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0 zamowienia publiczne\WIM.271.1.6.2020 Przebudowa ul. 1 Maja\SIWZ\"/>
    </mc:Choice>
  </mc:AlternateContent>
  <bookViews>
    <workbookView xWindow="0" yWindow="0" windowWidth="23250" windowHeight="11700"/>
  </bookViews>
  <sheets>
    <sheet name="Arkusz1" sheetId="1" r:id="rId1"/>
  </sheets>
  <definedNames>
    <definedName name="_xlnm.Print_Area" localSheetId="0">Arkusz1!$A$1:$G$828</definedName>
  </definedNames>
  <calcPr calcId="162913"/>
</workbook>
</file>

<file path=xl/calcChain.xml><?xml version="1.0" encoding="utf-8"?>
<calcChain xmlns="http://schemas.openxmlformats.org/spreadsheetml/2006/main">
  <c r="G527" i="1" l="1"/>
  <c r="G526" i="1"/>
  <c r="G525" i="1"/>
  <c r="G738" i="1" l="1"/>
  <c r="G255" i="1"/>
  <c r="G17" i="1" l="1"/>
  <c r="G18" i="1"/>
  <c r="G19" i="1"/>
  <c r="G20" i="1"/>
  <c r="G21" i="1"/>
  <c r="G22" i="1"/>
  <c r="G23" i="1"/>
  <c r="G514" i="1" l="1"/>
  <c r="G515" i="1"/>
  <c r="G517" i="1"/>
  <c r="G518" i="1"/>
  <c r="G519" i="1"/>
  <c r="G520" i="1"/>
  <c r="G521" i="1"/>
  <c r="G522" i="1"/>
  <c r="G513" i="1"/>
  <c r="G511" i="1"/>
  <c r="G510" i="1"/>
  <c r="G507" i="1"/>
  <c r="G508" i="1"/>
  <c r="G500" i="1"/>
  <c r="G501" i="1"/>
  <c r="G502" i="1"/>
  <c r="G503" i="1"/>
  <c r="G504" i="1"/>
  <c r="G505" i="1"/>
  <c r="G506" i="1"/>
  <c r="G499" i="1"/>
  <c r="G489" i="1"/>
  <c r="G490" i="1"/>
  <c r="G491" i="1"/>
  <c r="G492" i="1"/>
  <c r="G493" i="1"/>
  <c r="G494" i="1"/>
  <c r="G495" i="1"/>
  <c r="G496" i="1"/>
  <c r="G497" i="1"/>
  <c r="G488" i="1"/>
  <c r="G481" i="1"/>
  <c r="G482" i="1"/>
  <c r="G483" i="1"/>
  <c r="G484" i="1"/>
  <c r="G485" i="1"/>
  <c r="G486" i="1"/>
  <c r="G480" i="1"/>
  <c r="G475" i="1"/>
  <c r="G476" i="1"/>
  <c r="G477" i="1"/>
  <c r="G478" i="1"/>
  <c r="G474" i="1"/>
  <c r="G469" i="1"/>
  <c r="G470" i="1"/>
  <c r="G471" i="1"/>
  <c r="G472" i="1"/>
  <c r="G468" i="1"/>
  <c r="G462" i="1"/>
  <c r="G463" i="1"/>
  <c r="G464" i="1"/>
  <c r="G465" i="1"/>
  <c r="G466" i="1"/>
  <c r="G461" i="1"/>
  <c r="G460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2" i="1"/>
  <c r="G423" i="1"/>
  <c r="G424" i="1"/>
  <c r="G425" i="1"/>
  <c r="G426" i="1"/>
  <c r="G427" i="1"/>
  <c r="G428" i="1"/>
  <c r="G429" i="1"/>
  <c r="G430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396" i="1"/>
  <c r="G397" i="1"/>
  <c r="G398" i="1"/>
  <c r="G399" i="1"/>
  <c r="G400" i="1"/>
  <c r="G402" i="1"/>
  <c r="G403" i="1"/>
  <c r="G395" i="1"/>
  <c r="G711" i="1" l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10" i="1"/>
  <c r="G740" i="1"/>
  <c r="G741" i="1"/>
  <c r="G742" i="1"/>
  <c r="G743" i="1"/>
  <c r="G744" i="1"/>
  <c r="G745" i="1"/>
  <c r="G746" i="1"/>
  <c r="G747" i="1"/>
  <c r="G748" i="1"/>
  <c r="G749" i="1"/>
  <c r="G751" i="1"/>
  <c r="G752" i="1"/>
  <c r="G753" i="1"/>
  <c r="G754" i="1"/>
  <c r="G755" i="1"/>
  <c r="G756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739" i="1"/>
  <c r="G256" i="1" l="1"/>
  <c r="G257" i="1"/>
  <c r="G258" i="1"/>
  <c r="G259" i="1"/>
  <c r="G260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211" i="1" l="1"/>
  <c r="G706" i="1" l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391" i="1"/>
  <c r="G390" i="1"/>
  <c r="G389" i="1"/>
  <c r="G388" i="1"/>
  <c r="G387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8" i="1"/>
  <c r="G367" i="1"/>
  <c r="G366" i="1"/>
  <c r="G365" i="1"/>
  <c r="G364" i="1"/>
  <c r="G362" i="1"/>
  <c r="G361" i="1"/>
  <c r="G360" i="1"/>
  <c r="G359" i="1"/>
  <c r="G358" i="1"/>
  <c r="G357" i="1"/>
  <c r="G356" i="1"/>
  <c r="G355" i="1"/>
  <c r="G353" i="1"/>
  <c r="G352" i="1"/>
  <c r="G351" i="1"/>
  <c r="G350" i="1"/>
  <c r="G349" i="1"/>
  <c r="G348" i="1"/>
  <c r="G347" i="1"/>
  <c r="G346" i="1"/>
  <c r="G344" i="1"/>
  <c r="G343" i="1"/>
  <c r="G342" i="1"/>
  <c r="G341" i="1"/>
  <c r="G340" i="1"/>
  <c r="G339" i="1"/>
  <c r="G338" i="1"/>
  <c r="G337" i="1"/>
  <c r="G336" i="1"/>
  <c r="G334" i="1"/>
  <c r="G333" i="1"/>
  <c r="G332" i="1"/>
  <c r="G331" i="1"/>
  <c r="G330" i="1"/>
  <c r="G329" i="1"/>
  <c r="G328" i="1"/>
  <c r="G327" i="1"/>
  <c r="G326" i="1"/>
  <c r="G324" i="1"/>
  <c r="G323" i="1"/>
  <c r="G322" i="1"/>
  <c r="G321" i="1"/>
  <c r="G320" i="1"/>
  <c r="G316" i="1"/>
  <c r="G315" i="1"/>
  <c r="G314" i="1"/>
  <c r="G312" i="1"/>
  <c r="G311" i="1"/>
  <c r="G310" i="1"/>
  <c r="G309" i="1"/>
  <c r="G308" i="1"/>
  <c r="G307" i="1"/>
  <c r="G306" i="1"/>
  <c r="G305" i="1"/>
  <c r="G303" i="1"/>
  <c r="G302" i="1"/>
  <c r="G301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07" i="1"/>
  <c r="G206" i="1"/>
  <c r="G205" i="1"/>
  <c r="G203" i="1"/>
  <c r="G202" i="1"/>
  <c r="G201" i="1"/>
  <c r="G199" i="1"/>
  <c r="G198" i="1"/>
  <c r="G197" i="1"/>
  <c r="G195" i="1"/>
  <c r="G194" i="1"/>
  <c r="G192" i="1"/>
  <c r="G190" i="1"/>
  <c r="G188" i="1"/>
  <c r="G187" i="1"/>
  <c r="G186" i="1"/>
  <c r="G184" i="1"/>
  <c r="G183" i="1"/>
  <c r="G182" i="1"/>
  <c r="G181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5" i="1"/>
  <c r="G163" i="1"/>
  <c r="G161" i="1"/>
  <c r="G159" i="1"/>
  <c r="G157" i="1"/>
  <c r="G156" i="1"/>
  <c r="G154" i="1"/>
  <c r="G152" i="1"/>
  <c r="G151" i="1"/>
  <c r="G149" i="1"/>
  <c r="G148" i="1"/>
  <c r="G146" i="1"/>
  <c r="G144" i="1"/>
  <c r="G143" i="1"/>
  <c r="G142" i="1"/>
  <c r="G141" i="1"/>
  <c r="G140" i="1"/>
  <c r="G139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5" i="1"/>
  <c r="G114" i="1"/>
  <c r="G113" i="1"/>
  <c r="G112" i="1"/>
  <c r="G111" i="1"/>
  <c r="G109" i="1"/>
  <c r="G108" i="1"/>
  <c r="G107" i="1"/>
  <c r="G106" i="1"/>
  <c r="G104" i="1"/>
  <c r="G103" i="1"/>
  <c r="G101" i="1"/>
  <c r="G99" i="1"/>
  <c r="G98" i="1"/>
  <c r="G96" i="1"/>
  <c r="G94" i="1"/>
  <c r="G93" i="1"/>
  <c r="G91" i="1"/>
  <c r="G90" i="1"/>
  <c r="G89" i="1"/>
  <c r="G87" i="1"/>
  <c r="G86" i="1"/>
  <c r="G85" i="1"/>
  <c r="G84" i="1"/>
  <c r="G82" i="1"/>
  <c r="G80" i="1"/>
  <c r="G79" i="1"/>
  <c r="G78" i="1"/>
  <c r="G76" i="1"/>
  <c r="G75" i="1"/>
  <c r="G74" i="1"/>
  <c r="G72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6" i="1"/>
  <c r="G25" i="1"/>
  <c r="G16" i="1"/>
  <c r="G15" i="1"/>
  <c r="G523" i="1" l="1"/>
  <c r="G821" i="1"/>
  <c r="G822" i="1" s="1"/>
  <c r="G823" i="1" s="1"/>
  <c r="XEK525" i="1" l="1"/>
  <c r="G826" i="1" l="1"/>
  <c r="A16" i="1"/>
  <c r="A17" i="1" s="1"/>
  <c r="A18" i="1" s="1"/>
  <c r="A19" i="1" s="1"/>
  <c r="A20" i="1" s="1"/>
  <c r="A21" i="1" s="1"/>
  <c r="A22" i="1" s="1"/>
  <c r="A23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2" i="1" s="1"/>
  <c r="A74" i="1" s="1"/>
  <c r="A75" i="1" s="1"/>
  <c r="A76" i="1" s="1"/>
  <c r="A78" i="1" s="1"/>
  <c r="A79" i="1" s="1"/>
  <c r="A80" i="1" s="1"/>
  <c r="A82" i="1" s="1"/>
  <c r="A84" i="1" s="1"/>
  <c r="A85" i="1" s="1"/>
  <c r="A86" i="1" s="1"/>
  <c r="A87" i="1" s="1"/>
  <c r="A89" i="1" s="1"/>
  <c r="A90" i="1" s="1"/>
  <c r="A91" i="1" s="1"/>
  <c r="A93" i="1" s="1"/>
  <c r="A94" i="1" s="1"/>
  <c r="A96" i="1" s="1"/>
  <c r="A98" i="1" s="1"/>
  <c r="A99" i="1" s="1"/>
  <c r="A101" i="1" s="1"/>
  <c r="A103" i="1" s="1"/>
  <c r="A104" i="1" s="1"/>
  <c r="A106" i="1" s="1"/>
  <c r="A107" i="1" s="1"/>
  <c r="A108" i="1" s="1"/>
  <c r="A109" i="1" s="1"/>
  <c r="A111" i="1" s="1"/>
  <c r="A112" i="1" s="1"/>
  <c r="A113" i="1" s="1"/>
  <c r="A114" i="1" s="1"/>
  <c r="A115" i="1" s="1"/>
  <c r="A117" i="1" s="1"/>
  <c r="A118" i="1" s="1"/>
  <c r="A119" i="1" s="1"/>
  <c r="A120" i="1" s="1"/>
  <c r="A121" i="1" s="1"/>
  <c r="A122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9" i="1" s="1"/>
  <c r="A140" i="1" s="1"/>
  <c r="A141" i="1" s="1"/>
  <c r="A142" i="1" s="1"/>
  <c r="A143" i="1" s="1"/>
  <c r="A144" i="1" s="1"/>
  <c r="A146" i="1" s="1"/>
  <c r="A148" i="1" s="1"/>
  <c r="A149" i="1" s="1"/>
  <c r="A151" i="1" s="1"/>
  <c r="A152" i="1" s="1"/>
  <c r="A154" i="1" s="1"/>
  <c r="A156" i="1" s="1"/>
  <c r="A157" i="1" s="1"/>
  <c r="A159" i="1" s="1"/>
  <c r="A161" i="1" s="1"/>
  <c r="A163" i="1" s="1"/>
  <c r="A165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2" i="1" s="1"/>
  <c r="A183" i="1" s="1"/>
  <c r="A184" i="1" s="1"/>
  <c r="A186" i="1" s="1"/>
  <c r="A187" i="1" s="1"/>
  <c r="A188" i="1" s="1"/>
  <c r="A190" i="1" s="1"/>
  <c r="A192" i="1" s="1"/>
  <c r="A194" i="1" s="1"/>
  <c r="A195" i="1" s="1"/>
  <c r="A197" i="1" s="1"/>
  <c r="A198" i="1" s="1"/>
  <c r="A199" i="1" s="1"/>
  <c r="A201" i="1" s="1"/>
  <c r="A202" i="1" s="1"/>
  <c r="A203" i="1" s="1"/>
  <c r="A205" i="1" s="1"/>
  <c r="A206" i="1" s="1"/>
  <c r="A207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G827" i="1" l="1"/>
  <c r="G828" i="1" s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5" i="1" s="1"/>
  <c r="A306" i="1" s="1"/>
  <c r="A307" i="1" s="1"/>
  <c r="A308" i="1" s="1"/>
  <c r="A309" i="1" s="1"/>
  <c r="A310" i="1" s="1"/>
  <c r="A311" i="1" s="1"/>
  <c r="A312" i="1" s="1"/>
  <c r="A314" i="1" s="1"/>
  <c r="A315" i="1" s="1"/>
  <c r="A316" i="1" s="1"/>
  <c r="A320" i="1" s="1"/>
  <c r="A321" i="1" s="1"/>
  <c r="A322" i="1" s="1"/>
  <c r="A323" i="1" s="1"/>
  <c r="A324" i="1" s="1"/>
  <c r="A326" i="1" s="1"/>
  <c r="A327" i="1" s="1"/>
  <c r="A328" i="1" s="1"/>
  <c r="A329" i="1" s="1"/>
  <c r="A330" i="1" s="1"/>
  <c r="A331" i="1" s="1"/>
  <c r="A332" i="1" s="1"/>
  <c r="A333" i="1" s="1"/>
  <c r="A334" i="1" s="1"/>
  <c r="A336" i="1" s="1"/>
  <c r="A337" i="1" s="1"/>
  <c r="A338" i="1" s="1"/>
  <c r="A339" i="1" s="1"/>
  <c r="A340" i="1" s="1"/>
  <c r="A341" i="1" s="1"/>
  <c r="A342" i="1" s="1"/>
  <c r="A343" i="1" s="1"/>
  <c r="A344" i="1" s="1"/>
  <c r="A346" i="1" s="1"/>
  <c r="A347" i="1" s="1"/>
  <c r="A348" i="1" s="1"/>
  <c r="A349" i="1" s="1"/>
  <c r="A350" i="1" s="1"/>
  <c r="A351" i="1" s="1"/>
  <c r="A352" i="1" s="1"/>
  <c r="A353" i="1" s="1"/>
  <c r="A355" i="1" s="1"/>
  <c r="A356" i="1" s="1"/>
  <c r="A357" i="1" s="1"/>
  <c r="A358" i="1" s="1"/>
  <c r="A359" i="1" s="1"/>
  <c r="A360" i="1" s="1"/>
  <c r="A361" i="1" s="1"/>
  <c r="A362" i="1" s="1"/>
  <c r="A364" i="1" s="1"/>
  <c r="A365" i="1" s="1"/>
  <c r="A366" i="1" s="1"/>
  <c r="A367" i="1" s="1"/>
  <c r="A368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7" i="1" s="1"/>
  <c r="A388" i="1" s="1"/>
  <c r="A389" i="1" s="1"/>
  <c r="A390" i="1" s="1"/>
  <c r="A391" i="1" s="1"/>
  <c r="A395" i="1" s="1"/>
  <c r="A396" i="1" s="1"/>
  <c r="A397" i="1" s="1"/>
  <c r="A398" i="1" s="1"/>
  <c r="A399" i="1" s="1"/>
  <c r="A400" i="1" s="1"/>
  <c r="A402" i="1" s="1"/>
  <c r="A403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2" i="1" s="1"/>
  <c r="A423" i="1" s="1"/>
  <c r="A424" i="1" s="1"/>
  <c r="A425" i="1" s="1"/>
  <c r="A426" i="1" s="1"/>
  <c r="A427" i="1" s="1"/>
  <c r="A428" i="1" s="1"/>
  <c r="A429" i="1" s="1"/>
  <c r="A430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60" i="1" s="1"/>
  <c r="A461" i="1" s="1"/>
  <c r="A462" i="1" s="1"/>
  <c r="A463" i="1" s="1"/>
  <c r="A464" i="1" s="1"/>
  <c r="A465" i="1" s="1"/>
  <c r="A466" i="1" s="1"/>
  <c r="A468" i="1" s="1"/>
  <c r="A469" i="1" s="1"/>
  <c r="A470" i="1" s="1"/>
  <c r="A471" i="1" s="1"/>
  <c r="A472" i="1" s="1"/>
  <c r="A474" i="1" s="1"/>
  <c r="A475" i="1" s="1"/>
  <c r="A476" i="1" s="1"/>
  <c r="A477" i="1" s="1"/>
  <c r="A478" i="1" s="1"/>
  <c r="A480" i="1" s="1"/>
  <c r="A481" i="1" s="1"/>
  <c r="A482" i="1" s="1"/>
  <c r="A483" i="1" s="1"/>
  <c r="A484" i="1" s="1"/>
  <c r="A485" i="1" s="1"/>
  <c r="A486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10" i="1" s="1"/>
  <c r="A511" i="1" s="1"/>
  <c r="A513" i="1" s="1"/>
  <c r="A514" i="1" s="1"/>
  <c r="A515" i="1" s="1"/>
  <c r="A517" i="1" s="1"/>
  <c r="A518" i="1" s="1"/>
  <c r="A519" i="1" s="1"/>
  <c r="A520" i="1" s="1"/>
  <c r="A521" i="1" s="1"/>
  <c r="A522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8" i="1" s="1"/>
  <c r="A659" i="1" l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10" i="1" s="1"/>
  <c r="A711" i="1" l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1" i="1" s="1"/>
  <c r="A752" i="1" s="1"/>
  <c r="A753" i="1" s="1"/>
  <c r="A754" i="1" s="1"/>
  <c r="A755" i="1" s="1"/>
  <c r="A756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</calcChain>
</file>

<file path=xl/sharedStrings.xml><?xml version="1.0" encoding="utf-8"?>
<sst xmlns="http://schemas.openxmlformats.org/spreadsheetml/2006/main" count="2175" uniqueCount="758">
  <si>
    <t>Opis</t>
  </si>
  <si>
    <t>Jm</t>
  </si>
  <si>
    <t>Ilość</t>
  </si>
  <si>
    <t>ODWODNIENIE KORPUSU DROGOWEGO</t>
  </si>
  <si>
    <t>L.p</t>
  </si>
  <si>
    <t>ST</t>
  </si>
  <si>
    <t>Cena netto [zł]</t>
  </si>
  <si>
    <t>VAT 23%</t>
  </si>
  <si>
    <t>ROBOTY DROGOWE NA  UL. 1 MAJA</t>
  </si>
  <si>
    <t>km</t>
  </si>
  <si>
    <t>ha</t>
  </si>
  <si>
    <t>szt</t>
  </si>
  <si>
    <t>Zdjęcie warstwy humusu</t>
  </si>
  <si>
    <t>m3</t>
  </si>
  <si>
    <t>Wyburzenie obiektów budowlanych</t>
  </si>
  <si>
    <t xml:space="preserve"> </t>
  </si>
  <si>
    <t>budynek</t>
  </si>
  <si>
    <t>m2</t>
  </si>
  <si>
    <t>Rozebranie nawierzchni z płyt betonowych o wymiarach 50x50x7cm na podsypce piaskowej</t>
  </si>
  <si>
    <t>Rozebranie nawierzchni z płyt betonowych typu Jomb</t>
  </si>
  <si>
    <t>Rozebranie nawierzchni z płyt betonowych typu Trylinka</t>
  </si>
  <si>
    <t>Mechaniczna rozbiórka nawierzchni betonowej o grubości do 15cm</t>
  </si>
  <si>
    <t>Rozebranie fundamentów betonowych</t>
  </si>
  <si>
    <t>Rozebranie ogrodzenia z siatki lub elementów stalowych</t>
  </si>
  <si>
    <t>m</t>
  </si>
  <si>
    <t>Rozebranie podmurówki betonowej</t>
  </si>
  <si>
    <t>Rozbiórka elementów dróg</t>
  </si>
  <si>
    <t>Mechaniczna rozbiórka nawierzchni bitumicznej (średnia grubość 10cm)</t>
  </si>
  <si>
    <t>Rozebranie mechaniczne nawierzchni z brukowca</t>
  </si>
  <si>
    <t>Rozebranie nawierzchni z kostki betonowej gr.8cm na podsypce cementowo-piaskowej</t>
  </si>
  <si>
    <t>Rozebranie nawierzchni z płyt drogowych betonowych o grubości 15cm na podsypce piaskowej</t>
  </si>
  <si>
    <t>Rozebranie nawierzchni z płyt ażurowych Jomb</t>
  </si>
  <si>
    <t>Mechaniczna rozbiórka nawierzchni bitumicznej zjazdów (średnia grubość 8cm)</t>
  </si>
  <si>
    <t>Mechaniczna rozbiórka z płyt drogowych betonowych trylinka na podsypce cementowo-piaskowej</t>
  </si>
  <si>
    <t>Rozebranie krawężników betonowych 15x30 z ławami betonowymi z oporem</t>
  </si>
  <si>
    <t>Rozebranie oporników betonowych z ławami betonowymi (wzdłuż jezdni bitumicznej)</t>
  </si>
  <si>
    <t>Rozebranie obrzeży betonowych</t>
  </si>
  <si>
    <t>Rozebranie chodników z płyt betonowych o wymiarach 50x50cm na podsypce piaskowej</t>
  </si>
  <si>
    <t>Demontaż progu zwalniającego z tworzywa sztucznego</t>
  </si>
  <si>
    <t>Zdjęcie pionowych znaków drogowych</t>
  </si>
  <si>
    <t>Rozebranie słupków do znaków</t>
  </si>
  <si>
    <t>Rozbiórka wiat przystankowych</t>
  </si>
  <si>
    <t>Rozbiórka płotu (przęsła drewniane , słupki drewniane i stalowe)</t>
  </si>
  <si>
    <t>Rozebranie ogrodzenia z siatki stalowej wys. 1m na linkach z słupkami stalowych</t>
  </si>
  <si>
    <t>Rozebranie ogrodzenia z siatki stalowej wys. 2m na linkach z słupkami stalowych</t>
  </si>
  <si>
    <t>Rozebranie ogrodzenia z siatki w ramach stalowych 2x1.5m, słupki stalowe</t>
  </si>
  <si>
    <t>Rozbiórka płotu z siatki stalowej , słupki betonowe wysokości 2m</t>
  </si>
  <si>
    <t>Rozebranie ogrodzenia z siatki stalowej na linkach z słupkami betonowymi i drewnianymi</t>
  </si>
  <si>
    <t>Rozebranie bram stalowych szerokości 4m</t>
  </si>
  <si>
    <t>Rozebranie furtek stalowych z prętów stalowych</t>
  </si>
  <si>
    <t>Rozebranie ogrodzenia z przęseł stalowych,  słupki stalowe</t>
  </si>
  <si>
    <t>Rozebranie schodów betonowych</t>
  </si>
  <si>
    <t>Transport gruzu z terenu rozbiórki samochodem ciężarowym na odległość 1km mechanicznie ładowanego i wyładowanego</t>
  </si>
  <si>
    <t>Opłaty utylizacyjne</t>
  </si>
  <si>
    <t>Wykonanie wykopów w gruntach nieskalistych</t>
  </si>
  <si>
    <t>Wykonanie nasypów</t>
  </si>
  <si>
    <t>Wykonanie nasypów z zagęszczeniem mechanicznym - materiał z dowozu</t>
  </si>
  <si>
    <t>Wymiana gruntu</t>
  </si>
  <si>
    <t>Ułożenie geotkaniny PES 150 kN (powierzchnia bez zakładów materiału)</t>
  </si>
  <si>
    <t>Kanalizacja deszczowa</t>
  </si>
  <si>
    <t>Regulacja pionowa włazów kanałowych</t>
  </si>
  <si>
    <t>Regulacja pionowa studzienek telefonicznych</t>
  </si>
  <si>
    <t>Regulacja zaworów wodociągowych</t>
  </si>
  <si>
    <t>Wzmocnienie podłoża gruntowego georusztem systetycznym o sztywnych węzłach</t>
  </si>
  <si>
    <t>Geosiatka zbrojąca dwukierunkowa PP o sztywnych węzłach i wytrzymałości min.40/40 kN/m</t>
  </si>
  <si>
    <t>Oczyszczenie i skropienie warstw konstrukcyjnych</t>
  </si>
  <si>
    <t>Mechaniczne oczyszczenie nawierzchni warstw niebitumicznych.</t>
  </si>
  <si>
    <t>Mechaniczne oczyszczenie nawierzchni drogowej warstw konstrukcyjnych - bitumicznych.</t>
  </si>
  <si>
    <t>Skropienie nawierzchni drogowej niebitumicznej asfaltem  w ilości 0,7kg/m2 ;</t>
  </si>
  <si>
    <t>Skropienie nawierzchni bitumicznej  w ilości 0,5kg/m2.</t>
  </si>
  <si>
    <t>Podbudowa z kruszywa łamanego</t>
  </si>
  <si>
    <t>Podbudowa z kruszywa łamanego 0/31.5mm o grubości po zagęszczeniu 15cm</t>
  </si>
  <si>
    <t>Podbudowa z kruszywa łamanego 0/.31.5mm o grubości po zagęszczeniu 20cm</t>
  </si>
  <si>
    <t>Podbudowa z kruszywa łamanego 0/31.5mm o grubości po zagęszczeniu 25cm</t>
  </si>
  <si>
    <t>Podbudowa i ulepszone podłoże z gruntu stabilizowanego cementem</t>
  </si>
  <si>
    <t>Podbudowa z kruszywa stabilizowanego cementem C1.5/2.0 ,  grubość warstwy po zagęszczeniu - 15cm</t>
  </si>
  <si>
    <t>Podbudowa z kruszywa stabilizowanego cementem C1.5/2.0 ,  grubość warstwy po zagęszczeniu - 10cm</t>
  </si>
  <si>
    <t>Nawierzchnie z kostki kamiennej</t>
  </si>
  <si>
    <t>Nawierzchnie z kostki kamiennej rzędowej o wysokości 15/17cm na podsypce cementowo-piaskowej z wypełnieniem spoin fugują kompozytową na bazie żywic</t>
  </si>
  <si>
    <t>Nawierzchnie bitumiczne wbudowywane na gorąco, warstwa wiążąca</t>
  </si>
  <si>
    <t>Warstwa wiążąca z AC16W gr.10 cm</t>
  </si>
  <si>
    <t>Warstwa wiążąca z AC11W gr.10 cm układana w 2 warstwach po 5 cm (pasy rowerowe na jezdni szerokości 1m)</t>
  </si>
  <si>
    <t>Nawierzchnia z mieszanki SMA</t>
  </si>
  <si>
    <t>Nawierzchnia z mieszanki SMA 8 gr.3cm</t>
  </si>
  <si>
    <t>Nawierzchnie z kostki brukowej betonowej</t>
  </si>
  <si>
    <t>Nawierzchnia  z kostki brukowej betonowej gr. 8cm na podsypce cementowo-piaskowej wypełnieniem spoin piaskiem (kolor kostki czerwony)</t>
  </si>
  <si>
    <t>Nawierzchnia  jezdni (w strefie 30km/h) z kostki brukowej  betonowej 20x17cm gr. 10cm typu Tegula lub równoważna na podsypce cementowo-piaskowej wypełnieniem spoin piaskiem (kolor szary - imitacja kamienia naturalnego)</t>
  </si>
  <si>
    <t>Umocnienie powierzcniowe skarp, rowów i ścieków</t>
  </si>
  <si>
    <t>Geokrata komórkowa wys.10cm</t>
  </si>
  <si>
    <t>Humusowanie terenów zielonych korpusu drogowego z obsianiem trawą</t>
  </si>
  <si>
    <t>Oznakowanie poziome</t>
  </si>
  <si>
    <t>Oznakowanie poziome gładkie grubowarstwowe na zimno nawierzchni bitumicznych za pomocą mas chemoutwardzalnych, wykonywane mechanicznie - linie ciągłe</t>
  </si>
  <si>
    <t>Oznakowanie poziome gładkie grubowarstwowe na zimno nawierzchni bitumicznych za pomocą mas chemoutwardzalnych, wykonywane mechanicznie - linie przerywane</t>
  </si>
  <si>
    <t>Oznakowanie poziome gładkie grubowarstwowe na zimno nawierzchni bitumicznych za pomocą mas chemoutwardzalnych, wykonywane mechanicznie - linie na skrzyżowaniach i przejściach</t>
  </si>
  <si>
    <t>Oznakowanie poziome (symbole) grubowarstwowe na zimno, nawierzchni bitumicznych za pomocą mas chemoutwardzalnych wykonywane srzętem ręcznym</t>
  </si>
  <si>
    <t>Oznakowanie cienkowarstwowe - kolor niebieski na miejscach parkingowych dla osób niepełnosprawnych</t>
  </si>
  <si>
    <t>Oznakowanie pionowe</t>
  </si>
  <si>
    <t>Słupki z rur stalowych do pionowych znaków drogowych</t>
  </si>
  <si>
    <t>Słupki z rur stalowych wydłużonych  do pionowych znaków drogowych</t>
  </si>
  <si>
    <t>Przymocowanie nowych tarcz znaków drogowych odbl. do gotowych słupków (grupa mini tablic)</t>
  </si>
  <si>
    <t>Przymocowanie nowych tabliczek pod znakami drogowmi odbl. do gotowych słupków</t>
  </si>
  <si>
    <t>Przymocowanie  tarcz znaków drogowych odbl. do gotowych słupków (grupa średnia tablic)</t>
  </si>
  <si>
    <t>Ustawianie słupka przeszkodowego kompaktowego U5 ze znakiem drogowym C9.</t>
  </si>
  <si>
    <t>Ogrodzenia dróg</t>
  </si>
  <si>
    <t>Ogrodzenie panelowe wys 150cm na słupkach 6x4cm</t>
  </si>
  <si>
    <t>Podmurówka betonowa o szerokości 25cm</t>
  </si>
  <si>
    <t>Wylewka z chudego betonu szerokość 50cm , grubość15cm</t>
  </si>
  <si>
    <t>Brama dwuskrzydłowa światło 400cm, słupki bramy 100x100mm, rama bramy profil 60x40mm, wypełnienie panel prosty</t>
  </si>
  <si>
    <t>kpl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</si>
  <si>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</si>
  <si>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</si>
  <si>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</si>
  <si>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Podmurówka betonowa pod słupkami</t>
  </si>
  <si>
    <t>Urządzenia zabezpieczające ruch pieszych</t>
  </si>
  <si>
    <t>Ustawienie poręczy ochronnych U11a na słupkach stalowych o rozstawie co 2,0m</t>
  </si>
  <si>
    <t>Wykonanie fundamentów betonowych 35x35x70cm pod proj. słupki</t>
  </si>
  <si>
    <t>Krawężniki betonowe</t>
  </si>
  <si>
    <t>Krawężniki betonowe o wymiarach 15x30cm, z wykonaniem ławy betonowej C12/15 z oporem poszerzonej pod ściek,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</si>
  <si>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</si>
  <si>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</si>
  <si>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na podsypce cementowo-piaskowej</t>
  </si>
  <si>
    <t>Krawężniki polimerobetonowe peronowe o wym. 33x43cm na ławie betonowej z oporem</t>
  </si>
  <si>
    <t>Krawężniki systemowe na przejściach dla pieszych na ławie betonowej C12/15</t>
  </si>
  <si>
    <t>Krawężniki kamienne</t>
  </si>
  <si>
    <t>Krawężniki kamiennej najazdowe szer 20cm , z wykonaniem ławy betonowej C12/15</t>
  </si>
  <si>
    <t>Chodniki z płytek betonowych</t>
  </si>
  <si>
    <t>Nawierzchnia  deptaków z kostki brukowej betonowej typu Pozbruk Lido lub równoważna gr. 8cm typu na podsypce cementowo-piaskowej wypełnieniem spoin piaskiem (kolor elementów melanż klasyczny)</t>
  </si>
  <si>
    <t>Wykonanie izolacji pionowej budunków</t>
  </si>
  <si>
    <t>Chodniki z płytek wskaźnikowych</t>
  </si>
  <si>
    <t>Nawierzchnia z płytek fakturowanych symertyczne dla niedowidzących o wymiarach 30x30x8cm, na podyspce piaskowej, z wypełnieniem spoin piaskiem</t>
  </si>
  <si>
    <t>Nawierzchnia z płytek fakturowanych asymetryczne dla niedowidzących o wymiarach 30x30x8cm, na podyspce piaskowej, z wypełnieniem spoin piaskiem</t>
  </si>
  <si>
    <t>Chodniki z kostki brukowej betonowej</t>
  </si>
  <si>
    <t>Nawierzchnia  chodników z kostki brukowej betonowej 20x10cm gr. 8cm na podsypce cementowo-piaskowej wypełnieniem spoin piaskiem (kolor kostki szary)</t>
  </si>
  <si>
    <t>Obrzeża betonowe</t>
  </si>
  <si>
    <t>Obrzeża betonowe o wymiarach 30x8cm a ławie betonowej , z wypełnieniem spoin piaskiem</t>
  </si>
  <si>
    <t>Poszerzenie ławy betonowej obrzeży na styku z pomostami z recyklatu</t>
  </si>
  <si>
    <t>Wjazdy i wyjazdy z bram</t>
  </si>
  <si>
    <t>Nawierzchnia  zjazdów z kostki brukowej betonowej gr. 8cm na podsypce cementowo-piaskowej wypełnieniem spoin piaskiem (kolor kostki czerwony)</t>
  </si>
  <si>
    <t>Ścieki z kostki betonowej</t>
  </si>
  <si>
    <t>Ścieki przykrawężnikowe  szerokości 16cm z kostki betonowej gr.14cm na podsypce cementowo-piaskowej wypełnieniem spoin zaprawą cementową (kolor kostki szary)</t>
  </si>
  <si>
    <t>mb</t>
  </si>
  <si>
    <t>Obramowania i opaski jezdni lub chodników</t>
  </si>
  <si>
    <t>Nawierzchnia zabruków przy chodnikach z kostki kamiennej nieregularnej o wysokości kostki 10cm na podsypce cementowo-piaskowej z wypełnieniem spoin zaprawą cementową  z wypełnieniem spoin fugują kompozytową na bazie żywic</t>
  </si>
  <si>
    <t>Obramowaniaz płyt separacyjnych</t>
  </si>
  <si>
    <t>Płytki separacyjne betonowe 30x58.5cm (pomiędzy ścieżką a chodnikiem) z wykonaniem ławy betonowej C12/15 z oporem, na podsypce cementowo-piaskowej</t>
  </si>
  <si>
    <t>Zieleń Drogowa</t>
  </si>
  <si>
    <t>Sadzenie drzew - Klon Pospolity Acer platanoides Columnare - na terenie płaskim,  głębokości dołów 0,7m z zaprawą dołów</t>
  </si>
  <si>
    <t>Sadzenie Sosny górskiej odm. pumilio (z zastosowaniem w rabatach obrzeży geoborder i ściółkowaniem mulczem drewnianym)</t>
  </si>
  <si>
    <t>Sadzenie Sosny Pinus mugo Mops (z zastosowaniem w rabatach obrzeży geoborder i ściółkowaniem mulczem drewnianym)</t>
  </si>
  <si>
    <t>Sadzenie krzewów - Trzmielina Fortune`a Minimus (z zastosowaniem w rabatach obrzeży geoborder i ściółkowaniem mulczem drewnianym)</t>
  </si>
  <si>
    <t>Sadzenie krzewów - Róża okrywowa Rygby  (z zastosowaniem w rabatach obrzeży geoborder i ściółkowaniem mulczem drewnianym)</t>
  </si>
  <si>
    <t>Sadzenie krzewów - Róża okrywowa Maraton  (z zastosowaniem w rabatach obrzeży geoborder i ściółkowaniem mulczem drewnianym)</t>
  </si>
  <si>
    <t>Sadzenie krzewów - Róża okrywowa Floriade 2002 (z zastosowaniem w rabatach obrzeży geoborder i ściółkowaniem mulczem drewnianym)</t>
  </si>
  <si>
    <t>Sadzenie krzewów - Róża pomarszczona  Rosa rugosa Dagmar Hastrup (z zastosowaniem w rabatach obrzeży geoborder i ściółkowaniem mulczem drewnianym)</t>
  </si>
  <si>
    <t>Sadzenie krzewów - Liliowiec ogrodowy Hemerocallis hybrida Double Orange (z zaastosowaniem w rabatach obrzeży geoborder i ściółkowaniem mulczem drewnianym)</t>
  </si>
  <si>
    <t>Sadzenie krzewów - Liliowiec ogrodowy Hemerocallis hybrida Stella D`oro (z zaastosowaniem w rabatach obrzeży geoborder i ściółkowaniem mulczem drewnianym)</t>
  </si>
  <si>
    <t>Sadzenie krzewów - Barberys Thunberga Erecta  (z zaastosowaniem w rabatach obrzeży geoborder i ściółkowaniem mulczem drewnianym)</t>
  </si>
  <si>
    <t>Sadzenie krzewów - Barberys Thunberga Red Pillar  (z zaastosowaniem w rabatach obrzeży geoborder i ściółkowaniem mulczem drewnianym)</t>
  </si>
  <si>
    <t>Sadzenie krzewów - Barberys Thunberga Kobold  (z zaastosowaniem w rabatach obrzeży geoborder i ściółkowaniem mulczem drewnianym)</t>
  </si>
  <si>
    <t>Mury oporowe</t>
  </si>
  <si>
    <t>Prefabrykowane palisadki betonowe o wymiarach 0,18x0,18x1,2m kolor szary</t>
  </si>
  <si>
    <t>Ławy betonowe pod palisadkę betonową</t>
  </si>
  <si>
    <t>Prefabrykowane palisadki betonowe o wymiarach 0,12x0,18x0,8m kolor szary</t>
  </si>
  <si>
    <t>Schody</t>
  </si>
  <si>
    <t>Nawierzchnia  stopni z kostki brukowej betonowej gr. 8cm na podsypce cementowo-piaskowej wypełnieniem spoin piaskiem (kolor kostki szary)</t>
  </si>
  <si>
    <t>Podstopnie z obrzeży betonowych o wymiarach 30x8cm kol. szary na podsypce cementowo-piaskowej</t>
  </si>
  <si>
    <t>Obramowanie schodów z obrzeży betonowych o wymiarach 30x8cm kol.szary na podsypce cementowo-piaskowej</t>
  </si>
  <si>
    <t>Ścieżki rowerowe z betonu asfaltowego</t>
  </si>
  <si>
    <t>Nawierzchnia z mieszanek mineralno-bitumicznych asfaltowych (warstwa wiążąca), grubość warstwy po zagęszczeniu 4cm</t>
  </si>
  <si>
    <t>Ścieżki rowerowe z kolorowej mieszanki SMA</t>
  </si>
  <si>
    <t>Nawierzchnia z mieszanek mineralno-bitumicznych grysowo-żwirowych z warstwą ścieralną afaltową, o grubości po zagęszczeniu 3cm</t>
  </si>
  <si>
    <t>Parkingi i zatoki</t>
  </si>
  <si>
    <t>Nawierzchnia  miejsc parkingowych z kostki brukowej betonowej gr. 8cm na podsypce cementowo-piaskowej wypełnieniem spoin piaskiem (kolor kostki czerwony)</t>
  </si>
  <si>
    <t>Nawierzchnia  jezdni manewrowych z kostki brukowej betonowej gr. 8cm na podsypce cementowo-piaskowej wypełnieniem spoin piaskiem (kolor kostki antracyt)</t>
  </si>
  <si>
    <t>Wiaty przystankowe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</si>
  <si>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</si>
  <si>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Przestawienie istniejącej  drewnianej wiaty przystankowej</t>
  </si>
  <si>
    <t>Przestawienie istniejącej  wiaty przystankowej (profile stalowe)</t>
  </si>
  <si>
    <t>Montaż elementów małej architektury</t>
  </si>
  <si>
    <t>Ustawienie stojaka dla rowerów z rury stalowej 42mm ocynkowanej ogniowo i malowanej proszkowo, słupki zabetonowane w podłożu gruntowym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</si>
  <si>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</si>
  <si>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</si>
  <si>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Nawierzchnia podestów z tworzywa sztucznego (tworzywo z recyklingu)</t>
  </si>
  <si>
    <t>deski pomostowe 4x19,7cm (rozstaw co 20cm)</t>
  </si>
  <si>
    <t>legary 8x16cm (rozstaw co 60cm kotwione do bloczków betonowych)</t>
  </si>
  <si>
    <t>bloczki betonowe</t>
  </si>
  <si>
    <t>Igłofiltry o śr. do 50 mm wpłukiwane w grunt bezpośrednio bez obsypki na głębokość do 4 m</t>
  </si>
  <si>
    <t>szt.</t>
  </si>
  <si>
    <t>Czas pompowania wody gruntowej zestawami igłofiltrowymi</t>
  </si>
  <si>
    <t>m-g</t>
  </si>
  <si>
    <t>Pełne umocnienie pionowych ścian wykopów liniowych o głębokości do 3.0 m palami szalunkowymi (wypraskami) w gruntach suchych kat. I-II wraz z rozbiórką (szerokość do 1m)</t>
  </si>
  <si>
    <t>Montaż i demontaż ścianek szczelnych przy studniach wylotowych</t>
  </si>
  <si>
    <t>Podłoża pod kanały i obiekty z materiałów sypkich gr. 15 cm</t>
  </si>
  <si>
    <t>Rurociągi z rur kielichowych z żeliwa sferoidalnego łączonych na uszczelki o średnicy 400 mm</t>
  </si>
  <si>
    <t>Rurociągi z rur kielichowych z żeliwa sferoidalnego łączonych na uszczelki o średnicy 300 mm</t>
  </si>
  <si>
    <t>Rurociągi z rur kielichowych z żeliwa sferoidalnego łączonych na uszczelki o średnicy 200 mm</t>
  </si>
  <si>
    <t>Kształtki z żeliwa sferoidalnego łączone na uszczelki o średnicy 400 mm-ODEJŚCIE SIODŁOWE DN 400/200</t>
  </si>
  <si>
    <t>Kształtki kielichowe z żeliwa sferoidalnego łączone na uszczelki o średnicy 300 mm-TRÓJNIK 45 st DN 300/200 mm</t>
  </si>
  <si>
    <t>Kształtki kielichowe z żeliwa sferoidalnego łączone na uszczelki o średnicy 200 mm-KOLANO 45 st DN 200 mm</t>
  </si>
  <si>
    <t>Kształtki kielichowe z żeliwa sferoidalnego łączone na uszczelki o średnicy 200 mm-ZWĘŻKA DN 200/100 mm</t>
  </si>
  <si>
    <t>Studnie rewizyjne z kręgów betonowych o śr. 1200 mm w gotowym wykopie o głębokości 3m-WRAZ Z PRZEJŚCIAMI SZCZELNYMI, WŁAZ D400 SAMOPOZIOMUJĄCY</t>
  </si>
  <si>
    <t>stud.</t>
  </si>
  <si>
    <t>Studnie rewizyjne z kręgów betonowych o śr. 1200 mm w gotowym wykopie za każde 0.5 m różnicy głębokości</t>
  </si>
  <si>
    <t>[0.5 m] stud.</t>
  </si>
  <si>
    <t>Studnie wylotowe z kręgów betonowych o śr. 1200 mm w gotowym wykopie o głębokości 3m-WRAZ Z PRZEJŚCIAMI SZCZELNYMI, WŁAZ D400 Z WYPEŁNIENIEM BETONOWYM</t>
  </si>
  <si>
    <t>Studnie wylotowe z kręgów betonowych o śr. 1200 mm w gotowym wykopie za każde 0.5 m różnicy głębokości</t>
  </si>
  <si>
    <t>Zintegrowany separator substancji ropopochodnych i zawiesin śr 1500 mm h=3,05 m, D1.1</t>
  </si>
  <si>
    <t>Zintegrowany separator substancji ropopochodnych i zawiesin śr 1500 mm h=3,44 m, D2.1</t>
  </si>
  <si>
    <t>Zintegrowany separator substancji ropopochodnych i zawiesin śr 1500 mm h=3,23 m, D3.1</t>
  </si>
  <si>
    <t>Zintegrowany separator substancji ropopochodnych i zawiesin śr 1500 mm h=3,09 m, D5.3</t>
  </si>
  <si>
    <t>Zintegrowany separator substancji ropopochodnych i zawiesin śr 1500 mm h=3,17 m, D6.1</t>
  </si>
  <si>
    <t>Zintegrowany separator substancji ropopochodnych i zawiesin śr 1200 mm h=2,56m , D4.1</t>
  </si>
  <si>
    <t>Studzienki ściekowe uliczne betonowe o śr. 500 mm z osadnikiem bez syfonu-kratka wpustu standardowa</t>
  </si>
  <si>
    <t>Studzienki ściekowe uliczne betonowe o śr. 500 mm z osadnikiem bez syfonu-kratka wpustu krawężnikowa</t>
  </si>
  <si>
    <t>Studzienki ściekowe uliczne betonowe o śr. 500 mm z osadnikiem bez syfonu-kratka wpustu przystankowa</t>
  </si>
  <si>
    <t>Klapa zwrotna średnicy 400 mm</t>
  </si>
  <si>
    <t>Klapa zwrotna średnicy 300 mm</t>
  </si>
  <si>
    <t>Obsypka z materiałów sypkich</t>
  </si>
  <si>
    <t>Próba wodna szczelności kanałów rurowych o śr.nominalnej 400 mm</t>
  </si>
  <si>
    <t>odc. -1 prób.</t>
  </si>
  <si>
    <t>Próba wodna szczelności kanałów rurowych o śr.nominalnej 300 mm</t>
  </si>
  <si>
    <t>Zasypywanie wykopów spycharkami z przemieszczeniem gruntu na odległość do 10 m w gruncie kat. I-III-80%-DODANO POSPÓŁKĘ W ILOŚCI 60 % JAKO WYMIANA GRUNTU</t>
  </si>
  <si>
    <t>Zagęszczenie nasypów ubijakami mechanicznymi; grunty sypkie kat. I-III</t>
  </si>
  <si>
    <t>Zasypywanie wykopów liniowych o ścianach pionowych głębokości do 1.5 m i szerokości 0.8-1.5 m; kat. gr. I-II-20%-DODANO POSPÓŁKĘ W ILOŚCI 60 % JAKO WYMIANA GRUNTU</t>
  </si>
  <si>
    <t>Punktu osnowy geodezyjnej</t>
  </si>
  <si>
    <t>kpl.</t>
  </si>
  <si>
    <t>Usunięcie kolizji z istniejącą infrastruktura</t>
  </si>
  <si>
    <t>Inspekcja CCTV kanałów</t>
  </si>
  <si>
    <t>Układanie linii kablowych nN</t>
  </si>
  <si>
    <t>Kopanie koparkami podsiębiernymi rowów dla kabli o głębokości do 0.8 m i szer. dna do 0.4 m w gruncie kat. III-IV</t>
  </si>
  <si>
    <t>Montaż uziomów poziomych w wykopie o głębokości do 0.8 m; kat.gruntu I-II</t>
  </si>
  <si>
    <t>Mechaniczne pogrążanie uziomów prętowych w gruncie kat. III</t>
  </si>
  <si>
    <t>Mechaniczne zasypywanie rowów dla kabli w gruncie kat. III-IV</t>
  </si>
  <si>
    <t>Łączenie przewodów uziemiających przez spawanie w wykopie - bednarka 200 mm2</t>
  </si>
  <si>
    <t>Nasypanie warstwy piasku grubości 0.1 m na dno rowu kablowego o szer.do 0.4 m</t>
  </si>
  <si>
    <t>Układanie rur ochronnych z PCW o średnicy do 75 mm w wykopie</t>
  </si>
  <si>
    <t>Układanie rur ochronnych z PCW o średnicy do 110 mm w wykopie</t>
  </si>
  <si>
    <t>Układanie rur ochronnych z PCW o średnicy do 140 mm w wykopie</t>
  </si>
  <si>
    <t>Ręczne układanie kabli wielożyłowych o masie do 1.0 kg/m na napięcie znamionowe poniżej 110 kV w rowach kablowych</t>
  </si>
  <si>
    <t>Zarobienie na sucho końca kabla 4-żyłowego o przekroju żył do 50 mm2 na napięcie do 1 kV o izolacji i powłoce z tworzyw sztucznych</t>
  </si>
  <si>
    <t>Instalowanie urządzeń oświetlenia zewnętrznego</t>
  </si>
  <si>
    <t>Montaż i stawianie słupów oświetleniowych o masie do 100 kg.</t>
  </si>
  <si>
    <t>Montaż wysięgników rurowych o ciężarze do 15 kg na słupie.</t>
  </si>
  <si>
    <t>Wciąganie przewodów z udziałem podnośnika samochodowego w słup lub rury osłonowe</t>
  </si>
  <si>
    <t>m-1 przew</t>
  </si>
  <si>
    <t>Montaż opraw oświetlenia zewnętrznego na wysięgniku</t>
  </si>
  <si>
    <t>Montaż i stawianie słupów oświetleniowych o masie do 100 kg</t>
  </si>
  <si>
    <t>Montaż opraw oświetlenia zewnętrznego na słupie</t>
  </si>
  <si>
    <t>Badania i pomiary instalacji uziemiającej (pierwszy pomiar)</t>
  </si>
  <si>
    <t>Znakowanie słupa</t>
  </si>
  <si>
    <t>Badania i pomiary instalacji uziemiającej (każdy następny pomiar)</t>
  </si>
  <si>
    <t>Badanie linii kablowej N.N.- kabel 4-żyłowy</t>
  </si>
  <si>
    <t>odc.</t>
  </si>
  <si>
    <t>Pomiary natężenia oświetlenia - pierwszy komplet 5 pomiarów dokonywanych na stanowisku</t>
  </si>
  <si>
    <t>kpl.pom.</t>
  </si>
  <si>
    <t>Montaż szaf oświetleniowych SO</t>
  </si>
  <si>
    <t>Fundamenty prefabrykowane poliestrowe w gruncie kat.IV o objętości w wykopie do 0.25 m3 pod rozdzielnice</t>
  </si>
  <si>
    <t>Urządzenia rozdzielcze (zestawy) o masie ponad 20 kg na fundamencie prefabrykowanym</t>
  </si>
  <si>
    <t>Pomiar rezystancji izolacji instalacji elektrycznej - obwód 3-fazowy (pomiar pierwszy)</t>
  </si>
  <si>
    <t>pomiar</t>
  </si>
  <si>
    <t>Demontaż infrastruktury oświetleniowej</t>
  </si>
  <si>
    <t>Demontaż opraw oświetlenia zewnętrznego na trzpieniu słupa lub wysięgniku</t>
  </si>
  <si>
    <t>Demontaż wysięgników rurowych o ciężarze do 30 kg mocowanych na słupie lub ścianie</t>
  </si>
  <si>
    <t>Demontaż tablic rozdzielczych o powierzchni do 0.5 m2</t>
  </si>
  <si>
    <t>Kolizja nr 1</t>
  </si>
  <si>
    <t>Zabezpieczenie istniejących kabli energetycznych rurami ochronnymi dwudzielnymi z PCW o śr. 110-200 mm. Osłony dla kabli nN - rury dwudzielne fi 160  KOLIZJA NR 1</t>
  </si>
  <si>
    <t>Ręczne kopanie rowów dla kabli o głębokości do 1.2 m i szer. dna do 0.8 m w gruncie kat. III</t>
  </si>
  <si>
    <t>Nasypanie warstwy piasku grubości 0.1 m na dno rowu kablowego o szer.do 0.6 m</t>
  </si>
  <si>
    <t>Nasypanie warstwy piasku grubości 0.1 m na dno rowu kablowego - dodatek za każde 0.2 m pow. 0.6 m</t>
  </si>
  <si>
    <t>Kolizja nr 2</t>
  </si>
  <si>
    <t>Demontaż kabli wielożyłowych o masie 1,0-2,0 kg/m układanych w gruncie kat. III-IV</t>
  </si>
  <si>
    <t>Kopanie koparkami podsiębiernymi rowów dla kabli o głębokości do 1.2 m i szer. dna do 1.0 m w gruncie kat. III-IV</t>
  </si>
  <si>
    <t>Ręczne układanie kabli wielożyłowych o masie do 2.0 kg/m na napięcie znamionowe poniżej 110 kV w rowach kablowych. KOLIZJA NR 2</t>
  </si>
  <si>
    <t>Montaż w rowach muf przelotowych z taśm izolacyjnych na kablach jednożyłowych z żyłami Al o przekroju do 240 mm2 na napięcie do 20 kV o izolacji i powłoce z tworzyw sztucznych</t>
  </si>
  <si>
    <t>Kolizja nr 4</t>
  </si>
  <si>
    <t>Ręczne kopanie rowów dla kabli o głębokości do 1.0 m i szer. dna do 0.4 m w gruncie kat. III</t>
  </si>
  <si>
    <t>Ręczne układanie kabli wielożyłowych o masie do 5.5 kg/m na napięcie znamionowe poniżej 110 kV w rowach kablowych</t>
  </si>
  <si>
    <t>Montaż w rowach muf przelotowych z taśm izolacyjnych na kablach jednożyłowych z żyłami Al o przekroju do 240 mm2 na napięcie do 1 kV o izolacji i powłoce z tworzyw sztucznych</t>
  </si>
  <si>
    <t>Kolizja nr 5</t>
  </si>
  <si>
    <t>Kolizja nr 6</t>
  </si>
  <si>
    <t>Kolizja nr 7</t>
  </si>
  <si>
    <t>Demontaż słupów żelbetowych linii NN pojedynczych bez ustojów</t>
  </si>
  <si>
    <t>Wymiana obudów o powierzchni do 0.5 m2</t>
  </si>
  <si>
    <t>Montaż przewodów izolowanych linii napowietrznej NN typu AsXSn lub podobnym o przekroju 4x35 mm2. Odtworzenie isteniejącej LNP nN.</t>
  </si>
  <si>
    <t>Regulacja zwisów przewodów o przekroju do 50 mm2 linii NN</t>
  </si>
  <si>
    <t>Kolizja nr 8</t>
  </si>
  <si>
    <t>Demontaż słupów żelbetowych linii NN rozkracznych z podporą</t>
  </si>
  <si>
    <t>Montaż i stawianie słupów pojedynczych o dł. 10.5-12 m linii napowietrznych NN z żerdzi wirowanych</t>
  </si>
  <si>
    <t>sł.</t>
  </si>
  <si>
    <t>Montaż przyłączy przewodami izolowanymi typu AsXSn lub podobnymi o przekroju 4x25 mm2 ręcznie</t>
  </si>
  <si>
    <t>przył.</t>
  </si>
  <si>
    <t>Montaż przewodów izolowanych linii napowietrznej NN typu AsXSn lub podobnym o przekroju 4x50 mm2</t>
  </si>
  <si>
    <t>Rury ochronne z PCW o śr.ponad 80 mm</t>
  </si>
  <si>
    <t>Złącza kablowe typu ZK3</t>
  </si>
  <si>
    <t>Kolizja nr 9</t>
  </si>
  <si>
    <t>WODOCIĄG WRAZ Z PRZYŁĄCZAMI - ETAP I</t>
  </si>
  <si>
    <t>Roboty pomiarowe,  usunięcie drzew lub krzaków</t>
  </si>
  <si>
    <r>
      <rPr>
        <sz val="11"/>
        <rFont val="Calibri"/>
        <family val="2"/>
        <charset val="238"/>
        <scheme val="minor"/>
      </rPr>
      <t>Wykopy oraz przekopy wykonywane koparkami podsiębiernymi 0.60 m3 na odkład w gruncie kat. I-II-PRZYJĘ-TO 70 %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</si>
  <si>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</si>
  <si>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m-PRZYJĘTO 30%</t>
    </r>
  </si>
  <si>
    <r>
      <rPr>
        <sz val="11"/>
        <rFont val="Calibri"/>
        <family val="2"/>
        <charset val="238"/>
        <scheme val="minor"/>
      </rPr>
      <t>Pełne umocnienie pionowych ścian wykopów liniowych o głębokości do 3.0 m palami szalunkowymi (wypraskami) w gruntach suchych kat. I-II wraz z rozbiórką (szerokość do 1m)</t>
    </r>
  </si>
  <si>
    <r>
      <rPr>
        <sz val="11"/>
        <rFont val="Calibri"/>
        <family val="2"/>
        <charset val="238"/>
        <scheme val="minor"/>
      </rPr>
      <t>m2</t>
    </r>
  </si>
  <si>
    <r>
      <rPr>
        <sz val="11"/>
        <rFont val="Calibri"/>
        <family val="2"/>
        <charset val="238"/>
        <scheme val="minor"/>
      </rPr>
      <t>Igłofiltry o śr. do 50 mm wpłukiwane w grunt bezpośrednio bez obsypki na głębokość do 4 m</t>
    </r>
  </si>
  <si>
    <r>
      <rPr>
        <sz val="11"/>
        <rFont val="Calibri"/>
        <family val="2"/>
        <charset val="238"/>
        <scheme val="minor"/>
      </rPr>
      <t>szt.</t>
    </r>
  </si>
  <si>
    <r>
      <rPr>
        <sz val="11"/>
        <rFont val="Calibri"/>
        <family val="2"/>
        <charset val="238"/>
        <scheme val="minor"/>
      </rPr>
      <t>Pompowanie zestawem igłofiltrowym</t>
    </r>
  </si>
  <si>
    <r>
      <rPr>
        <sz val="11"/>
        <rFont val="Calibri"/>
        <family val="2"/>
        <charset val="238"/>
        <scheme val="minor"/>
      </rPr>
      <t>godz.</t>
    </r>
  </si>
  <si>
    <r>
      <rPr>
        <sz val="11"/>
        <rFont val="Calibri"/>
        <family val="2"/>
        <charset val="238"/>
        <scheme val="minor"/>
      </rPr>
      <t>Podłoża pod kanały i obiekty z materiałów sypkich gr. 15 cm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</si>
  <si>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zewnętrznej160 mm PE RC, SDR17 PN10</t>
    </r>
  </si>
  <si>
    <r>
      <rPr>
        <sz val="11"/>
        <rFont val="Calibri"/>
        <family val="2"/>
        <charset val="238"/>
        <scheme val="minor"/>
      </rPr>
      <t>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</si>
  <si>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125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</si>
  <si>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110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</si>
  <si>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90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</si>
  <si>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63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</si>
  <si>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50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</si>
  <si>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40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</si>
  <si>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32 mm PE RC, SDR17 PN10</t>
    </r>
  </si>
  <si>
    <r>
      <rPr>
        <sz val="11"/>
        <rFont val="Calibri"/>
        <family val="2"/>
        <charset val="238"/>
        <scheme val="minor"/>
      </rPr>
      <t>Rurociągi z rur kielichowych z żeliwa sferoidalnego łączonych na uszczelki o średnicy 80 mm</t>
    </r>
  </si>
  <si>
    <r>
      <rPr>
        <sz val="11"/>
        <rFont val="Calibri"/>
        <family val="2"/>
        <charset val="238"/>
        <scheme val="minor"/>
      </rPr>
      <t>Rury ochronne z PE o śr. nominalnej 250 mm</t>
    </r>
  </si>
  <si>
    <r>
      <rPr>
        <sz val="11"/>
        <rFont val="Calibri"/>
        <family val="2"/>
        <charset val="238"/>
        <scheme val="minor"/>
      </rPr>
      <t>Rury ochronne z PE o śr. nominalnej 225 mm</t>
    </r>
  </si>
  <si>
    <r>
      <rPr>
        <sz val="11"/>
        <rFont val="Calibri"/>
        <family val="2"/>
        <charset val="238"/>
        <scheme val="minor"/>
      </rPr>
      <t>Rury ochronne z PE, o śr. nominalnej 90 mm</t>
    </r>
  </si>
  <si>
    <r>
      <rPr>
        <sz val="11"/>
        <rFont val="Calibri"/>
        <family val="2"/>
        <charset val="238"/>
        <scheme val="minor"/>
      </rPr>
      <t>Kolano bose D160 mm PE 30°</t>
    </r>
  </si>
  <si>
    <r>
      <rPr>
        <sz val="11"/>
        <rFont val="Calibri"/>
        <family val="2"/>
        <charset val="238"/>
        <scheme val="minor"/>
      </rPr>
      <t>szt</t>
    </r>
  </si>
  <si>
    <r>
      <rPr>
        <sz val="11"/>
        <rFont val="Calibri"/>
        <family val="2"/>
        <charset val="238"/>
        <scheme val="minor"/>
      </rPr>
      <t>Kolano bose D160 mm PE 15°</t>
    </r>
  </si>
  <si>
    <r>
      <rPr>
        <sz val="11"/>
        <rFont val="Calibri"/>
        <family val="2"/>
        <charset val="238"/>
        <scheme val="minor"/>
      </rPr>
      <t>Kolano bose D125 mm PE 30°</t>
    </r>
  </si>
  <si>
    <r>
      <rPr>
        <sz val="11"/>
        <rFont val="Calibri"/>
        <family val="2"/>
        <charset val="238"/>
        <scheme val="minor"/>
      </rPr>
      <t>Kolano bose D125 mm PE 15°</t>
    </r>
  </si>
  <si>
    <r>
      <rPr>
        <sz val="11"/>
        <rFont val="Calibri"/>
        <family val="2"/>
        <charset val="238"/>
        <scheme val="minor"/>
      </rPr>
      <t>Kolano bose D110 mm PE 30°</t>
    </r>
  </si>
  <si>
    <r>
      <rPr>
        <sz val="11"/>
        <rFont val="Calibri"/>
        <family val="2"/>
        <charset val="238"/>
        <scheme val="minor"/>
      </rPr>
      <t>Kolano bose D110 mm PE 15°</t>
    </r>
  </si>
  <si>
    <r>
      <rPr>
        <sz val="11"/>
        <rFont val="Calibri"/>
        <family val="2"/>
        <charset val="238"/>
        <scheme val="minor"/>
      </rPr>
      <t>Kolano bose D50 mm PE 30°</t>
    </r>
  </si>
  <si>
    <r>
      <rPr>
        <sz val="11"/>
        <rFont val="Calibri"/>
        <family val="2"/>
        <charset val="238"/>
        <scheme val="minor"/>
      </rPr>
      <t>Kolano bose D40 mm PE 30°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</si>
  <si>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160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</si>
  <si>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125/100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</si>
  <si>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110/100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</si>
  <si>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90/ 80 mm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</si>
  <si>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D160 PE</t>
    </r>
  </si>
  <si>
    <r>
      <rPr>
        <sz val="11"/>
        <rFont val="Calibri"/>
        <family val="2"/>
        <charset val="238"/>
        <scheme val="minor"/>
      </rPr>
      <t>złącz.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</si>
  <si>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</si>
  <si>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</si>
  <si>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mm-Mufa elektrooporowa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</si>
  <si>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D50PE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</si>
  <si>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</si>
  <si>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mm-Mufa elektrooporowa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</si>
  <si>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redukcyjna D160/D110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</si>
  <si>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redukcyjna D125/D110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</si>
  <si>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</si>
  <si>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</si>
  <si>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</si>
  <si>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</si>
  <si>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redukcyjna D40/D32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</si>
  <si>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mm-Kolano elektrooporo-we D160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</si>
  <si>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mm-Kolano elektrooporo-we D125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</si>
  <si>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mm-Kolano elektrooporo-we D110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</si>
  <si>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</si>
  <si>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</si>
  <si>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mm-Kolano elektrooporowe D40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</si>
  <si>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mm-Kolano elektrooporowe D32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</si>
  <si>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mm-Trójnik elektrooporo-wy D160/90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</si>
  <si>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mm-Trójnik elektrooporowy D50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</si>
  <si>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mm-Trójnik elektrooporowy 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</si>
  <si>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mm-Zaślepka elektroopo-rowa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</si>
  <si>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mm-Zaślepka elektroopo-rowa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</si>
  <si>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mm-Zaślepka elektrooporo-wa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</si>
  <si>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mm-Zaślepka elektrooporo-wa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</si>
  <si>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mm-Zaślepka elektrooporo-wa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</si>
  <si>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</si>
  <si>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</si>
  <si>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</si>
  <si>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</si>
  <si>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</si>
  <si>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</si>
  <si>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</si>
  <si>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</si>
  <si>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</si>
  <si>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mm-usunięto S-Złączka rurowa DN63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</si>
  <si>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mm-usunięto S-Złączka rurowa DN50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</si>
  <si>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mm-usunięto S-Złączka rurowa DN40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</si>
  <si>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mm-usunięto S-Złączka rurowa DN32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</si>
  <si>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25 mm-usunięto S-Złączka rurowa DN25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</si>
  <si>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mm-Tróinik kołnierzowy DN 150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</si>
  <si>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</si>
  <si>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</si>
  <si>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</si>
  <si>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</si>
  <si>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</si>
  <si>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</si>
  <si>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</si>
  <si>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mm-Zwężka kołnierzowa DN150/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</si>
  <si>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mm-Zwężka kołnierzowa DN100/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</si>
  <si>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mm-Kolano kołnierzowe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</si>
  <si>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mm-Łącznik rurowo - rurowy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</si>
  <si>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mm-Łącznik rurowo - rurowy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</si>
  <si>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L=1000mm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</si>
  <si>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L=500mm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</si>
  <si>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L=200mm</t>
    </r>
  </si>
  <si>
    <r>
      <rPr>
        <sz val="11"/>
        <rFont val="Calibri"/>
        <family val="2"/>
        <charset val="238"/>
        <scheme val="minor"/>
      </rPr>
      <t>Hydranty pożarowe nadziemne o śr. 80 mm</t>
    </r>
  </si>
  <si>
    <r>
      <rPr>
        <sz val="11"/>
        <rFont val="Calibri"/>
        <family val="2"/>
        <charset val="238"/>
        <scheme val="minor"/>
      </rPr>
      <t>kpl.</t>
    </r>
  </si>
  <si>
    <r>
      <rPr>
        <sz val="11"/>
        <rFont val="Calibri"/>
        <family val="2"/>
        <charset val="238"/>
        <scheme val="minor"/>
      </rPr>
      <t>Zasuwy kołnierzowe z obudową o śr. 150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</si>
  <si>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100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</si>
  <si>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80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</si>
  <si>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50 mm montowane na rurociągach PE</t>
    </r>
  </si>
  <si>
    <r>
      <rPr>
        <sz val="11"/>
        <rFont val="Calibri"/>
        <family val="2"/>
        <charset val="238"/>
        <scheme val="minor"/>
      </rPr>
      <t>Zasuwa żeliwna DN50 z króćcami PE do zgrzewania DN50/D63</t>
    </r>
  </si>
  <si>
    <r>
      <rPr>
        <sz val="11"/>
        <rFont val="Calibri"/>
        <family val="2"/>
        <charset val="238"/>
        <scheme val="minor"/>
      </rPr>
      <t>Zasuwa żeliwna DN40 z króćcami PE do zgrzewania DN40/D50</t>
    </r>
  </si>
  <si>
    <r>
      <rPr>
        <sz val="11"/>
        <rFont val="Calibri"/>
        <family val="2"/>
        <charset val="238"/>
        <scheme val="minor"/>
      </rPr>
      <t>Zasuwa żeliwna DN32 z króćcami PE do zgrzewania DN32/D40</t>
    </r>
  </si>
  <si>
    <r>
      <rPr>
        <sz val="11"/>
        <rFont val="Calibri"/>
        <family val="2"/>
        <charset val="238"/>
        <scheme val="minor"/>
      </rPr>
      <t>Zasuwa żeliwna DN25 z króćcami PE do zgrzewania DN25/D32</t>
    </r>
  </si>
  <si>
    <r>
      <rPr>
        <sz val="11"/>
        <rFont val="Calibri"/>
        <family val="2"/>
        <charset val="238"/>
        <scheme val="minor"/>
      </rPr>
      <t>Studnia z przepływomierzem DN1200 (zgodnie z rys. nr 20)</t>
    </r>
  </si>
  <si>
    <r>
      <rPr>
        <sz val="11"/>
        <rFont val="Calibri"/>
        <family val="2"/>
        <charset val="238"/>
        <scheme val="minor"/>
      </rPr>
      <t>Studnia wodomierzowa DN600 mm wraz z wyposażeniem (lokalizacja w drodze - płyta betonowa + właz) z pierścieniem dociążającym</t>
    </r>
  </si>
  <si>
    <r>
      <rPr>
        <sz val="11"/>
        <rFont val="Calibri"/>
        <family val="2"/>
        <charset val="238"/>
        <scheme val="minor"/>
      </rPr>
      <t>Studnia wodomierzowa DN600 mm wraz z wyposażeniem (lokalizacja teren zielony) z pierścieniem dociążającym</t>
    </r>
  </si>
  <si>
    <r>
      <rPr>
        <sz val="11"/>
        <rFont val="Calibri"/>
        <family val="2"/>
        <charset val="238"/>
        <scheme val="minor"/>
      </rPr>
      <t>Obsypka z materiałów sypkich</t>
    </r>
  </si>
  <si>
    <r>
      <rPr>
        <sz val="11"/>
        <rFont val="Calibri"/>
        <family val="2"/>
        <charset val="238"/>
        <scheme val="minor"/>
      </rPr>
      <t>Oznakowanie trasy rurciągu ułożonego w ziemi taśmą z tworzywa sztucznego</t>
    </r>
  </si>
  <si>
    <r>
      <rPr>
        <sz val="11"/>
        <rFont val="Calibri"/>
        <family val="2"/>
        <charset val="238"/>
        <scheme val="minor"/>
      </rPr>
      <t>Oznakowanie trasy rurociągu na słupku betonowym</t>
    </r>
  </si>
  <si>
    <r>
      <rPr>
        <sz val="11"/>
        <rFont val="Calibri"/>
        <family val="2"/>
        <charset val="238"/>
        <scheme val="minor"/>
      </rPr>
      <t>Oznakowanie trasy rurociągu na słupku betonowym-tab-liczki czerwone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</si>
  <si>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160 mm</t>
    </r>
  </si>
  <si>
    <r>
      <rPr>
        <sz val="11"/>
        <rFont val="Calibri"/>
        <family val="2"/>
        <charset val="238"/>
        <scheme val="minor"/>
      </rPr>
      <t>200m -1 prób.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</si>
  <si>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150 mm</t>
    </r>
  </si>
  <si>
    <r>
      <rPr>
        <sz val="11"/>
        <rFont val="Calibri"/>
        <family val="2"/>
        <charset val="238"/>
        <scheme val="minor"/>
      </rPr>
      <t>10m różn.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</si>
  <si>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125 mm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</si>
  <si>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do110 mm</t>
    </r>
  </si>
  <si>
    <r>
      <rPr>
        <sz val="11"/>
        <rFont val="Calibri"/>
        <family val="2"/>
        <charset val="238"/>
        <scheme val="minor"/>
      </rPr>
      <t>Dezynfekcja rurociągów sieci wodociągowych o śr.nominalnej do 150 mm</t>
    </r>
  </si>
  <si>
    <r>
      <rPr>
        <sz val="11"/>
        <rFont val="Calibri"/>
        <family val="2"/>
        <charset val="238"/>
        <scheme val="minor"/>
      </rPr>
      <t>odc.200m</t>
    </r>
  </si>
  <si>
    <r>
      <rPr>
        <sz val="11"/>
        <rFont val="Calibri"/>
        <family val="2"/>
        <charset val="238"/>
        <scheme val="minor"/>
      </rPr>
      <t>Jednokrotne płukanie sieci wodociągowej o śr. nominalnej do 150 mm</t>
    </r>
  </si>
  <si>
    <r>
      <rPr>
        <sz val="11"/>
        <rFont val="Calibri"/>
        <family val="2"/>
        <charset val="238"/>
        <scheme val="minor"/>
      </rPr>
      <t>Zasypywanie wykopów spycharkami z przemieszczeniem gruntu na odległość do 10 m w gruncie kat. I-III-70%</t>
    </r>
  </si>
  <si>
    <r>
      <rPr>
        <sz val="11"/>
        <rFont val="Calibri"/>
        <family val="2"/>
        <charset val="238"/>
        <scheme val="minor"/>
      </rPr>
      <t>Zagęszczenie nasypów ubijakami mechanicznymi; grunty sypkie kat. I-III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</si>
  <si>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I-II-30%</t>
    </r>
  </si>
  <si>
    <r>
      <rPr>
        <sz val="11"/>
        <rFont val="Calibri"/>
        <family val="2"/>
        <charset val="238"/>
        <scheme val="minor"/>
      </rPr>
      <t>Roboty ziemne wykonywane koparkami podsiębiernymi 0.60 m3 w ziemi kat. I-III uprzednio zmagazynowanej w hałdach z transportem urobku samochodami samowyładowczymi na odległość do 1 km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</si>
  <si>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utylizacją</t>
    </r>
  </si>
  <si>
    <r>
      <rPr>
        <sz val="11"/>
        <rFont val="Calibri"/>
        <family val="2"/>
        <charset val="238"/>
        <scheme val="minor"/>
      </rPr>
      <t>Demontaż rurociągu stalowego o śr. 40-50 mm wraz z utyliacją</t>
    </r>
  </si>
  <si>
    <r>
      <rPr>
        <sz val="11"/>
        <rFont val="Calibri"/>
        <family val="2"/>
        <charset val="238"/>
        <scheme val="minor"/>
      </rPr>
      <t>Przełączenia z istniejącymi przyłaczami wodociagowymi.</t>
    </r>
  </si>
  <si>
    <r>
      <rPr>
        <b/>
        <sz val="11"/>
        <rFont val="Calibri"/>
        <family val="2"/>
        <charset val="238"/>
        <scheme val="minor"/>
      </rPr>
      <t>Usuni</t>
    </r>
    <r>
      <rPr>
        <sz val="11"/>
        <rFont val="Calibri"/>
        <family val="2"/>
        <charset val="238"/>
        <scheme val="minor"/>
      </rPr>
      <t>ę</t>
    </r>
    <r>
      <rPr>
        <b/>
        <sz val="11"/>
        <rFont val="Calibri"/>
        <family val="2"/>
        <charset val="238"/>
        <scheme val="minor"/>
      </rPr>
      <t>cie kolizji z wpustami kanalizacji deszczowej-Roboty ziemne i monta</t>
    </r>
    <r>
      <rPr>
        <sz val="11"/>
        <rFont val="Calibri"/>
        <family val="2"/>
        <charset val="238"/>
        <scheme val="minor"/>
      </rPr>
      <t>ż</t>
    </r>
    <r>
      <rPr>
        <b/>
        <sz val="11"/>
        <rFont val="Calibri"/>
        <family val="2"/>
        <charset val="238"/>
        <scheme val="minor"/>
      </rPr>
      <t>owe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</si>
  <si>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</t>
    </r>
  </si>
  <si>
    <r>
      <rPr>
        <sz val="11"/>
        <rFont val="Calibri"/>
        <family val="2"/>
        <charset val="238"/>
        <scheme val="minor"/>
      </rPr>
      <t>Kolano bose D110 mm PE 22°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</si>
  <si>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</si>
  <si>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utylizacja</t>
    </r>
  </si>
  <si>
    <r>
      <rPr>
        <sz val="11"/>
        <rFont val="Calibri"/>
        <family val="2"/>
        <charset val="238"/>
        <scheme val="minor"/>
      </rPr>
      <t>Demontaż hydrantu nadziemnego o średnicy nominalnej 80 mm wraz z utylizacją</t>
    </r>
  </si>
  <si>
    <r>
      <rPr>
        <b/>
        <sz val="11"/>
        <rFont val="Calibri"/>
        <family val="2"/>
        <charset val="238"/>
        <scheme val="minor"/>
      </rPr>
      <t>Roboty drogowe-Rozbiórki i odtworzenia nawierzchni drogowych</t>
    </r>
  </si>
  <si>
    <r>
      <rPr>
        <sz val="11"/>
        <rFont val="Calibri"/>
        <family val="2"/>
        <charset val="238"/>
        <scheme val="minor"/>
      </rPr>
      <t>Roboty remontowe - frezowanie nawierzchni bitumicznej 0    gr. 10 cm z wywozem materiału z rozbiórki na odl. do 1    km</t>
    </r>
  </si>
  <si>
    <r>
      <rPr>
        <sz val="11"/>
        <rFont val="Calibri"/>
        <family val="2"/>
        <charset val="238"/>
        <scheme val="minor"/>
      </rPr>
      <t>Mechaniczne rozebranie podbudowy z kruszywa kamiennego o grubości 15 cm</t>
    </r>
  </si>
  <si>
    <r>
      <rPr>
        <sz val="11"/>
        <rFont val="Calibri"/>
        <family val="2"/>
        <charset val="238"/>
        <scheme val="minor"/>
      </rPr>
      <t>Mechaniczne rozebranie podbudowy z gruntu stabilizowanego o grubości 10 cm</t>
    </r>
  </si>
  <si>
    <r>
      <rPr>
        <sz val="11"/>
        <rFont val="Calibri"/>
        <family val="2"/>
        <charset val="238"/>
        <scheme val="minor"/>
      </rPr>
      <t>Mechaniczne rozebranie nawierzchni szutrowej o grubości 15 cm</t>
    </r>
  </si>
  <si>
    <r>
      <rPr>
        <sz val="11"/>
        <rFont val="Calibri"/>
        <family val="2"/>
        <charset val="238"/>
        <scheme val="minor"/>
      </rPr>
      <t>Wywiezienie gruzu spryzmowanego samochodami samowyładowczymi na odległość do 1 km-DODANO OPŁATĘ ZA UTYLIZACJĘ GRUZU</t>
    </r>
  </si>
  <si>
    <r>
      <rPr>
        <sz val="11"/>
        <rFont val="Calibri"/>
        <family val="2"/>
        <charset val="238"/>
        <scheme val="minor"/>
      </rPr>
      <t>Mechaniczne rozebranie nawierzchni z brukowca o wysokości 16-20 cm</t>
    </r>
  </si>
  <si>
    <r>
      <rPr>
        <sz val="11"/>
        <rFont val="Calibri"/>
        <family val="2"/>
        <charset val="238"/>
        <scheme val="minor"/>
      </rPr>
      <t>Rozebranie nawierzchni z płyt drogowych betonowych o grubości 15 cm z wypełnieniem spoin zaprawą cementową</t>
    </r>
  </si>
  <si>
    <r>
      <rPr>
        <sz val="11"/>
        <rFont val="Calibri"/>
        <family val="2"/>
        <charset val="238"/>
        <scheme val="minor"/>
      </rPr>
      <t>Nawierzchnie z płyt żelbetowych pełnych (płyty o powierzchni do 3 m2) - rozebranie</t>
    </r>
  </si>
  <si>
    <r>
      <rPr>
        <sz val="11"/>
        <rFont val="Calibri"/>
        <family val="2"/>
        <charset val="238"/>
        <scheme val="minor"/>
      </rPr>
      <t>Rozebranie chodników, wysepek przystankowych i przejść dla pieszych z płyt betonowych 50x50x7 cm na podsypce cementowo-piaskowei</t>
    </r>
  </si>
  <si>
    <r>
      <rPr>
        <sz val="11"/>
        <rFont val="Calibri"/>
        <family val="2"/>
        <charset val="238"/>
        <scheme val="minor"/>
      </rPr>
      <t>Grunt stabilizowany cementem C1,5/2 (Rm=2,5 MPa) z zagęszczeniem mechanicznym - 3 cm grubość warstwy po zagęszczeniu</t>
    </r>
  </si>
  <si>
    <r>
      <rPr>
        <sz val="11"/>
        <rFont val="Calibri"/>
        <family val="2"/>
        <charset val="238"/>
        <scheme val="minor"/>
      </rPr>
      <t>Podbudowa z kruszywa łamanego - warstwa dolna o grubości po zagęszczeniu 15 cm</t>
    </r>
  </si>
  <si>
    <r>
      <rPr>
        <sz val="11"/>
        <rFont val="Calibri"/>
        <family val="2"/>
        <charset val="238"/>
        <scheme val="minor"/>
      </rPr>
      <t>Podbudowa z kruszywa łamanego - warstwa górna o grubości po zagęszczeniu 8 cm</t>
    </r>
  </si>
  <si>
    <r>
      <rPr>
        <sz val="11"/>
        <rFont val="Calibri"/>
        <family val="2"/>
        <charset val="238"/>
        <scheme val="minor"/>
      </rPr>
      <t>Nawierzchnia z płyt drogowych betonowych szesciokąt-nych o grubości 15 cm z wypełnieniem spoin zaprawą-80% Z ODZYSKU</t>
    </r>
  </si>
  <si>
    <r>
      <rPr>
        <sz val="11"/>
        <rFont val="Calibri"/>
        <family val="2"/>
        <charset val="238"/>
        <scheme val="minor"/>
      </rPr>
      <t>Nawierzchnie z płyt żelbetowych pełnych (płyty o powierzchni ponad 3 m2) - budowa-80 % Z OdZYsKu</t>
    </r>
  </si>
  <si>
    <r>
      <rPr>
        <sz val="11"/>
        <rFont val="Calibri"/>
        <family val="2"/>
        <charset val="238"/>
        <scheme val="minor"/>
      </rPr>
      <t>Nawierzchnia z brukowca z kamienia narzutowego o wym. 13-17 cm-80 % Z ODZYSKU</t>
    </r>
  </si>
  <si>
    <r>
      <rPr>
        <sz val="11"/>
        <rFont val="Calibri"/>
        <family val="2"/>
        <charset val="238"/>
        <scheme val="minor"/>
      </rPr>
      <t>Nawierzchnia z tłucznia kamiennego - warstwa górna z tłucznia - grubość po zagęszczeniu 7 cm</t>
    </r>
  </si>
  <si>
    <r>
      <rPr>
        <sz val="11"/>
        <rFont val="Calibri"/>
        <family val="2"/>
        <charset val="238"/>
        <scheme val="minor"/>
      </rPr>
      <t>Chodniki z płyt betonowych 50x50x7 cm na podsypce cementowo-piaskowej z wypełnieniem spoin zaprawą cementową-80 % Z ODZYSKU</t>
    </r>
  </si>
  <si>
    <r>
      <rPr>
        <sz val="11"/>
        <rFont val="Calibri"/>
        <family val="2"/>
        <charset val="238"/>
        <scheme val="minor"/>
      </rPr>
      <t>Mechaniczne oczyszczenie i skropienie emulsją asfaltową na zimno podbudowy tłuczniowej lub z gruntu stabilizowanego cementem; zużycie emulsji 0,8 kg/m2</t>
    </r>
  </si>
  <si>
    <t>Zakres Gminy</t>
  </si>
  <si>
    <t>KOLIZJE ELEKTRYCZNE</t>
  </si>
  <si>
    <t>Sieć wodociągowa-Roboty ziemne i montażowe</t>
  </si>
  <si>
    <t>Wykopy oraz przekopy wykonywane koparkami podsiębiernymi 0.60 m3 na odkład w gruncie kat. I-II-PRZYJĘTO 70 %</t>
  </si>
  <si>
    <t>Wykopy liniowe o ścianach pionowych szerokości 0.8-1.5 m pod fundamenty, rurociągi, kolektory w gruntach suchych z wydobyciem urobku łopatą lub wyciągiem ręcznymkat. I-II; głębokość do 1.5 m-PRZYJĘTO 30%</t>
  </si>
  <si>
    <t>Pompowanie zestawem igłofiltrowym</t>
  </si>
  <si>
    <t>godz.</t>
  </si>
  <si>
    <t>Sieci wodociągowe - montaż rurociągów z rur polietylenowych  o śr. zewnętrznej 110 mm PE RC, SDR17 PN10</t>
  </si>
  <si>
    <t>Kolano bose D110 mm PE 30°</t>
  </si>
  <si>
    <t>Kolano bose D110 mm PE 15°</t>
  </si>
  <si>
    <t>złącz.</t>
  </si>
  <si>
    <t>Sieci wodociągowe - połączenie rur polietylenowych ciśnieniowych PE, PEHD za pomocą kształtek elektrooporowych o śr. zewnętrznej 110 mm-Mufa elektrooporowa D110 PE</t>
  </si>
  <si>
    <t>Sieci wodociągowe - połączenie rur polietylenowych ciśnieniowych PE, PEHD za pomocą kształtek elektrooporowych o śr. zewnętrznej 110 mm-Kolano elektrooporowe D110 mm PE 45°</t>
  </si>
  <si>
    <t>Sieci wodociągowe - kształtki żeliwne ciśnieniowe kołnierzowe o śr. 110 mm-Łącznik rurowo - rurowy DN100 żel.</t>
  </si>
  <si>
    <t>Oznakowanie trasy rurciągu ułożonego w ziemi taśmą z tworzywa sztucznego</t>
  </si>
  <si>
    <t>200m -1 prób.</t>
  </si>
  <si>
    <t>10m różn.</t>
  </si>
  <si>
    <t>Próba wodna szczelności sieci wodociągowych z rur typu HOBAS, PVC, PE, PEHD o śr.nominalnej do 125 mm</t>
  </si>
  <si>
    <t>Nakłady za każde 10 m różnicy długości (od 200 lub 500 m) przy próbach szczelności przewodów PVC, PE, PEHD i typu HOBAS o śr. do110 mm</t>
  </si>
  <si>
    <t>Dezynfekcja rurociągów sieci wodociągowych o śr.nominalnej do 150 mm</t>
  </si>
  <si>
    <t>odc.200m</t>
  </si>
  <si>
    <t>Jednokrotne płukanie sieci wodociągowej o śr. nominalnej do 150 mm</t>
  </si>
  <si>
    <t>Zasypywanie wykopów spycharkami z przemieszczeniem gruntu na odległość do 10 m w gruncie kat. I-III-70%</t>
  </si>
  <si>
    <t>Zasypywanie wykopów liniowych o ścianach pionowych głębokości do 1.5 m i szerokości 0.8-1.5 m; kat. gr. I-II-30%</t>
  </si>
  <si>
    <t>Roboty ziemne wykonywane koparkami podsiębiernymi 0.60 m3 w ziemi kat. I-III uprzednio zmagazynowanej w hałdach z transportem urobku samochodami samowyładowczymi na odległość do 1 km</t>
  </si>
  <si>
    <t>Roboty rozbiórkowe i odtworzeniowe (poza robotami na długości  projektowanej drogi objętej  projektem drogowym)</t>
  </si>
  <si>
    <t>Rozbiórka nawierzchni z kostki betonowej (istn.przepompownia) [R=0,4;M=0;S=0,4]</t>
  </si>
  <si>
    <t>Odtworzenie nawierzchni  z kostki brukowej betonowej gr.6 cm na podsypce cementowo-piaskowej, wypełnienie spoin piaskiem-z odzysku</t>
  </si>
  <si>
    <t>Rozebranie nawierzchni z płyt betonowych  o powierzchni pow.3 m2 (KP1, RT1,KP1.4)</t>
  </si>
  <si>
    <t>Wykonanie podsypki piaskowej</t>
  </si>
  <si>
    <t>Odtworzenie nawierzchni z płyt betonowych -materiał z odzysku</t>
  </si>
  <si>
    <t>Rozebranie podbudowy z kruszywa gr.20 cm, mechaniczne (okolice KP 1.4)</t>
  </si>
  <si>
    <t>Rozebranie nawierzchni z betonu asfaltowego 3+5cm [R=2;S=2]</t>
  </si>
  <si>
    <t>Podbudowa z kruszywa łamanego gr.20cm</t>
  </si>
  <si>
    <t>Warstwa wyrównawcza z betonu asfaltowego gr.3cm</t>
  </si>
  <si>
    <t>Warstwa ścieralna z betonu asfaltowego gr.5cm</t>
  </si>
  <si>
    <t>Odtworzenie nawierzchni gruntowej ca  KP 2.3.8 warstwą kruszywa łamanego gr.15cm</t>
  </si>
  <si>
    <t>Roboty ziemne</t>
  </si>
  <si>
    <t>Roboty ziemne wyk.koparkami podsiębiernymi z transportem urobku samochodami samowyładowczymi na odl.do 5 km koparki o poj.łyżki 0.60 m3, grunt kat.III-IV</t>
  </si>
  <si>
    <t>Nakłady uzupełniające do tablic za każdy dalszy rozpoczęty 1 km odl.transportu ponad 1 km samochodami samowyładowczymi przy przewozie po drogach o nawierzchni utwardzonej, kat.gruntu I-IV [R=4;S=4]</t>
  </si>
  <si>
    <t>Umocnienie ścian wykopów wraz z rozbiórką, palami szalunkowymi stalowymi (wypraskami), w gruntach suchych wykopy o szer.do 1.0 m i głęb.do 3 m, umocnienie ażurowe, grunt kat.III-IV</t>
  </si>
  <si>
    <t>Zasypanie wykopów fundamentowych podłużnych,punktowych,rowów,wykopów obiektowych z zagęszczeniem mechanicznym ubijakami, gr.zagęszczanej warstwy w stanie luźnym 25 cm, kat.gruntu III-IV  GRUNT RODZIMY</t>
  </si>
  <si>
    <t>Przywóz gruntu rodzimego  do zasypania wykopów z tymczasowego składowiska z 5km</t>
  </si>
  <si>
    <t>Kanalizacja podciśnieniowa-roboty montażowe</t>
  </si>
  <si>
    <t>Podsypka gr.20cm i obsypka gr.30cm ponad rurę z piasku</t>
  </si>
  <si>
    <t>Rurociągi z rur polietylenowych (PE, PEHD) o średnicy zewnętrznej 90 mm</t>
  </si>
  <si>
    <t>złącze</t>
  </si>
  <si>
    <t>Połączenia rur polietylenowych, ciśnieniowych PE, PEHD metodą zgrzewania czołowego średnica zewnętrzna rur 90 mm</t>
  </si>
  <si>
    <t>Korki na kanałach podciśnieniowych  PE 90mm</t>
  </si>
  <si>
    <t>Przyłącza z rur PE 90mm od sieci do granicy działki</t>
  </si>
  <si>
    <t>Przyłącza z rur PE 90mm na działkach prywatnych bez uzyskania prawa do dysponowania przez inwestora</t>
  </si>
  <si>
    <t>Korki na przyłaczach  PE 90mm</t>
  </si>
  <si>
    <t>Rurociągi z rur polietylenowych (PE, PEHD) o średnicy zewnętrznej 110 mm</t>
  </si>
  <si>
    <t>Połączenia rur polietylenowych, ciśnieniowych PE, PEHD metodą zgrzewania czołowego średnica zewnętrzna rur 110 mm</t>
  </si>
  <si>
    <t>Korki na kanałach podciśnieniowych  PE 110mm</t>
  </si>
  <si>
    <t>Rurociągi z rur polietylenowych (PE, PEHD) o średnicy zewnętrznej 125 mm</t>
  </si>
  <si>
    <t>Połączenia rur polietylenowych, ciśnieniowych PE, PEHD metodą zgrzewania czołowego średnica zewnętrzna rur 125 mm</t>
  </si>
  <si>
    <t>Rurociągi z rur polietylenowych (PE, PEHD) o średnicy zewnętrznej 160 mm</t>
  </si>
  <si>
    <t>Połączenia rur polietylenowych, ciśnieniowych PE, PEHD metodą zgrzewania czołowego średnica zewnętrzna rur 160 mm</t>
  </si>
  <si>
    <t>Korki na kanałach podciśnieniowych  PE 160mm</t>
  </si>
  <si>
    <t>Rurociągi z rur polietylenowych (PE, PEHD) o średnicy zewnętrznej 200 mm</t>
  </si>
  <si>
    <t>Połączenia rur polietylenowych, ciśnieniowych PE, PEHD metodą zgrzewania czołowego średnica zewnętrzna rur 200 mm</t>
  </si>
  <si>
    <t>Rury inspekcyjne końcowe z PE 90mm wraz z kolanem i skrzynką uliczną</t>
  </si>
  <si>
    <t>Zasuwy odcinające próżnioszczelne DN 150mm</t>
  </si>
  <si>
    <t>Montaż kształtek ciśnieniowych PE, PEHD o połączeniach zgrzewano-kołnierzowych (tuleje kołnierzowe na luźny kołnierz) o średnicy zewnętrznej do 225 mm</t>
  </si>
  <si>
    <t>Zasuwy odcinające próżnioszczelne DN 100mm</t>
  </si>
  <si>
    <t>Montaż kształtek ciśnieniowych PE, PEHD o połączeniach zgrzewano-kołnierzowych (tuleje kołnierzowe na luźny kołnierz) o średnicy zewnętrznej do 140 mm</t>
  </si>
  <si>
    <t>Zasuwy odcinające próżnioszczelne DN 80mm</t>
  </si>
  <si>
    <t>Montaż kształtek ciśnieniowych PE, PEHD o połączeniach zgrzewano-kołnierzowych (tuleje kołnierzowe na luźny kołnierz) o średnicy zewnętrznej do 90 mm</t>
  </si>
  <si>
    <t>Rury inspekcyjne z PE 160mm na rurze PE 200mm z liftem o wys.45cm,30cm,20cm i skrzynką uliczną</t>
  </si>
  <si>
    <t>Rury inspekcyjne z PE 110mm na rurze PE 160mm z liftem o wys.45cm i skrzynką uliczną</t>
  </si>
  <si>
    <t>Rury inspekcyjne z PE 110mm na rurze PE 160mm z liftem o wys.20cm,30cm i skrzynką uliczną</t>
  </si>
  <si>
    <t>Rury inspekcyjne z PE 110mm na rurze PE 125mm z liftem o wys.20cm,30cm i skrzynką uliczną</t>
  </si>
  <si>
    <t>Rury inspekcyjne z PE 90mm na rurze PE 110mm z liftem o wys.45cm,30cm,20cm i skrzynką uliczną</t>
  </si>
  <si>
    <t>Rury inspekcyjne z PE 90mm na rurze PE 125mm z liftem o wys.45cm,30cm,20cm i skrzynką uliczną</t>
  </si>
  <si>
    <t>Rury inspekcyjne sieciowe z PE 90mm na rurze PE 110mm  z trójnikiem  i skrzynką uliczną</t>
  </si>
  <si>
    <t>Rury inspekcyjne sieciowe z PE 90mm na rurze PE 90mm  z trójnikiem  i skrzynką uliczną</t>
  </si>
  <si>
    <t>Rury inspekcyjne sieciowe z PE 110mm na rurze PE 160mm ztrójnikiem PE 160/110 mm  i skrzynką uliczną</t>
  </si>
  <si>
    <t>Rury inspekcyjne sieciowe z PE 110mm na rurze PE 125mm ztrójnikiem PE 125/110 mm  i skrzynką uliczną</t>
  </si>
  <si>
    <t>Trójniki sieciowe wzmocnione PE 160/90mm łaczone elektrooporowo</t>
  </si>
  <si>
    <t>Trójniki sieciowe wzmocnione PE 160/110mm łaczone elektrooporowo</t>
  </si>
  <si>
    <t>Trójniki sieciowe wzmocnione PE 110/90mm łaczone elektrooporowo</t>
  </si>
  <si>
    <t>Trójniki sieciowe wzmocnione PE 125/90mm łaczone elektrooporowo</t>
  </si>
  <si>
    <t>Trójniki sieciowe  wzmocnione PE 200/160mm łaczone elektrooporowo</t>
  </si>
  <si>
    <t>Trójniki sieciowe  wzmocnione PE 200/200mm łaczone elektrooporowo</t>
  </si>
  <si>
    <t>Trójniki przyłaczeniowe wzmocnione PE 160/90mm łaczone elektrooporowop</t>
  </si>
  <si>
    <t>Trójniki przyłączeniowe wzmocnione PE 125/90mm łaczone elektrooporowo</t>
  </si>
  <si>
    <t>Trójniki przyłączeniowe wzmocnione PE 110/90mm łaczone elektrooporowo</t>
  </si>
  <si>
    <t>Trójniki przyłączeniowe wzmocnione PE 90/90mm łaczone elektrooporowo</t>
  </si>
  <si>
    <t>Trójniki przyłączeniowe wzmocnione PE 200/90mm łaczone elektrooporowo</t>
  </si>
  <si>
    <t>próba - 200 m</t>
  </si>
  <si>
    <t>Próba wodna szczelności rurociągu o średnicy do 110 mm z rur typu HOBAS, PVC, PE, PEHD</t>
  </si>
  <si>
    <t>Próba wodna szczelności rurociągu o średnicy 160 mm z rur typu HOBAS, PVC, PE, PEHD</t>
  </si>
  <si>
    <t>Próba wodna szczelności rurociągu o średnicy 200 mm z rur typu HOBAS, PVC, PE, PEHD</t>
  </si>
  <si>
    <t>Kanalizacja tłoczna-roboty montażowe</t>
  </si>
  <si>
    <t>Rura ochronna 280mm z płaszczem z blachy kwasoodpornej z wypełnieniem z pianki poliuretanowej</t>
  </si>
  <si>
    <t>studnia</t>
  </si>
  <si>
    <t>Studnia czyszczakowa  z kręgów betonowych o średnicy 1200 mm i głębokości do 3 m w gotowym wykopie</t>
  </si>
  <si>
    <t>Zespół napowietrzająco odpowietrzający do zabudowy w ziemi</t>
  </si>
  <si>
    <t>Zasuwa DN 100mm z obudową i skrzynką</t>
  </si>
  <si>
    <t>Zasuwa DN 150mm z obudową i skrzynką</t>
  </si>
  <si>
    <t>Oznakowanie trasy rurociągu z tworzywa sztucznego ułożonego w ziemi  </t>
  </si>
  <si>
    <t>Razem zakres Gminy (netto)</t>
  </si>
  <si>
    <t>Razem zakres Gminy (brutto)</t>
  </si>
  <si>
    <t>Zakres ZWIK</t>
  </si>
  <si>
    <t>Razem zakres ZWiK (netto)</t>
  </si>
  <si>
    <t>Podatek VAT 23 %</t>
  </si>
  <si>
    <t>ST-DR</t>
  </si>
  <si>
    <t>ST-KD</t>
  </si>
  <si>
    <t>Podatek VAT</t>
  </si>
  <si>
    <t>Im</t>
  </si>
  <si>
    <t>odcinek</t>
  </si>
  <si>
    <t>Budowa kanalizacji kablowej</t>
  </si>
  <si>
    <t>Budowa kanalizacji wtórnej</t>
  </si>
  <si>
    <t>Przekładanie kanalizacji i przebudowa istniejących studni kablowych</t>
  </si>
  <si>
    <t>Przebudowa słupków kablowych</t>
  </si>
  <si>
    <t>Przebudowa kabli miedzianych</t>
  </si>
  <si>
    <t>Przebudowa kabli światłowodowych</t>
  </si>
  <si>
    <r>
      <rPr>
        <sz val="11"/>
        <rFont val="Calibri"/>
        <family val="2"/>
        <charset val="238"/>
        <scheme val="minor"/>
      </rPr>
      <t>Roboty przygotowawcze- usunięcie roślinności przybrzeżnej, niskiej i średniej</t>
    </r>
  </si>
  <si>
    <r>
      <rPr>
        <sz val="11"/>
        <rFont val="Calibri"/>
        <family val="2"/>
        <charset val="238"/>
        <scheme val="minor"/>
      </rPr>
      <t>kpi.</t>
    </r>
  </si>
  <si>
    <r>
      <rPr>
        <sz val="11"/>
        <rFont val="Calibri"/>
        <family val="2"/>
        <charset val="238"/>
        <scheme val="minor"/>
      </rPr>
      <t>Odcinek C.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</si>
  <si>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C.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</si>
  <si>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D.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</si>
  <si>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D.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</si>
  <si>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E.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</si>
  <si>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E.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</si>
  <si>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Wykopy oraz przekopy wykonywane koparkami podsiębiernymi 0.40 m3 na odkład</t>
    </r>
  </si>
  <si>
    <r>
      <rPr>
        <sz val="11"/>
        <rFont val="Calibri"/>
        <family val="2"/>
        <charset val="238"/>
        <scheme val="minor"/>
      </rPr>
      <t>Zasypywanie wykopów z przemieszczeniem gruntu na odległość do 10 m</t>
    </r>
  </si>
  <si>
    <r>
      <rPr>
        <sz val="11"/>
        <rFont val="Calibri"/>
        <family val="2"/>
        <charset val="238"/>
        <scheme val="minor"/>
      </rPr>
      <t>Roboty ziemne ręczne z przewozem gruntu taczkami na odległość do 10 m</t>
    </r>
  </si>
  <si>
    <r>
      <rPr>
        <sz val="11"/>
        <rFont val="Calibri"/>
        <family val="2"/>
        <charset val="238"/>
        <scheme val="minor"/>
      </rPr>
      <t>Ręczne zasypywanie wykopów</t>
    </r>
  </si>
  <si>
    <r>
      <rPr>
        <sz val="11"/>
        <rFont val="Calibri"/>
        <family val="2"/>
        <charset val="238"/>
        <scheme val="minor"/>
      </rPr>
      <t>Ręczne profilowanie i zagęszczenie podłoża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</si>
  <si>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</si>
  <si>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Zakup i transport stalowej ścianki szczelnej h=7,0m, GU8S, stal S355GP ode. A, C i D masa 1 elementu -355,6 kg ode. A ilość 62 szt. ode. C ilość 197 szt ode. D ilość 312 szt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</si>
  <si>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</si>
  <si>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Wykonanie narożnych ścianek 7m: ode. C ilość 2 szt. ode. D ilość 3 szt,</t>
    </r>
  </si>
  <si>
    <r>
      <rPr>
        <sz val="11"/>
        <rFont val="Calibri"/>
        <family val="2"/>
        <charset val="238"/>
        <scheme val="minor"/>
      </rPr>
      <t>Zabezpieczenie antykorozyjne - powłoka malarska dwustronna na ściance poniżej oczepu, na wysokości ok. 2,5 m: odc.A</t>
    </r>
  </si>
  <si>
    <r>
      <rPr>
        <sz val="11"/>
        <rFont val="Calibri"/>
        <family val="2"/>
        <charset val="238"/>
        <scheme val="minor"/>
      </rPr>
      <t>Pogrążanie wibromłotem z lądu stalowych ścianek szczelnych L=7,0m: ode. A 37,2m ode. B 22,8m ode. C 118,2m ode. D 187,2m ode. E 13,8m</t>
    </r>
  </si>
  <si>
    <r>
      <rPr>
        <sz val="11"/>
        <rFont val="Calibri"/>
        <family val="2"/>
        <charset val="238"/>
        <scheme val="minor"/>
      </rPr>
      <t>Wyrywanie stalowych ścianek szczelnych z lądu, ode. B 22,8m ode. E 13,8m</t>
    </r>
  </si>
  <si>
    <r>
      <rPr>
        <sz val="11"/>
        <rFont val="Calibri"/>
        <family val="2"/>
        <charset val="238"/>
        <scheme val="minor"/>
      </rPr>
      <t>Zakładanie kleszczy stalowych dwustronnych pojedynczych na ścianki szczelne z ceowników o wysokości do 200 mm - montaż z lądu odc.A z ceowników o wysokości 120 mm 74,4m odc.C z ceowników o wysokości 200 mm 236,4m odc.D z ceowników o wysokości 200 mm 374,4m</t>
    </r>
  </si>
  <si>
    <r>
      <rPr>
        <sz val="11"/>
        <rFont val="Calibri"/>
        <family val="2"/>
        <charset val="238"/>
        <scheme val="minor"/>
      </rPr>
      <t>t</t>
    </r>
  </si>
  <si>
    <r>
      <rPr>
        <sz val="11"/>
        <rFont val="Calibri"/>
        <family val="2"/>
        <charset val="238"/>
        <scheme val="minor"/>
      </rPr>
      <t>Zakładanie ściągów kotwiących (kleszcz-tarcze) z przegubem o śr. 42 mm l=9,6m montaż z lądu ode. C 42szt. ode. D 52szt.</t>
    </r>
  </si>
  <si>
    <r>
      <rPr>
        <sz val="11"/>
        <rFont val="Calibri"/>
        <family val="2"/>
        <charset val="238"/>
        <scheme val="minor"/>
      </rPr>
      <t>Kotwienie narożników ścianek szczelnych. Zakładanie ściągów kotwiących bez przegubu o śr. 42 mm montaż z lądu ode. C 2szt. ode. D 4szt.</t>
    </r>
  </si>
  <si>
    <r>
      <rPr>
        <sz val="11"/>
        <rFont val="Calibri"/>
        <family val="2"/>
        <charset val="238"/>
        <scheme val="minor"/>
      </rPr>
      <t>Izolowanie ściągów stalowych o śr. 42 mm taśma 'Den-so'</t>
    </r>
  </si>
  <si>
    <r>
      <rPr>
        <sz val="11"/>
        <rFont val="Calibri"/>
        <family val="2"/>
        <charset val="238"/>
        <scheme val="minor"/>
      </rPr>
      <t>Ustawianie żelbetowych tarcz kotwiących 160x110x20 cm, beton C30/37, kl. ekspoz. XD2, XA1 o masie do 1000 kg ode. C 42szt. ode. D 52szt.</t>
    </r>
  </si>
  <si>
    <r>
      <rPr>
        <sz val="11"/>
        <rFont val="Calibri"/>
        <family val="2"/>
        <charset val="238"/>
        <scheme val="minor"/>
      </rPr>
      <t>Izolacje tarcz kotwiących (powierzchnia odwodna) -gruntowanie powierzchni betonowych - typu Abizol 'R' -pierwsza warstwa odc.C i D.</t>
    </r>
  </si>
  <si>
    <r>
      <rPr>
        <sz val="11"/>
        <rFont val="Calibri"/>
        <family val="2"/>
        <charset val="238"/>
        <scheme val="minor"/>
      </rPr>
      <t>Izolacje tarcz kotwiących (powierzchnia odwodna) na zagruntowanym podłożu - typu Abizol 'P' odc.C i D.</t>
    </r>
  </si>
  <si>
    <r>
      <rPr>
        <sz val="11"/>
        <rFont val="Calibri"/>
        <family val="2"/>
        <charset val="238"/>
        <scheme val="minor"/>
      </rPr>
      <t>Podłoża i warstwy wyrównawcze z betonu C8/10 grubości 5 cm pod oczepami: ode. A 1m3 ode. C 5m3 ode. D 4m3</t>
    </r>
  </si>
  <si>
    <r>
      <rPr>
        <sz val="11"/>
        <rFont val="Calibri"/>
        <family val="2"/>
        <charset val="238"/>
        <scheme val="minor"/>
      </rPr>
      <t>m3</t>
    </r>
  </si>
  <si>
    <r>
      <rPr>
        <sz val="11"/>
        <rFont val="Calibri"/>
        <family val="2"/>
        <charset val="238"/>
        <scheme val="minor"/>
      </rPr>
      <t>Ułożenie folii budowlanej oddzielającej beton konstrukcyjny oczepu od betonu podkładowego, ode. C i D1.</t>
    </r>
  </si>
  <si>
    <r>
      <rPr>
        <sz val="11"/>
        <rFont val="Calibri"/>
        <family val="2"/>
        <charset val="238"/>
        <scheme val="minor"/>
      </rPr>
      <t>Deskowania denne oczepów, o dolnej krawędzi na rzędnej powyżej +-0 m montaż z lądu odcinek A</t>
    </r>
  </si>
  <si>
    <r>
      <rPr>
        <sz val="11"/>
        <rFont val="Calibri"/>
        <family val="2"/>
        <charset val="238"/>
        <scheme val="minor"/>
      </rPr>
      <t>Deskowanie systemowe ścian (+dylatacje) w konstrukcjach nadwodnych - nabrzeża oczepowe ode. A L-37,1m h=1,0m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</si>
  <si>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Zbrojenie prętami o śr. 12-16 mm - nadbudowa oczepo-wa odcinek A,C,D1</t>
    </r>
  </si>
  <si>
    <r>
      <rPr>
        <sz val="11"/>
        <rFont val="Calibri"/>
        <family val="2"/>
        <charset val="238"/>
        <scheme val="minor"/>
      </rPr>
      <t>Betonowanie konstrukcji nadwodnych mieszanka betonowa C30/37, kl. ekspoz. XD2, XA1 z odbiorem z lądu. odcinek A, C, D1.</t>
    </r>
  </si>
  <si>
    <r>
      <rPr>
        <sz val="11"/>
        <rFont val="Calibri"/>
        <family val="2"/>
        <charset val="238"/>
        <scheme val="minor"/>
      </rPr>
      <t>Dylatacje w konstrukcji budowli - dwie warstwy papy na lepiku oraz dybie stalowe odcinek A ilość dylatacji - 2 szt. odcinek C ilość dylatacji - 9szt. odcinek D ilość dylatacji - 7szt.</t>
    </r>
  </si>
  <si>
    <r>
      <rPr>
        <sz val="11"/>
        <rFont val="Calibri"/>
        <family val="2"/>
        <charset val="238"/>
        <scheme val="minor"/>
      </rPr>
      <t>Montaż kątowników ochronnych i obramować 60x60x6 z lądu rys.09 85,09kg/12m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</si>
  <si>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Izolacje powierzchnii odlądowej oczepu zagruntowanie podłożu - typu Abizol 'R' ode. A 37,1 m2. odc.C 123,4m2 ode. D1 95m2</t>
    </r>
  </si>
  <si>
    <r>
      <rPr>
        <sz val="11"/>
        <rFont val="Calibri"/>
        <family val="2"/>
        <charset val="238"/>
        <scheme val="minor"/>
      </rPr>
      <t>Izolacje powierzchnii odlądowej oczepu PO zagruntowaniu podłożA - typu Abizol 'P' ode. A 37,1 m2. odc.C 123,4m2 ode. D1 95m2</t>
    </r>
  </si>
  <si>
    <r>
      <rPr>
        <sz val="11"/>
        <rFont val="Calibri"/>
        <family val="2"/>
        <charset val="238"/>
        <scheme val="minor"/>
      </rPr>
      <t>Wyrównanie i zagęszczenie gruntu pod murki oporowe ode. C i D1,</t>
    </r>
  </si>
  <si>
    <r>
      <rPr>
        <sz val="11"/>
        <rFont val="Calibri"/>
        <family val="2"/>
        <charset val="238"/>
        <scheme val="minor"/>
      </rPr>
      <t>Podłoża i warstwy wyrównawcze z betonu C8/10 grubości 5 cm pod stopy murków oporowych: ode. C 9m3 ode. D 16m3</t>
    </r>
  </si>
  <si>
    <r>
      <rPr>
        <sz val="11"/>
        <rFont val="Calibri"/>
        <family val="2"/>
        <charset val="238"/>
        <scheme val="minor"/>
      </rPr>
      <t>Zakup i transport prefabrykatów stóp murków oporowych beton C30/37, kl. ekspoz. XD2, XA1 ode. C 31,1 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</si>
  <si>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Montaż prefabrykatów stóp murków oporowych ode. C 31,1m3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</si>
  <si>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Ściany murków oporowych żelbetowych (część pionowa) o wysokości do 3 m i przekroju prostokątnym grubości do 20 cm - z zastosowaniem pompy do betonu ode. C 10,4m3 ode. D 17,5m3</t>
    </r>
  </si>
  <si>
    <r>
      <rPr>
        <sz val="11"/>
        <rFont val="Calibri"/>
        <family val="2"/>
        <charset val="238"/>
        <scheme val="minor"/>
      </rPr>
      <t>Przygotowanie i montaż zbrojenia ścian murków oporowych ode. C 3203kg ode. D 5409kg</t>
    </r>
  </si>
  <si>
    <r>
      <rPr>
        <sz val="11"/>
        <rFont val="Calibri"/>
        <family val="2"/>
        <charset val="238"/>
        <scheme val="minor"/>
      </rPr>
      <t>Ściany oporowe pomiędzyprefabrykatami (część pionowa) o wysokości do 3 m i przekroju prostokątnym grubości do 20 cm - z zastosowaniem pompy do betonu ode. C 20,2m3 ode. D 26,4m3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</si>
  <si>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693kg ode. D 911 kg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</si>
  <si>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zagruntowanie podłożu - typu Abizol 'R' ode. C 311,7m2. ode. D 518,7m2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</si>
  <si>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po zagruntowaniu podłoża - typu Abizol ’P' ode. C 311,7m2. ode. D 518,7m2</t>
    </r>
  </si>
  <si>
    <r>
      <rPr>
        <sz val="11"/>
        <rFont val="Calibri"/>
        <family val="2"/>
        <charset val="238"/>
        <scheme val="minor"/>
      </rPr>
      <t>Zakup i transport balustrad ocynkowanych ogniowo i pomalowanych farbą do powierzchni cynkowych (kolor jasnoszary): stal typu S235JRG2 (odpowiednik St3S) ode. A na oczepie 37,1m rys.23 ode. C na koronie murków oporowych 122,1m rys.23 ode. D na koronie murków oporowych 184,3m rys.23 ode. C przy schodach 3szt. rys.24 i 25 ode. D przy schodach 3szt. rys.26 i 27 ode. D przy zjeżdzie transportowym 1szt. rys.228</t>
    </r>
  </si>
  <si>
    <r>
      <rPr>
        <sz val="11"/>
        <rFont val="Calibri"/>
        <family val="2"/>
        <charset val="238"/>
        <scheme val="minor"/>
      </rPr>
      <t>Montaż balustrad stalowych z rur o śr. do 60 mm</t>
    </r>
  </si>
  <si>
    <r>
      <rPr>
        <sz val="11"/>
        <rFont val="Calibri"/>
        <family val="2"/>
        <charset val="238"/>
        <scheme val="minor"/>
      </rPr>
      <t>Podłoża i warstwy wyrównawcze z betonu C8/10 grubości 5 cm pod schodami ode. C i D</t>
    </r>
  </si>
  <si>
    <r>
      <rPr>
        <sz val="11"/>
        <rFont val="Calibri"/>
        <family val="2"/>
        <charset val="238"/>
        <scheme val="minor"/>
      </rPr>
      <t>Schody żelbetowe - stopnie betonowe zewnętrzne na gotowym podłożu - z zastosowaniem pompy do betonu ode. C rys.17 i 18. 3kpl. ode. D rys. 19 i 20 3kpl.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</si>
  <si>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rys.17 i 18. 3kpl. ode. D rys. 19 i 20 3kpl.</t>
    </r>
  </si>
  <si>
    <r>
      <rPr>
        <sz val="11"/>
        <rFont val="Calibri"/>
        <family val="2"/>
        <charset val="238"/>
        <scheme val="minor"/>
      </rPr>
      <t>Podłoża i warstwy wyrównawcze z betonu C8/10 grubości 5 cm pod zjazd transportowy</t>
    </r>
  </si>
  <si>
    <r>
      <rPr>
        <sz val="11"/>
        <rFont val="Calibri"/>
        <family val="2"/>
        <charset val="238"/>
        <scheme val="minor"/>
      </rPr>
      <t>Ściany ściany oporowej (część pionowa) przekroju prostokątnym grubości do 20 cm - z zastosowaniem pompy do betonu</t>
    </r>
  </si>
  <si>
    <r>
      <rPr>
        <sz val="11"/>
        <rFont val="Calibri"/>
        <family val="2"/>
        <charset val="238"/>
        <scheme val="minor"/>
      </rPr>
      <t>Przygotowanie i montaż zbrojenia ściany oporowej</t>
    </r>
  </si>
  <si>
    <r>
      <rPr>
        <sz val="11"/>
        <rFont val="Calibri"/>
        <family val="2"/>
        <charset val="238"/>
        <scheme val="minor"/>
      </rPr>
      <t>Zjazd transportowy.nawierzchnia z płytek betonowych uszlachetnionych o gr. 6 cm</t>
    </r>
  </si>
  <si>
    <r>
      <rPr>
        <sz val="11"/>
        <rFont val="Calibri"/>
        <family val="2"/>
        <charset val="238"/>
        <scheme val="minor"/>
      </rPr>
      <t>Zjazd transportowy mulda chłonna płyty ażurowe 60x40x8 cm</t>
    </r>
  </si>
  <si>
    <r>
      <rPr>
        <sz val="11"/>
        <rFont val="Calibri"/>
        <family val="2"/>
        <charset val="238"/>
        <scheme val="minor"/>
      </rPr>
      <t>Zjazd transportowy mulda chłonna - kruszywem na ge-owłókninie</t>
    </r>
  </si>
  <si>
    <t>ZABEZPIECZENIE KORPUSU DROGOWEGO</t>
  </si>
  <si>
    <t>TELETECHNIKA</t>
  </si>
  <si>
    <t>Budowa kanalizacji kablowej z rur PP 110/5 w gruncie kategorii IV, warstwy X rury/warstwa = 1x2, suma otworów: 2</t>
  </si>
  <si>
    <t>Budowa kanalizacji kablowej z rur RHDPE 110/6,3 w gruncie kategorii IV, warstwy X rury/warstwa = 1x2, suma otworów: 2</t>
  </si>
  <si>
    <t>Budowa studni kablowych rozdzielczych SKR z bloczków betonowych, typ SKR-2, grun kategorii IV</t>
  </si>
  <si>
    <t>Budowa studni kablowych prefabrykowanych rozdzielczych SKR, typ SKR-2, grunt kategorii IV</t>
  </si>
  <si>
    <t>Mechaniczna rozbiórka gardeł studni kablowych, studnia SKR-2</t>
  </si>
  <si>
    <t>Montaż elementów mechanicznej ochrony przed ingerencją osób nieuprawnionych w istniejących studniach kablowych, pokrywa dodatkowa z prętami, rama ciężka lub lekka</t>
  </si>
  <si>
    <t>Ręczne wciąganie rur kanalizacji wtórnej, otwór wolny, rury w zwojach, 3xFi'32'mm</t>
  </si>
  <si>
    <t>Montaż złączy rur polietylenowych w kanalizacji, rury HDPE Fi'32'mm, złączki skręcane</t>
  </si>
  <si>
    <t>Odkopanie kanalizacji teletechnicznej 2-otworowej - analogia</t>
  </si>
  <si>
    <t>Przełożenie odkopanej kanalizacji teletechnicznej 2-otworowej w nowe miejśce -analogia</t>
  </si>
  <si>
    <t>Odkopanie kanalizacji teletechnicznej 1-otworowej - analog</t>
  </si>
  <si>
    <t>Przełożenie odkopanej kanalizacji teletechnicznej 1-otworowej w nowe miejśce -analogia</t>
  </si>
  <si>
    <t>Budowa kanalizacji kablowej z rur HDPE 110/6,3 w gruncie kategorii IV, warstwy X rury/warstwa = 1x1, suma otworów: 1</t>
  </si>
  <si>
    <t>Zabezpieczenie kanalizacji rurami dwudzielnymi arot A 1110 PS - analog</t>
  </si>
  <si>
    <t>Budowa rurociągu kablowego na głębokości 1'm w wykopie wykonanym ręcznie, grunt kategorii IV, HDPE Fi'40'mm w zwojach, 1 rura w rurociągu</t>
  </si>
  <si>
    <t>Budowa rurociągu kablowego na głębokości 1'm w wykopie wykonanym ręcznie, grunt kategorii IV, HDPE Fi'40'mm w zwojach, dodatek za każdą następną rurę w rurociągu</t>
  </si>
  <si>
    <t>Pogłębienie instalacyjnych rurek - analogia R= 1,500 M= 1,000 S= 1,500</t>
  </si>
  <si>
    <t>Przekładanie kabla doziemnego, grunt kategorii IV, kabel do Fi'50 mm, pierwszy</t>
  </si>
  <si>
    <t>Mechaniczna rozbiórka studni kablowych przy przebudowie, studnia SKR-2, studnia prefabrykowana</t>
  </si>
  <si>
    <t>Budowa studni kablowych prefabrykowanych rozdzielczych dwuelementowych, SK-2, grunt kategorii V-VI</t>
  </si>
  <si>
    <t>Mechaniczna rozbiórka studni kablowych, nietypowych</t>
  </si>
  <si>
    <t>Budowa studni kablowych prefabrykowanych rozdzielczych SKR, typ SKR-1, grunt kategorii V-VI</t>
  </si>
  <si>
    <t>Wymiana ram i pokryw studni, pokrywy studni 600x1000</t>
  </si>
  <si>
    <t>Demontaż słupka kablowego - analog</t>
  </si>
  <si>
    <t>Montaż słupka rozdzielczego zakopywanego</t>
  </si>
  <si>
    <t>Montaż zespołów łączówek szczelinowych 1-stronnych, zabezpieczonych, łączówki w zespole o 10 parach zacisków</t>
  </si>
  <si>
    <t>Wciąganie kabla wypełnionego w powłoce termoplastycznej do kanalizacji kablowej, ręczne, średnica kabla do 30 mm, otwór kanalizacji wolny - kabel XzTKMXpw 5x4x0,4</t>
  </si>
  <si>
    <t>Montaż złączy przelotowych kabli wypełnionych ułożonych w kanalizacji kablowej z zastosowaniem modułów łączników żył i termokurczliwych osłon wzmocnionych, kabel &lt; 10 parach</t>
  </si>
  <si>
    <t>Pomiary końcowe prądem stałym, kabel o liczbie par'10</t>
  </si>
  <si>
    <t>Montaż uziomów szpilkowych miedziowanych, metoda ręczna, grunt kategorii III, głębokość 3'm</t>
  </si>
  <si>
    <t>Montaż uziomów szpilkowych miedziowanych, metoda ręczna, grunt kategorii III, każde następne 1,5 m głębokości</t>
  </si>
  <si>
    <t>Pomiary uziemień</t>
  </si>
  <si>
    <t>Wciąganie kabla wypełnionego w powłoce termoplastycznej do kanalizacji kablowej, ręczne, średnica kabla do 30 mm, otwór kanalizacji wolny - XzTKMXpw 2x2x0,5</t>
  </si>
  <si>
    <t>Wciąganie kabla wypełnionego w powłoce termoplastycznej do kanalizacji kablowej, ręczne, średnica kabla do 30 mm, otwór kanalizacji wolny - XzTKMXpw 10x4x0,5</t>
  </si>
  <si>
    <t>Wciąganie kabla wypełnionego w powłoce termoplastycznej do kanalizacji kablowej, ręczne, średnica kabla 30-50 mm, otwór kanalizacji wolny XzTKMXpw 25x4x0,5</t>
  </si>
  <si>
    <t>Montaż złączy przelotowych kabli wypełnionych ułożonych w kanalizacji kablowej z zastosowaniem modułów łączników żył i termokurczliwych osłon wzmocnionych, kabel &lt; 2 parach - analog R= 0,200 M= 1,000 S= 0,200</t>
  </si>
  <si>
    <t>Montaż złączy przelotowych kabli wypełnionych ułożonych w kanalizacji kablowej z zastosowaniem modułów łączników żył i termokurczliwych osłon wzmocnionych, kabel &lt; 20 parach</t>
  </si>
  <si>
    <t>Montaż złączy przelotowych kabli wypełnionych ułożonych w kanalizacji kablowej z zastosowaniem modułów łączników żył i termokurczliwych osłon wzmocnionych, kabel &lt; 50 parach</t>
  </si>
  <si>
    <t>Wprowadzenie do złącza dodatkowego kabla o średnicy 30-50'mm</t>
  </si>
  <si>
    <t>Rozszycie kabli zakończeniowych na ochronnikach krosowych, łączówkach i gniezdnikach na przełącznicy, kabel o liczbie par'10</t>
  </si>
  <si>
    <t>Wyciąganie kabla w powłoce termoplastycznej z kanalizacji kablowej, otwór z 1-kablem, kabel do Fi'50'mm</t>
  </si>
  <si>
    <t>Wyciąganie kabla w powłoce termoplastycznej z kanalizacji kablowej, otwór z więcej niż 1-kablem, kabel do Fi'50'mm</t>
  </si>
  <si>
    <t>Pomiary końcowe prądem stałym, kabel o liczbie par'2 R= 0,200 M= 1,000 S= 0,200</t>
  </si>
  <si>
    <t>Pomiary końcowe prądem stałym, kabel o liczbie par'20</t>
  </si>
  <si>
    <t>Pomiary końcowe prądem stałym, kabel o liczbie par'50</t>
  </si>
  <si>
    <t>Wciąganie kabli światłowodowych do kanalizacji wtórnej wciągarką mechaniczną z rejestratorem siły, rury z warstwą poślizgową bez linki, kabel w odcinkach 2'km</t>
  </si>
  <si>
    <t>Kabel XOTKtsd 6J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</si>
  <si>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</si>
  <si>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</si>
  <si>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skrzynek zapasów kabli światłowodowych, montaż w studni</t>
  </si>
  <si>
    <t>Wciąganie kabla wypełnionego w powłoce termoplastycznej do kanalizacji kablowej, ręczne, średnica kabla do 30 mm, otwór kanalizacji wolny - kabel lokalizacyjny XzTKMXpw 4x2x0,6</t>
  </si>
  <si>
    <t>Montaż złączy przelotowych kabli wypełnionych ułożonych w kanalizacji kablowej z zastosowaniem modułów łączników żył i termokurczliwych osłon wzmocnionych, kabel &lt; 4 parach R= 0,500 M= 1,000 S= 0,500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</si>
  <si>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</si>
  <si>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</si>
  <si>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indywidualny, mierzony 1 światłowód 24J</t>
  </si>
  <si>
    <t>Pomiary tłumienności optycznej linii światłowodowych metodą transmisyjną, pomiar indywidualny, dodatek za każdy następny zmierzony światłowód</t>
  </si>
  <si>
    <t>Pomiary końcowe prądem stałym, kabel o liczbie par'4 R= 0,500 M= 1,000 S= 0,500</t>
  </si>
  <si>
    <t>Wartość netto [zł]</t>
  </si>
  <si>
    <t>OŚWIETLENIE ULICY</t>
  </si>
  <si>
    <t>ST-EL</t>
  </si>
  <si>
    <t>ST-TEL</t>
  </si>
  <si>
    <t>Roboty przygotowawcze</t>
  </si>
  <si>
    <t>Stalowe ścianki szczelne</t>
  </si>
  <si>
    <t>Kotwienie budowli</t>
  </si>
  <si>
    <t>Żelbetowa nadbudowa</t>
  </si>
  <si>
    <t>Murki oporowe</t>
  </si>
  <si>
    <t>Balustrady</t>
  </si>
  <si>
    <t>Zjazd transportowy</t>
  </si>
  <si>
    <r>
      <rPr>
        <b/>
        <sz val="11"/>
        <rFont val="Calibri"/>
        <family val="2"/>
        <charset val="238"/>
        <scheme val="minor"/>
      </rPr>
      <t>Sieć wodociągowa-Roboty ziemne i montażowe</t>
    </r>
  </si>
  <si>
    <t>SIEĆ KANALIZACJI SANITARNEJ - KANALIZACJA PODCIŚNIENIOWA I TŁOCZNA</t>
  </si>
  <si>
    <t>Razem przebudowa ul. 1 Maja (netto)</t>
  </si>
  <si>
    <t>Razem przebudowa ul. 1 Maja (brutto)</t>
  </si>
  <si>
    <t>Mechaniczne karczowanie krzaków i podszyć średniej gęstości. Wywiezienie karpin poza teren budowy, utylizacja</t>
  </si>
  <si>
    <t>Ścinanie drzew i karczowanie pni o średnicy 10-25cm. Wywiezienie karpin poza teren budowy, utylizacja</t>
  </si>
  <si>
    <t>Ścinanie drzew i karczowanie pni o średnicy 26-35cm. Wywiezienie karpin poza teren budowy, utylizacja</t>
  </si>
  <si>
    <t>Ścinanie drzew i karczowanie pni o średnicy 36-45cm. Wywiezienie karpin poza teren budowy, utylizacja</t>
  </si>
  <si>
    <t>Ścinanie drzew i karczowanie pni o średnicy 56-65cm. Wywiezienie karpin poza teren budowy, utylizacja</t>
  </si>
  <si>
    <t>Ścinanie drzew i karczowanie pni o średnicy 66-75cm. Wywiezienie karpin poza teren budowy, utylizacja</t>
  </si>
  <si>
    <t>Ścinanie drzew i karczowanie pni o średnicy powyżej 76cm. Wywiezienie karpin poza teren budowy, utylizacja</t>
  </si>
  <si>
    <t>Ścinanie drzew i karczowanie pni o średnicy 46-55cm. Wywiezienie karpin poza teren budowy, utylizacja</t>
  </si>
  <si>
    <t>Usunięcie warstwy ziemi urodzajnej (humusu) grubości do 15cm</t>
  </si>
  <si>
    <t>Rozbiórka budynków kontenerowych, z blachy, elementów drewnianych lub murowanych</t>
  </si>
  <si>
    <t>Rozebranie nawierzchni z kostki betonowej na podsypce cementowo-piaskowej z wypełnieniem spoin</t>
  </si>
  <si>
    <t>Rozbiórka podbudowy gr. 15cm z kruszywa</t>
  </si>
  <si>
    <t xml:space="preserve">Transport gruzu z terenu rozbiórki/budowy, przekazanie do utylizacji </t>
  </si>
  <si>
    <t>Humus z obsianiem trawą</t>
  </si>
  <si>
    <t>Geowłóknina filtracyjna</t>
  </si>
  <si>
    <t>Przestawienie ogrodzenia z elementów betonowych i drewnianych</t>
  </si>
  <si>
    <t>Roboty ziemne i montażowe</t>
  </si>
  <si>
    <t>Wykopy liniowe o ścianach pionowych szerokości 0.8-1.5 m pod fundamenty, rurociągi, kolektory w gruntach suchych kat. I-II; głębokość do 1.5 m</t>
  </si>
  <si>
    <t>Formowanie i zagęszczanie nasypów o wys. do 3.0 m w gruncie kat. I-II-odc W5-D5.4</t>
  </si>
  <si>
    <t>Kopanie  rowów dla kabli o głębokości do 0.8 m i szer. dna do 0.4 m w gruncie kat. III-IV</t>
  </si>
  <si>
    <t>Układanie kabli wielożyłowych o masie do 1.0 kg/m na napięcie znamionowe poniżej 110 kV w rowach kablowych</t>
  </si>
  <si>
    <t>Wciąganie przewodów w słup lub rury osłonowe</t>
  </si>
  <si>
    <t>Wciąganie przewodów z w słup lub rury osłonowe</t>
  </si>
  <si>
    <t>ST-WO</t>
  </si>
  <si>
    <t>ST-KS</t>
  </si>
  <si>
    <t>SIEĆ WODOCIĄGOWA ETAP II</t>
  </si>
  <si>
    <t>Razem zakres ZWiK (brutto)</t>
  </si>
  <si>
    <t>komplet</t>
  </si>
  <si>
    <t xml:space="preserve">Nakłady uzupełniające za każde dalsze rozpoczęte 0.5 km transportu ponad 1 km samochodami samowyładowczymi po drogach utwardzonych ziemi kat. I-II-9 km </t>
  </si>
  <si>
    <t>Roboty pomiarowe przy liniowych robotach ziemnych w terenie równinnym - wytyczenie i inwentaryzacja geodezyjna</t>
  </si>
  <si>
    <t>Roboty pomiarowe przy liniowych robotach ziemnych, na drogach w terenie równinnym wytyczenie i inwentaryzacja geodezyjna</t>
  </si>
  <si>
    <t>Roboty pomiarowe przy liniowych robotach ziemnych, na drogach w terenie równinnym, wytyczenie i inwentaryzacja geodezyjna</t>
  </si>
  <si>
    <t>Roboty pomiarowe przy liniowych robotach ziemnych w terenie równinnym, wytyczenie i inwentaryzacja geodezyjna</t>
  </si>
  <si>
    <t xml:space="preserve">Roboty pomiarowe przy liniowych robotach ziemnych -wytyczenie i inwentaryzacja geodezyjna. </t>
  </si>
  <si>
    <t xml:space="preserve">Nakłady za każde 10 m różnicy długości (od 200 lub 500 m) przy dezynfekcji i płukaniu przewodów z rur o śr. 150 </t>
  </si>
  <si>
    <t xml:space="preserve">Nakłady za każde 10 m różnicy długości (od 200 lub 500 m) przy dezynfekcji i płukaniu przewodów z rur o śr. do 100 </t>
  </si>
  <si>
    <t>Wywiezienie samochodami samowyładowczymi gruzu z rozbieranych konstrukcji na każdy następny 1 km-za 9 km-DODANO OPŁATĘ ZA UTYLIZACJĘ ODPADÓW BITUMICZNYCH</t>
  </si>
  <si>
    <t>Mechaniczne rozebranie podbudowy z kruszywa kamiennego - dalszy 1 cm grubości-10 cm</t>
  </si>
  <si>
    <t xml:space="preserve">Mechaniczne rozebranie podbudowy z gruntu stabilizowanego - dalszy 1 cm grubości-5 cm </t>
  </si>
  <si>
    <t xml:space="preserve">Grunt stabilizowany cementem C1,5/2 (Rm=2,5 MPa) z zagęszczeniem mechanicznym - za każdy dalszy 1 cm grubość warstwy po zagęszczeniu </t>
  </si>
  <si>
    <t>Podbudowa z kruszywa łamanego - warstwa górna - za każdy dalszy 1 cm grubości po zagęszczeniu-2 cm</t>
  </si>
  <si>
    <t xml:space="preserve">Podbudowa z kruszywa łamanego - warstwa górna - za każdy dalszy 1 cm grubości po zagęszczeniu-2 cm </t>
  </si>
  <si>
    <t>Nawierzchnia z tłucznia kamiennego - warstwa górna z tłucznia - każdy dalszy 1 cm grubości po zagęszczeniu</t>
  </si>
  <si>
    <t xml:space="preserve">Wywiezienie gruzu spryzmowanego samochodami samowyładowczymi na każdy następny 1 km-9 km </t>
  </si>
  <si>
    <t>Nakłady za każde 10 m różnicy długości (od 200 lub 500 m) przy dezynfekcji i płukaniu przewodów z rur o śr. 150</t>
  </si>
  <si>
    <t>Roboty ziemne w ziemi kategorii I-III z transportem urobku poza teren budowy, utylizacja</t>
  </si>
  <si>
    <t>Roboty ziemne w gruncie kat. I-II z transportem urobku poza teren budowy, utylizacja - wykopy związane z wymianą gruntu</t>
  </si>
  <si>
    <t>Wykopy oraz przekopy na odkład w gruncie kat. I-II. Wykorzystanie urobku do zasypywania wykopów liniowych</t>
  </si>
  <si>
    <t>Razem przebudowa ul. 1 Maja (zakres Gminy)</t>
  </si>
  <si>
    <t>Roboty ziemne, wywóz ziemii poza teren budowy, utylizacja</t>
  </si>
  <si>
    <t>Wykopy, głębokość wykopu do 4,0 m, kat. gruntu III-IV, wywóz ziemi poza teren budowy, utylizacja</t>
  </si>
  <si>
    <t>Przebudowa ul. 1 Maja wraz z budową ciągu pieszo-rowerowego w Świnoujściu</t>
  </si>
  <si>
    <t xml:space="preserve">Załącznik nr 2 do umowy nr WIM/              /2020 r. </t>
  </si>
  <si>
    <t>Załącznik nr 2.2 do siwz nr WIM.271.1.6.2020</t>
  </si>
  <si>
    <t xml:space="preserve">Zakres rzeczowo-finansowy robót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</si>
</sst>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2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279">
    <xf numFmtId="0" fontId="0" fillId="0" borderId="0" xfId="0"/>
    <xf numFmtId="2" fontId="1" fillId="0" borderId="9" xfId="0" applyNumberFormat="1" applyFont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5" xfId="1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4" fillId="0" borderId="5" xfId="23" applyFont="1" applyBorder="1" applyAlignment="1">
      <alignment horizontal="left" vertical="center" wrapText="1"/>
    </xf>
    <xf numFmtId="0" fontId="4" fillId="0" borderId="5" xfId="23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right" vertical="center"/>
    </xf>
    <xf numFmtId="0" fontId="4" fillId="0" borderId="5" xfId="23" applyFont="1" applyBorder="1" applyAlignment="1">
      <alignment horizontal="justify" vertical="center" wrapText="1"/>
    </xf>
    <xf numFmtId="0" fontId="4" fillId="0" borderId="5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 wrapText="1"/>
    </xf>
    <xf numFmtId="2" fontId="4" fillId="0" borderId="6" xfId="23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23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7" xfId="23" applyFont="1" applyBorder="1" applyAlignment="1">
      <alignment horizontal="left" vertical="center" wrapText="1"/>
    </xf>
    <xf numFmtId="0" fontId="4" fillId="0" borderId="7" xfId="23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right" vertical="center"/>
    </xf>
    <xf numFmtId="0" fontId="3" fillId="0" borderId="9" xfId="23" applyFont="1" applyBorder="1" applyAlignment="1">
      <alignment vertical="center"/>
    </xf>
    <xf numFmtId="0" fontId="4" fillId="0" borderId="9" xfId="23" applyFont="1" applyBorder="1" applyAlignment="1">
      <alignment vertical="center"/>
    </xf>
    <xf numFmtId="0" fontId="4" fillId="0" borderId="9" xfId="23" applyFont="1" applyBorder="1" applyAlignment="1">
      <alignment horizontal="center" vertical="center"/>
    </xf>
    <xf numFmtId="2" fontId="4" fillId="0" borderId="10" xfId="23" applyNumberFormat="1" applyFont="1" applyBorder="1" applyAlignment="1">
      <alignment horizontal="right" vertical="center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4" fontId="0" fillId="4" borderId="3" xfId="0" applyNumberFormat="1" applyFont="1" applyFill="1" applyBorder="1" applyAlignment="1">
      <alignment horizontal="right"/>
    </xf>
    <xf numFmtId="0" fontId="0" fillId="5" borderId="9" xfId="0" applyFont="1" applyFill="1" applyBorder="1" applyAlignment="1"/>
    <xf numFmtId="0" fontId="20" fillId="5" borderId="9" xfId="0" applyFont="1" applyFill="1" applyBorder="1" applyAlignment="1">
      <alignment horizontal="left" vertical="top" wrapText="1"/>
    </xf>
    <xf numFmtId="49" fontId="20" fillId="5" borderId="8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/>
    <xf numFmtId="0" fontId="20" fillId="5" borderId="9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horizontal="left" vertical="center" wrapText="1"/>
    </xf>
    <xf numFmtId="49" fontId="21" fillId="16" borderId="26" xfId="0" applyNumberFormat="1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center" vertical="center" wrapText="1"/>
    </xf>
    <xf numFmtId="49" fontId="21" fillId="16" borderId="27" xfId="0" applyNumberFormat="1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left" vertical="top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right"/>
    </xf>
    <xf numFmtId="2" fontId="4" fillId="0" borderId="9" xfId="0" applyNumberFormat="1" applyFont="1" applyBorder="1" applyAlignment="1">
      <alignment horizontal="center" vertical="center" wrapText="1"/>
    </xf>
    <xf numFmtId="4" fontId="0" fillId="0" borderId="7" xfId="1" applyNumberFormat="1" applyFont="1" applyBorder="1" applyAlignment="1">
      <alignment horizontal="right"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/>
    <xf numFmtId="0" fontId="20" fillId="5" borderId="12" xfId="0" applyFont="1" applyFill="1" applyBorder="1" applyAlignment="1">
      <alignment horizontal="left" vertical="top" wrapText="1"/>
    </xf>
    <xf numFmtId="0" fontId="20" fillId="5" borderId="12" xfId="0" applyFont="1" applyFill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/>
    <xf numFmtId="4" fontId="1" fillId="5" borderId="12" xfId="0" applyNumberFormat="1" applyFont="1" applyFill="1" applyBorder="1" applyAlignment="1">
      <alignment horizontal="right"/>
    </xf>
    <xf numFmtId="4" fontId="1" fillId="5" borderId="13" xfId="0" applyNumberFormat="1" applyFont="1" applyFill="1" applyBorder="1" applyAlignment="1">
      <alignment horizontal="right"/>
    </xf>
    <xf numFmtId="2" fontId="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4" fillId="0" borderId="5" xfId="23" applyFont="1" applyFill="1" applyBorder="1" applyAlignment="1">
      <alignment horizontal="justify" vertical="center" wrapText="1"/>
    </xf>
    <xf numFmtId="0" fontId="4" fillId="0" borderId="5" xfId="23" applyFont="1" applyFill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center" vertical="center"/>
    </xf>
    <xf numFmtId="2" fontId="4" fillId="0" borderId="6" xfId="23" applyNumberFormat="1" applyFont="1" applyBorder="1" applyAlignment="1">
      <alignment horizontal="center" vertical="center"/>
    </xf>
    <xf numFmtId="2" fontId="4" fillId="0" borderId="9" xfId="23" applyNumberFormat="1" applyFont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/>
    </xf>
    <xf numFmtId="4" fontId="1" fillId="5" borderId="12" xfId="0" applyNumberFormat="1" applyFont="1" applyFill="1" applyBorder="1" applyAlignment="1">
      <alignment horizontal="center"/>
    </xf>
    <xf numFmtId="4" fontId="20" fillId="5" borderId="12" xfId="0" applyNumberFormat="1" applyFont="1" applyFill="1" applyBorder="1" applyAlignment="1">
      <alignment horizontal="center" vertical="top" wrapText="1"/>
    </xf>
    <xf numFmtId="4" fontId="21" fillId="16" borderId="27" xfId="0" applyNumberFormat="1" applyFont="1" applyFill="1" applyBorder="1" applyAlignment="1">
      <alignment horizontal="center" vertical="center" wrapText="1"/>
    </xf>
    <xf numFmtId="4" fontId="21" fillId="16" borderId="26" xfId="0" applyNumberFormat="1" applyFont="1" applyFill="1" applyBorder="1" applyAlignment="1">
      <alignment horizontal="center" vertical="center" wrapText="1"/>
    </xf>
    <xf numFmtId="4" fontId="0" fillId="5" borderId="9" xfId="0" applyNumberFormat="1" applyFont="1" applyFill="1" applyBorder="1" applyAlignment="1">
      <alignment horizontal="center"/>
    </xf>
    <xf numFmtId="4" fontId="20" fillId="5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6" fillId="0" borderId="7" xfId="24" applyNumberFormat="1" applyFont="1" applyBorder="1" applyAlignment="1">
      <alignment horizontal="right" vertical="center"/>
    </xf>
    <xf numFmtId="4" fontId="6" fillId="0" borderId="6" xfId="24" applyNumberFormat="1" applyFont="1" applyBorder="1" applyAlignment="1">
      <alignment horizontal="right" vertical="center"/>
    </xf>
    <xf numFmtId="4" fontId="6" fillId="0" borderId="5" xfId="24" applyNumberFormat="1" applyFont="1" applyBorder="1" applyAlignment="1">
      <alignment horizontal="right" vertical="center"/>
    </xf>
    <xf numFmtId="4" fontId="6" fillId="0" borderId="14" xfId="24" applyNumberFormat="1" applyFont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4" fontId="6" fillId="0" borderId="0" xfId="24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4" fontId="6" fillId="0" borderId="9" xfId="24" applyNumberFormat="1" applyFont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" fontId="0" fillId="0" borderId="30" xfId="0" applyNumberFormat="1" applyFont="1" applyFill="1" applyBorder="1" applyAlignment="1">
      <alignment horizontal="center" vertical="center"/>
    </xf>
    <xf numFmtId="4" fontId="6" fillId="0" borderId="31" xfId="24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wrapText="1"/>
    </xf>
    <xf numFmtId="2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1" fontId="0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 wrapText="1"/>
    </xf>
    <xf numFmtId="4" fontId="0" fillId="4" borderId="9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right" vertical="center"/>
    </xf>
    <xf numFmtId="1" fontId="0" fillId="4" borderId="30" xfId="0" applyNumberFormat="1" applyFont="1" applyFill="1" applyBorder="1" applyAlignment="1">
      <alignment horizontal="center" vertical="center"/>
    </xf>
    <xf numFmtId="2" fontId="0" fillId="4" borderId="31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 wrapText="1"/>
    </xf>
    <xf numFmtId="4" fontId="0" fillId="4" borderId="31" xfId="0" applyNumberFormat="1" applyFont="1" applyFill="1" applyBorder="1" applyAlignment="1">
      <alignment horizontal="center" vertical="center"/>
    </xf>
    <xf numFmtId="4" fontId="0" fillId="4" borderId="32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vertical="center"/>
    </xf>
    <xf numFmtId="2" fontId="4" fillId="0" borderId="10" xfId="23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2" fontId="2" fillId="4" borderId="31" xfId="0" applyNumberFormat="1" applyFont="1" applyFill="1" applyBorder="1" applyAlignment="1">
      <alignment horizontal="center" vertical="center"/>
    </xf>
    <xf numFmtId="2" fontId="3" fillId="4" borderId="31" xfId="0" applyNumberFormat="1" applyFont="1" applyFill="1" applyBorder="1" applyAlignment="1">
      <alignment horizontal="center" vertical="center" wrapText="1"/>
    </xf>
    <xf numFmtId="2" fontId="2" fillId="4" borderId="31" xfId="0" applyNumberFormat="1" applyFont="1" applyFill="1" applyBorder="1" applyAlignment="1">
      <alignment vertical="center"/>
    </xf>
    <xf numFmtId="4" fontId="2" fillId="4" borderId="31" xfId="0" applyNumberFormat="1" applyFont="1" applyFill="1" applyBorder="1" applyAlignment="1">
      <alignment horizontal="center" vertical="center"/>
    </xf>
    <xf numFmtId="4" fontId="6" fillId="4" borderId="31" xfId="24" applyNumberFormat="1" applyFont="1" applyFill="1" applyBorder="1" applyAlignment="1">
      <alignment horizontal="right" vertical="center"/>
    </xf>
    <xf numFmtId="4" fontId="2" fillId="4" borderId="32" xfId="0" applyNumberFormat="1" applyFont="1" applyFill="1" applyBorder="1" applyAlignment="1">
      <alignment horizontal="right" vertical="center"/>
    </xf>
    <xf numFmtId="4" fontId="6" fillId="4" borderId="9" xfId="24" applyNumberFormat="1" applyFont="1" applyFill="1" applyBorder="1" applyAlignment="1">
      <alignment horizontal="right" vertical="center"/>
    </xf>
    <xf numFmtId="1" fontId="0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 vertical="center"/>
    </xf>
    <xf numFmtId="1" fontId="1" fillId="4" borderId="30" xfId="0" applyNumberFormat="1" applyFont="1" applyFill="1" applyBorder="1" applyAlignment="1">
      <alignment horizontal="center" vertical="center"/>
    </xf>
    <xf numFmtId="1" fontId="1" fillId="4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/>
    </xf>
    <xf numFmtId="1" fontId="0" fillId="4" borderId="35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left" vertical="center" wrapText="1"/>
    </xf>
    <xf numFmtId="4" fontId="0" fillId="4" borderId="0" xfId="0" applyNumberFormat="1" applyFont="1" applyFill="1" applyBorder="1" applyAlignment="1">
      <alignment horizontal="center" vertical="center"/>
    </xf>
    <xf numFmtId="4" fontId="1" fillId="4" borderId="36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left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4" fontId="1" fillId="4" borderId="4" xfId="24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5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3"/>
    <cellStyle name="Normalny 3" xfId="24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 2" xfId="22"/>
    <cellStyle name="Uwaga" xfId="12" builtinId="10" customBuiltin="1"/>
    <cellStyle name="Walutowy" xfId="1" builtinId="4"/>
    <cellStyle name="Walutowy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K838"/>
  <sheetViews>
    <sheetView tabSelected="1" zoomScale="90" zoomScaleNormal="90" workbookViewId="0">
      <selection activeCell="M16" sqref="M16"/>
    </sheetView>
  </sheetViews>
  <sheetFormatPr defaultColWidth="8.85546875" defaultRowHeight="15"/>
  <cols>
    <col min="1" max="1" width="7.5703125" style="4" bestFit="1" customWidth="1"/>
    <col min="2" max="2" width="13.28515625" style="43" customWidth="1"/>
    <col min="3" max="3" width="42.7109375" style="6" customWidth="1"/>
    <col min="4" max="4" width="9.28515625" style="44" bestFit="1" customWidth="1"/>
    <col min="5" max="5" width="10.140625" style="183" bestFit="1" customWidth="1"/>
    <col min="6" max="6" width="10.28515625" style="54" customWidth="1"/>
    <col min="7" max="7" width="15.28515625" style="55" customWidth="1"/>
    <col min="8" max="16384" width="8.85546875" style="9"/>
  </cols>
  <sheetData>
    <row r="1" spans="1:8">
      <c r="B1" s="5"/>
      <c r="D1" s="7"/>
      <c r="E1" s="159"/>
      <c r="F1" s="62" t="s">
        <v>756</v>
      </c>
      <c r="G1" s="8"/>
    </row>
    <row r="2" spans="1:8">
      <c r="B2" s="5"/>
      <c r="D2" s="7"/>
      <c r="E2" s="159"/>
      <c r="F2" s="62" t="s">
        <v>755</v>
      </c>
      <c r="G2" s="8"/>
    </row>
    <row r="3" spans="1:8">
      <c r="B3" s="5"/>
      <c r="D3" s="7"/>
      <c r="E3" s="159"/>
      <c r="F3" s="8"/>
      <c r="G3" s="8"/>
    </row>
    <row r="4" spans="1:8" ht="18.75">
      <c r="B4" s="7"/>
      <c r="C4" s="257" t="s">
        <v>757</v>
      </c>
      <c r="D4" s="7"/>
      <c r="E4" s="159"/>
      <c r="F4" s="8"/>
      <c r="G4" s="8"/>
    </row>
    <row r="5" spans="1:8">
      <c r="B5" s="5"/>
      <c r="D5" s="7"/>
      <c r="E5" s="159"/>
      <c r="F5" s="8"/>
      <c r="G5" s="8"/>
    </row>
    <row r="6" spans="1:8">
      <c r="A6" s="192"/>
      <c r="B6" s="190"/>
      <c r="C6" s="189"/>
      <c r="D6" s="190"/>
      <c r="E6" s="191"/>
      <c r="F6" s="188"/>
      <c r="G6" s="188"/>
      <c r="H6" s="193"/>
    </row>
    <row r="7" spans="1:8" ht="15.75">
      <c r="A7" s="192"/>
      <c r="B7" s="190"/>
      <c r="C7" s="278" t="s">
        <v>754</v>
      </c>
      <c r="D7" s="190"/>
      <c r="E7" s="191"/>
      <c r="F7" s="188"/>
      <c r="G7" s="188"/>
      <c r="H7" s="193"/>
    </row>
    <row r="8" spans="1:8" ht="15.75" thickBot="1">
      <c r="A8" s="192"/>
      <c r="B8" s="190"/>
      <c r="C8" s="277"/>
      <c r="D8" s="190"/>
      <c r="E8" s="191"/>
      <c r="F8" s="188"/>
      <c r="G8" s="188"/>
      <c r="H8" s="193"/>
    </row>
    <row r="9" spans="1:8" ht="15.75" thickBot="1">
      <c r="A9" s="194"/>
      <c r="B9" s="195"/>
      <c r="C9" s="153" t="s">
        <v>451</v>
      </c>
      <c r="D9" s="195"/>
      <c r="E9" s="196"/>
      <c r="F9" s="154"/>
      <c r="G9" s="155"/>
      <c r="H9" s="193"/>
    </row>
    <row r="10" spans="1:8">
      <c r="A10" s="192"/>
      <c r="B10" s="190"/>
      <c r="C10" s="189"/>
      <c r="D10" s="190"/>
      <c r="E10" s="191"/>
      <c r="F10" s="188"/>
      <c r="G10" s="188"/>
      <c r="H10" s="193"/>
    </row>
    <row r="11" spans="1:8" ht="30">
      <c r="A11" s="10" t="s">
        <v>4</v>
      </c>
      <c r="B11" s="11" t="s">
        <v>5</v>
      </c>
      <c r="C11" s="3" t="s">
        <v>0</v>
      </c>
      <c r="D11" s="11" t="s">
        <v>1</v>
      </c>
      <c r="E11" s="160" t="s">
        <v>2</v>
      </c>
      <c r="F11" s="12" t="s">
        <v>6</v>
      </c>
      <c r="G11" s="88" t="s">
        <v>688</v>
      </c>
      <c r="H11" s="193"/>
    </row>
    <row r="12" spans="1:8" ht="15.75" thickBot="1">
      <c r="A12" s="13">
        <v>1</v>
      </c>
      <c r="B12" s="13">
        <v>2</v>
      </c>
      <c r="C12" s="14">
        <v>3</v>
      </c>
      <c r="D12" s="13">
        <v>4</v>
      </c>
      <c r="E12" s="45">
        <v>5</v>
      </c>
      <c r="F12" s="210">
        <v>6</v>
      </c>
      <c r="G12" s="45">
        <v>7</v>
      </c>
      <c r="H12" s="193"/>
    </row>
    <row r="13" spans="1:8" ht="15.75" thickBot="1">
      <c r="A13" s="15"/>
      <c r="B13" s="16"/>
      <c r="C13" s="36" t="s">
        <v>8</v>
      </c>
      <c r="D13" s="16"/>
      <c r="E13" s="161"/>
      <c r="F13" s="46"/>
      <c r="G13" s="47"/>
    </row>
    <row r="14" spans="1:8" ht="30">
      <c r="A14" s="18"/>
      <c r="B14" s="19"/>
      <c r="C14" s="20" t="s">
        <v>296</v>
      </c>
      <c r="D14" s="19"/>
      <c r="E14" s="162"/>
      <c r="F14" s="48"/>
      <c r="G14" s="49"/>
    </row>
    <row r="15" spans="1:8" s="21" customFormat="1" ht="45">
      <c r="A15" s="22">
        <v>1</v>
      </c>
      <c r="B15" s="24" t="s">
        <v>558</v>
      </c>
      <c r="C15" s="23" t="s">
        <v>733</v>
      </c>
      <c r="D15" s="24" t="s">
        <v>730</v>
      </c>
      <c r="E15" s="163">
        <v>1</v>
      </c>
      <c r="F15" s="199"/>
      <c r="G15" s="39">
        <f t="shared" ref="G15" si="0">ROUND(E15*F15,2)</f>
        <v>0</v>
      </c>
    </row>
    <row r="16" spans="1:8" s="21" customFormat="1" ht="45">
      <c r="A16" s="25">
        <f>A15+1</f>
        <v>2</v>
      </c>
      <c r="B16" s="24" t="s">
        <v>558</v>
      </c>
      <c r="C16" s="26" t="s">
        <v>703</v>
      </c>
      <c r="D16" s="27" t="s">
        <v>10</v>
      </c>
      <c r="E16" s="164">
        <v>0.6</v>
      </c>
      <c r="F16" s="199"/>
      <c r="G16" s="40">
        <f>ROUND(E16*F16,2)</f>
        <v>0</v>
      </c>
    </row>
    <row r="17" spans="1:7" s="21" customFormat="1" ht="45">
      <c r="A17" s="25">
        <f>A16+1</f>
        <v>3</v>
      </c>
      <c r="B17" s="24" t="s">
        <v>558</v>
      </c>
      <c r="C17" s="26" t="s">
        <v>704</v>
      </c>
      <c r="D17" s="27" t="s">
        <v>11</v>
      </c>
      <c r="E17" s="164">
        <v>158</v>
      </c>
      <c r="F17" s="199"/>
      <c r="G17" s="40">
        <f>ROUND(E17*F17,2)</f>
        <v>0</v>
      </c>
    </row>
    <row r="18" spans="1:7" s="21" customFormat="1" ht="45">
      <c r="A18" s="25">
        <f>A17+1</f>
        <v>4</v>
      </c>
      <c r="B18" s="24" t="s">
        <v>558</v>
      </c>
      <c r="C18" s="26" t="s">
        <v>705</v>
      </c>
      <c r="D18" s="27" t="s">
        <v>11</v>
      </c>
      <c r="E18" s="164">
        <v>61</v>
      </c>
      <c r="F18" s="199"/>
      <c r="G18" s="40">
        <f t="shared" ref="G18:G72" si="1">ROUND(E18*F18,2)</f>
        <v>0</v>
      </c>
    </row>
    <row r="19" spans="1:7" s="21" customFormat="1" ht="45">
      <c r="A19" s="25">
        <f t="shared" ref="A19:A23" si="2">A18+1</f>
        <v>5</v>
      </c>
      <c r="B19" s="24" t="s">
        <v>558</v>
      </c>
      <c r="C19" s="26" t="s">
        <v>706</v>
      </c>
      <c r="D19" s="27" t="s">
        <v>11</v>
      </c>
      <c r="E19" s="164">
        <v>69</v>
      </c>
      <c r="F19" s="199"/>
      <c r="G19" s="40">
        <f t="shared" si="1"/>
        <v>0</v>
      </c>
    </row>
    <row r="20" spans="1:7" s="21" customFormat="1" ht="45">
      <c r="A20" s="25">
        <f t="shared" si="2"/>
        <v>6</v>
      </c>
      <c r="B20" s="24" t="s">
        <v>558</v>
      </c>
      <c r="C20" s="26" t="s">
        <v>710</v>
      </c>
      <c r="D20" s="27" t="s">
        <v>11</v>
      </c>
      <c r="E20" s="164">
        <v>57</v>
      </c>
      <c r="F20" s="199"/>
      <c r="G20" s="40">
        <f t="shared" si="1"/>
        <v>0</v>
      </c>
    </row>
    <row r="21" spans="1:7" s="21" customFormat="1" ht="45">
      <c r="A21" s="25">
        <f t="shared" si="2"/>
        <v>7</v>
      </c>
      <c r="B21" s="24" t="s">
        <v>558</v>
      </c>
      <c r="C21" s="26" t="s">
        <v>707</v>
      </c>
      <c r="D21" s="27" t="s">
        <v>11</v>
      </c>
      <c r="E21" s="164">
        <v>32</v>
      </c>
      <c r="F21" s="199"/>
      <c r="G21" s="40">
        <f t="shared" si="1"/>
        <v>0</v>
      </c>
    </row>
    <row r="22" spans="1:7" s="21" customFormat="1" ht="45">
      <c r="A22" s="25">
        <f t="shared" si="2"/>
        <v>8</v>
      </c>
      <c r="B22" s="24" t="s">
        <v>558</v>
      </c>
      <c r="C22" s="26" t="s">
        <v>708</v>
      </c>
      <c r="D22" s="27" t="s">
        <v>11</v>
      </c>
      <c r="E22" s="164">
        <v>15</v>
      </c>
      <c r="F22" s="199"/>
      <c r="G22" s="40">
        <f t="shared" si="1"/>
        <v>0</v>
      </c>
    </row>
    <row r="23" spans="1:7" s="21" customFormat="1" ht="45">
      <c r="A23" s="28">
        <f t="shared" si="2"/>
        <v>9</v>
      </c>
      <c r="B23" s="34" t="s">
        <v>558</v>
      </c>
      <c r="C23" s="29" t="s">
        <v>709</v>
      </c>
      <c r="D23" s="30" t="s">
        <v>11</v>
      </c>
      <c r="E23" s="166">
        <v>26</v>
      </c>
      <c r="F23" s="198"/>
      <c r="G23" s="41">
        <f t="shared" si="1"/>
        <v>0</v>
      </c>
    </row>
    <row r="24" spans="1:7" s="21" customFormat="1">
      <c r="A24" s="31"/>
      <c r="B24" s="32"/>
      <c r="C24" s="1" t="s">
        <v>12</v>
      </c>
      <c r="D24" s="32"/>
      <c r="E24" s="165"/>
      <c r="F24" s="213"/>
      <c r="G24" s="50"/>
    </row>
    <row r="25" spans="1:7" s="21" customFormat="1" ht="30">
      <c r="A25" s="22">
        <f>A23+1</f>
        <v>10</v>
      </c>
      <c r="B25" s="24" t="s">
        <v>558</v>
      </c>
      <c r="C25" s="23" t="s">
        <v>711</v>
      </c>
      <c r="D25" s="24" t="s">
        <v>13</v>
      </c>
      <c r="E25" s="163">
        <v>5457.3</v>
      </c>
      <c r="F25" s="197"/>
      <c r="G25" s="39">
        <f t="shared" si="1"/>
        <v>0</v>
      </c>
    </row>
    <row r="26" spans="1:7" s="21" customFormat="1" ht="45">
      <c r="A26" s="28">
        <f>A25+1</f>
        <v>11</v>
      </c>
      <c r="B26" s="34" t="s">
        <v>558</v>
      </c>
      <c r="C26" s="29" t="s">
        <v>748</v>
      </c>
      <c r="D26" s="30" t="s">
        <v>13</v>
      </c>
      <c r="E26" s="166">
        <v>5457.3</v>
      </c>
      <c r="F26" s="198"/>
      <c r="G26" s="41">
        <f t="shared" si="1"/>
        <v>0</v>
      </c>
    </row>
    <row r="27" spans="1:7" s="21" customFormat="1">
      <c r="A27" s="31"/>
      <c r="B27" s="32"/>
      <c r="C27" s="1" t="s">
        <v>14</v>
      </c>
      <c r="D27" s="32"/>
      <c r="E27" s="165"/>
      <c r="F27" s="213"/>
      <c r="G27" s="50"/>
    </row>
    <row r="28" spans="1:7" s="21" customFormat="1" ht="45">
      <c r="A28" s="22">
        <f>A26+1</f>
        <v>12</v>
      </c>
      <c r="B28" s="24" t="s">
        <v>558</v>
      </c>
      <c r="C28" s="23" t="s">
        <v>712</v>
      </c>
      <c r="D28" s="24" t="s">
        <v>16</v>
      </c>
      <c r="E28" s="163">
        <v>75</v>
      </c>
      <c r="F28" s="197"/>
      <c r="G28" s="39">
        <f t="shared" si="1"/>
        <v>0</v>
      </c>
    </row>
    <row r="29" spans="1:7" s="21" customFormat="1" ht="45">
      <c r="A29" s="25">
        <f t="shared" ref="A29:A36" si="3">A28+1</f>
        <v>13</v>
      </c>
      <c r="B29" s="24" t="s">
        <v>558</v>
      </c>
      <c r="C29" s="26" t="s">
        <v>713</v>
      </c>
      <c r="D29" s="27" t="s">
        <v>17</v>
      </c>
      <c r="E29" s="164">
        <v>50</v>
      </c>
      <c r="F29" s="199"/>
      <c r="G29" s="40">
        <f t="shared" si="1"/>
        <v>0</v>
      </c>
    </row>
    <row r="30" spans="1:7" s="21" customFormat="1" ht="30">
      <c r="A30" s="25">
        <f t="shared" si="3"/>
        <v>14</v>
      </c>
      <c r="B30" s="24" t="s">
        <v>558</v>
      </c>
      <c r="C30" s="26" t="s">
        <v>18</v>
      </c>
      <c r="D30" s="27" t="s">
        <v>17</v>
      </c>
      <c r="E30" s="164">
        <v>210</v>
      </c>
      <c r="F30" s="199"/>
      <c r="G30" s="40">
        <f t="shared" si="1"/>
        <v>0</v>
      </c>
    </row>
    <row r="31" spans="1:7" s="21" customFormat="1" ht="30">
      <c r="A31" s="25">
        <f t="shared" si="3"/>
        <v>15</v>
      </c>
      <c r="B31" s="24" t="s">
        <v>558</v>
      </c>
      <c r="C31" s="26" t="s">
        <v>19</v>
      </c>
      <c r="D31" s="27" t="s">
        <v>17</v>
      </c>
      <c r="E31" s="164">
        <v>90</v>
      </c>
      <c r="F31" s="199"/>
      <c r="G31" s="40">
        <f t="shared" si="1"/>
        <v>0</v>
      </c>
    </row>
    <row r="32" spans="1:7" s="21" customFormat="1" ht="30">
      <c r="A32" s="25">
        <f t="shared" si="3"/>
        <v>16</v>
      </c>
      <c r="B32" s="24" t="s">
        <v>558</v>
      </c>
      <c r="C32" s="26" t="s">
        <v>20</v>
      </c>
      <c r="D32" s="27" t="s">
        <v>17</v>
      </c>
      <c r="E32" s="164">
        <v>20</v>
      </c>
      <c r="F32" s="199"/>
      <c r="G32" s="40">
        <f t="shared" si="1"/>
        <v>0</v>
      </c>
    </row>
    <row r="33" spans="1:7" s="21" customFormat="1" ht="30">
      <c r="A33" s="25">
        <f t="shared" si="3"/>
        <v>17</v>
      </c>
      <c r="B33" s="24" t="s">
        <v>558</v>
      </c>
      <c r="C33" s="26" t="s">
        <v>21</v>
      </c>
      <c r="D33" s="27" t="s">
        <v>17</v>
      </c>
      <c r="E33" s="164">
        <v>90</v>
      </c>
      <c r="F33" s="199"/>
      <c r="G33" s="40">
        <f t="shared" si="1"/>
        <v>0</v>
      </c>
    </row>
    <row r="34" spans="1:7" s="21" customFormat="1">
      <c r="A34" s="25">
        <f t="shared" si="3"/>
        <v>18</v>
      </c>
      <c r="B34" s="24" t="s">
        <v>558</v>
      </c>
      <c r="C34" s="26" t="s">
        <v>22</v>
      </c>
      <c r="D34" s="27" t="s">
        <v>13</v>
      </c>
      <c r="E34" s="164">
        <v>18</v>
      </c>
      <c r="F34" s="199"/>
      <c r="G34" s="40">
        <f t="shared" si="1"/>
        <v>0</v>
      </c>
    </row>
    <row r="35" spans="1:7" s="21" customFormat="1" ht="30">
      <c r="A35" s="25">
        <f t="shared" si="3"/>
        <v>19</v>
      </c>
      <c r="B35" s="24" t="s">
        <v>558</v>
      </c>
      <c r="C35" s="26" t="s">
        <v>23</v>
      </c>
      <c r="D35" s="27" t="s">
        <v>24</v>
      </c>
      <c r="E35" s="164">
        <v>480</v>
      </c>
      <c r="F35" s="199"/>
      <c r="G35" s="40">
        <f t="shared" si="1"/>
        <v>0</v>
      </c>
    </row>
    <row r="36" spans="1:7" s="21" customFormat="1">
      <c r="A36" s="28">
        <f t="shared" si="3"/>
        <v>20</v>
      </c>
      <c r="B36" s="34" t="s">
        <v>558</v>
      </c>
      <c r="C36" s="29" t="s">
        <v>25</v>
      </c>
      <c r="D36" s="30" t="s">
        <v>13</v>
      </c>
      <c r="E36" s="166">
        <v>51</v>
      </c>
      <c r="F36" s="198"/>
      <c r="G36" s="41">
        <f t="shared" si="1"/>
        <v>0</v>
      </c>
    </row>
    <row r="37" spans="1:7" s="21" customFormat="1">
      <c r="A37" s="31"/>
      <c r="B37" s="32"/>
      <c r="C37" s="1" t="s">
        <v>26</v>
      </c>
      <c r="D37" s="32"/>
      <c r="E37" s="165"/>
      <c r="F37" s="213"/>
      <c r="G37" s="50"/>
    </row>
    <row r="38" spans="1:7" s="21" customFormat="1" ht="30">
      <c r="A38" s="22">
        <f>A36+1</f>
        <v>21</v>
      </c>
      <c r="B38" s="24" t="s">
        <v>558</v>
      </c>
      <c r="C38" s="23" t="s">
        <v>27</v>
      </c>
      <c r="D38" s="24" t="s">
        <v>17</v>
      </c>
      <c r="E38" s="163">
        <v>15656</v>
      </c>
      <c r="F38" s="197"/>
      <c r="G38" s="39">
        <f t="shared" si="1"/>
        <v>0</v>
      </c>
    </row>
    <row r="39" spans="1:7" s="21" customFormat="1" ht="30">
      <c r="A39" s="25">
        <f t="shared" ref="A39:A99" si="4">A38+1</f>
        <v>22</v>
      </c>
      <c r="B39" s="24" t="s">
        <v>558</v>
      </c>
      <c r="C39" s="26" t="s">
        <v>28</v>
      </c>
      <c r="D39" s="27" t="s">
        <v>17</v>
      </c>
      <c r="E39" s="164">
        <v>15656</v>
      </c>
      <c r="F39" s="199"/>
      <c r="G39" s="40">
        <f t="shared" si="1"/>
        <v>0</v>
      </c>
    </row>
    <row r="40" spans="1:7" s="21" customFormat="1" ht="30">
      <c r="A40" s="25">
        <f t="shared" si="4"/>
        <v>23</v>
      </c>
      <c r="B40" s="24" t="s">
        <v>558</v>
      </c>
      <c r="C40" s="26" t="s">
        <v>29</v>
      </c>
      <c r="D40" s="27" t="s">
        <v>17</v>
      </c>
      <c r="E40" s="164">
        <v>692</v>
      </c>
      <c r="F40" s="199"/>
      <c r="G40" s="40">
        <f t="shared" si="1"/>
        <v>0</v>
      </c>
    </row>
    <row r="41" spans="1:7" s="21" customFormat="1" ht="45">
      <c r="A41" s="25">
        <f t="shared" si="4"/>
        <v>24</v>
      </c>
      <c r="B41" s="24" t="s">
        <v>558</v>
      </c>
      <c r="C41" s="26" t="s">
        <v>30</v>
      </c>
      <c r="D41" s="27" t="s">
        <v>17</v>
      </c>
      <c r="E41" s="164">
        <v>652</v>
      </c>
      <c r="F41" s="199"/>
      <c r="G41" s="40">
        <f t="shared" si="1"/>
        <v>0</v>
      </c>
    </row>
    <row r="42" spans="1:7" s="21" customFormat="1" ht="30">
      <c r="A42" s="25">
        <f t="shared" si="4"/>
        <v>25</v>
      </c>
      <c r="B42" s="24" t="s">
        <v>558</v>
      </c>
      <c r="C42" s="26" t="s">
        <v>31</v>
      </c>
      <c r="D42" s="27" t="s">
        <v>17</v>
      </c>
      <c r="E42" s="164">
        <v>78</v>
      </c>
      <c r="F42" s="199"/>
      <c r="G42" s="40">
        <f t="shared" si="1"/>
        <v>0</v>
      </c>
    </row>
    <row r="43" spans="1:7" s="21" customFormat="1" ht="30">
      <c r="A43" s="25">
        <f t="shared" si="4"/>
        <v>26</v>
      </c>
      <c r="B43" s="24" t="s">
        <v>558</v>
      </c>
      <c r="C43" s="26" t="s">
        <v>21</v>
      </c>
      <c r="D43" s="27" t="s">
        <v>17</v>
      </c>
      <c r="E43" s="164">
        <v>139</v>
      </c>
      <c r="F43" s="199"/>
      <c r="G43" s="40">
        <f t="shared" si="1"/>
        <v>0</v>
      </c>
    </row>
    <row r="44" spans="1:7" s="21" customFormat="1" ht="30">
      <c r="A44" s="25">
        <f t="shared" si="4"/>
        <v>27</v>
      </c>
      <c r="B44" s="24" t="s">
        <v>558</v>
      </c>
      <c r="C44" s="26" t="s">
        <v>32</v>
      </c>
      <c r="D44" s="27" t="s">
        <v>17</v>
      </c>
      <c r="E44" s="164">
        <v>156</v>
      </c>
      <c r="F44" s="199"/>
      <c r="G44" s="40">
        <f t="shared" si="1"/>
        <v>0</v>
      </c>
    </row>
    <row r="45" spans="1:7" s="21" customFormat="1" ht="45">
      <c r="A45" s="25">
        <f t="shared" si="4"/>
        <v>28</v>
      </c>
      <c r="B45" s="24" t="s">
        <v>558</v>
      </c>
      <c r="C45" s="26" t="s">
        <v>33</v>
      </c>
      <c r="D45" s="27" t="s">
        <v>17</v>
      </c>
      <c r="E45" s="164">
        <v>277</v>
      </c>
      <c r="F45" s="199"/>
      <c r="G45" s="40">
        <f t="shared" si="1"/>
        <v>0</v>
      </c>
    </row>
    <row r="46" spans="1:7" s="21" customFormat="1">
      <c r="A46" s="25">
        <f t="shared" si="4"/>
        <v>29</v>
      </c>
      <c r="B46" s="24" t="s">
        <v>558</v>
      </c>
      <c r="C46" s="26" t="s">
        <v>714</v>
      </c>
      <c r="D46" s="27" t="s">
        <v>17</v>
      </c>
      <c r="E46" s="164">
        <v>1203</v>
      </c>
      <c r="F46" s="199"/>
      <c r="G46" s="40">
        <f t="shared" si="1"/>
        <v>0</v>
      </c>
    </row>
    <row r="47" spans="1:7" s="21" customFormat="1" ht="30">
      <c r="A47" s="25">
        <f t="shared" si="4"/>
        <v>30</v>
      </c>
      <c r="B47" s="24" t="s">
        <v>558</v>
      </c>
      <c r="C47" s="26" t="s">
        <v>34</v>
      </c>
      <c r="D47" s="27" t="s">
        <v>24</v>
      </c>
      <c r="E47" s="164">
        <v>489</v>
      </c>
      <c r="F47" s="199"/>
      <c r="G47" s="40">
        <f t="shared" si="1"/>
        <v>0</v>
      </c>
    </row>
    <row r="48" spans="1:7" s="21" customFormat="1" ht="30">
      <c r="A48" s="25">
        <f t="shared" si="4"/>
        <v>31</v>
      </c>
      <c r="B48" s="24" t="s">
        <v>558</v>
      </c>
      <c r="C48" s="26" t="s">
        <v>35</v>
      </c>
      <c r="D48" s="27" t="s">
        <v>24</v>
      </c>
      <c r="E48" s="164">
        <v>6764</v>
      </c>
      <c r="F48" s="199"/>
      <c r="G48" s="40">
        <f t="shared" si="1"/>
        <v>0</v>
      </c>
    </row>
    <row r="49" spans="1:7" s="21" customFormat="1">
      <c r="A49" s="25">
        <f t="shared" si="4"/>
        <v>32</v>
      </c>
      <c r="B49" s="24" t="s">
        <v>558</v>
      </c>
      <c r="C49" s="26" t="s">
        <v>36</v>
      </c>
      <c r="D49" s="27" t="s">
        <v>24</v>
      </c>
      <c r="E49" s="164">
        <v>220</v>
      </c>
      <c r="F49" s="199"/>
      <c r="G49" s="40">
        <f t="shared" si="1"/>
        <v>0</v>
      </c>
    </row>
    <row r="50" spans="1:7" s="21" customFormat="1" ht="30">
      <c r="A50" s="25">
        <f t="shared" si="4"/>
        <v>33</v>
      </c>
      <c r="B50" s="24" t="s">
        <v>558</v>
      </c>
      <c r="C50" s="26" t="s">
        <v>37</v>
      </c>
      <c r="D50" s="27" t="s">
        <v>17</v>
      </c>
      <c r="E50" s="164">
        <v>503</v>
      </c>
      <c r="F50" s="199"/>
      <c r="G50" s="40">
        <f t="shared" si="1"/>
        <v>0</v>
      </c>
    </row>
    <row r="51" spans="1:7" s="21" customFormat="1" ht="30">
      <c r="A51" s="25">
        <f t="shared" si="4"/>
        <v>34</v>
      </c>
      <c r="B51" s="24" t="s">
        <v>558</v>
      </c>
      <c r="C51" s="26" t="s">
        <v>38</v>
      </c>
      <c r="D51" s="27" t="s">
        <v>11</v>
      </c>
      <c r="E51" s="164">
        <v>2</v>
      </c>
      <c r="F51" s="199"/>
      <c r="G51" s="40">
        <f t="shared" si="1"/>
        <v>0</v>
      </c>
    </row>
    <row r="52" spans="1:7" s="21" customFormat="1">
      <c r="A52" s="25">
        <f t="shared" si="4"/>
        <v>35</v>
      </c>
      <c r="B52" s="24" t="s">
        <v>558</v>
      </c>
      <c r="C52" s="26" t="s">
        <v>39</v>
      </c>
      <c r="D52" s="27" t="s">
        <v>11</v>
      </c>
      <c r="E52" s="164">
        <v>61</v>
      </c>
      <c r="F52" s="199"/>
      <c r="G52" s="40">
        <f t="shared" si="1"/>
        <v>0</v>
      </c>
    </row>
    <row r="53" spans="1:7" s="21" customFormat="1">
      <c r="A53" s="25">
        <f t="shared" si="4"/>
        <v>36</v>
      </c>
      <c r="B53" s="24" t="s">
        <v>558</v>
      </c>
      <c r="C53" s="26" t="s">
        <v>40</v>
      </c>
      <c r="D53" s="27" t="s">
        <v>11</v>
      </c>
      <c r="E53" s="164">
        <v>50</v>
      </c>
      <c r="F53" s="199"/>
      <c r="G53" s="40">
        <f t="shared" si="1"/>
        <v>0</v>
      </c>
    </row>
    <row r="54" spans="1:7" s="21" customFormat="1">
      <c r="A54" s="25">
        <f t="shared" si="4"/>
        <v>37</v>
      </c>
      <c r="B54" s="24" t="s">
        <v>558</v>
      </c>
      <c r="C54" s="26" t="s">
        <v>41</v>
      </c>
      <c r="D54" s="27" t="s">
        <v>11</v>
      </c>
      <c r="E54" s="164">
        <v>1</v>
      </c>
      <c r="F54" s="199"/>
      <c r="G54" s="40">
        <f t="shared" si="1"/>
        <v>0</v>
      </c>
    </row>
    <row r="55" spans="1:7" s="21" customFormat="1" ht="30">
      <c r="A55" s="25">
        <f t="shared" si="4"/>
        <v>38</v>
      </c>
      <c r="B55" s="24" t="s">
        <v>558</v>
      </c>
      <c r="C55" s="26" t="s">
        <v>42</v>
      </c>
      <c r="D55" s="27" t="s">
        <v>24</v>
      </c>
      <c r="E55" s="164">
        <v>80</v>
      </c>
      <c r="F55" s="199"/>
      <c r="G55" s="40">
        <f t="shared" si="1"/>
        <v>0</v>
      </c>
    </row>
    <row r="56" spans="1:7" s="21" customFormat="1" ht="30">
      <c r="A56" s="25">
        <f t="shared" si="4"/>
        <v>39</v>
      </c>
      <c r="B56" s="24" t="s">
        <v>558</v>
      </c>
      <c r="C56" s="26" t="s">
        <v>43</v>
      </c>
      <c r="D56" s="27" t="s">
        <v>24</v>
      </c>
      <c r="E56" s="164">
        <v>416</v>
      </c>
      <c r="F56" s="199"/>
      <c r="G56" s="40">
        <f t="shared" si="1"/>
        <v>0</v>
      </c>
    </row>
    <row r="57" spans="1:7" s="21" customFormat="1" ht="30">
      <c r="A57" s="25">
        <f t="shared" si="4"/>
        <v>40</v>
      </c>
      <c r="B57" s="24" t="s">
        <v>558</v>
      </c>
      <c r="C57" s="26" t="s">
        <v>44</v>
      </c>
      <c r="D57" s="27" t="s">
        <v>24</v>
      </c>
      <c r="E57" s="164">
        <v>95</v>
      </c>
      <c r="F57" s="199"/>
      <c r="G57" s="40">
        <f t="shared" si="1"/>
        <v>0</v>
      </c>
    </row>
    <row r="58" spans="1:7" s="21" customFormat="1" ht="30">
      <c r="A58" s="25">
        <f t="shared" si="4"/>
        <v>41</v>
      </c>
      <c r="B58" s="24" t="s">
        <v>558</v>
      </c>
      <c r="C58" s="26" t="s">
        <v>45</v>
      </c>
      <c r="D58" s="27" t="s">
        <v>24</v>
      </c>
      <c r="E58" s="164">
        <v>224</v>
      </c>
      <c r="F58" s="199"/>
      <c r="G58" s="40">
        <f t="shared" si="1"/>
        <v>0</v>
      </c>
    </row>
    <row r="59" spans="1:7" s="21" customFormat="1" ht="30">
      <c r="A59" s="25">
        <f t="shared" si="4"/>
        <v>42</v>
      </c>
      <c r="B59" s="24" t="s">
        <v>558</v>
      </c>
      <c r="C59" s="26" t="s">
        <v>46</v>
      </c>
      <c r="D59" s="27" t="s">
        <v>24</v>
      </c>
      <c r="E59" s="164">
        <v>72</v>
      </c>
      <c r="F59" s="199"/>
      <c r="G59" s="40">
        <f t="shared" si="1"/>
        <v>0</v>
      </c>
    </row>
    <row r="60" spans="1:7" s="21" customFormat="1" ht="45">
      <c r="A60" s="25">
        <f t="shared" si="4"/>
        <v>43</v>
      </c>
      <c r="B60" s="24" t="s">
        <v>558</v>
      </c>
      <c r="C60" s="26" t="s">
        <v>47</v>
      </c>
      <c r="D60" s="27" t="s">
        <v>24</v>
      </c>
      <c r="E60" s="164">
        <v>135</v>
      </c>
      <c r="F60" s="199"/>
      <c r="G60" s="40">
        <f t="shared" si="1"/>
        <v>0</v>
      </c>
    </row>
    <row r="61" spans="1:7" s="21" customFormat="1">
      <c r="A61" s="25">
        <f t="shared" si="4"/>
        <v>44</v>
      </c>
      <c r="B61" s="24" t="s">
        <v>558</v>
      </c>
      <c r="C61" s="26" t="s">
        <v>48</v>
      </c>
      <c r="D61" s="27" t="s">
        <v>11</v>
      </c>
      <c r="E61" s="164">
        <v>37</v>
      </c>
      <c r="F61" s="199"/>
      <c r="G61" s="40">
        <f t="shared" si="1"/>
        <v>0</v>
      </c>
    </row>
    <row r="62" spans="1:7" s="21" customFormat="1" ht="30">
      <c r="A62" s="25">
        <f t="shared" si="4"/>
        <v>45</v>
      </c>
      <c r="B62" s="24" t="s">
        <v>558</v>
      </c>
      <c r="C62" s="26" t="s">
        <v>49</v>
      </c>
      <c r="D62" s="27" t="s">
        <v>11</v>
      </c>
      <c r="E62" s="164">
        <v>31</v>
      </c>
      <c r="F62" s="199"/>
      <c r="G62" s="40">
        <f t="shared" si="1"/>
        <v>0</v>
      </c>
    </row>
    <row r="63" spans="1:7" s="21" customFormat="1" ht="30">
      <c r="A63" s="25">
        <f t="shared" si="4"/>
        <v>46</v>
      </c>
      <c r="B63" s="24" t="s">
        <v>558</v>
      </c>
      <c r="C63" s="26" t="s">
        <v>50</v>
      </c>
      <c r="D63" s="27" t="s">
        <v>24</v>
      </c>
      <c r="E63" s="164">
        <v>89</v>
      </c>
      <c r="F63" s="199"/>
      <c r="G63" s="40">
        <f t="shared" si="1"/>
        <v>0</v>
      </c>
    </row>
    <row r="64" spans="1:7" s="21" customFormat="1">
      <c r="A64" s="25">
        <f t="shared" si="4"/>
        <v>47</v>
      </c>
      <c r="B64" s="24" t="s">
        <v>558</v>
      </c>
      <c r="C64" s="26" t="s">
        <v>51</v>
      </c>
      <c r="D64" s="27" t="s">
        <v>13</v>
      </c>
      <c r="E64" s="164">
        <v>0.5</v>
      </c>
      <c r="F64" s="199"/>
      <c r="G64" s="40">
        <f t="shared" si="1"/>
        <v>0</v>
      </c>
    </row>
    <row r="65" spans="1:7" s="21" customFormat="1">
      <c r="A65" s="25">
        <f t="shared" si="4"/>
        <v>48</v>
      </c>
      <c r="B65" s="24" t="s">
        <v>558</v>
      </c>
      <c r="C65" s="26" t="s">
        <v>25</v>
      </c>
      <c r="D65" s="27" t="s">
        <v>13</v>
      </c>
      <c r="E65" s="164">
        <v>153.12</v>
      </c>
      <c r="F65" s="199"/>
      <c r="G65" s="40">
        <f t="shared" si="1"/>
        <v>0</v>
      </c>
    </row>
    <row r="66" spans="1:7" s="21" customFormat="1" ht="45">
      <c r="A66" s="25">
        <f t="shared" si="4"/>
        <v>49</v>
      </c>
      <c r="B66" s="24" t="s">
        <v>558</v>
      </c>
      <c r="C66" s="26" t="s">
        <v>52</v>
      </c>
      <c r="D66" s="27" t="s">
        <v>13</v>
      </c>
      <c r="E66" s="164">
        <v>2464</v>
      </c>
      <c r="F66" s="199"/>
      <c r="G66" s="40">
        <f t="shared" si="1"/>
        <v>0</v>
      </c>
    </row>
    <row r="67" spans="1:7" s="21" customFormat="1" ht="30">
      <c r="A67" s="25">
        <f t="shared" si="4"/>
        <v>50</v>
      </c>
      <c r="B67" s="24" t="s">
        <v>558</v>
      </c>
      <c r="C67" s="26" t="s">
        <v>715</v>
      </c>
      <c r="D67" s="27" t="s">
        <v>13</v>
      </c>
      <c r="E67" s="164">
        <v>2464</v>
      </c>
      <c r="F67" s="199"/>
      <c r="G67" s="40">
        <f t="shared" si="1"/>
        <v>0</v>
      </c>
    </row>
    <row r="68" spans="1:7" s="21" customFormat="1">
      <c r="A68" s="28">
        <f t="shared" si="4"/>
        <v>51</v>
      </c>
      <c r="B68" s="34" t="s">
        <v>558</v>
      </c>
      <c r="C68" s="29" t="s">
        <v>53</v>
      </c>
      <c r="D68" s="30" t="s">
        <v>13</v>
      </c>
      <c r="E68" s="166">
        <v>2367</v>
      </c>
      <c r="F68" s="198"/>
      <c r="G68" s="41">
        <f t="shared" si="1"/>
        <v>0</v>
      </c>
    </row>
    <row r="69" spans="1:7" s="21" customFormat="1" ht="30">
      <c r="A69" s="31"/>
      <c r="B69" s="32"/>
      <c r="C69" s="2" t="s">
        <v>54</v>
      </c>
      <c r="D69" s="32"/>
      <c r="E69" s="165"/>
      <c r="F69" s="213"/>
      <c r="G69" s="50"/>
    </row>
    <row r="70" spans="1:7" s="21" customFormat="1" ht="30">
      <c r="A70" s="87">
        <f>A68+1</f>
        <v>52</v>
      </c>
      <c r="B70" s="34" t="s">
        <v>558</v>
      </c>
      <c r="C70" s="33" t="s">
        <v>752</v>
      </c>
      <c r="D70" s="34" t="s">
        <v>13</v>
      </c>
      <c r="E70" s="167">
        <v>11655.31</v>
      </c>
      <c r="F70" s="200"/>
      <c r="G70" s="51">
        <f t="shared" si="1"/>
        <v>0</v>
      </c>
    </row>
    <row r="71" spans="1:7" s="21" customFormat="1">
      <c r="A71" s="31"/>
      <c r="B71" s="32"/>
      <c r="C71" s="2" t="s">
        <v>55</v>
      </c>
      <c r="D71" s="32"/>
      <c r="E71" s="165"/>
      <c r="F71" s="213"/>
      <c r="G71" s="50"/>
    </row>
    <row r="72" spans="1:7" s="21" customFormat="1" ht="30">
      <c r="A72" s="87">
        <f>A70+1</f>
        <v>53</v>
      </c>
      <c r="B72" s="34" t="s">
        <v>558</v>
      </c>
      <c r="C72" s="33" t="s">
        <v>56</v>
      </c>
      <c r="D72" s="34" t="s">
        <v>13</v>
      </c>
      <c r="E72" s="167">
        <v>13148.17</v>
      </c>
      <c r="F72" s="200"/>
      <c r="G72" s="51">
        <f t="shared" si="1"/>
        <v>0</v>
      </c>
    </row>
    <row r="73" spans="1:7" s="21" customFormat="1">
      <c r="A73" s="31"/>
      <c r="B73" s="32"/>
      <c r="C73" s="1" t="s">
        <v>57</v>
      </c>
      <c r="D73" s="32"/>
      <c r="E73" s="165"/>
      <c r="F73" s="213"/>
      <c r="G73" s="50"/>
    </row>
    <row r="74" spans="1:7" s="21" customFormat="1" ht="45">
      <c r="A74" s="22">
        <f>A72+1</f>
        <v>54</v>
      </c>
      <c r="B74" s="24" t="s">
        <v>558</v>
      </c>
      <c r="C74" s="23" t="s">
        <v>753</v>
      </c>
      <c r="D74" s="24" t="s">
        <v>13</v>
      </c>
      <c r="E74" s="163">
        <v>8890</v>
      </c>
      <c r="F74" s="197"/>
      <c r="G74" s="39">
        <f t="shared" ref="G74:G131" si="5">ROUND(E74*F74,2)</f>
        <v>0</v>
      </c>
    </row>
    <row r="75" spans="1:7" s="21" customFormat="1" ht="30">
      <c r="A75" s="25">
        <f t="shared" si="4"/>
        <v>55</v>
      </c>
      <c r="B75" s="24" t="s">
        <v>558</v>
      </c>
      <c r="C75" s="26" t="s">
        <v>56</v>
      </c>
      <c r="D75" s="27" t="s">
        <v>13</v>
      </c>
      <c r="E75" s="164">
        <v>8890</v>
      </c>
      <c r="F75" s="199"/>
      <c r="G75" s="40">
        <f t="shared" si="5"/>
        <v>0</v>
      </c>
    </row>
    <row r="76" spans="1:7" s="21" customFormat="1" ht="30">
      <c r="A76" s="28">
        <f t="shared" si="4"/>
        <v>56</v>
      </c>
      <c r="B76" s="34" t="s">
        <v>558</v>
      </c>
      <c r="C76" s="29" t="s">
        <v>58</v>
      </c>
      <c r="D76" s="30" t="s">
        <v>17</v>
      </c>
      <c r="E76" s="166">
        <v>7448</v>
      </c>
      <c r="F76" s="198"/>
      <c r="G76" s="41">
        <f t="shared" si="5"/>
        <v>0</v>
      </c>
    </row>
    <row r="77" spans="1:7" s="21" customFormat="1">
      <c r="A77" s="31"/>
      <c r="B77" s="32"/>
      <c r="C77" s="1" t="s">
        <v>59</v>
      </c>
      <c r="D77" s="32"/>
      <c r="E77" s="165"/>
      <c r="F77" s="213"/>
      <c r="G77" s="50"/>
    </row>
    <row r="78" spans="1:7" s="21" customFormat="1">
      <c r="A78" s="22">
        <f>A76+1</f>
        <v>57</v>
      </c>
      <c r="B78" s="24" t="s">
        <v>558</v>
      </c>
      <c r="C78" s="23" t="s">
        <v>60</v>
      </c>
      <c r="D78" s="24" t="s">
        <v>11</v>
      </c>
      <c r="E78" s="163">
        <v>6</v>
      </c>
      <c r="F78" s="197"/>
      <c r="G78" s="39">
        <f t="shared" si="5"/>
        <v>0</v>
      </c>
    </row>
    <row r="79" spans="1:7" s="21" customFormat="1">
      <c r="A79" s="25">
        <f t="shared" si="4"/>
        <v>58</v>
      </c>
      <c r="B79" s="24" t="s">
        <v>558</v>
      </c>
      <c r="C79" s="26" t="s">
        <v>61</v>
      </c>
      <c r="D79" s="27" t="s">
        <v>11</v>
      </c>
      <c r="E79" s="164">
        <v>29</v>
      </c>
      <c r="F79" s="199"/>
      <c r="G79" s="40">
        <f t="shared" si="5"/>
        <v>0</v>
      </c>
    </row>
    <row r="80" spans="1:7" s="21" customFormat="1">
      <c r="A80" s="28">
        <f t="shared" si="4"/>
        <v>59</v>
      </c>
      <c r="B80" s="34" t="s">
        <v>558</v>
      </c>
      <c r="C80" s="29" t="s">
        <v>62</v>
      </c>
      <c r="D80" s="30" t="s">
        <v>11</v>
      </c>
      <c r="E80" s="166">
        <v>6</v>
      </c>
      <c r="F80" s="198"/>
      <c r="G80" s="41">
        <f t="shared" si="5"/>
        <v>0</v>
      </c>
    </row>
    <row r="81" spans="1:7" s="21" customFormat="1" ht="45">
      <c r="A81" s="31"/>
      <c r="B81" s="32"/>
      <c r="C81" s="1" t="s">
        <v>63</v>
      </c>
      <c r="D81" s="32"/>
      <c r="E81" s="165"/>
      <c r="F81" s="213"/>
      <c r="G81" s="50"/>
    </row>
    <row r="82" spans="1:7" s="21" customFormat="1" ht="45">
      <c r="A82" s="87">
        <f>A80+1</f>
        <v>60</v>
      </c>
      <c r="B82" s="34" t="s">
        <v>558</v>
      </c>
      <c r="C82" s="33" t="s">
        <v>64</v>
      </c>
      <c r="D82" s="34" t="s">
        <v>17</v>
      </c>
      <c r="E82" s="167">
        <v>459</v>
      </c>
      <c r="F82" s="200"/>
      <c r="G82" s="51">
        <f t="shared" si="5"/>
        <v>0</v>
      </c>
    </row>
    <row r="83" spans="1:7" s="21" customFormat="1" ht="30">
      <c r="A83" s="31"/>
      <c r="B83" s="32"/>
      <c r="C83" s="1" t="s">
        <v>65</v>
      </c>
      <c r="D83" s="32"/>
      <c r="E83" s="165"/>
      <c r="F83" s="213"/>
      <c r="G83" s="50"/>
    </row>
    <row r="84" spans="1:7" s="21" customFormat="1" ht="30">
      <c r="A84" s="22">
        <f>A82+1</f>
        <v>61</v>
      </c>
      <c r="B84" s="24" t="s">
        <v>558</v>
      </c>
      <c r="C84" s="23" t="s">
        <v>66</v>
      </c>
      <c r="D84" s="24" t="s">
        <v>17</v>
      </c>
      <c r="E84" s="163">
        <v>18615</v>
      </c>
      <c r="F84" s="197"/>
      <c r="G84" s="39">
        <f t="shared" si="5"/>
        <v>0</v>
      </c>
    </row>
    <row r="85" spans="1:7" s="21" customFormat="1" ht="45">
      <c r="A85" s="25">
        <f t="shared" si="4"/>
        <v>62</v>
      </c>
      <c r="B85" s="24" t="s">
        <v>558</v>
      </c>
      <c r="C85" s="26" t="s">
        <v>67</v>
      </c>
      <c r="D85" s="27" t="s">
        <v>17</v>
      </c>
      <c r="E85" s="164">
        <v>19995</v>
      </c>
      <c r="F85" s="199"/>
      <c r="G85" s="40">
        <f t="shared" si="5"/>
        <v>0</v>
      </c>
    </row>
    <row r="86" spans="1:7" s="21" customFormat="1" ht="30">
      <c r="A86" s="25">
        <f t="shared" si="4"/>
        <v>63</v>
      </c>
      <c r="B86" s="24" t="s">
        <v>558</v>
      </c>
      <c r="C86" s="26" t="s">
        <v>68</v>
      </c>
      <c r="D86" s="27" t="s">
        <v>17</v>
      </c>
      <c r="E86" s="164">
        <v>18615</v>
      </c>
      <c r="F86" s="199"/>
      <c r="G86" s="40">
        <f t="shared" si="5"/>
        <v>0</v>
      </c>
    </row>
    <row r="87" spans="1:7" s="21" customFormat="1" ht="30">
      <c r="A87" s="28">
        <f t="shared" si="4"/>
        <v>64</v>
      </c>
      <c r="B87" s="34" t="s">
        <v>558</v>
      </c>
      <c r="C87" s="29" t="s">
        <v>69</v>
      </c>
      <c r="D87" s="30" t="s">
        <v>17</v>
      </c>
      <c r="E87" s="166">
        <v>19995</v>
      </c>
      <c r="F87" s="198"/>
      <c r="G87" s="41">
        <f t="shared" si="5"/>
        <v>0</v>
      </c>
    </row>
    <row r="88" spans="1:7" s="21" customFormat="1">
      <c r="A88" s="31"/>
      <c r="B88" s="32"/>
      <c r="C88" s="1" t="s">
        <v>70</v>
      </c>
      <c r="D88" s="32"/>
      <c r="E88" s="165"/>
      <c r="F88" s="213"/>
      <c r="G88" s="50"/>
    </row>
    <row r="89" spans="1:7" s="21" customFormat="1" ht="30">
      <c r="A89" s="22">
        <f>A87+1</f>
        <v>65</v>
      </c>
      <c r="B89" s="24" t="s">
        <v>558</v>
      </c>
      <c r="C89" s="23" t="s">
        <v>71</v>
      </c>
      <c r="D89" s="24" t="s">
        <v>17</v>
      </c>
      <c r="E89" s="163">
        <v>17718</v>
      </c>
      <c r="F89" s="197"/>
      <c r="G89" s="39">
        <f t="shared" si="5"/>
        <v>0</v>
      </c>
    </row>
    <row r="90" spans="1:7" s="21" customFormat="1" ht="30">
      <c r="A90" s="25">
        <f t="shared" si="4"/>
        <v>66</v>
      </c>
      <c r="B90" s="24" t="s">
        <v>558</v>
      </c>
      <c r="C90" s="26" t="s">
        <v>72</v>
      </c>
      <c r="D90" s="27" t="s">
        <v>17</v>
      </c>
      <c r="E90" s="164">
        <v>9151.5</v>
      </c>
      <c r="F90" s="199"/>
      <c r="G90" s="40">
        <f t="shared" si="5"/>
        <v>0</v>
      </c>
    </row>
    <row r="91" spans="1:7" s="21" customFormat="1" ht="30">
      <c r="A91" s="28">
        <f t="shared" si="4"/>
        <v>67</v>
      </c>
      <c r="B91" s="34" t="s">
        <v>558</v>
      </c>
      <c r="C91" s="29" t="s">
        <v>73</v>
      </c>
      <c r="D91" s="30" t="s">
        <v>17</v>
      </c>
      <c r="E91" s="166">
        <v>121</v>
      </c>
      <c r="F91" s="198"/>
      <c r="G91" s="41">
        <f t="shared" si="5"/>
        <v>0</v>
      </c>
    </row>
    <row r="92" spans="1:7" s="21" customFormat="1" ht="30">
      <c r="A92" s="31"/>
      <c r="B92" s="32"/>
      <c r="C92" s="1" t="s">
        <v>74</v>
      </c>
      <c r="D92" s="32"/>
      <c r="E92" s="165"/>
      <c r="F92" s="213"/>
      <c r="G92" s="50"/>
    </row>
    <row r="93" spans="1:7" s="21" customFormat="1" ht="45">
      <c r="A93" s="22">
        <f>A91+1</f>
        <v>68</v>
      </c>
      <c r="B93" s="24" t="s">
        <v>558</v>
      </c>
      <c r="C93" s="23" t="s">
        <v>75</v>
      </c>
      <c r="D93" s="24" t="s">
        <v>17</v>
      </c>
      <c r="E93" s="163">
        <v>18899.5</v>
      </c>
      <c r="F93" s="197"/>
      <c r="G93" s="39">
        <f t="shared" si="5"/>
        <v>0</v>
      </c>
    </row>
    <row r="94" spans="1:7" s="21" customFormat="1" ht="45">
      <c r="A94" s="28">
        <f t="shared" si="4"/>
        <v>69</v>
      </c>
      <c r="B94" s="34" t="s">
        <v>558</v>
      </c>
      <c r="C94" s="29" t="s">
        <v>76</v>
      </c>
      <c r="D94" s="30" t="s">
        <v>17</v>
      </c>
      <c r="E94" s="166">
        <v>13804</v>
      </c>
      <c r="F94" s="198"/>
      <c r="G94" s="41">
        <f t="shared" si="5"/>
        <v>0</v>
      </c>
    </row>
    <row r="95" spans="1:7" s="21" customFormat="1">
      <c r="A95" s="31"/>
      <c r="B95" s="32"/>
      <c r="C95" s="1" t="s">
        <v>77</v>
      </c>
      <c r="D95" s="32"/>
      <c r="E95" s="165"/>
      <c r="F95" s="213"/>
      <c r="G95" s="50"/>
    </row>
    <row r="96" spans="1:7" s="21" customFormat="1" ht="60">
      <c r="A96" s="87">
        <f>A94+1</f>
        <v>70</v>
      </c>
      <c r="B96" s="34" t="s">
        <v>558</v>
      </c>
      <c r="C96" s="33" t="s">
        <v>78</v>
      </c>
      <c r="D96" s="34" t="s">
        <v>17</v>
      </c>
      <c r="E96" s="167">
        <v>609</v>
      </c>
      <c r="F96" s="200"/>
      <c r="G96" s="51">
        <f t="shared" si="5"/>
        <v>0</v>
      </c>
    </row>
    <row r="97" spans="1:7" s="21" customFormat="1" ht="30">
      <c r="A97" s="31"/>
      <c r="B97" s="32"/>
      <c r="C97" s="1" t="s">
        <v>79</v>
      </c>
      <c r="D97" s="32"/>
      <c r="E97" s="165"/>
      <c r="F97" s="213"/>
      <c r="G97" s="50"/>
    </row>
    <row r="98" spans="1:7" s="21" customFormat="1">
      <c r="A98" s="22">
        <f>A96+1</f>
        <v>71</v>
      </c>
      <c r="B98" s="24" t="s">
        <v>558</v>
      </c>
      <c r="C98" s="23" t="s">
        <v>80</v>
      </c>
      <c r="D98" s="24" t="s">
        <v>17</v>
      </c>
      <c r="E98" s="163">
        <v>11219</v>
      </c>
      <c r="F98" s="197"/>
      <c r="G98" s="39">
        <f t="shared" si="5"/>
        <v>0</v>
      </c>
    </row>
    <row r="99" spans="1:7" s="21" customFormat="1" ht="45">
      <c r="A99" s="28">
        <f t="shared" si="4"/>
        <v>72</v>
      </c>
      <c r="B99" s="34" t="s">
        <v>558</v>
      </c>
      <c r="C99" s="29" t="s">
        <v>81</v>
      </c>
      <c r="D99" s="30" t="s">
        <v>17</v>
      </c>
      <c r="E99" s="166">
        <v>1380</v>
      </c>
      <c r="F99" s="198"/>
      <c r="G99" s="41">
        <f t="shared" si="5"/>
        <v>0</v>
      </c>
    </row>
    <row r="100" spans="1:7" s="21" customFormat="1">
      <c r="A100" s="31"/>
      <c r="B100" s="32"/>
      <c r="C100" s="1" t="s">
        <v>82</v>
      </c>
      <c r="D100" s="32"/>
      <c r="E100" s="165"/>
      <c r="F100" s="213"/>
      <c r="G100" s="50"/>
    </row>
    <row r="101" spans="1:7" s="21" customFormat="1">
      <c r="A101" s="87">
        <f>A99+1</f>
        <v>73</v>
      </c>
      <c r="B101" s="34" t="s">
        <v>558</v>
      </c>
      <c r="C101" s="33" t="s">
        <v>83</v>
      </c>
      <c r="D101" s="34" t="s">
        <v>17</v>
      </c>
      <c r="E101" s="167">
        <v>12599</v>
      </c>
      <c r="F101" s="200"/>
      <c r="G101" s="51">
        <f t="shared" si="5"/>
        <v>0</v>
      </c>
    </row>
    <row r="102" spans="1:7" s="21" customFormat="1">
      <c r="A102" s="31"/>
      <c r="B102" s="32"/>
      <c r="C102" s="1" t="s">
        <v>84</v>
      </c>
      <c r="D102" s="32"/>
      <c r="E102" s="165"/>
      <c r="F102" s="213"/>
      <c r="G102" s="50"/>
    </row>
    <row r="103" spans="1:7" s="21" customFormat="1" ht="60">
      <c r="A103" s="22">
        <f>A101+1</f>
        <v>74</v>
      </c>
      <c r="B103" s="24" t="s">
        <v>558</v>
      </c>
      <c r="C103" s="23" t="s">
        <v>85</v>
      </c>
      <c r="D103" s="24" t="s">
        <v>17</v>
      </c>
      <c r="E103" s="163">
        <v>1592</v>
      </c>
      <c r="F103" s="197"/>
      <c r="G103" s="39">
        <f t="shared" si="5"/>
        <v>0</v>
      </c>
    </row>
    <row r="104" spans="1:7" s="21" customFormat="1" ht="90">
      <c r="A104" s="28">
        <f t="shared" ref="A104:A157" si="6">A103+1</f>
        <v>75</v>
      </c>
      <c r="B104" s="34" t="s">
        <v>558</v>
      </c>
      <c r="C104" s="29" t="s">
        <v>86</v>
      </c>
      <c r="D104" s="30" t="s">
        <v>17</v>
      </c>
      <c r="E104" s="166">
        <v>2594</v>
      </c>
      <c r="F104" s="198"/>
      <c r="G104" s="41">
        <f t="shared" si="5"/>
        <v>0</v>
      </c>
    </row>
    <row r="105" spans="1:7" s="21" customFormat="1" ht="30">
      <c r="A105" s="31"/>
      <c r="B105" s="32"/>
      <c r="C105" s="1" t="s">
        <v>87</v>
      </c>
      <c r="D105" s="32"/>
      <c r="E105" s="165"/>
      <c r="F105" s="213"/>
      <c r="G105" s="50"/>
    </row>
    <row r="106" spans="1:7" s="21" customFormat="1">
      <c r="A106" s="22">
        <f>A104+1</f>
        <v>76</v>
      </c>
      <c r="B106" s="24" t="s">
        <v>558</v>
      </c>
      <c r="C106" s="23" t="s">
        <v>88</v>
      </c>
      <c r="D106" s="24" t="s">
        <v>17</v>
      </c>
      <c r="E106" s="163">
        <v>2225</v>
      </c>
      <c r="F106" s="197"/>
      <c r="G106" s="39">
        <f t="shared" si="5"/>
        <v>0</v>
      </c>
    </row>
    <row r="107" spans="1:7" s="21" customFormat="1">
      <c r="A107" s="25">
        <f t="shared" si="6"/>
        <v>77</v>
      </c>
      <c r="B107" s="24" t="s">
        <v>558</v>
      </c>
      <c r="C107" s="26" t="s">
        <v>716</v>
      </c>
      <c r="D107" s="27" t="s">
        <v>17</v>
      </c>
      <c r="E107" s="164">
        <v>2225</v>
      </c>
      <c r="F107" s="199"/>
      <c r="G107" s="40">
        <f t="shared" si="5"/>
        <v>0</v>
      </c>
    </row>
    <row r="108" spans="1:7" s="21" customFormat="1">
      <c r="A108" s="25">
        <f t="shared" si="6"/>
        <v>78</v>
      </c>
      <c r="B108" s="24" t="s">
        <v>558</v>
      </c>
      <c r="C108" s="26" t="s">
        <v>717</v>
      </c>
      <c r="D108" s="27" t="s">
        <v>17</v>
      </c>
      <c r="E108" s="164">
        <v>2225</v>
      </c>
      <c r="F108" s="199"/>
      <c r="G108" s="40">
        <f t="shared" si="5"/>
        <v>0</v>
      </c>
    </row>
    <row r="109" spans="1:7" s="21" customFormat="1" ht="30">
      <c r="A109" s="28">
        <f t="shared" si="6"/>
        <v>79</v>
      </c>
      <c r="B109" s="34" t="s">
        <v>558</v>
      </c>
      <c r="C109" s="29" t="s">
        <v>89</v>
      </c>
      <c r="D109" s="30" t="s">
        <v>17</v>
      </c>
      <c r="E109" s="166">
        <v>11410</v>
      </c>
      <c r="F109" s="198"/>
      <c r="G109" s="41">
        <f t="shared" si="5"/>
        <v>0</v>
      </c>
    </row>
    <row r="110" spans="1:7" s="21" customFormat="1">
      <c r="A110" s="31"/>
      <c r="B110" s="32"/>
      <c r="C110" s="1" t="s">
        <v>90</v>
      </c>
      <c r="D110" s="32"/>
      <c r="E110" s="165"/>
      <c r="F110" s="213"/>
      <c r="G110" s="50"/>
    </row>
    <row r="111" spans="1:7" s="21" customFormat="1" ht="75">
      <c r="A111" s="22">
        <f>A109+1</f>
        <v>80</v>
      </c>
      <c r="B111" s="24" t="s">
        <v>558</v>
      </c>
      <c r="C111" s="23" t="s">
        <v>91</v>
      </c>
      <c r="D111" s="24" t="s">
        <v>17</v>
      </c>
      <c r="E111" s="163">
        <v>162.24</v>
      </c>
      <c r="F111" s="197"/>
      <c r="G111" s="39">
        <f t="shared" si="5"/>
        <v>0</v>
      </c>
    </row>
    <row r="112" spans="1:7" s="21" customFormat="1" ht="75">
      <c r="A112" s="25">
        <f t="shared" si="6"/>
        <v>81</v>
      </c>
      <c r="B112" s="24" t="s">
        <v>558</v>
      </c>
      <c r="C112" s="26" t="s">
        <v>92</v>
      </c>
      <c r="D112" s="27" t="s">
        <v>17</v>
      </c>
      <c r="E112" s="164">
        <v>71.84</v>
      </c>
      <c r="F112" s="199"/>
      <c r="G112" s="40">
        <f t="shared" si="5"/>
        <v>0</v>
      </c>
    </row>
    <row r="113" spans="1:7" s="21" customFormat="1" ht="90">
      <c r="A113" s="25">
        <f t="shared" si="6"/>
        <v>82</v>
      </c>
      <c r="B113" s="24" t="s">
        <v>558</v>
      </c>
      <c r="C113" s="26" t="s">
        <v>93</v>
      </c>
      <c r="D113" s="27" t="s">
        <v>17</v>
      </c>
      <c r="E113" s="164">
        <v>110.18</v>
      </c>
      <c r="F113" s="199"/>
      <c r="G113" s="40">
        <f t="shared" si="5"/>
        <v>0</v>
      </c>
    </row>
    <row r="114" spans="1:7" s="21" customFormat="1" ht="75">
      <c r="A114" s="25">
        <f t="shared" si="6"/>
        <v>83</v>
      </c>
      <c r="B114" s="24" t="s">
        <v>558</v>
      </c>
      <c r="C114" s="26" t="s">
        <v>94</v>
      </c>
      <c r="D114" s="27" t="s">
        <v>17</v>
      </c>
      <c r="E114" s="164">
        <v>136.21</v>
      </c>
      <c r="F114" s="199"/>
      <c r="G114" s="40">
        <f t="shared" si="5"/>
        <v>0</v>
      </c>
    </row>
    <row r="115" spans="1:7" s="21" customFormat="1" ht="45">
      <c r="A115" s="28">
        <f t="shared" si="6"/>
        <v>84</v>
      </c>
      <c r="B115" s="34" t="s">
        <v>558</v>
      </c>
      <c r="C115" s="29" t="s">
        <v>95</v>
      </c>
      <c r="D115" s="30" t="s">
        <v>17</v>
      </c>
      <c r="E115" s="166">
        <v>117</v>
      </c>
      <c r="F115" s="198"/>
      <c r="G115" s="41">
        <f t="shared" si="5"/>
        <v>0</v>
      </c>
    </row>
    <row r="116" spans="1:7" s="21" customFormat="1">
      <c r="A116" s="31"/>
      <c r="B116" s="32"/>
      <c r="C116" s="1" t="s">
        <v>96</v>
      </c>
      <c r="D116" s="32"/>
      <c r="E116" s="165"/>
      <c r="F116" s="213"/>
      <c r="G116" s="50"/>
    </row>
    <row r="117" spans="1:7" s="21" customFormat="1" ht="30">
      <c r="A117" s="22">
        <f>A115+1</f>
        <v>85</v>
      </c>
      <c r="B117" s="24" t="s">
        <v>558</v>
      </c>
      <c r="C117" s="23" t="s">
        <v>97</v>
      </c>
      <c r="D117" s="24" t="s">
        <v>11</v>
      </c>
      <c r="E117" s="163">
        <v>64</v>
      </c>
      <c r="F117" s="197"/>
      <c r="G117" s="39">
        <f t="shared" si="5"/>
        <v>0</v>
      </c>
    </row>
    <row r="118" spans="1:7" s="21" customFormat="1" ht="30">
      <c r="A118" s="25">
        <f t="shared" si="6"/>
        <v>86</v>
      </c>
      <c r="B118" s="24" t="s">
        <v>558</v>
      </c>
      <c r="C118" s="26" t="s">
        <v>98</v>
      </c>
      <c r="D118" s="27" t="s">
        <v>11</v>
      </c>
      <c r="E118" s="164">
        <v>8</v>
      </c>
      <c r="F118" s="199"/>
      <c r="G118" s="40">
        <f t="shared" si="5"/>
        <v>0</v>
      </c>
    </row>
    <row r="119" spans="1:7" s="21" customFormat="1" ht="45">
      <c r="A119" s="25">
        <f t="shared" si="6"/>
        <v>87</v>
      </c>
      <c r="B119" s="24" t="s">
        <v>558</v>
      </c>
      <c r="C119" s="26" t="s">
        <v>99</v>
      </c>
      <c r="D119" s="27" t="s">
        <v>11</v>
      </c>
      <c r="E119" s="164">
        <v>31</v>
      </c>
      <c r="F119" s="199"/>
      <c r="G119" s="40">
        <f t="shared" si="5"/>
        <v>0</v>
      </c>
    </row>
    <row r="120" spans="1:7" s="21" customFormat="1" ht="45">
      <c r="A120" s="25">
        <f t="shared" si="6"/>
        <v>88</v>
      </c>
      <c r="B120" s="24" t="s">
        <v>558</v>
      </c>
      <c r="C120" s="26" t="s">
        <v>100</v>
      </c>
      <c r="D120" s="27" t="s">
        <v>11</v>
      </c>
      <c r="E120" s="164">
        <v>33</v>
      </c>
      <c r="F120" s="199"/>
      <c r="G120" s="40">
        <f t="shared" si="5"/>
        <v>0</v>
      </c>
    </row>
    <row r="121" spans="1:7" s="21" customFormat="1" ht="45">
      <c r="A121" s="25">
        <f t="shared" si="6"/>
        <v>89</v>
      </c>
      <c r="B121" s="24" t="s">
        <v>558</v>
      </c>
      <c r="C121" s="26" t="s">
        <v>101</v>
      </c>
      <c r="D121" s="27" t="s">
        <v>11</v>
      </c>
      <c r="E121" s="164">
        <v>98</v>
      </c>
      <c r="F121" s="199"/>
      <c r="G121" s="40">
        <f t="shared" si="5"/>
        <v>0</v>
      </c>
    </row>
    <row r="122" spans="1:7" s="21" customFormat="1" ht="30">
      <c r="A122" s="28">
        <f t="shared" si="6"/>
        <v>90</v>
      </c>
      <c r="B122" s="34" t="s">
        <v>558</v>
      </c>
      <c r="C122" s="29" t="s">
        <v>102</v>
      </c>
      <c r="D122" s="30" t="s">
        <v>11</v>
      </c>
      <c r="E122" s="166">
        <v>4</v>
      </c>
      <c r="F122" s="198"/>
      <c r="G122" s="41">
        <f t="shared" si="5"/>
        <v>0</v>
      </c>
    </row>
    <row r="123" spans="1:7" s="21" customFormat="1">
      <c r="A123" s="31"/>
      <c r="B123" s="32"/>
      <c r="C123" s="1" t="s">
        <v>103</v>
      </c>
      <c r="D123" s="32"/>
      <c r="E123" s="165"/>
      <c r="F123" s="213"/>
      <c r="G123" s="50"/>
    </row>
    <row r="124" spans="1:7" s="21" customFormat="1" ht="30">
      <c r="A124" s="22">
        <f>A122+1</f>
        <v>91</v>
      </c>
      <c r="B124" s="24" t="s">
        <v>558</v>
      </c>
      <c r="C124" s="23" t="s">
        <v>104</v>
      </c>
      <c r="D124" s="24" t="s">
        <v>24</v>
      </c>
      <c r="E124" s="163">
        <v>380</v>
      </c>
      <c r="F124" s="197"/>
      <c r="G124" s="39">
        <f t="shared" si="5"/>
        <v>0</v>
      </c>
    </row>
    <row r="125" spans="1:7" s="21" customFormat="1">
      <c r="A125" s="25">
        <f t="shared" si="6"/>
        <v>92</v>
      </c>
      <c r="B125" s="24" t="s">
        <v>558</v>
      </c>
      <c r="C125" s="26" t="s">
        <v>105</v>
      </c>
      <c r="D125" s="27" t="s">
        <v>13</v>
      </c>
      <c r="E125" s="164">
        <v>110</v>
      </c>
      <c r="F125" s="199"/>
      <c r="G125" s="40">
        <f t="shared" si="5"/>
        <v>0</v>
      </c>
    </row>
    <row r="126" spans="1:7" s="21" customFormat="1" ht="30">
      <c r="A126" s="25">
        <f t="shared" si="6"/>
        <v>93</v>
      </c>
      <c r="B126" s="24" t="s">
        <v>558</v>
      </c>
      <c r="C126" s="26" t="s">
        <v>106</v>
      </c>
      <c r="D126" s="27" t="s">
        <v>13</v>
      </c>
      <c r="E126" s="164">
        <v>28.5</v>
      </c>
      <c r="F126" s="199"/>
      <c r="G126" s="40">
        <f t="shared" si="5"/>
        <v>0</v>
      </c>
    </row>
    <row r="127" spans="1:7" s="21" customFormat="1" ht="45">
      <c r="A127" s="25">
        <f t="shared" si="6"/>
        <v>94</v>
      </c>
      <c r="B127" s="24" t="s">
        <v>558</v>
      </c>
      <c r="C127" s="26" t="s">
        <v>107</v>
      </c>
      <c r="D127" s="27" t="s">
        <v>108</v>
      </c>
      <c r="E127" s="164">
        <v>8</v>
      </c>
      <c r="F127" s="199"/>
      <c r="G127" s="40">
        <f t="shared" si="5"/>
        <v>0</v>
      </c>
    </row>
    <row r="128" spans="1:7" s="21" customFormat="1">
      <c r="A128" s="25">
        <f t="shared" si="6"/>
        <v>95</v>
      </c>
      <c r="B128" s="24" t="s">
        <v>558</v>
      </c>
      <c r="C128" s="26" t="s">
        <v>109</v>
      </c>
      <c r="D128" s="27" t="s">
        <v>13</v>
      </c>
      <c r="E128" s="164">
        <v>4</v>
      </c>
      <c r="F128" s="199"/>
      <c r="G128" s="40">
        <f t="shared" si="5"/>
        <v>0</v>
      </c>
    </row>
    <row r="129" spans="1:7" s="21" customFormat="1" ht="30">
      <c r="A129" s="25">
        <f t="shared" si="6"/>
        <v>96</v>
      </c>
      <c r="B129" s="24" t="s">
        <v>558</v>
      </c>
      <c r="C129" s="26" t="s">
        <v>110</v>
      </c>
      <c r="D129" s="27" t="s">
        <v>108</v>
      </c>
      <c r="E129" s="164">
        <v>6</v>
      </c>
      <c r="F129" s="199"/>
      <c r="G129" s="40">
        <f t="shared" si="5"/>
        <v>0</v>
      </c>
    </row>
    <row r="130" spans="1:7" s="21" customFormat="1">
      <c r="A130" s="25">
        <f t="shared" si="6"/>
        <v>97</v>
      </c>
      <c r="B130" s="24" t="s">
        <v>558</v>
      </c>
      <c r="C130" s="26" t="s">
        <v>109</v>
      </c>
      <c r="D130" s="27" t="s">
        <v>13</v>
      </c>
      <c r="E130" s="164">
        <v>2</v>
      </c>
      <c r="F130" s="199"/>
      <c r="G130" s="40">
        <f t="shared" si="5"/>
        <v>0</v>
      </c>
    </row>
    <row r="131" spans="1:7" s="21" customFormat="1" ht="30">
      <c r="A131" s="25">
        <f t="shared" si="6"/>
        <v>98</v>
      </c>
      <c r="B131" s="24" t="s">
        <v>558</v>
      </c>
      <c r="C131" s="26" t="s">
        <v>111</v>
      </c>
      <c r="D131" s="27" t="s">
        <v>24</v>
      </c>
      <c r="E131" s="164">
        <v>25</v>
      </c>
      <c r="F131" s="199"/>
      <c r="G131" s="40">
        <f t="shared" si="5"/>
        <v>0</v>
      </c>
    </row>
    <row r="132" spans="1:7" s="21" customFormat="1">
      <c r="A132" s="25">
        <f t="shared" si="6"/>
        <v>99</v>
      </c>
      <c r="B132" s="24" t="s">
        <v>558</v>
      </c>
      <c r="C132" s="26" t="s">
        <v>105</v>
      </c>
      <c r="D132" s="27" t="s">
        <v>13</v>
      </c>
      <c r="E132" s="164">
        <v>7</v>
      </c>
      <c r="F132" s="199"/>
      <c r="G132" s="40">
        <f t="shared" ref="G132:G192" si="7">ROUND(E132*F132,2)</f>
        <v>0</v>
      </c>
    </row>
    <row r="133" spans="1:7" s="21" customFormat="1" ht="30">
      <c r="A133" s="25">
        <f t="shared" si="6"/>
        <v>100</v>
      </c>
      <c r="B133" s="24" t="s">
        <v>558</v>
      </c>
      <c r="C133" s="26" t="s">
        <v>718</v>
      </c>
      <c r="D133" s="27" t="s">
        <v>24</v>
      </c>
      <c r="E133" s="164">
        <v>58</v>
      </c>
      <c r="F133" s="199"/>
      <c r="G133" s="40">
        <f t="shared" si="7"/>
        <v>0</v>
      </c>
    </row>
    <row r="134" spans="1:7" s="21" customFormat="1">
      <c r="A134" s="28">
        <f t="shared" si="6"/>
        <v>101</v>
      </c>
      <c r="B134" s="34" t="s">
        <v>558</v>
      </c>
      <c r="C134" s="29" t="s">
        <v>112</v>
      </c>
      <c r="D134" s="30" t="s">
        <v>13</v>
      </c>
      <c r="E134" s="166">
        <v>14</v>
      </c>
      <c r="F134" s="198"/>
      <c r="G134" s="41">
        <f t="shared" si="7"/>
        <v>0</v>
      </c>
    </row>
    <row r="135" spans="1:7" s="21" customFormat="1">
      <c r="A135" s="31"/>
      <c r="B135" s="32"/>
      <c r="C135" s="1" t="s">
        <v>113</v>
      </c>
      <c r="D135" s="32"/>
      <c r="E135" s="165"/>
      <c r="F135" s="213"/>
      <c r="G135" s="50"/>
    </row>
    <row r="136" spans="1:7" s="21" customFormat="1" ht="30">
      <c r="A136" s="22">
        <f>A134+1</f>
        <v>102</v>
      </c>
      <c r="B136" s="24" t="s">
        <v>558</v>
      </c>
      <c r="C136" s="23" t="s">
        <v>114</v>
      </c>
      <c r="D136" s="24" t="s">
        <v>24</v>
      </c>
      <c r="E136" s="163">
        <v>18</v>
      </c>
      <c r="F136" s="197"/>
      <c r="G136" s="39">
        <f t="shared" si="7"/>
        <v>0</v>
      </c>
    </row>
    <row r="137" spans="1:7" s="21" customFormat="1" ht="30">
      <c r="A137" s="28">
        <f t="shared" si="6"/>
        <v>103</v>
      </c>
      <c r="B137" s="34" t="s">
        <v>558</v>
      </c>
      <c r="C137" s="29" t="s">
        <v>115</v>
      </c>
      <c r="D137" s="30" t="s">
        <v>13</v>
      </c>
      <c r="E137" s="166">
        <v>1.1200000000000001</v>
      </c>
      <c r="F137" s="198"/>
      <c r="G137" s="41">
        <f t="shared" si="7"/>
        <v>0</v>
      </c>
    </row>
    <row r="138" spans="1:7" s="21" customFormat="1">
      <c r="A138" s="31"/>
      <c r="B138" s="32"/>
      <c r="C138" s="1" t="s">
        <v>116</v>
      </c>
      <c r="D138" s="32"/>
      <c r="E138" s="165"/>
      <c r="F138" s="213"/>
      <c r="G138" s="50"/>
    </row>
    <row r="139" spans="1:7" s="21" customFormat="1" ht="60">
      <c r="A139" s="22">
        <f>A137+1</f>
        <v>104</v>
      </c>
      <c r="B139" s="24" t="s">
        <v>558</v>
      </c>
      <c r="C139" s="23" t="s">
        <v>117</v>
      </c>
      <c r="D139" s="24" t="s">
        <v>24</v>
      </c>
      <c r="E139" s="163">
        <v>3761</v>
      </c>
      <c r="F139" s="197"/>
      <c r="G139" s="39">
        <f t="shared" si="7"/>
        <v>0</v>
      </c>
    </row>
    <row r="140" spans="1:7" s="21" customFormat="1" ht="60">
      <c r="A140" s="25">
        <f t="shared" si="6"/>
        <v>105</v>
      </c>
      <c r="B140" s="24" t="s">
        <v>558</v>
      </c>
      <c r="C140" s="26" t="s">
        <v>118</v>
      </c>
      <c r="D140" s="27" t="s">
        <v>24</v>
      </c>
      <c r="E140" s="164">
        <v>1395</v>
      </c>
      <c r="F140" s="199"/>
      <c r="G140" s="40">
        <f t="shared" si="7"/>
        <v>0</v>
      </c>
    </row>
    <row r="141" spans="1:7" s="21" customFormat="1" ht="60">
      <c r="A141" s="25">
        <f t="shared" si="6"/>
        <v>106</v>
      </c>
      <c r="B141" s="24" t="s">
        <v>558</v>
      </c>
      <c r="C141" s="26" t="s">
        <v>119</v>
      </c>
      <c r="D141" s="27" t="s">
        <v>24</v>
      </c>
      <c r="E141" s="164">
        <v>180</v>
      </c>
      <c r="F141" s="199"/>
      <c r="G141" s="40">
        <f t="shared" si="7"/>
        <v>0</v>
      </c>
    </row>
    <row r="142" spans="1:7" s="21" customFormat="1" ht="45">
      <c r="A142" s="25">
        <f t="shared" si="6"/>
        <v>107</v>
      </c>
      <c r="B142" s="24" t="s">
        <v>558</v>
      </c>
      <c r="C142" s="26" t="s">
        <v>120</v>
      </c>
      <c r="D142" s="27" t="s">
        <v>24</v>
      </c>
      <c r="E142" s="164">
        <v>3559</v>
      </c>
      <c r="F142" s="199"/>
      <c r="G142" s="40">
        <f t="shared" si="7"/>
        <v>0</v>
      </c>
    </row>
    <row r="143" spans="1:7" s="21" customFormat="1" ht="30">
      <c r="A143" s="25">
        <f t="shared" si="6"/>
        <v>108</v>
      </c>
      <c r="B143" s="24" t="s">
        <v>558</v>
      </c>
      <c r="C143" s="26" t="s">
        <v>121</v>
      </c>
      <c r="D143" s="27" t="s">
        <v>24</v>
      </c>
      <c r="E143" s="164">
        <v>243</v>
      </c>
      <c r="F143" s="199"/>
      <c r="G143" s="40">
        <f t="shared" si="7"/>
        <v>0</v>
      </c>
    </row>
    <row r="144" spans="1:7" s="21" customFormat="1" ht="30">
      <c r="A144" s="28">
        <f t="shared" si="6"/>
        <v>109</v>
      </c>
      <c r="B144" s="34" t="s">
        <v>558</v>
      </c>
      <c r="C144" s="29" t="s">
        <v>122</v>
      </c>
      <c r="D144" s="30" t="s">
        <v>24</v>
      </c>
      <c r="E144" s="166">
        <v>128</v>
      </c>
      <c r="F144" s="198"/>
      <c r="G144" s="41">
        <f t="shared" si="7"/>
        <v>0</v>
      </c>
    </row>
    <row r="145" spans="1:7" s="21" customFormat="1">
      <c r="A145" s="31"/>
      <c r="B145" s="32"/>
      <c r="C145" s="1" t="s">
        <v>123</v>
      </c>
      <c r="D145" s="32"/>
      <c r="E145" s="165"/>
      <c r="F145" s="213"/>
      <c r="G145" s="50"/>
    </row>
    <row r="146" spans="1:7" s="21" customFormat="1" ht="30">
      <c r="A146" s="87">
        <f>A144+1</f>
        <v>110</v>
      </c>
      <c r="B146" s="34" t="s">
        <v>558</v>
      </c>
      <c r="C146" s="33" t="s">
        <v>124</v>
      </c>
      <c r="D146" s="34" t="s">
        <v>24</v>
      </c>
      <c r="E146" s="167">
        <v>60</v>
      </c>
      <c r="F146" s="200"/>
      <c r="G146" s="51">
        <f t="shared" si="7"/>
        <v>0</v>
      </c>
    </row>
    <row r="147" spans="1:7" s="21" customFormat="1">
      <c r="A147" s="31"/>
      <c r="B147" s="32"/>
      <c r="C147" s="1" t="s">
        <v>125</v>
      </c>
      <c r="D147" s="32"/>
      <c r="E147" s="165"/>
      <c r="F147" s="213"/>
      <c r="G147" s="50"/>
    </row>
    <row r="148" spans="1:7" s="21" customFormat="1" ht="90">
      <c r="A148" s="22">
        <f>A146+1</f>
        <v>111</v>
      </c>
      <c r="B148" s="24" t="s">
        <v>558</v>
      </c>
      <c r="C148" s="23" t="s">
        <v>126</v>
      </c>
      <c r="D148" s="24" t="s">
        <v>17</v>
      </c>
      <c r="E148" s="163">
        <v>1620</v>
      </c>
      <c r="F148" s="197"/>
      <c r="G148" s="39">
        <f t="shared" si="7"/>
        <v>0</v>
      </c>
    </row>
    <row r="149" spans="1:7" s="21" customFormat="1">
      <c r="A149" s="28">
        <f t="shared" si="6"/>
        <v>112</v>
      </c>
      <c r="B149" s="34" t="s">
        <v>558</v>
      </c>
      <c r="C149" s="29" t="s">
        <v>127</v>
      </c>
      <c r="D149" s="30" t="s">
        <v>17</v>
      </c>
      <c r="E149" s="166">
        <v>40</v>
      </c>
      <c r="F149" s="198"/>
      <c r="G149" s="41">
        <f t="shared" si="7"/>
        <v>0</v>
      </c>
    </row>
    <row r="150" spans="1:7" s="21" customFormat="1">
      <c r="A150" s="31"/>
      <c r="B150" s="32"/>
      <c r="C150" s="1" t="s">
        <v>128</v>
      </c>
      <c r="D150" s="32"/>
      <c r="E150" s="165"/>
      <c r="F150" s="213"/>
      <c r="G150" s="50"/>
    </row>
    <row r="151" spans="1:7" s="21" customFormat="1" ht="60">
      <c r="A151" s="22">
        <f>A149+1</f>
        <v>113</v>
      </c>
      <c r="B151" s="24" t="s">
        <v>558</v>
      </c>
      <c r="C151" s="23" t="s">
        <v>129</v>
      </c>
      <c r="D151" s="24" t="s">
        <v>11</v>
      </c>
      <c r="E151" s="163">
        <v>1378</v>
      </c>
      <c r="F151" s="197"/>
      <c r="G151" s="39">
        <f t="shared" si="7"/>
        <v>0</v>
      </c>
    </row>
    <row r="152" spans="1:7" s="21" customFormat="1" ht="60">
      <c r="A152" s="28">
        <f t="shared" si="6"/>
        <v>114</v>
      </c>
      <c r="B152" s="34" t="s">
        <v>558</v>
      </c>
      <c r="C152" s="29" t="s">
        <v>130</v>
      </c>
      <c r="D152" s="30" t="s">
        <v>11</v>
      </c>
      <c r="E152" s="166">
        <v>272</v>
      </c>
      <c r="F152" s="198"/>
      <c r="G152" s="41">
        <f t="shared" si="7"/>
        <v>0</v>
      </c>
    </row>
    <row r="153" spans="1:7" s="21" customFormat="1">
      <c r="A153" s="31"/>
      <c r="B153" s="32"/>
      <c r="C153" s="1" t="s">
        <v>131</v>
      </c>
      <c r="D153" s="32"/>
      <c r="E153" s="165"/>
      <c r="F153" s="213"/>
      <c r="G153" s="50"/>
    </row>
    <row r="154" spans="1:7" s="21" customFormat="1" ht="60">
      <c r="A154" s="87">
        <f>A152+1</f>
        <v>115</v>
      </c>
      <c r="B154" s="34" t="s">
        <v>558</v>
      </c>
      <c r="C154" s="33" t="s">
        <v>132</v>
      </c>
      <c r="D154" s="34" t="s">
        <v>17</v>
      </c>
      <c r="E154" s="167">
        <v>7395</v>
      </c>
      <c r="F154" s="200"/>
      <c r="G154" s="51">
        <f t="shared" si="7"/>
        <v>0</v>
      </c>
    </row>
    <row r="155" spans="1:7" s="21" customFormat="1">
      <c r="A155" s="31"/>
      <c r="B155" s="32"/>
      <c r="C155" s="1" t="s">
        <v>133</v>
      </c>
      <c r="D155" s="32"/>
      <c r="E155" s="165"/>
      <c r="F155" s="213"/>
      <c r="G155" s="50"/>
    </row>
    <row r="156" spans="1:7" s="21" customFormat="1" ht="45">
      <c r="A156" s="22">
        <f>A154+1</f>
        <v>116</v>
      </c>
      <c r="B156" s="24" t="s">
        <v>558</v>
      </c>
      <c r="C156" s="23" t="s">
        <v>134</v>
      </c>
      <c r="D156" s="24" t="s">
        <v>24</v>
      </c>
      <c r="E156" s="163">
        <v>8512.01</v>
      </c>
      <c r="F156" s="197"/>
      <c r="G156" s="39">
        <f t="shared" si="7"/>
        <v>0</v>
      </c>
    </row>
    <row r="157" spans="1:7" s="21" customFormat="1" ht="30">
      <c r="A157" s="28">
        <f t="shared" si="6"/>
        <v>117</v>
      </c>
      <c r="B157" s="34" t="s">
        <v>558</v>
      </c>
      <c r="C157" s="29" t="s">
        <v>135</v>
      </c>
      <c r="D157" s="30" t="s">
        <v>13</v>
      </c>
      <c r="E157" s="166">
        <v>3.4</v>
      </c>
      <c r="F157" s="198"/>
      <c r="G157" s="41">
        <f t="shared" si="7"/>
        <v>0</v>
      </c>
    </row>
    <row r="158" spans="1:7" s="21" customFormat="1">
      <c r="A158" s="31"/>
      <c r="B158" s="32"/>
      <c r="C158" s="1" t="s">
        <v>136</v>
      </c>
      <c r="D158" s="32"/>
      <c r="E158" s="165"/>
      <c r="F158" s="213"/>
      <c r="G158" s="50"/>
    </row>
    <row r="159" spans="1:7" s="21" customFormat="1" ht="60">
      <c r="A159" s="87">
        <f>A157+1</f>
        <v>118</v>
      </c>
      <c r="B159" s="34" t="s">
        <v>558</v>
      </c>
      <c r="C159" s="33" t="s">
        <v>137</v>
      </c>
      <c r="D159" s="34" t="s">
        <v>17</v>
      </c>
      <c r="E159" s="167">
        <v>3392</v>
      </c>
      <c r="F159" s="200"/>
      <c r="G159" s="51">
        <f t="shared" si="7"/>
        <v>0</v>
      </c>
    </row>
    <row r="160" spans="1:7" s="21" customFormat="1">
      <c r="A160" s="31"/>
      <c r="B160" s="32"/>
      <c r="C160" s="1" t="s">
        <v>138</v>
      </c>
      <c r="D160" s="32"/>
      <c r="E160" s="165"/>
      <c r="F160" s="213"/>
      <c r="G160" s="50"/>
    </row>
    <row r="161" spans="1:7" s="21" customFormat="1" ht="60">
      <c r="A161" s="87">
        <f>A159+1</f>
        <v>119</v>
      </c>
      <c r="B161" s="34" t="s">
        <v>558</v>
      </c>
      <c r="C161" s="33" t="s">
        <v>139</v>
      </c>
      <c r="D161" s="34" t="s">
        <v>140</v>
      </c>
      <c r="E161" s="167">
        <v>3781</v>
      </c>
      <c r="F161" s="200"/>
      <c r="G161" s="51">
        <f t="shared" si="7"/>
        <v>0</v>
      </c>
    </row>
    <row r="162" spans="1:7" s="21" customFormat="1">
      <c r="A162" s="31"/>
      <c r="B162" s="32"/>
      <c r="C162" s="1" t="s">
        <v>141</v>
      </c>
      <c r="D162" s="32"/>
      <c r="E162" s="165"/>
      <c r="F162" s="213"/>
      <c r="G162" s="50"/>
    </row>
    <row r="163" spans="1:7" s="21" customFormat="1" ht="90">
      <c r="A163" s="87">
        <f>A161+1</f>
        <v>120</v>
      </c>
      <c r="B163" s="34" t="s">
        <v>558</v>
      </c>
      <c r="C163" s="33" t="s">
        <v>142</v>
      </c>
      <c r="D163" s="34" t="s">
        <v>17</v>
      </c>
      <c r="E163" s="167">
        <v>46</v>
      </c>
      <c r="F163" s="200"/>
      <c r="G163" s="51">
        <f t="shared" si="7"/>
        <v>0</v>
      </c>
    </row>
    <row r="164" spans="1:7" s="21" customFormat="1">
      <c r="A164" s="31"/>
      <c r="B164" s="32"/>
      <c r="C164" s="1" t="s">
        <v>143</v>
      </c>
      <c r="D164" s="32"/>
      <c r="E164" s="165"/>
      <c r="F164" s="213"/>
      <c r="G164" s="50"/>
    </row>
    <row r="165" spans="1:7" s="21" customFormat="1" ht="60">
      <c r="A165" s="87">
        <f>A163+1</f>
        <v>121</v>
      </c>
      <c r="B165" s="34" t="s">
        <v>558</v>
      </c>
      <c r="C165" s="33" t="s">
        <v>144</v>
      </c>
      <c r="D165" s="34" t="s">
        <v>140</v>
      </c>
      <c r="E165" s="167">
        <v>987</v>
      </c>
      <c r="F165" s="200"/>
      <c r="G165" s="51">
        <f t="shared" si="7"/>
        <v>0</v>
      </c>
    </row>
    <row r="166" spans="1:7" s="21" customFormat="1">
      <c r="A166" s="31"/>
      <c r="B166" s="32"/>
      <c r="C166" s="1" t="s">
        <v>145</v>
      </c>
      <c r="D166" s="32"/>
      <c r="E166" s="165"/>
      <c r="F166" s="213"/>
      <c r="G166" s="50"/>
    </row>
    <row r="167" spans="1:7" s="21" customFormat="1" ht="45">
      <c r="A167" s="22">
        <f>A165+1</f>
        <v>122</v>
      </c>
      <c r="B167" s="24" t="s">
        <v>558</v>
      </c>
      <c r="C167" s="23" t="s">
        <v>146</v>
      </c>
      <c r="D167" s="24" t="s">
        <v>11</v>
      </c>
      <c r="E167" s="163">
        <v>30</v>
      </c>
      <c r="F167" s="197"/>
      <c r="G167" s="39">
        <f t="shared" si="7"/>
        <v>0</v>
      </c>
    </row>
    <row r="168" spans="1:7" s="21" customFormat="1" ht="60">
      <c r="A168" s="25">
        <f t="shared" ref="A168:A229" si="8">A167+1</f>
        <v>123</v>
      </c>
      <c r="B168" s="24" t="s">
        <v>558</v>
      </c>
      <c r="C168" s="26" t="s">
        <v>147</v>
      </c>
      <c r="D168" s="27" t="s">
        <v>11</v>
      </c>
      <c r="E168" s="164">
        <v>3</v>
      </c>
      <c r="F168" s="199"/>
      <c r="G168" s="40">
        <f t="shared" si="7"/>
        <v>0</v>
      </c>
    </row>
    <row r="169" spans="1:7" s="21" customFormat="1" ht="60">
      <c r="A169" s="25">
        <f t="shared" si="8"/>
        <v>124</v>
      </c>
      <c r="B169" s="24" t="s">
        <v>558</v>
      </c>
      <c r="C169" s="26" t="s">
        <v>148</v>
      </c>
      <c r="D169" s="27" t="s">
        <v>11</v>
      </c>
      <c r="E169" s="164">
        <v>829</v>
      </c>
      <c r="F169" s="199"/>
      <c r="G169" s="40">
        <f t="shared" si="7"/>
        <v>0</v>
      </c>
    </row>
    <row r="170" spans="1:7" s="21" customFormat="1" ht="60">
      <c r="A170" s="25">
        <f t="shared" si="8"/>
        <v>125</v>
      </c>
      <c r="B170" s="24" t="s">
        <v>558</v>
      </c>
      <c r="C170" s="26" t="s">
        <v>149</v>
      </c>
      <c r="D170" s="27" t="s">
        <v>11</v>
      </c>
      <c r="E170" s="164">
        <v>82</v>
      </c>
      <c r="F170" s="199"/>
      <c r="G170" s="40">
        <f t="shared" si="7"/>
        <v>0</v>
      </c>
    </row>
    <row r="171" spans="1:7" s="21" customFormat="1" ht="60">
      <c r="A171" s="25">
        <f t="shared" si="8"/>
        <v>126</v>
      </c>
      <c r="B171" s="24" t="s">
        <v>558</v>
      </c>
      <c r="C171" s="26" t="s">
        <v>150</v>
      </c>
      <c r="D171" s="27" t="s">
        <v>11</v>
      </c>
      <c r="E171" s="164">
        <v>69</v>
      </c>
      <c r="F171" s="199"/>
      <c r="G171" s="40">
        <f t="shared" si="7"/>
        <v>0</v>
      </c>
    </row>
    <row r="172" spans="1:7" s="21" customFormat="1" ht="60">
      <c r="A172" s="25">
        <f t="shared" si="8"/>
        <v>127</v>
      </c>
      <c r="B172" s="24" t="s">
        <v>558</v>
      </c>
      <c r="C172" s="26" t="s">
        <v>151</v>
      </c>
      <c r="D172" s="27" t="s">
        <v>11</v>
      </c>
      <c r="E172" s="164">
        <v>88</v>
      </c>
      <c r="F172" s="199"/>
      <c r="G172" s="40">
        <f t="shared" si="7"/>
        <v>0</v>
      </c>
    </row>
    <row r="173" spans="1:7" s="21" customFormat="1" ht="60">
      <c r="A173" s="25">
        <f t="shared" si="8"/>
        <v>128</v>
      </c>
      <c r="B173" s="24" t="s">
        <v>558</v>
      </c>
      <c r="C173" s="26" t="s">
        <v>152</v>
      </c>
      <c r="D173" s="27" t="s">
        <v>11</v>
      </c>
      <c r="E173" s="164">
        <v>51</v>
      </c>
      <c r="F173" s="199"/>
      <c r="G173" s="40">
        <f t="shared" si="7"/>
        <v>0</v>
      </c>
    </row>
    <row r="174" spans="1:7" s="21" customFormat="1" ht="60">
      <c r="A174" s="25">
        <f t="shared" si="8"/>
        <v>129</v>
      </c>
      <c r="B174" s="24" t="s">
        <v>558</v>
      </c>
      <c r="C174" s="26" t="s">
        <v>153</v>
      </c>
      <c r="D174" s="27" t="s">
        <v>11</v>
      </c>
      <c r="E174" s="164">
        <v>284</v>
      </c>
      <c r="F174" s="199"/>
      <c r="G174" s="40">
        <f t="shared" si="7"/>
        <v>0</v>
      </c>
    </row>
    <row r="175" spans="1:7" s="21" customFormat="1" ht="75">
      <c r="A175" s="25">
        <f t="shared" si="8"/>
        <v>130</v>
      </c>
      <c r="B175" s="24" t="s">
        <v>558</v>
      </c>
      <c r="C175" s="26" t="s">
        <v>154</v>
      </c>
      <c r="D175" s="27" t="s">
        <v>11</v>
      </c>
      <c r="E175" s="164">
        <v>99</v>
      </c>
      <c r="F175" s="199"/>
      <c r="G175" s="40">
        <f t="shared" si="7"/>
        <v>0</v>
      </c>
    </row>
    <row r="176" spans="1:7" s="21" customFormat="1" ht="75">
      <c r="A176" s="25">
        <f t="shared" si="8"/>
        <v>131</v>
      </c>
      <c r="B176" s="24" t="s">
        <v>558</v>
      </c>
      <c r="C176" s="26" t="s">
        <v>155</v>
      </c>
      <c r="D176" s="27" t="s">
        <v>11</v>
      </c>
      <c r="E176" s="164">
        <v>99</v>
      </c>
      <c r="F176" s="199"/>
      <c r="G176" s="40">
        <f t="shared" si="7"/>
        <v>0</v>
      </c>
    </row>
    <row r="177" spans="1:7" s="21" customFormat="1" ht="60">
      <c r="A177" s="25">
        <f t="shared" si="8"/>
        <v>132</v>
      </c>
      <c r="B177" s="24" t="s">
        <v>558</v>
      </c>
      <c r="C177" s="26" t="s">
        <v>156</v>
      </c>
      <c r="D177" s="27" t="s">
        <v>11</v>
      </c>
      <c r="E177" s="164">
        <v>350</v>
      </c>
      <c r="F177" s="199"/>
      <c r="G177" s="40">
        <f t="shared" si="7"/>
        <v>0</v>
      </c>
    </row>
    <row r="178" spans="1:7" s="21" customFormat="1" ht="60">
      <c r="A178" s="25">
        <f t="shared" si="8"/>
        <v>133</v>
      </c>
      <c r="B178" s="24" t="s">
        <v>558</v>
      </c>
      <c r="C178" s="26" t="s">
        <v>157</v>
      </c>
      <c r="D178" s="27" t="s">
        <v>11</v>
      </c>
      <c r="E178" s="164">
        <v>272</v>
      </c>
      <c r="F178" s="199"/>
      <c r="G178" s="40">
        <f t="shared" si="7"/>
        <v>0</v>
      </c>
    </row>
    <row r="179" spans="1:7" s="21" customFormat="1" ht="60">
      <c r="A179" s="28">
        <f t="shared" si="8"/>
        <v>134</v>
      </c>
      <c r="B179" s="34" t="s">
        <v>558</v>
      </c>
      <c r="C179" s="29" t="s">
        <v>158</v>
      </c>
      <c r="D179" s="30" t="s">
        <v>11</v>
      </c>
      <c r="E179" s="166">
        <v>87</v>
      </c>
      <c r="F179" s="198"/>
      <c r="G179" s="41">
        <f t="shared" si="7"/>
        <v>0</v>
      </c>
    </row>
    <row r="180" spans="1:7" s="21" customFormat="1">
      <c r="A180" s="31"/>
      <c r="B180" s="32"/>
      <c r="C180" s="1" t="s">
        <v>159</v>
      </c>
      <c r="D180" s="32"/>
      <c r="E180" s="165"/>
      <c r="F180" s="213"/>
      <c r="G180" s="50"/>
    </row>
    <row r="181" spans="1:7" s="21" customFormat="1" ht="30">
      <c r="A181" s="22">
        <f>A179+1</f>
        <v>135</v>
      </c>
      <c r="B181" s="24" t="s">
        <v>558</v>
      </c>
      <c r="C181" s="23" t="s">
        <v>160</v>
      </c>
      <c r="D181" s="24" t="s">
        <v>11</v>
      </c>
      <c r="E181" s="163">
        <v>305</v>
      </c>
      <c r="F181" s="197"/>
      <c r="G181" s="39">
        <f t="shared" si="7"/>
        <v>0</v>
      </c>
    </row>
    <row r="182" spans="1:7" s="21" customFormat="1">
      <c r="A182" s="25">
        <f t="shared" si="8"/>
        <v>136</v>
      </c>
      <c r="B182" s="24" t="s">
        <v>558</v>
      </c>
      <c r="C182" s="26" t="s">
        <v>161</v>
      </c>
      <c r="D182" s="27" t="s">
        <v>13</v>
      </c>
      <c r="E182" s="164">
        <v>19</v>
      </c>
      <c r="F182" s="199"/>
      <c r="G182" s="40">
        <f t="shared" si="7"/>
        <v>0</v>
      </c>
    </row>
    <row r="183" spans="1:7" s="21" customFormat="1" ht="30">
      <c r="A183" s="25">
        <f t="shared" si="8"/>
        <v>137</v>
      </c>
      <c r="B183" s="24" t="s">
        <v>558</v>
      </c>
      <c r="C183" s="26" t="s">
        <v>162</v>
      </c>
      <c r="D183" s="27" t="s">
        <v>11</v>
      </c>
      <c r="E183" s="164">
        <v>222</v>
      </c>
      <c r="F183" s="199"/>
      <c r="G183" s="40">
        <f t="shared" si="7"/>
        <v>0</v>
      </c>
    </row>
    <row r="184" spans="1:7" s="21" customFormat="1">
      <c r="A184" s="28">
        <f t="shared" si="8"/>
        <v>138</v>
      </c>
      <c r="B184" s="34" t="s">
        <v>558</v>
      </c>
      <c r="C184" s="29" t="s">
        <v>161</v>
      </c>
      <c r="D184" s="30" t="s">
        <v>13</v>
      </c>
      <c r="E184" s="166">
        <v>12</v>
      </c>
      <c r="F184" s="198"/>
      <c r="G184" s="41">
        <f t="shared" si="7"/>
        <v>0</v>
      </c>
    </row>
    <row r="185" spans="1:7" s="21" customFormat="1">
      <c r="A185" s="31"/>
      <c r="B185" s="32"/>
      <c r="C185" s="1" t="s">
        <v>163</v>
      </c>
      <c r="D185" s="32"/>
      <c r="E185" s="165"/>
      <c r="F185" s="213"/>
      <c r="G185" s="50"/>
    </row>
    <row r="186" spans="1:7" s="21" customFormat="1" ht="60">
      <c r="A186" s="22">
        <f>A184+1</f>
        <v>139</v>
      </c>
      <c r="B186" s="24" t="s">
        <v>558</v>
      </c>
      <c r="C186" s="23" t="s">
        <v>164</v>
      </c>
      <c r="D186" s="24" t="s">
        <v>17</v>
      </c>
      <c r="E186" s="163">
        <v>1</v>
      </c>
      <c r="F186" s="197"/>
      <c r="G186" s="39">
        <f t="shared" si="7"/>
        <v>0</v>
      </c>
    </row>
    <row r="187" spans="1:7" s="21" customFormat="1" ht="45">
      <c r="A187" s="25">
        <f t="shared" si="8"/>
        <v>140</v>
      </c>
      <c r="B187" s="24" t="s">
        <v>558</v>
      </c>
      <c r="C187" s="26" t="s">
        <v>165</v>
      </c>
      <c r="D187" s="27" t="s">
        <v>24</v>
      </c>
      <c r="E187" s="164">
        <v>5.4</v>
      </c>
      <c r="F187" s="199"/>
      <c r="G187" s="40">
        <f t="shared" si="7"/>
        <v>0</v>
      </c>
    </row>
    <row r="188" spans="1:7" s="21" customFormat="1" ht="45">
      <c r="A188" s="28">
        <f t="shared" si="8"/>
        <v>141</v>
      </c>
      <c r="B188" s="34" t="s">
        <v>558</v>
      </c>
      <c r="C188" s="29" t="s">
        <v>166</v>
      </c>
      <c r="D188" s="30" t="s">
        <v>24</v>
      </c>
      <c r="E188" s="166">
        <v>2</v>
      </c>
      <c r="F188" s="198"/>
      <c r="G188" s="41">
        <f t="shared" si="7"/>
        <v>0</v>
      </c>
    </row>
    <row r="189" spans="1:7" s="21" customFormat="1">
      <c r="A189" s="31"/>
      <c r="B189" s="32"/>
      <c r="C189" s="1" t="s">
        <v>167</v>
      </c>
      <c r="D189" s="32"/>
      <c r="E189" s="165"/>
      <c r="F189" s="213"/>
      <c r="G189" s="50"/>
    </row>
    <row r="190" spans="1:7" s="21" customFormat="1" ht="45">
      <c r="A190" s="87">
        <f>A188+1</f>
        <v>142</v>
      </c>
      <c r="B190" s="34" t="s">
        <v>558</v>
      </c>
      <c r="C190" s="33" t="s">
        <v>168</v>
      </c>
      <c r="D190" s="34" t="s">
        <v>17</v>
      </c>
      <c r="E190" s="167">
        <v>3600</v>
      </c>
      <c r="F190" s="200"/>
      <c r="G190" s="51">
        <f t="shared" si="7"/>
        <v>0</v>
      </c>
    </row>
    <row r="191" spans="1:7" s="21" customFormat="1">
      <c r="A191" s="31"/>
      <c r="B191" s="32"/>
      <c r="C191" s="2" t="s">
        <v>169</v>
      </c>
      <c r="D191" s="32"/>
      <c r="E191" s="165"/>
      <c r="F191" s="213"/>
      <c r="G191" s="50"/>
    </row>
    <row r="192" spans="1:7" s="21" customFormat="1" ht="60">
      <c r="A192" s="87">
        <f>A190+1</f>
        <v>143</v>
      </c>
      <c r="B192" s="34" t="s">
        <v>558</v>
      </c>
      <c r="C192" s="33" t="s">
        <v>170</v>
      </c>
      <c r="D192" s="34" t="s">
        <v>17</v>
      </c>
      <c r="E192" s="167">
        <v>3600</v>
      </c>
      <c r="F192" s="200"/>
      <c r="G192" s="51">
        <f t="shared" si="7"/>
        <v>0</v>
      </c>
    </row>
    <row r="193" spans="1:7" s="21" customFormat="1">
      <c r="A193" s="31"/>
      <c r="B193" s="32"/>
      <c r="C193" s="2" t="s">
        <v>171</v>
      </c>
      <c r="D193" s="32"/>
      <c r="E193" s="165"/>
      <c r="F193" s="213"/>
      <c r="G193" s="50"/>
    </row>
    <row r="194" spans="1:7" s="21" customFormat="1" ht="60">
      <c r="A194" s="22">
        <f>A192+1</f>
        <v>144</v>
      </c>
      <c r="B194" s="24" t="s">
        <v>558</v>
      </c>
      <c r="C194" s="23" t="s">
        <v>172</v>
      </c>
      <c r="D194" s="24" t="s">
        <v>17</v>
      </c>
      <c r="E194" s="163">
        <v>1043.5</v>
      </c>
      <c r="F194" s="197"/>
      <c r="G194" s="39">
        <f t="shared" ref="G194:G207" si="9">ROUND(E194*F194,2)</f>
        <v>0</v>
      </c>
    </row>
    <row r="195" spans="1:7" s="21" customFormat="1" ht="60">
      <c r="A195" s="28">
        <f t="shared" si="8"/>
        <v>145</v>
      </c>
      <c r="B195" s="34" t="s">
        <v>558</v>
      </c>
      <c r="C195" s="29" t="s">
        <v>173</v>
      </c>
      <c r="D195" s="30" t="s">
        <v>17</v>
      </c>
      <c r="E195" s="166">
        <v>845</v>
      </c>
      <c r="F195" s="198"/>
      <c r="G195" s="41">
        <f t="shared" si="9"/>
        <v>0</v>
      </c>
    </row>
    <row r="196" spans="1:7" s="21" customFormat="1">
      <c r="A196" s="31"/>
      <c r="B196" s="32"/>
      <c r="C196" s="1" t="s">
        <v>174</v>
      </c>
      <c r="D196" s="32"/>
      <c r="E196" s="165"/>
      <c r="F196" s="213"/>
      <c r="G196" s="50"/>
    </row>
    <row r="197" spans="1:7" s="21" customFormat="1" ht="105">
      <c r="A197" s="22">
        <f>A195+1</f>
        <v>146</v>
      </c>
      <c r="B197" s="24" t="s">
        <v>558</v>
      </c>
      <c r="C197" s="23" t="s">
        <v>175</v>
      </c>
      <c r="D197" s="24" t="s">
        <v>11</v>
      </c>
      <c r="E197" s="163">
        <v>4</v>
      </c>
      <c r="F197" s="197"/>
      <c r="G197" s="39">
        <f t="shared" si="9"/>
        <v>0</v>
      </c>
    </row>
    <row r="198" spans="1:7" s="21" customFormat="1" ht="30">
      <c r="A198" s="25">
        <f t="shared" si="8"/>
        <v>147</v>
      </c>
      <c r="B198" s="24" t="s">
        <v>558</v>
      </c>
      <c r="C198" s="26" t="s">
        <v>176</v>
      </c>
      <c r="D198" s="27" t="s">
        <v>11</v>
      </c>
      <c r="E198" s="164">
        <v>1</v>
      </c>
      <c r="F198" s="199"/>
      <c r="G198" s="40">
        <f t="shared" si="9"/>
        <v>0</v>
      </c>
    </row>
    <row r="199" spans="1:7" s="21" customFormat="1" ht="30">
      <c r="A199" s="28">
        <f t="shared" si="8"/>
        <v>148</v>
      </c>
      <c r="B199" s="34" t="s">
        <v>558</v>
      </c>
      <c r="C199" s="29" t="s">
        <v>177</v>
      </c>
      <c r="D199" s="30" t="s">
        <v>11</v>
      </c>
      <c r="E199" s="166">
        <v>2</v>
      </c>
      <c r="F199" s="198"/>
      <c r="G199" s="41">
        <f t="shared" si="9"/>
        <v>0</v>
      </c>
    </row>
    <row r="200" spans="1:7" s="21" customFormat="1">
      <c r="A200" s="31"/>
      <c r="B200" s="32"/>
      <c r="C200" s="1" t="s">
        <v>178</v>
      </c>
      <c r="D200" s="32"/>
      <c r="E200" s="165"/>
      <c r="F200" s="213"/>
      <c r="G200" s="50"/>
    </row>
    <row r="201" spans="1:7" s="21" customFormat="1" ht="60">
      <c r="A201" s="22">
        <f>A199+1</f>
        <v>149</v>
      </c>
      <c r="B201" s="24" t="s">
        <v>558</v>
      </c>
      <c r="C201" s="23" t="s">
        <v>179</v>
      </c>
      <c r="D201" s="24" t="s">
        <v>11</v>
      </c>
      <c r="E201" s="163">
        <v>22</v>
      </c>
      <c r="F201" s="197"/>
      <c r="G201" s="39">
        <f t="shared" si="9"/>
        <v>0</v>
      </c>
    </row>
    <row r="202" spans="1:7" s="21" customFormat="1" ht="60">
      <c r="A202" s="25">
        <f t="shared" si="8"/>
        <v>150</v>
      </c>
      <c r="B202" s="24" t="s">
        <v>558</v>
      </c>
      <c r="C202" s="26" t="s">
        <v>180</v>
      </c>
      <c r="D202" s="27" t="s">
        <v>11</v>
      </c>
      <c r="E202" s="164">
        <v>21</v>
      </c>
      <c r="F202" s="199"/>
      <c r="G202" s="40">
        <f t="shared" si="9"/>
        <v>0</v>
      </c>
    </row>
    <row r="203" spans="1:7" s="21" customFormat="1" ht="60">
      <c r="A203" s="28">
        <f t="shared" si="8"/>
        <v>151</v>
      </c>
      <c r="B203" s="34" t="s">
        <v>558</v>
      </c>
      <c r="C203" s="29" t="s">
        <v>181</v>
      </c>
      <c r="D203" s="30" t="s">
        <v>11</v>
      </c>
      <c r="E203" s="166">
        <v>12</v>
      </c>
      <c r="F203" s="198"/>
      <c r="G203" s="41">
        <f t="shared" si="9"/>
        <v>0</v>
      </c>
    </row>
    <row r="204" spans="1:7" s="21" customFormat="1" ht="30">
      <c r="A204" s="31"/>
      <c r="B204" s="32"/>
      <c r="C204" s="1" t="s">
        <v>182</v>
      </c>
      <c r="D204" s="32"/>
      <c r="E204" s="165"/>
      <c r="F204" s="213"/>
      <c r="G204" s="50"/>
    </row>
    <row r="205" spans="1:7" s="21" customFormat="1">
      <c r="A205" s="22">
        <f>A203+1</f>
        <v>152</v>
      </c>
      <c r="B205" s="24" t="s">
        <v>558</v>
      </c>
      <c r="C205" s="23" t="s">
        <v>183</v>
      </c>
      <c r="D205" s="24" t="s">
        <v>140</v>
      </c>
      <c r="E205" s="163">
        <v>2726</v>
      </c>
      <c r="F205" s="197"/>
      <c r="G205" s="39">
        <f t="shared" si="9"/>
        <v>0</v>
      </c>
    </row>
    <row r="206" spans="1:7" s="21" customFormat="1" ht="30">
      <c r="A206" s="25">
        <f t="shared" si="8"/>
        <v>153</v>
      </c>
      <c r="B206" s="24" t="s">
        <v>558</v>
      </c>
      <c r="C206" s="26" t="s">
        <v>184</v>
      </c>
      <c r="D206" s="27" t="s">
        <v>140</v>
      </c>
      <c r="E206" s="164">
        <v>1025</v>
      </c>
      <c r="F206" s="199"/>
      <c r="G206" s="40">
        <f t="shared" si="9"/>
        <v>0</v>
      </c>
    </row>
    <row r="207" spans="1:7" s="21" customFormat="1">
      <c r="A207" s="25">
        <f t="shared" si="8"/>
        <v>154</v>
      </c>
      <c r="B207" s="27" t="s">
        <v>558</v>
      </c>
      <c r="C207" s="26" t="s">
        <v>185</v>
      </c>
      <c r="D207" s="27" t="s">
        <v>11</v>
      </c>
      <c r="E207" s="164">
        <v>628</v>
      </c>
      <c r="F207" s="199"/>
      <c r="G207" s="40">
        <f t="shared" si="9"/>
        <v>0</v>
      </c>
    </row>
    <row r="208" spans="1:7" s="21" customFormat="1">
      <c r="A208" s="248"/>
      <c r="B208" s="212"/>
      <c r="C208" s="240"/>
      <c r="D208" s="212"/>
      <c r="E208" s="208"/>
      <c r="F208" s="211"/>
      <c r="G208" s="249"/>
    </row>
    <row r="209" spans="1:7">
      <c r="A209" s="228"/>
      <c r="B209" s="241"/>
      <c r="C209" s="242" t="s">
        <v>3</v>
      </c>
      <c r="D209" s="243"/>
      <c r="E209" s="244"/>
      <c r="F209" s="245"/>
      <c r="G209" s="246"/>
    </row>
    <row r="210" spans="1:7" s="21" customFormat="1">
      <c r="A210" s="31"/>
      <c r="B210" s="214"/>
      <c r="C210" s="219" t="s">
        <v>719</v>
      </c>
      <c r="D210" s="214"/>
      <c r="E210" s="215"/>
      <c r="F210" s="213"/>
      <c r="G210" s="216"/>
    </row>
    <row r="211" spans="1:7" ht="45">
      <c r="A211" s="22">
        <f>A207+1</f>
        <v>155</v>
      </c>
      <c r="B211" s="24" t="s">
        <v>559</v>
      </c>
      <c r="C211" s="23" t="s">
        <v>732</v>
      </c>
      <c r="D211" s="24" t="s">
        <v>730</v>
      </c>
      <c r="E211" s="163">
        <v>1</v>
      </c>
      <c r="F211" s="197"/>
      <c r="G211" s="39">
        <f>ROUND(E211*F211,2)</f>
        <v>0</v>
      </c>
    </row>
    <row r="212" spans="1:7" ht="60">
      <c r="A212" s="25">
        <f t="shared" si="8"/>
        <v>156</v>
      </c>
      <c r="B212" s="24" t="s">
        <v>559</v>
      </c>
      <c r="C212" s="26" t="s">
        <v>749</v>
      </c>
      <c r="D212" s="27" t="s">
        <v>13</v>
      </c>
      <c r="E212" s="164">
        <v>2563</v>
      </c>
      <c r="F212" s="199"/>
      <c r="G212" s="40">
        <f t="shared" ref="G212:G251" si="10">ROUND(E212*F212,2)</f>
        <v>0</v>
      </c>
    </row>
    <row r="213" spans="1:7" ht="45">
      <c r="A213" s="25">
        <f>A212+1</f>
        <v>157</v>
      </c>
      <c r="B213" s="24" t="s">
        <v>559</v>
      </c>
      <c r="C213" s="26" t="s">
        <v>750</v>
      </c>
      <c r="D213" s="27" t="s">
        <v>13</v>
      </c>
      <c r="E213" s="164">
        <v>358</v>
      </c>
      <c r="F213" s="199"/>
      <c r="G213" s="40">
        <f t="shared" si="10"/>
        <v>0</v>
      </c>
    </row>
    <row r="214" spans="1:7" ht="60">
      <c r="A214" s="25">
        <f t="shared" si="8"/>
        <v>158</v>
      </c>
      <c r="B214" s="24" t="s">
        <v>559</v>
      </c>
      <c r="C214" s="26" t="s">
        <v>720</v>
      </c>
      <c r="D214" s="27" t="s">
        <v>13</v>
      </c>
      <c r="E214" s="164">
        <v>833.92</v>
      </c>
      <c r="F214" s="199"/>
      <c r="G214" s="40">
        <f t="shared" si="10"/>
        <v>0</v>
      </c>
    </row>
    <row r="215" spans="1:7" ht="30">
      <c r="A215" s="25">
        <f t="shared" si="8"/>
        <v>159</v>
      </c>
      <c r="B215" s="24" t="s">
        <v>559</v>
      </c>
      <c r="C215" s="26" t="s">
        <v>721</v>
      </c>
      <c r="D215" s="27" t="s">
        <v>13</v>
      </c>
      <c r="E215" s="164">
        <v>131.25</v>
      </c>
      <c r="F215" s="199"/>
      <c r="G215" s="40">
        <f t="shared" si="10"/>
        <v>0</v>
      </c>
    </row>
    <row r="216" spans="1:7" ht="45">
      <c r="A216" s="25">
        <f t="shared" si="8"/>
        <v>160</v>
      </c>
      <c r="B216" s="24" t="s">
        <v>559</v>
      </c>
      <c r="C216" s="26" t="s">
        <v>186</v>
      </c>
      <c r="D216" s="27" t="s">
        <v>187</v>
      </c>
      <c r="E216" s="164">
        <v>2640</v>
      </c>
      <c r="F216" s="199"/>
      <c r="G216" s="40">
        <f t="shared" si="10"/>
        <v>0</v>
      </c>
    </row>
    <row r="217" spans="1:7" ht="30">
      <c r="A217" s="25">
        <f t="shared" si="8"/>
        <v>161</v>
      </c>
      <c r="B217" s="24" t="s">
        <v>559</v>
      </c>
      <c r="C217" s="26" t="s">
        <v>188</v>
      </c>
      <c r="D217" s="27" t="s">
        <v>189</v>
      </c>
      <c r="E217" s="164">
        <v>3168</v>
      </c>
      <c r="F217" s="199"/>
      <c r="G217" s="40">
        <f t="shared" si="10"/>
        <v>0</v>
      </c>
    </row>
    <row r="218" spans="1:7" ht="75">
      <c r="A218" s="25">
        <f t="shared" si="8"/>
        <v>162</v>
      </c>
      <c r="B218" s="24" t="s">
        <v>559</v>
      </c>
      <c r="C218" s="26" t="s">
        <v>190</v>
      </c>
      <c r="D218" s="27" t="s">
        <v>17</v>
      </c>
      <c r="E218" s="164">
        <v>6351.14</v>
      </c>
      <c r="F218" s="199"/>
      <c r="G218" s="40">
        <f t="shared" si="10"/>
        <v>0</v>
      </c>
    </row>
    <row r="219" spans="1:7" ht="30">
      <c r="A219" s="25">
        <f t="shared" si="8"/>
        <v>163</v>
      </c>
      <c r="B219" s="24" t="s">
        <v>559</v>
      </c>
      <c r="C219" s="26" t="s">
        <v>191</v>
      </c>
      <c r="D219" s="27" t="s">
        <v>17</v>
      </c>
      <c r="E219" s="164">
        <v>630</v>
      </c>
      <c r="F219" s="199"/>
      <c r="G219" s="40">
        <f t="shared" si="10"/>
        <v>0</v>
      </c>
    </row>
    <row r="220" spans="1:7" ht="30">
      <c r="A220" s="25">
        <f t="shared" si="8"/>
        <v>164</v>
      </c>
      <c r="B220" s="24" t="s">
        <v>559</v>
      </c>
      <c r="C220" s="26" t="s">
        <v>192</v>
      </c>
      <c r="D220" s="27" t="s">
        <v>13</v>
      </c>
      <c r="E220" s="164">
        <v>395.92</v>
      </c>
      <c r="F220" s="199"/>
      <c r="G220" s="40">
        <f t="shared" si="10"/>
        <v>0</v>
      </c>
    </row>
    <row r="221" spans="1:7" ht="45">
      <c r="A221" s="25">
        <f t="shared" si="8"/>
        <v>165</v>
      </c>
      <c r="B221" s="24" t="s">
        <v>559</v>
      </c>
      <c r="C221" s="26" t="s">
        <v>193</v>
      </c>
      <c r="D221" s="27" t="s">
        <v>24</v>
      </c>
      <c r="E221" s="164">
        <v>894.5</v>
      </c>
      <c r="F221" s="199"/>
      <c r="G221" s="40">
        <f t="shared" si="10"/>
        <v>0</v>
      </c>
    </row>
    <row r="222" spans="1:7" ht="45">
      <c r="A222" s="25">
        <f t="shared" si="8"/>
        <v>166</v>
      </c>
      <c r="B222" s="24" t="s">
        <v>559</v>
      </c>
      <c r="C222" s="26" t="s">
        <v>194</v>
      </c>
      <c r="D222" s="27" t="s">
        <v>24</v>
      </c>
      <c r="E222" s="164">
        <v>1398</v>
      </c>
      <c r="F222" s="199"/>
      <c r="G222" s="40">
        <f t="shared" si="10"/>
        <v>0</v>
      </c>
    </row>
    <row r="223" spans="1:7" ht="45">
      <c r="A223" s="25">
        <f t="shared" si="8"/>
        <v>167</v>
      </c>
      <c r="B223" s="24" t="s">
        <v>559</v>
      </c>
      <c r="C223" s="26" t="s">
        <v>195</v>
      </c>
      <c r="D223" s="27" t="s">
        <v>24</v>
      </c>
      <c r="E223" s="164">
        <v>347</v>
      </c>
      <c r="F223" s="199"/>
      <c r="G223" s="40">
        <f t="shared" si="10"/>
        <v>0</v>
      </c>
    </row>
    <row r="224" spans="1:7" ht="45">
      <c r="A224" s="25">
        <f t="shared" si="8"/>
        <v>168</v>
      </c>
      <c r="B224" s="24" t="s">
        <v>559</v>
      </c>
      <c r="C224" s="26" t="s">
        <v>196</v>
      </c>
      <c r="D224" s="27" t="s">
        <v>187</v>
      </c>
      <c r="E224" s="164">
        <v>2</v>
      </c>
      <c r="F224" s="199"/>
      <c r="G224" s="40">
        <f t="shared" si="10"/>
        <v>0</v>
      </c>
    </row>
    <row r="225" spans="1:7" ht="45">
      <c r="A225" s="25">
        <f t="shared" si="8"/>
        <v>169</v>
      </c>
      <c r="B225" s="24" t="s">
        <v>559</v>
      </c>
      <c r="C225" s="26" t="s">
        <v>197</v>
      </c>
      <c r="D225" s="27" t="s">
        <v>187</v>
      </c>
      <c r="E225" s="164">
        <v>2</v>
      </c>
      <c r="F225" s="199"/>
      <c r="G225" s="40">
        <f t="shared" si="10"/>
        <v>0</v>
      </c>
    </row>
    <row r="226" spans="1:7" ht="45">
      <c r="A226" s="25">
        <f t="shared" si="8"/>
        <v>170</v>
      </c>
      <c r="B226" s="24" t="s">
        <v>559</v>
      </c>
      <c r="C226" s="26" t="s">
        <v>198</v>
      </c>
      <c r="D226" s="27" t="s">
        <v>187</v>
      </c>
      <c r="E226" s="164">
        <v>2</v>
      </c>
      <c r="F226" s="199"/>
      <c r="G226" s="40">
        <f t="shared" si="10"/>
        <v>0</v>
      </c>
    </row>
    <row r="227" spans="1:7" ht="45">
      <c r="A227" s="25">
        <f t="shared" si="8"/>
        <v>171</v>
      </c>
      <c r="B227" s="24" t="s">
        <v>559</v>
      </c>
      <c r="C227" s="26" t="s">
        <v>199</v>
      </c>
      <c r="D227" s="27" t="s">
        <v>187</v>
      </c>
      <c r="E227" s="164">
        <v>3</v>
      </c>
      <c r="F227" s="199"/>
      <c r="G227" s="40">
        <f t="shared" si="10"/>
        <v>0</v>
      </c>
    </row>
    <row r="228" spans="1:7" ht="60">
      <c r="A228" s="25">
        <f t="shared" si="8"/>
        <v>172</v>
      </c>
      <c r="B228" s="24" t="s">
        <v>559</v>
      </c>
      <c r="C228" s="26" t="s">
        <v>200</v>
      </c>
      <c r="D228" s="27" t="s">
        <v>201</v>
      </c>
      <c r="E228" s="164">
        <v>87</v>
      </c>
      <c r="F228" s="199"/>
      <c r="G228" s="40">
        <f t="shared" si="10"/>
        <v>0</v>
      </c>
    </row>
    <row r="229" spans="1:7" ht="45">
      <c r="A229" s="25">
        <f t="shared" si="8"/>
        <v>173</v>
      </c>
      <c r="B229" s="24" t="s">
        <v>559</v>
      </c>
      <c r="C229" s="26" t="s">
        <v>202</v>
      </c>
      <c r="D229" s="27" t="s">
        <v>203</v>
      </c>
      <c r="E229" s="164">
        <v>-208</v>
      </c>
      <c r="F229" s="199"/>
      <c r="G229" s="40">
        <f t="shared" si="10"/>
        <v>0</v>
      </c>
    </row>
    <row r="230" spans="1:7" ht="60">
      <c r="A230" s="25">
        <f t="shared" ref="A230:A283" si="11">A229+1</f>
        <v>174</v>
      </c>
      <c r="B230" s="24" t="s">
        <v>559</v>
      </c>
      <c r="C230" s="26" t="s">
        <v>204</v>
      </c>
      <c r="D230" s="27" t="s">
        <v>201</v>
      </c>
      <c r="E230" s="164">
        <v>6</v>
      </c>
      <c r="F230" s="199"/>
      <c r="G230" s="40">
        <f t="shared" si="10"/>
        <v>0</v>
      </c>
    </row>
    <row r="231" spans="1:7" ht="45">
      <c r="A231" s="25">
        <f t="shared" si="11"/>
        <v>175</v>
      </c>
      <c r="B231" s="24" t="s">
        <v>559</v>
      </c>
      <c r="C231" s="26" t="s">
        <v>205</v>
      </c>
      <c r="D231" s="27" t="s">
        <v>203</v>
      </c>
      <c r="E231" s="164">
        <v>-17</v>
      </c>
      <c r="F231" s="199"/>
      <c r="G231" s="40">
        <f t="shared" si="10"/>
        <v>0</v>
      </c>
    </row>
    <row r="232" spans="1:7" ht="45">
      <c r="A232" s="25">
        <f t="shared" si="11"/>
        <v>176</v>
      </c>
      <c r="B232" s="24" t="s">
        <v>559</v>
      </c>
      <c r="C232" s="26" t="s">
        <v>206</v>
      </c>
      <c r="D232" s="27" t="s">
        <v>108</v>
      </c>
      <c r="E232" s="164">
        <v>1</v>
      </c>
      <c r="F232" s="199"/>
      <c r="G232" s="40">
        <f t="shared" si="10"/>
        <v>0</v>
      </c>
    </row>
    <row r="233" spans="1:7" ht="45">
      <c r="A233" s="25">
        <f t="shared" si="11"/>
        <v>177</v>
      </c>
      <c r="B233" s="24" t="s">
        <v>559</v>
      </c>
      <c r="C233" s="26" t="s">
        <v>207</v>
      </c>
      <c r="D233" s="27" t="s">
        <v>108</v>
      </c>
      <c r="E233" s="164">
        <v>1</v>
      </c>
      <c r="F233" s="199"/>
      <c r="G233" s="40">
        <f t="shared" si="10"/>
        <v>0</v>
      </c>
    </row>
    <row r="234" spans="1:7" ht="45">
      <c r="A234" s="25">
        <f t="shared" si="11"/>
        <v>178</v>
      </c>
      <c r="B234" s="24" t="s">
        <v>559</v>
      </c>
      <c r="C234" s="26" t="s">
        <v>208</v>
      </c>
      <c r="D234" s="27" t="s">
        <v>108</v>
      </c>
      <c r="E234" s="164">
        <v>1</v>
      </c>
      <c r="F234" s="199"/>
      <c r="G234" s="40">
        <f t="shared" si="10"/>
        <v>0</v>
      </c>
    </row>
    <row r="235" spans="1:7" ht="45">
      <c r="A235" s="25">
        <f t="shared" si="11"/>
        <v>179</v>
      </c>
      <c r="B235" s="24" t="s">
        <v>559</v>
      </c>
      <c r="C235" s="26" t="s">
        <v>209</v>
      </c>
      <c r="D235" s="27" t="s">
        <v>108</v>
      </c>
      <c r="E235" s="164">
        <v>1</v>
      </c>
      <c r="F235" s="199"/>
      <c r="G235" s="40">
        <f t="shared" si="10"/>
        <v>0</v>
      </c>
    </row>
    <row r="236" spans="1:7" ht="45">
      <c r="A236" s="25">
        <f t="shared" si="11"/>
        <v>180</v>
      </c>
      <c r="B236" s="24" t="s">
        <v>559</v>
      </c>
      <c r="C236" s="26" t="s">
        <v>210</v>
      </c>
      <c r="D236" s="27" t="s">
        <v>108</v>
      </c>
      <c r="E236" s="164">
        <v>1</v>
      </c>
      <c r="F236" s="199"/>
      <c r="G236" s="40">
        <f t="shared" si="10"/>
        <v>0</v>
      </c>
    </row>
    <row r="237" spans="1:7" ht="45">
      <c r="A237" s="25">
        <f t="shared" si="11"/>
        <v>181</v>
      </c>
      <c r="B237" s="24" t="s">
        <v>559</v>
      </c>
      <c r="C237" s="26" t="s">
        <v>211</v>
      </c>
      <c r="D237" s="27" t="s">
        <v>108</v>
      </c>
      <c r="E237" s="164">
        <v>1</v>
      </c>
      <c r="F237" s="199"/>
      <c r="G237" s="40">
        <f t="shared" si="10"/>
        <v>0</v>
      </c>
    </row>
    <row r="238" spans="1:7" ht="45">
      <c r="A238" s="25">
        <f t="shared" si="11"/>
        <v>182</v>
      </c>
      <c r="B238" s="24" t="s">
        <v>559</v>
      </c>
      <c r="C238" s="26" t="s">
        <v>212</v>
      </c>
      <c r="D238" s="27" t="s">
        <v>187</v>
      </c>
      <c r="E238" s="164">
        <v>11</v>
      </c>
      <c r="F238" s="199"/>
      <c r="G238" s="40">
        <f t="shared" si="10"/>
        <v>0</v>
      </c>
    </row>
    <row r="239" spans="1:7" ht="45">
      <c r="A239" s="25">
        <f t="shared" si="11"/>
        <v>183</v>
      </c>
      <c r="B239" s="24" t="s">
        <v>559</v>
      </c>
      <c r="C239" s="26" t="s">
        <v>213</v>
      </c>
      <c r="D239" s="27" t="s">
        <v>187</v>
      </c>
      <c r="E239" s="164">
        <v>72</v>
      </c>
      <c r="F239" s="199"/>
      <c r="G239" s="40">
        <f t="shared" si="10"/>
        <v>0</v>
      </c>
    </row>
    <row r="240" spans="1:7" ht="45">
      <c r="A240" s="25">
        <f t="shared" si="11"/>
        <v>184</v>
      </c>
      <c r="B240" s="24" t="s">
        <v>559</v>
      </c>
      <c r="C240" s="26" t="s">
        <v>214</v>
      </c>
      <c r="D240" s="27" t="s">
        <v>187</v>
      </c>
      <c r="E240" s="164">
        <v>3</v>
      </c>
      <c r="F240" s="199"/>
      <c r="G240" s="40">
        <f t="shared" si="10"/>
        <v>0</v>
      </c>
    </row>
    <row r="241" spans="1:7">
      <c r="A241" s="25">
        <f t="shared" si="11"/>
        <v>185</v>
      </c>
      <c r="B241" s="24" t="s">
        <v>559</v>
      </c>
      <c r="C241" s="26" t="s">
        <v>215</v>
      </c>
      <c r="D241" s="27" t="s">
        <v>187</v>
      </c>
      <c r="E241" s="164">
        <v>5</v>
      </c>
      <c r="F241" s="199"/>
      <c r="G241" s="40">
        <f t="shared" si="10"/>
        <v>0</v>
      </c>
    </row>
    <row r="242" spans="1:7">
      <c r="A242" s="25">
        <f t="shared" si="11"/>
        <v>186</v>
      </c>
      <c r="B242" s="24" t="s">
        <v>559</v>
      </c>
      <c r="C242" s="26" t="s">
        <v>216</v>
      </c>
      <c r="D242" s="27" t="s">
        <v>187</v>
      </c>
      <c r="E242" s="164">
        <v>1</v>
      </c>
      <c r="F242" s="199"/>
      <c r="G242" s="40">
        <f t="shared" si="10"/>
        <v>0</v>
      </c>
    </row>
    <row r="243" spans="1:7">
      <c r="A243" s="25">
        <f t="shared" si="11"/>
        <v>187</v>
      </c>
      <c r="B243" s="24" t="s">
        <v>559</v>
      </c>
      <c r="C243" s="26" t="s">
        <v>217</v>
      </c>
      <c r="D243" s="27" t="s">
        <v>13</v>
      </c>
      <c r="E243" s="164">
        <v>1110.55</v>
      </c>
      <c r="F243" s="199"/>
      <c r="G243" s="40">
        <f t="shared" si="10"/>
        <v>0</v>
      </c>
    </row>
    <row r="244" spans="1:7" ht="30">
      <c r="A244" s="25">
        <f t="shared" si="11"/>
        <v>188</v>
      </c>
      <c r="B244" s="24" t="s">
        <v>559</v>
      </c>
      <c r="C244" s="26" t="s">
        <v>218</v>
      </c>
      <c r="D244" s="27" t="s">
        <v>219</v>
      </c>
      <c r="E244" s="164">
        <v>36</v>
      </c>
      <c r="F244" s="199"/>
      <c r="G244" s="40">
        <f t="shared" si="10"/>
        <v>0</v>
      </c>
    </row>
    <row r="245" spans="1:7" ht="30">
      <c r="A245" s="25">
        <f t="shared" si="11"/>
        <v>189</v>
      </c>
      <c r="B245" s="24" t="s">
        <v>559</v>
      </c>
      <c r="C245" s="26" t="s">
        <v>220</v>
      </c>
      <c r="D245" s="27" t="s">
        <v>219</v>
      </c>
      <c r="E245" s="164">
        <v>53</v>
      </c>
      <c r="F245" s="199"/>
      <c r="G245" s="40">
        <f t="shared" si="10"/>
        <v>0</v>
      </c>
    </row>
    <row r="246" spans="1:7" ht="60">
      <c r="A246" s="25">
        <f t="shared" si="11"/>
        <v>190</v>
      </c>
      <c r="B246" s="24" t="s">
        <v>559</v>
      </c>
      <c r="C246" s="26" t="s">
        <v>221</v>
      </c>
      <c r="D246" s="27" t="s">
        <v>13</v>
      </c>
      <c r="E246" s="164">
        <v>1429.46</v>
      </c>
      <c r="F246" s="199"/>
      <c r="G246" s="40">
        <f t="shared" si="10"/>
        <v>0</v>
      </c>
    </row>
    <row r="247" spans="1:7" ht="30">
      <c r="A247" s="25">
        <f t="shared" si="11"/>
        <v>191</v>
      </c>
      <c r="B247" s="24" t="s">
        <v>559</v>
      </c>
      <c r="C247" s="26" t="s">
        <v>222</v>
      </c>
      <c r="D247" s="27" t="s">
        <v>13</v>
      </c>
      <c r="E247" s="164">
        <v>1429.46</v>
      </c>
      <c r="F247" s="199"/>
      <c r="G247" s="40">
        <f t="shared" si="10"/>
        <v>0</v>
      </c>
    </row>
    <row r="248" spans="1:7" ht="60">
      <c r="A248" s="25">
        <f t="shared" si="11"/>
        <v>192</v>
      </c>
      <c r="B248" s="24" t="s">
        <v>559</v>
      </c>
      <c r="C248" s="26" t="s">
        <v>223</v>
      </c>
      <c r="D248" s="27" t="s">
        <v>13</v>
      </c>
      <c r="E248" s="164">
        <v>358</v>
      </c>
      <c r="F248" s="199"/>
      <c r="G248" s="40">
        <f t="shared" si="10"/>
        <v>0</v>
      </c>
    </row>
    <row r="249" spans="1:7">
      <c r="A249" s="25">
        <f t="shared" si="11"/>
        <v>193</v>
      </c>
      <c r="B249" s="24" t="s">
        <v>559</v>
      </c>
      <c r="C249" s="26" t="s">
        <v>224</v>
      </c>
      <c r="D249" s="27" t="s">
        <v>225</v>
      </c>
      <c r="E249" s="164">
        <v>3</v>
      </c>
      <c r="F249" s="199"/>
      <c r="G249" s="40">
        <f t="shared" si="10"/>
        <v>0</v>
      </c>
    </row>
    <row r="250" spans="1:7">
      <c r="A250" s="25">
        <f t="shared" si="11"/>
        <v>194</v>
      </c>
      <c r="B250" s="24" t="s">
        <v>559</v>
      </c>
      <c r="C250" s="26" t="s">
        <v>226</v>
      </c>
      <c r="D250" s="27" t="s">
        <v>225</v>
      </c>
      <c r="E250" s="164">
        <v>5</v>
      </c>
      <c r="F250" s="199"/>
      <c r="G250" s="40">
        <f t="shared" si="10"/>
        <v>0</v>
      </c>
    </row>
    <row r="251" spans="1:7">
      <c r="A251" s="25">
        <f t="shared" si="11"/>
        <v>195</v>
      </c>
      <c r="B251" s="27" t="s">
        <v>559</v>
      </c>
      <c r="C251" s="26" t="s">
        <v>227</v>
      </c>
      <c r="D251" s="27" t="s">
        <v>24</v>
      </c>
      <c r="E251" s="164">
        <v>2292.5</v>
      </c>
      <c r="F251" s="199"/>
      <c r="G251" s="40">
        <f t="shared" si="10"/>
        <v>0</v>
      </c>
    </row>
    <row r="252" spans="1:7">
      <c r="A252" s="248"/>
      <c r="B252" s="212"/>
      <c r="C252" s="240"/>
      <c r="D252" s="212"/>
      <c r="E252" s="208"/>
      <c r="F252" s="211"/>
      <c r="G252" s="249"/>
    </row>
    <row r="253" spans="1:7">
      <c r="A253" s="223"/>
      <c r="B253" s="224"/>
      <c r="C253" s="225" t="s">
        <v>689</v>
      </c>
      <c r="D253" s="224"/>
      <c r="E253" s="226"/>
      <c r="F253" s="247"/>
      <c r="G253" s="227"/>
    </row>
    <row r="254" spans="1:7" s="21" customFormat="1">
      <c r="A254" s="31"/>
      <c r="B254" s="220"/>
      <c r="C254" s="222" t="s">
        <v>228</v>
      </c>
      <c r="D254" s="220"/>
      <c r="E254" s="221"/>
      <c r="F254" s="213"/>
      <c r="G254" s="52"/>
    </row>
    <row r="255" spans="1:7" s="21" customFormat="1" ht="45">
      <c r="A255" s="248">
        <f>A251+1</f>
        <v>196</v>
      </c>
      <c r="B255" s="24" t="s">
        <v>690</v>
      </c>
      <c r="C255" s="23" t="s">
        <v>734</v>
      </c>
      <c r="D255" s="258" t="s">
        <v>730</v>
      </c>
      <c r="E255" s="259">
        <v>1</v>
      </c>
      <c r="F255" s="199"/>
      <c r="G255" s="39">
        <f t="shared" ref="G255:G287" si="12">ROUND(E255*F255,2)</f>
        <v>0</v>
      </c>
    </row>
    <row r="256" spans="1:7" ht="30">
      <c r="A256" s="25">
        <f t="shared" si="11"/>
        <v>197</v>
      </c>
      <c r="B256" s="24" t="s">
        <v>690</v>
      </c>
      <c r="C256" s="23" t="s">
        <v>722</v>
      </c>
      <c r="D256" s="24" t="s">
        <v>24</v>
      </c>
      <c r="E256" s="163">
        <v>5334</v>
      </c>
      <c r="F256" s="197"/>
      <c r="G256" s="39">
        <f t="shared" si="12"/>
        <v>0</v>
      </c>
    </row>
    <row r="257" spans="1:7" ht="30">
      <c r="A257" s="25">
        <f t="shared" si="11"/>
        <v>198</v>
      </c>
      <c r="B257" s="24" t="s">
        <v>690</v>
      </c>
      <c r="C257" s="26" t="s">
        <v>230</v>
      </c>
      <c r="D257" s="27" t="s">
        <v>24</v>
      </c>
      <c r="E257" s="164">
        <v>5600</v>
      </c>
      <c r="F257" s="199"/>
      <c r="G257" s="40">
        <f t="shared" si="12"/>
        <v>0</v>
      </c>
    </row>
    <row r="258" spans="1:7" ht="30">
      <c r="A258" s="25">
        <f t="shared" si="11"/>
        <v>199</v>
      </c>
      <c r="B258" s="24" t="s">
        <v>690</v>
      </c>
      <c r="C258" s="26" t="s">
        <v>231</v>
      </c>
      <c r="D258" s="27" t="s">
        <v>24</v>
      </c>
      <c r="E258" s="164">
        <v>215</v>
      </c>
      <c r="F258" s="199"/>
      <c r="G258" s="40">
        <f t="shared" si="12"/>
        <v>0</v>
      </c>
    </row>
    <row r="259" spans="1:7" ht="30">
      <c r="A259" s="25">
        <f t="shared" si="11"/>
        <v>200</v>
      </c>
      <c r="B259" s="24" t="s">
        <v>690</v>
      </c>
      <c r="C259" s="26" t="s">
        <v>232</v>
      </c>
      <c r="D259" s="27" t="s">
        <v>13</v>
      </c>
      <c r="E259" s="164">
        <v>1208</v>
      </c>
      <c r="F259" s="199"/>
      <c r="G259" s="40">
        <f t="shared" si="12"/>
        <v>0</v>
      </c>
    </row>
    <row r="260" spans="1:7" ht="30">
      <c r="A260" s="25">
        <f t="shared" si="11"/>
        <v>201</v>
      </c>
      <c r="B260" s="24" t="s">
        <v>690</v>
      </c>
      <c r="C260" s="26" t="s">
        <v>233</v>
      </c>
      <c r="D260" s="27" t="s">
        <v>187</v>
      </c>
      <c r="E260" s="164">
        <v>86</v>
      </c>
      <c r="F260" s="199"/>
      <c r="G260" s="40">
        <f t="shared" si="12"/>
        <v>0</v>
      </c>
    </row>
    <row r="261" spans="1:7" ht="30">
      <c r="A261" s="25">
        <f t="shared" si="11"/>
        <v>202</v>
      </c>
      <c r="B261" s="24" t="s">
        <v>690</v>
      </c>
      <c r="C261" s="26" t="s">
        <v>234</v>
      </c>
      <c r="D261" s="27" t="s">
        <v>24</v>
      </c>
      <c r="E261" s="164">
        <v>10668</v>
      </c>
      <c r="F261" s="199"/>
      <c r="G261" s="40">
        <f t="shared" si="12"/>
        <v>0</v>
      </c>
    </row>
    <row r="262" spans="1:7" ht="30">
      <c r="A262" s="25">
        <f t="shared" si="11"/>
        <v>203</v>
      </c>
      <c r="B262" s="24" t="s">
        <v>690</v>
      </c>
      <c r="C262" s="26" t="s">
        <v>235</v>
      </c>
      <c r="D262" s="27" t="s">
        <v>24</v>
      </c>
      <c r="E262" s="164">
        <v>15</v>
      </c>
      <c r="F262" s="199"/>
      <c r="G262" s="40">
        <f t="shared" si="12"/>
        <v>0</v>
      </c>
    </row>
    <row r="263" spans="1:7" ht="30">
      <c r="A263" s="25">
        <f t="shared" si="11"/>
        <v>204</v>
      </c>
      <c r="B263" s="24" t="s">
        <v>690</v>
      </c>
      <c r="C263" s="26" t="s">
        <v>236</v>
      </c>
      <c r="D263" s="27" t="s">
        <v>24</v>
      </c>
      <c r="E263" s="164">
        <v>1222</v>
      </c>
      <c r="F263" s="199"/>
      <c r="G263" s="40">
        <f t="shared" si="12"/>
        <v>0</v>
      </c>
    </row>
    <row r="264" spans="1:7" ht="30">
      <c r="A264" s="25">
        <f t="shared" si="11"/>
        <v>205</v>
      </c>
      <c r="B264" s="24" t="s">
        <v>690</v>
      </c>
      <c r="C264" s="26" t="s">
        <v>237</v>
      </c>
      <c r="D264" s="27" t="s">
        <v>24</v>
      </c>
      <c r="E264" s="164">
        <v>114</v>
      </c>
      <c r="F264" s="199"/>
      <c r="G264" s="40">
        <f t="shared" si="12"/>
        <v>0</v>
      </c>
    </row>
    <row r="265" spans="1:7" ht="45">
      <c r="A265" s="25">
        <f t="shared" si="11"/>
        <v>206</v>
      </c>
      <c r="B265" s="24" t="s">
        <v>690</v>
      </c>
      <c r="C265" s="26" t="s">
        <v>238</v>
      </c>
      <c r="D265" s="27" t="s">
        <v>24</v>
      </c>
      <c r="E265" s="164">
        <v>4870</v>
      </c>
      <c r="F265" s="199"/>
      <c r="G265" s="40">
        <f t="shared" si="12"/>
        <v>0</v>
      </c>
    </row>
    <row r="266" spans="1:7" ht="45">
      <c r="A266" s="25">
        <f t="shared" si="11"/>
        <v>207</v>
      </c>
      <c r="B266" s="24" t="s">
        <v>690</v>
      </c>
      <c r="C266" s="26" t="s">
        <v>723</v>
      </c>
      <c r="D266" s="27" t="s">
        <v>24</v>
      </c>
      <c r="E266" s="164">
        <v>2188</v>
      </c>
      <c r="F266" s="199"/>
      <c r="G266" s="40">
        <f t="shared" si="12"/>
        <v>0</v>
      </c>
    </row>
    <row r="267" spans="1:7" ht="45">
      <c r="A267" s="28">
        <f t="shared" si="11"/>
        <v>208</v>
      </c>
      <c r="B267" s="34" t="s">
        <v>690</v>
      </c>
      <c r="C267" s="29" t="s">
        <v>239</v>
      </c>
      <c r="D267" s="30" t="s">
        <v>187</v>
      </c>
      <c r="E267" s="166">
        <v>406</v>
      </c>
      <c r="F267" s="198"/>
      <c r="G267" s="41">
        <f t="shared" si="12"/>
        <v>0</v>
      </c>
    </row>
    <row r="268" spans="1:7" ht="30">
      <c r="A268" s="31"/>
      <c r="B268" s="32"/>
      <c r="C268" s="2" t="s">
        <v>240</v>
      </c>
      <c r="D268" s="32"/>
      <c r="E268" s="165"/>
      <c r="F268" s="213"/>
      <c r="G268" s="50"/>
    </row>
    <row r="269" spans="1:7" ht="30">
      <c r="A269" s="22">
        <f>A267+1</f>
        <v>209</v>
      </c>
      <c r="B269" s="24" t="s">
        <v>690</v>
      </c>
      <c r="C269" s="23" t="s">
        <v>241</v>
      </c>
      <c r="D269" s="24" t="s">
        <v>187</v>
      </c>
      <c r="E269" s="163">
        <v>9</v>
      </c>
      <c r="F269" s="197"/>
      <c r="G269" s="39">
        <f t="shared" si="12"/>
        <v>0</v>
      </c>
    </row>
    <row r="270" spans="1:7" ht="30">
      <c r="A270" s="25">
        <f t="shared" si="11"/>
        <v>210</v>
      </c>
      <c r="B270" s="24" t="s">
        <v>690</v>
      </c>
      <c r="C270" s="26" t="s">
        <v>242</v>
      </c>
      <c r="D270" s="27" t="s">
        <v>187</v>
      </c>
      <c r="E270" s="164">
        <v>9</v>
      </c>
      <c r="F270" s="199"/>
      <c r="G270" s="40">
        <f t="shared" si="12"/>
        <v>0</v>
      </c>
    </row>
    <row r="271" spans="1:7" ht="30">
      <c r="A271" s="25">
        <f t="shared" si="11"/>
        <v>211</v>
      </c>
      <c r="B271" s="24" t="s">
        <v>690</v>
      </c>
      <c r="C271" s="26" t="s">
        <v>243</v>
      </c>
      <c r="D271" s="27" t="s">
        <v>244</v>
      </c>
      <c r="E271" s="164">
        <v>81</v>
      </c>
      <c r="F271" s="199"/>
      <c r="G271" s="40">
        <f t="shared" si="12"/>
        <v>0</v>
      </c>
    </row>
    <row r="272" spans="1:7" ht="30">
      <c r="A272" s="25">
        <f t="shared" si="11"/>
        <v>212</v>
      </c>
      <c r="B272" s="24" t="s">
        <v>690</v>
      </c>
      <c r="C272" s="26" t="s">
        <v>245</v>
      </c>
      <c r="D272" s="27" t="s">
        <v>187</v>
      </c>
      <c r="E272" s="164">
        <v>9</v>
      </c>
      <c r="F272" s="199"/>
      <c r="G272" s="40">
        <f t="shared" si="12"/>
        <v>0</v>
      </c>
    </row>
    <row r="273" spans="1:7" ht="30">
      <c r="A273" s="25">
        <f t="shared" si="11"/>
        <v>213</v>
      </c>
      <c r="B273" s="24" t="s">
        <v>690</v>
      </c>
      <c r="C273" s="26" t="s">
        <v>241</v>
      </c>
      <c r="D273" s="27" t="s">
        <v>187</v>
      </c>
      <c r="E273" s="164">
        <v>57</v>
      </c>
      <c r="F273" s="199"/>
      <c r="G273" s="40">
        <f t="shared" si="12"/>
        <v>0</v>
      </c>
    </row>
    <row r="274" spans="1:7" ht="30">
      <c r="A274" s="25">
        <f t="shared" si="11"/>
        <v>214</v>
      </c>
      <c r="B274" s="24" t="s">
        <v>690</v>
      </c>
      <c r="C274" s="26" t="s">
        <v>242</v>
      </c>
      <c r="D274" s="27" t="s">
        <v>187</v>
      </c>
      <c r="E274" s="164">
        <v>57</v>
      </c>
      <c r="F274" s="199"/>
      <c r="G274" s="40">
        <f t="shared" si="12"/>
        <v>0</v>
      </c>
    </row>
    <row r="275" spans="1:7" ht="30">
      <c r="A275" s="25">
        <f t="shared" si="11"/>
        <v>215</v>
      </c>
      <c r="B275" s="24" t="s">
        <v>690</v>
      </c>
      <c r="C275" s="26" t="s">
        <v>724</v>
      </c>
      <c r="D275" s="27" t="s">
        <v>244</v>
      </c>
      <c r="E275" s="164">
        <v>513</v>
      </c>
      <c r="F275" s="199"/>
      <c r="G275" s="40">
        <f t="shared" si="12"/>
        <v>0</v>
      </c>
    </row>
    <row r="276" spans="1:7" ht="30">
      <c r="A276" s="25">
        <f t="shared" si="11"/>
        <v>216</v>
      </c>
      <c r="B276" s="24" t="s">
        <v>690</v>
      </c>
      <c r="C276" s="26" t="s">
        <v>245</v>
      </c>
      <c r="D276" s="27" t="s">
        <v>187</v>
      </c>
      <c r="E276" s="164">
        <v>57</v>
      </c>
      <c r="F276" s="199"/>
      <c r="G276" s="40">
        <f t="shared" si="12"/>
        <v>0</v>
      </c>
    </row>
    <row r="277" spans="1:7" ht="30">
      <c r="A277" s="25">
        <f t="shared" si="11"/>
        <v>217</v>
      </c>
      <c r="B277" s="24" t="s">
        <v>690</v>
      </c>
      <c r="C277" s="26" t="s">
        <v>246</v>
      </c>
      <c r="D277" s="27" t="s">
        <v>187</v>
      </c>
      <c r="E277" s="164">
        <v>1</v>
      </c>
      <c r="F277" s="199"/>
      <c r="G277" s="40">
        <f t="shared" si="12"/>
        <v>0</v>
      </c>
    </row>
    <row r="278" spans="1:7" ht="30">
      <c r="A278" s="25">
        <f t="shared" si="11"/>
        <v>218</v>
      </c>
      <c r="B278" s="24" t="s">
        <v>690</v>
      </c>
      <c r="C278" s="26" t="s">
        <v>243</v>
      </c>
      <c r="D278" s="27" t="s">
        <v>244</v>
      </c>
      <c r="E278" s="164">
        <v>9</v>
      </c>
      <c r="F278" s="199"/>
      <c r="G278" s="40">
        <f t="shared" si="12"/>
        <v>0</v>
      </c>
    </row>
    <row r="279" spans="1:7" ht="30">
      <c r="A279" s="25">
        <f t="shared" si="11"/>
        <v>219</v>
      </c>
      <c r="B279" s="24" t="s">
        <v>690</v>
      </c>
      <c r="C279" s="26" t="s">
        <v>247</v>
      </c>
      <c r="D279" s="27" t="s">
        <v>187</v>
      </c>
      <c r="E279" s="164">
        <v>1</v>
      </c>
      <c r="F279" s="199"/>
      <c r="G279" s="40">
        <f t="shared" si="12"/>
        <v>0</v>
      </c>
    </row>
    <row r="280" spans="1:7" ht="30">
      <c r="A280" s="25">
        <f t="shared" si="11"/>
        <v>220</v>
      </c>
      <c r="B280" s="24" t="s">
        <v>690</v>
      </c>
      <c r="C280" s="26" t="s">
        <v>241</v>
      </c>
      <c r="D280" s="27" t="s">
        <v>187</v>
      </c>
      <c r="E280" s="164">
        <v>8</v>
      </c>
      <c r="F280" s="199"/>
      <c r="G280" s="40">
        <f t="shared" si="12"/>
        <v>0</v>
      </c>
    </row>
    <row r="281" spans="1:7" ht="30">
      <c r="A281" s="25">
        <f t="shared" si="11"/>
        <v>221</v>
      </c>
      <c r="B281" s="24" t="s">
        <v>690</v>
      </c>
      <c r="C281" s="26" t="s">
        <v>242</v>
      </c>
      <c r="D281" s="27" t="s">
        <v>187</v>
      </c>
      <c r="E281" s="164">
        <v>57</v>
      </c>
      <c r="F281" s="199"/>
      <c r="G281" s="40">
        <f t="shared" si="12"/>
        <v>0</v>
      </c>
    </row>
    <row r="282" spans="1:7" ht="30">
      <c r="A282" s="25">
        <f t="shared" si="11"/>
        <v>222</v>
      </c>
      <c r="B282" s="24" t="s">
        <v>690</v>
      </c>
      <c r="C282" s="26" t="s">
        <v>724</v>
      </c>
      <c r="D282" s="27" t="s">
        <v>244</v>
      </c>
      <c r="E282" s="164">
        <v>144</v>
      </c>
      <c r="F282" s="199"/>
      <c r="G282" s="40">
        <f t="shared" si="12"/>
        <v>0</v>
      </c>
    </row>
    <row r="283" spans="1:7" ht="30">
      <c r="A283" s="25">
        <f t="shared" si="11"/>
        <v>223</v>
      </c>
      <c r="B283" s="24" t="s">
        <v>690</v>
      </c>
      <c r="C283" s="26" t="s">
        <v>245</v>
      </c>
      <c r="D283" s="27" t="s">
        <v>187</v>
      </c>
      <c r="E283" s="164">
        <v>16</v>
      </c>
      <c r="F283" s="199"/>
      <c r="G283" s="40">
        <f t="shared" si="12"/>
        <v>0</v>
      </c>
    </row>
    <row r="284" spans="1:7" ht="30">
      <c r="A284" s="25">
        <f t="shared" ref="A284:A347" si="13">A283+1</f>
        <v>224</v>
      </c>
      <c r="B284" s="24" t="s">
        <v>690</v>
      </c>
      <c r="C284" s="26" t="s">
        <v>241</v>
      </c>
      <c r="D284" s="27" t="s">
        <v>187</v>
      </c>
      <c r="E284" s="164">
        <v>39</v>
      </c>
      <c r="F284" s="199"/>
      <c r="G284" s="40">
        <f t="shared" si="12"/>
        <v>0</v>
      </c>
    </row>
    <row r="285" spans="1:7" ht="30">
      <c r="A285" s="25">
        <f t="shared" si="13"/>
        <v>225</v>
      </c>
      <c r="B285" s="24" t="s">
        <v>690</v>
      </c>
      <c r="C285" s="26" t="s">
        <v>724</v>
      </c>
      <c r="D285" s="27" t="s">
        <v>244</v>
      </c>
      <c r="E285" s="164">
        <v>273</v>
      </c>
      <c r="F285" s="199"/>
      <c r="G285" s="40">
        <f t="shared" si="12"/>
        <v>0</v>
      </c>
    </row>
    <row r="286" spans="1:7" ht="30">
      <c r="A286" s="25">
        <f t="shared" si="13"/>
        <v>226</v>
      </c>
      <c r="B286" s="24" t="s">
        <v>690</v>
      </c>
      <c r="C286" s="26" t="s">
        <v>247</v>
      </c>
      <c r="D286" s="27" t="s">
        <v>187</v>
      </c>
      <c r="E286" s="164">
        <v>11</v>
      </c>
      <c r="F286" s="199"/>
      <c r="G286" s="40">
        <f t="shared" si="12"/>
        <v>0</v>
      </c>
    </row>
    <row r="287" spans="1:7" ht="30">
      <c r="A287" s="25">
        <f t="shared" si="13"/>
        <v>227</v>
      </c>
      <c r="B287" s="24" t="s">
        <v>690</v>
      </c>
      <c r="C287" s="26" t="s">
        <v>241</v>
      </c>
      <c r="D287" s="27" t="s">
        <v>187</v>
      </c>
      <c r="E287" s="164">
        <v>3</v>
      </c>
      <c r="F287" s="199"/>
      <c r="G287" s="40">
        <f t="shared" si="12"/>
        <v>0</v>
      </c>
    </row>
    <row r="288" spans="1:7" ht="30">
      <c r="A288" s="25">
        <f t="shared" si="13"/>
        <v>228</v>
      </c>
      <c r="B288" s="24" t="s">
        <v>690</v>
      </c>
      <c r="C288" s="26" t="s">
        <v>242</v>
      </c>
      <c r="D288" s="27" t="s">
        <v>187</v>
      </c>
      <c r="E288" s="164">
        <v>3</v>
      </c>
      <c r="F288" s="199"/>
      <c r="G288" s="40">
        <f t="shared" ref="G288:G316" si="14">ROUND(E288*F288,2)</f>
        <v>0</v>
      </c>
    </row>
    <row r="289" spans="1:7" ht="30">
      <c r="A289" s="25">
        <f t="shared" si="13"/>
        <v>229</v>
      </c>
      <c r="B289" s="24" t="s">
        <v>690</v>
      </c>
      <c r="C289" s="26" t="s">
        <v>724</v>
      </c>
      <c r="D289" s="27" t="s">
        <v>244</v>
      </c>
      <c r="E289" s="164">
        <v>42</v>
      </c>
      <c r="F289" s="199"/>
      <c r="G289" s="40">
        <f t="shared" si="14"/>
        <v>0</v>
      </c>
    </row>
    <row r="290" spans="1:7" ht="30">
      <c r="A290" s="25">
        <f t="shared" si="13"/>
        <v>230</v>
      </c>
      <c r="B290" s="24" t="s">
        <v>690</v>
      </c>
      <c r="C290" s="26" t="s">
        <v>245</v>
      </c>
      <c r="D290" s="27" t="s">
        <v>187</v>
      </c>
      <c r="E290" s="164">
        <v>6</v>
      </c>
      <c r="F290" s="199"/>
      <c r="G290" s="40">
        <f t="shared" si="14"/>
        <v>0</v>
      </c>
    </row>
    <row r="291" spans="1:7" ht="30">
      <c r="A291" s="25">
        <f t="shared" si="13"/>
        <v>231</v>
      </c>
      <c r="B291" s="24" t="s">
        <v>690</v>
      </c>
      <c r="C291" s="26" t="s">
        <v>241</v>
      </c>
      <c r="D291" s="27" t="s">
        <v>187</v>
      </c>
      <c r="E291" s="164">
        <v>74</v>
      </c>
      <c r="F291" s="199"/>
      <c r="G291" s="40">
        <f t="shared" si="14"/>
        <v>0</v>
      </c>
    </row>
    <row r="292" spans="1:7" ht="30">
      <c r="A292" s="25">
        <f t="shared" si="13"/>
        <v>232</v>
      </c>
      <c r="B292" s="24" t="s">
        <v>690</v>
      </c>
      <c r="C292" s="26" t="s">
        <v>724</v>
      </c>
      <c r="D292" s="27" t="s">
        <v>244</v>
      </c>
      <c r="E292" s="164">
        <v>518</v>
      </c>
      <c r="F292" s="199"/>
      <c r="G292" s="40">
        <f t="shared" si="14"/>
        <v>0</v>
      </c>
    </row>
    <row r="293" spans="1:7" ht="30">
      <c r="A293" s="25">
        <f t="shared" si="13"/>
        <v>233</v>
      </c>
      <c r="B293" s="24" t="s">
        <v>690</v>
      </c>
      <c r="C293" s="26" t="s">
        <v>247</v>
      </c>
      <c r="D293" s="27" t="s">
        <v>187</v>
      </c>
      <c r="E293" s="164">
        <v>74</v>
      </c>
      <c r="F293" s="199"/>
      <c r="G293" s="40">
        <f t="shared" si="14"/>
        <v>0</v>
      </c>
    </row>
    <row r="294" spans="1:7" ht="30">
      <c r="A294" s="25">
        <f t="shared" si="13"/>
        <v>234</v>
      </c>
      <c r="B294" s="24" t="s">
        <v>690</v>
      </c>
      <c r="C294" s="26" t="s">
        <v>241</v>
      </c>
      <c r="D294" s="27" t="s">
        <v>187</v>
      </c>
      <c r="E294" s="164">
        <v>5</v>
      </c>
      <c r="F294" s="199"/>
      <c r="G294" s="40">
        <f t="shared" si="14"/>
        <v>0</v>
      </c>
    </row>
    <row r="295" spans="1:7" ht="30">
      <c r="A295" s="25">
        <f t="shared" si="13"/>
        <v>235</v>
      </c>
      <c r="B295" s="24" t="s">
        <v>690</v>
      </c>
      <c r="C295" s="26" t="s">
        <v>242</v>
      </c>
      <c r="D295" s="27" t="s">
        <v>187</v>
      </c>
      <c r="E295" s="164">
        <v>5</v>
      </c>
      <c r="F295" s="199"/>
      <c r="G295" s="40">
        <f t="shared" si="14"/>
        <v>0</v>
      </c>
    </row>
    <row r="296" spans="1:7" ht="30">
      <c r="A296" s="25">
        <f t="shared" si="13"/>
        <v>236</v>
      </c>
      <c r="B296" s="24" t="s">
        <v>690</v>
      </c>
      <c r="C296" s="26" t="s">
        <v>725</v>
      </c>
      <c r="D296" s="27" t="s">
        <v>244</v>
      </c>
      <c r="E296" s="164">
        <v>90</v>
      </c>
      <c r="F296" s="199"/>
      <c r="G296" s="40">
        <f t="shared" si="14"/>
        <v>0</v>
      </c>
    </row>
    <row r="297" spans="1:7" ht="30">
      <c r="A297" s="25">
        <f t="shared" si="13"/>
        <v>237</v>
      </c>
      <c r="B297" s="24" t="s">
        <v>690</v>
      </c>
      <c r="C297" s="26" t="s">
        <v>245</v>
      </c>
      <c r="D297" s="27" t="s">
        <v>187</v>
      </c>
      <c r="E297" s="164">
        <v>5</v>
      </c>
      <c r="F297" s="199"/>
      <c r="G297" s="40">
        <f t="shared" si="14"/>
        <v>0</v>
      </c>
    </row>
    <row r="298" spans="1:7" ht="30">
      <c r="A298" s="25">
        <f t="shared" si="13"/>
        <v>238</v>
      </c>
      <c r="B298" s="24" t="s">
        <v>690</v>
      </c>
      <c r="C298" s="26" t="s">
        <v>245</v>
      </c>
      <c r="D298" s="27" t="s">
        <v>187</v>
      </c>
      <c r="E298" s="164">
        <v>5</v>
      </c>
      <c r="F298" s="199"/>
      <c r="G298" s="40">
        <f t="shared" si="14"/>
        <v>0</v>
      </c>
    </row>
    <row r="299" spans="1:7" ht="30">
      <c r="A299" s="25">
        <f t="shared" si="13"/>
        <v>239</v>
      </c>
      <c r="B299" s="24" t="s">
        <v>690</v>
      </c>
      <c r="C299" s="26" t="s">
        <v>248</v>
      </c>
      <c r="D299" s="27" t="s">
        <v>187</v>
      </c>
      <c r="E299" s="164">
        <v>39</v>
      </c>
      <c r="F299" s="199"/>
      <c r="G299" s="40">
        <f t="shared" si="14"/>
        <v>0</v>
      </c>
    </row>
    <row r="300" spans="1:7">
      <c r="A300" s="25">
        <f t="shared" si="13"/>
        <v>240</v>
      </c>
      <c r="B300" s="24" t="s">
        <v>690</v>
      </c>
      <c r="C300" s="26" t="s">
        <v>249</v>
      </c>
      <c r="D300" s="27" t="s">
        <v>11</v>
      </c>
      <c r="E300" s="164">
        <v>195</v>
      </c>
      <c r="F300" s="199"/>
      <c r="G300" s="40">
        <f t="shared" si="14"/>
        <v>0</v>
      </c>
    </row>
    <row r="301" spans="1:7" ht="30">
      <c r="A301" s="25">
        <f t="shared" si="13"/>
        <v>241</v>
      </c>
      <c r="B301" s="24" t="s">
        <v>690</v>
      </c>
      <c r="C301" s="26" t="s">
        <v>250</v>
      </c>
      <c r="D301" s="27" t="s">
        <v>187</v>
      </c>
      <c r="E301" s="164">
        <v>159</v>
      </c>
      <c r="F301" s="199"/>
      <c r="G301" s="40">
        <f t="shared" si="14"/>
        <v>0</v>
      </c>
    </row>
    <row r="302" spans="1:7">
      <c r="A302" s="25">
        <f t="shared" si="13"/>
        <v>242</v>
      </c>
      <c r="B302" s="24" t="s">
        <v>690</v>
      </c>
      <c r="C302" s="26" t="s">
        <v>251</v>
      </c>
      <c r="D302" s="27" t="s">
        <v>252</v>
      </c>
      <c r="E302" s="164">
        <v>195</v>
      </c>
      <c r="F302" s="199"/>
      <c r="G302" s="40">
        <f t="shared" si="14"/>
        <v>0</v>
      </c>
    </row>
    <row r="303" spans="1:7" ht="45">
      <c r="A303" s="28">
        <f t="shared" si="13"/>
        <v>243</v>
      </c>
      <c r="B303" s="34" t="s">
        <v>690</v>
      </c>
      <c r="C303" s="29" t="s">
        <v>253</v>
      </c>
      <c r="D303" s="30" t="s">
        <v>254</v>
      </c>
      <c r="E303" s="166">
        <v>510</v>
      </c>
      <c r="F303" s="198"/>
      <c r="G303" s="41">
        <f t="shared" si="14"/>
        <v>0</v>
      </c>
    </row>
    <row r="304" spans="1:7">
      <c r="A304" s="31"/>
      <c r="B304" s="32"/>
      <c r="C304" s="1" t="s">
        <v>255</v>
      </c>
      <c r="D304" s="32"/>
      <c r="E304" s="165"/>
      <c r="F304" s="213"/>
      <c r="G304" s="50"/>
    </row>
    <row r="305" spans="1:7" ht="45">
      <c r="A305" s="22">
        <f>A303+1</f>
        <v>244</v>
      </c>
      <c r="B305" s="24" t="s">
        <v>690</v>
      </c>
      <c r="C305" s="23" t="s">
        <v>256</v>
      </c>
      <c r="D305" s="24" t="s">
        <v>187</v>
      </c>
      <c r="E305" s="163">
        <v>4</v>
      </c>
      <c r="F305" s="197"/>
      <c r="G305" s="39">
        <f t="shared" si="14"/>
        <v>0</v>
      </c>
    </row>
    <row r="306" spans="1:7" ht="45">
      <c r="A306" s="25">
        <f t="shared" si="13"/>
        <v>245</v>
      </c>
      <c r="B306" s="24" t="s">
        <v>690</v>
      </c>
      <c r="C306" s="26" t="s">
        <v>257</v>
      </c>
      <c r="D306" s="27" t="s">
        <v>187</v>
      </c>
      <c r="E306" s="164">
        <v>1</v>
      </c>
      <c r="F306" s="199"/>
      <c r="G306" s="40">
        <f t="shared" si="14"/>
        <v>0</v>
      </c>
    </row>
    <row r="307" spans="1:7" ht="45">
      <c r="A307" s="25">
        <f t="shared" si="13"/>
        <v>246</v>
      </c>
      <c r="B307" s="24" t="s">
        <v>690</v>
      </c>
      <c r="C307" s="26" t="s">
        <v>257</v>
      </c>
      <c r="D307" s="27" t="s">
        <v>187</v>
      </c>
      <c r="E307" s="164">
        <v>1</v>
      </c>
      <c r="F307" s="199"/>
      <c r="G307" s="40">
        <f t="shared" si="14"/>
        <v>0</v>
      </c>
    </row>
    <row r="308" spans="1:7" ht="45">
      <c r="A308" s="25">
        <f t="shared" si="13"/>
        <v>247</v>
      </c>
      <c r="B308" s="24" t="s">
        <v>690</v>
      </c>
      <c r="C308" s="26" t="s">
        <v>257</v>
      </c>
      <c r="D308" s="27" t="s">
        <v>187</v>
      </c>
      <c r="E308" s="164">
        <v>1</v>
      </c>
      <c r="F308" s="199"/>
      <c r="G308" s="40">
        <f t="shared" si="14"/>
        <v>0</v>
      </c>
    </row>
    <row r="309" spans="1:7" ht="45">
      <c r="A309" s="25">
        <f t="shared" si="13"/>
        <v>248</v>
      </c>
      <c r="B309" s="24" t="s">
        <v>690</v>
      </c>
      <c r="C309" s="26" t="s">
        <v>257</v>
      </c>
      <c r="D309" s="27" t="s">
        <v>187</v>
      </c>
      <c r="E309" s="164">
        <v>1</v>
      </c>
      <c r="F309" s="199"/>
      <c r="G309" s="40">
        <f t="shared" si="14"/>
        <v>0</v>
      </c>
    </row>
    <row r="310" spans="1:7" ht="30">
      <c r="A310" s="25">
        <f t="shared" si="13"/>
        <v>249</v>
      </c>
      <c r="B310" s="24" t="s">
        <v>690</v>
      </c>
      <c r="C310" s="26" t="s">
        <v>248</v>
      </c>
      <c r="D310" s="27" t="s">
        <v>187</v>
      </c>
      <c r="E310" s="164">
        <v>4</v>
      </c>
      <c r="F310" s="199"/>
      <c r="G310" s="40">
        <f t="shared" si="14"/>
        <v>0</v>
      </c>
    </row>
    <row r="311" spans="1:7">
      <c r="A311" s="25">
        <f t="shared" si="13"/>
        <v>250</v>
      </c>
      <c r="B311" s="24" t="s">
        <v>690</v>
      </c>
      <c r="C311" s="26" t="s">
        <v>251</v>
      </c>
      <c r="D311" s="27" t="s">
        <v>252</v>
      </c>
      <c r="E311" s="164">
        <v>16</v>
      </c>
      <c r="F311" s="199"/>
      <c r="G311" s="40">
        <f t="shared" si="14"/>
        <v>0</v>
      </c>
    </row>
    <row r="312" spans="1:7" ht="45">
      <c r="A312" s="28">
        <f t="shared" si="13"/>
        <v>251</v>
      </c>
      <c r="B312" s="34" t="s">
        <v>690</v>
      </c>
      <c r="C312" s="29" t="s">
        <v>258</v>
      </c>
      <c r="D312" s="30" t="s">
        <v>259</v>
      </c>
      <c r="E312" s="166">
        <v>24</v>
      </c>
      <c r="F312" s="198"/>
      <c r="G312" s="41">
        <f t="shared" si="14"/>
        <v>0</v>
      </c>
    </row>
    <row r="313" spans="1:7">
      <c r="A313" s="31"/>
      <c r="B313" s="32"/>
      <c r="C313" s="1" t="s">
        <v>260</v>
      </c>
      <c r="D313" s="32"/>
      <c r="E313" s="165"/>
      <c r="F313" s="213"/>
      <c r="G313" s="50"/>
    </row>
    <row r="314" spans="1:7" ht="30">
      <c r="A314" s="22">
        <f>A312+1</f>
        <v>252</v>
      </c>
      <c r="B314" s="24" t="s">
        <v>690</v>
      </c>
      <c r="C314" s="23" t="s">
        <v>261</v>
      </c>
      <c r="D314" s="24" t="s">
        <v>108</v>
      </c>
      <c r="E314" s="163">
        <v>43</v>
      </c>
      <c r="F314" s="197"/>
      <c r="G314" s="39">
        <f t="shared" si="14"/>
        <v>0</v>
      </c>
    </row>
    <row r="315" spans="1:7" ht="30">
      <c r="A315" s="25">
        <f t="shared" si="13"/>
        <v>253</v>
      </c>
      <c r="B315" s="24" t="s">
        <v>690</v>
      </c>
      <c r="C315" s="26" t="s">
        <v>262</v>
      </c>
      <c r="D315" s="27" t="s">
        <v>11</v>
      </c>
      <c r="E315" s="164">
        <v>43</v>
      </c>
      <c r="F315" s="199"/>
      <c r="G315" s="40">
        <f t="shared" si="14"/>
        <v>0</v>
      </c>
    </row>
    <row r="316" spans="1:7" ht="30">
      <c r="A316" s="25">
        <f t="shared" si="13"/>
        <v>254</v>
      </c>
      <c r="B316" s="27" t="s">
        <v>690</v>
      </c>
      <c r="C316" s="26" t="s">
        <v>263</v>
      </c>
      <c r="D316" s="27" t="s">
        <v>11</v>
      </c>
      <c r="E316" s="164">
        <v>4</v>
      </c>
      <c r="F316" s="199"/>
      <c r="G316" s="40">
        <f t="shared" si="14"/>
        <v>0</v>
      </c>
    </row>
    <row r="317" spans="1:7">
      <c r="A317" s="248"/>
      <c r="B317" s="212"/>
      <c r="C317" s="240"/>
      <c r="D317" s="212"/>
      <c r="E317" s="208"/>
      <c r="F317" s="211"/>
      <c r="G317" s="249"/>
    </row>
    <row r="318" spans="1:7">
      <c r="A318" s="228"/>
      <c r="B318" s="229"/>
      <c r="C318" s="230" t="s">
        <v>452</v>
      </c>
      <c r="D318" s="229"/>
      <c r="E318" s="231"/>
      <c r="F318" s="245"/>
      <c r="G318" s="232"/>
    </row>
    <row r="319" spans="1:7">
      <c r="A319" s="31"/>
      <c r="B319" s="220"/>
      <c r="C319" s="222" t="s">
        <v>264</v>
      </c>
      <c r="D319" s="220"/>
      <c r="E319" s="221"/>
      <c r="F319" s="213"/>
      <c r="G319" s="52"/>
    </row>
    <row r="320" spans="1:7" ht="75">
      <c r="A320" s="22">
        <f>A316+1</f>
        <v>255</v>
      </c>
      <c r="B320" s="24" t="s">
        <v>690</v>
      </c>
      <c r="C320" s="23" t="s">
        <v>265</v>
      </c>
      <c r="D320" s="24" t="s">
        <v>24</v>
      </c>
      <c r="E320" s="163">
        <v>57</v>
      </c>
      <c r="F320" s="197"/>
      <c r="G320" s="39">
        <f t="shared" ref="G320:G383" si="15">ROUND(E320*F320,2)</f>
        <v>0</v>
      </c>
    </row>
    <row r="321" spans="1:7" ht="30">
      <c r="A321" s="25">
        <f t="shared" si="13"/>
        <v>256</v>
      </c>
      <c r="B321" s="24" t="s">
        <v>690</v>
      </c>
      <c r="C321" s="26" t="s">
        <v>266</v>
      </c>
      <c r="D321" s="27" t="s">
        <v>24</v>
      </c>
      <c r="E321" s="164">
        <v>63</v>
      </c>
      <c r="F321" s="199"/>
      <c r="G321" s="40">
        <f t="shared" si="15"/>
        <v>0</v>
      </c>
    </row>
    <row r="322" spans="1:7" ht="30">
      <c r="A322" s="25">
        <f t="shared" si="13"/>
        <v>257</v>
      </c>
      <c r="B322" s="24" t="s">
        <v>690</v>
      </c>
      <c r="C322" s="26" t="s">
        <v>267</v>
      </c>
      <c r="D322" s="27" t="s">
        <v>24</v>
      </c>
      <c r="E322" s="164">
        <v>126</v>
      </c>
      <c r="F322" s="199"/>
      <c r="G322" s="40">
        <f t="shared" si="15"/>
        <v>0</v>
      </c>
    </row>
    <row r="323" spans="1:7" ht="45">
      <c r="A323" s="25">
        <f t="shared" si="13"/>
        <v>258</v>
      </c>
      <c r="B323" s="24" t="s">
        <v>690</v>
      </c>
      <c r="C323" s="26" t="s">
        <v>268</v>
      </c>
      <c r="D323" s="27" t="s">
        <v>24</v>
      </c>
      <c r="E323" s="164">
        <v>126</v>
      </c>
      <c r="F323" s="199"/>
      <c r="G323" s="40">
        <f t="shared" si="15"/>
        <v>0</v>
      </c>
    </row>
    <row r="324" spans="1:7" ht="30">
      <c r="A324" s="28">
        <f t="shared" si="13"/>
        <v>259</v>
      </c>
      <c r="B324" s="34" t="s">
        <v>690</v>
      </c>
      <c r="C324" s="29" t="s">
        <v>232</v>
      </c>
      <c r="D324" s="30" t="s">
        <v>13</v>
      </c>
      <c r="E324" s="166">
        <v>50.4</v>
      </c>
      <c r="F324" s="198"/>
      <c r="G324" s="41">
        <f t="shared" si="15"/>
        <v>0</v>
      </c>
    </row>
    <row r="325" spans="1:7">
      <c r="A325" s="31"/>
      <c r="B325" s="32"/>
      <c r="C325" s="1" t="s">
        <v>269</v>
      </c>
      <c r="D325" s="32"/>
      <c r="E325" s="165"/>
      <c r="F325" s="213"/>
      <c r="G325" s="50"/>
    </row>
    <row r="326" spans="1:7" ht="30">
      <c r="A326" s="22">
        <f>A324+1</f>
        <v>260</v>
      </c>
      <c r="B326" s="24" t="s">
        <v>690</v>
      </c>
      <c r="C326" s="23" t="s">
        <v>266</v>
      </c>
      <c r="D326" s="24" t="s">
        <v>24</v>
      </c>
      <c r="E326" s="163">
        <v>62</v>
      </c>
      <c r="F326" s="197"/>
      <c r="G326" s="39">
        <f t="shared" si="15"/>
        <v>0</v>
      </c>
    </row>
    <row r="327" spans="1:7" ht="30">
      <c r="A327" s="25">
        <f t="shared" si="13"/>
        <v>261</v>
      </c>
      <c r="B327" s="24" t="s">
        <v>690</v>
      </c>
      <c r="C327" s="26" t="s">
        <v>270</v>
      </c>
      <c r="D327" s="27" t="s">
        <v>24</v>
      </c>
      <c r="E327" s="164">
        <v>186</v>
      </c>
      <c r="F327" s="199"/>
      <c r="G327" s="40">
        <f t="shared" si="15"/>
        <v>0</v>
      </c>
    </row>
    <row r="328" spans="1:7" ht="45">
      <c r="A328" s="25">
        <f t="shared" si="13"/>
        <v>262</v>
      </c>
      <c r="B328" s="24" t="s">
        <v>690</v>
      </c>
      <c r="C328" s="26" t="s">
        <v>271</v>
      </c>
      <c r="D328" s="27" t="s">
        <v>24</v>
      </c>
      <c r="E328" s="164">
        <v>82</v>
      </c>
      <c r="F328" s="199"/>
      <c r="G328" s="40">
        <f t="shared" si="15"/>
        <v>0</v>
      </c>
    </row>
    <row r="329" spans="1:7" ht="30">
      <c r="A329" s="25">
        <f t="shared" si="13"/>
        <v>263</v>
      </c>
      <c r="B329" s="24" t="s">
        <v>690</v>
      </c>
      <c r="C329" s="26" t="s">
        <v>267</v>
      </c>
      <c r="D329" s="27" t="s">
        <v>24</v>
      </c>
      <c r="E329" s="164">
        <v>164</v>
      </c>
      <c r="F329" s="199"/>
      <c r="G329" s="40">
        <f t="shared" si="15"/>
        <v>0</v>
      </c>
    </row>
    <row r="330" spans="1:7" ht="45">
      <c r="A330" s="25">
        <f t="shared" si="13"/>
        <v>264</v>
      </c>
      <c r="B330" s="24" t="s">
        <v>690</v>
      </c>
      <c r="C330" s="26" t="s">
        <v>268</v>
      </c>
      <c r="D330" s="27" t="s">
        <v>24</v>
      </c>
      <c r="E330" s="164">
        <v>328</v>
      </c>
      <c r="F330" s="199"/>
      <c r="G330" s="40">
        <f t="shared" si="15"/>
        <v>0</v>
      </c>
    </row>
    <row r="331" spans="1:7" ht="30">
      <c r="A331" s="25">
        <f t="shared" si="13"/>
        <v>265</v>
      </c>
      <c r="B331" s="24" t="s">
        <v>690</v>
      </c>
      <c r="C331" s="26" t="s">
        <v>237</v>
      </c>
      <c r="D331" s="27" t="s">
        <v>24</v>
      </c>
      <c r="E331" s="164">
        <v>57</v>
      </c>
      <c r="F331" s="199"/>
      <c r="G331" s="40">
        <f t="shared" si="15"/>
        <v>0</v>
      </c>
    </row>
    <row r="332" spans="1:7" ht="60">
      <c r="A332" s="25">
        <f t="shared" si="13"/>
        <v>266</v>
      </c>
      <c r="B332" s="24" t="s">
        <v>690</v>
      </c>
      <c r="C332" s="26" t="s">
        <v>272</v>
      </c>
      <c r="D332" s="27" t="s">
        <v>24</v>
      </c>
      <c r="E332" s="164">
        <v>246</v>
      </c>
      <c r="F332" s="199"/>
      <c r="G332" s="40">
        <f t="shared" si="15"/>
        <v>0</v>
      </c>
    </row>
    <row r="333" spans="1:7" ht="75">
      <c r="A333" s="25">
        <f t="shared" si="13"/>
        <v>267</v>
      </c>
      <c r="B333" s="24" t="s">
        <v>690</v>
      </c>
      <c r="C333" s="26" t="s">
        <v>273</v>
      </c>
      <c r="D333" s="27" t="s">
        <v>187</v>
      </c>
      <c r="E333" s="164">
        <v>6</v>
      </c>
      <c r="F333" s="199"/>
      <c r="G333" s="40">
        <f t="shared" si="15"/>
        <v>0</v>
      </c>
    </row>
    <row r="334" spans="1:7" ht="30">
      <c r="A334" s="28">
        <f t="shared" si="13"/>
        <v>268</v>
      </c>
      <c r="B334" s="34" t="s">
        <v>690</v>
      </c>
      <c r="C334" s="29" t="s">
        <v>232</v>
      </c>
      <c r="D334" s="30" t="s">
        <v>13</v>
      </c>
      <c r="E334" s="166">
        <v>62</v>
      </c>
      <c r="F334" s="198"/>
      <c r="G334" s="41">
        <f t="shared" si="15"/>
        <v>0</v>
      </c>
    </row>
    <row r="335" spans="1:7">
      <c r="A335" s="31"/>
      <c r="B335" s="32"/>
      <c r="C335" s="1" t="s">
        <v>274</v>
      </c>
      <c r="D335" s="32"/>
      <c r="E335" s="165"/>
      <c r="F335" s="213"/>
      <c r="G335" s="50"/>
    </row>
    <row r="336" spans="1:7" ht="30">
      <c r="A336" s="22">
        <f>A334+1</f>
        <v>269</v>
      </c>
      <c r="B336" s="24" t="s">
        <v>690</v>
      </c>
      <c r="C336" s="23" t="s">
        <v>275</v>
      </c>
      <c r="D336" s="24" t="s">
        <v>24</v>
      </c>
      <c r="E336" s="163">
        <v>64</v>
      </c>
      <c r="F336" s="197"/>
      <c r="G336" s="39">
        <f t="shared" si="15"/>
        <v>0</v>
      </c>
    </row>
    <row r="337" spans="1:7" ht="30">
      <c r="A337" s="25">
        <f t="shared" si="13"/>
        <v>270</v>
      </c>
      <c r="B337" s="24" t="s">
        <v>690</v>
      </c>
      <c r="C337" s="26" t="s">
        <v>270</v>
      </c>
      <c r="D337" s="27" t="s">
        <v>24</v>
      </c>
      <c r="E337" s="164">
        <v>59</v>
      </c>
      <c r="F337" s="199"/>
      <c r="G337" s="40">
        <f t="shared" si="15"/>
        <v>0</v>
      </c>
    </row>
    <row r="338" spans="1:7" ht="45">
      <c r="A338" s="25">
        <f t="shared" si="13"/>
        <v>271</v>
      </c>
      <c r="B338" s="24" t="s">
        <v>690</v>
      </c>
      <c r="C338" s="26" t="s">
        <v>229</v>
      </c>
      <c r="D338" s="27" t="s">
        <v>24</v>
      </c>
      <c r="E338" s="164">
        <v>60</v>
      </c>
      <c r="F338" s="199"/>
      <c r="G338" s="40">
        <f t="shared" si="15"/>
        <v>0</v>
      </c>
    </row>
    <row r="339" spans="1:7" ht="30">
      <c r="A339" s="25">
        <f t="shared" si="13"/>
        <v>272</v>
      </c>
      <c r="B339" s="24" t="s">
        <v>690</v>
      </c>
      <c r="C339" s="26" t="s">
        <v>234</v>
      </c>
      <c r="D339" s="27" t="s">
        <v>24</v>
      </c>
      <c r="E339" s="164">
        <v>120</v>
      </c>
      <c r="F339" s="199"/>
      <c r="G339" s="40">
        <f t="shared" si="15"/>
        <v>0</v>
      </c>
    </row>
    <row r="340" spans="1:7" ht="30">
      <c r="A340" s="25">
        <f t="shared" si="13"/>
        <v>273</v>
      </c>
      <c r="B340" s="24" t="s">
        <v>690</v>
      </c>
      <c r="C340" s="26" t="s">
        <v>237</v>
      </c>
      <c r="D340" s="27" t="s">
        <v>24</v>
      </c>
      <c r="E340" s="164">
        <v>8</v>
      </c>
      <c r="F340" s="199"/>
      <c r="G340" s="40">
        <f t="shared" si="15"/>
        <v>0</v>
      </c>
    </row>
    <row r="341" spans="1:7" ht="30">
      <c r="A341" s="25">
        <f t="shared" si="13"/>
        <v>274</v>
      </c>
      <c r="B341" s="24" t="s">
        <v>690</v>
      </c>
      <c r="C341" s="26" t="s">
        <v>236</v>
      </c>
      <c r="D341" s="27" t="s">
        <v>24</v>
      </c>
      <c r="E341" s="164">
        <v>10</v>
      </c>
      <c r="F341" s="199"/>
      <c r="G341" s="40">
        <f t="shared" si="15"/>
        <v>0</v>
      </c>
    </row>
    <row r="342" spans="1:7" ht="45">
      <c r="A342" s="25">
        <f t="shared" si="13"/>
        <v>275</v>
      </c>
      <c r="B342" s="24" t="s">
        <v>690</v>
      </c>
      <c r="C342" s="26" t="s">
        <v>276</v>
      </c>
      <c r="D342" s="27" t="s">
        <v>24</v>
      </c>
      <c r="E342" s="164">
        <v>55</v>
      </c>
      <c r="F342" s="199"/>
      <c r="G342" s="40">
        <f t="shared" si="15"/>
        <v>0</v>
      </c>
    </row>
    <row r="343" spans="1:7" ht="75">
      <c r="A343" s="25">
        <f t="shared" si="13"/>
        <v>276</v>
      </c>
      <c r="B343" s="24" t="s">
        <v>690</v>
      </c>
      <c r="C343" s="26" t="s">
        <v>277</v>
      </c>
      <c r="D343" s="27" t="s">
        <v>187</v>
      </c>
      <c r="E343" s="164">
        <v>2</v>
      </c>
      <c r="F343" s="199"/>
      <c r="G343" s="40">
        <f t="shared" si="15"/>
        <v>0</v>
      </c>
    </row>
    <row r="344" spans="1:7" ht="30">
      <c r="A344" s="28">
        <f t="shared" si="13"/>
        <v>277</v>
      </c>
      <c r="B344" s="34" t="s">
        <v>690</v>
      </c>
      <c r="C344" s="29" t="s">
        <v>232</v>
      </c>
      <c r="D344" s="30" t="s">
        <v>13</v>
      </c>
      <c r="E344" s="166">
        <v>40</v>
      </c>
      <c r="F344" s="198"/>
      <c r="G344" s="41">
        <f t="shared" si="15"/>
        <v>0</v>
      </c>
    </row>
    <row r="345" spans="1:7">
      <c r="A345" s="31"/>
      <c r="B345" s="32"/>
      <c r="C345" s="1" t="s">
        <v>278</v>
      </c>
      <c r="D345" s="32"/>
      <c r="E345" s="165"/>
      <c r="F345" s="213"/>
      <c r="G345" s="50"/>
    </row>
    <row r="346" spans="1:7" ht="30">
      <c r="A346" s="22">
        <f>A344+1</f>
        <v>278</v>
      </c>
      <c r="B346" s="24" t="s">
        <v>690</v>
      </c>
      <c r="C346" s="23" t="s">
        <v>275</v>
      </c>
      <c r="D346" s="24" t="s">
        <v>24</v>
      </c>
      <c r="E346" s="163">
        <v>48</v>
      </c>
      <c r="F346" s="197"/>
      <c r="G346" s="39">
        <f t="shared" si="15"/>
        <v>0</v>
      </c>
    </row>
    <row r="347" spans="1:7" ht="30">
      <c r="A347" s="25">
        <f t="shared" si="13"/>
        <v>279</v>
      </c>
      <c r="B347" s="24" t="s">
        <v>690</v>
      </c>
      <c r="C347" s="26" t="s">
        <v>270</v>
      </c>
      <c r="D347" s="27" t="s">
        <v>24</v>
      </c>
      <c r="E347" s="164">
        <v>48</v>
      </c>
      <c r="F347" s="199"/>
      <c r="G347" s="40">
        <f t="shared" si="15"/>
        <v>0</v>
      </c>
    </row>
    <row r="348" spans="1:7" ht="45">
      <c r="A348" s="25">
        <f t="shared" ref="A348:A551" si="16">A347+1</f>
        <v>280</v>
      </c>
      <c r="B348" s="24" t="s">
        <v>690</v>
      </c>
      <c r="C348" s="26" t="s">
        <v>229</v>
      </c>
      <c r="D348" s="27" t="s">
        <v>24</v>
      </c>
      <c r="E348" s="164">
        <v>58</v>
      </c>
      <c r="F348" s="199"/>
      <c r="G348" s="40">
        <f t="shared" si="15"/>
        <v>0</v>
      </c>
    </row>
    <row r="349" spans="1:7" ht="30">
      <c r="A349" s="25">
        <f t="shared" si="16"/>
        <v>281</v>
      </c>
      <c r="B349" s="24" t="s">
        <v>690</v>
      </c>
      <c r="C349" s="26" t="s">
        <v>234</v>
      </c>
      <c r="D349" s="27" t="s">
        <v>24</v>
      </c>
      <c r="E349" s="164">
        <v>116</v>
      </c>
      <c r="F349" s="199"/>
      <c r="G349" s="40">
        <f t="shared" si="15"/>
        <v>0</v>
      </c>
    </row>
    <row r="350" spans="1:7" ht="30">
      <c r="A350" s="25">
        <f t="shared" si="16"/>
        <v>282</v>
      </c>
      <c r="B350" s="24" t="s">
        <v>690</v>
      </c>
      <c r="C350" s="26" t="s">
        <v>237</v>
      </c>
      <c r="D350" s="27" t="s">
        <v>24</v>
      </c>
      <c r="E350" s="164">
        <v>24</v>
      </c>
      <c r="F350" s="199"/>
      <c r="G350" s="40">
        <f t="shared" si="15"/>
        <v>0</v>
      </c>
    </row>
    <row r="351" spans="1:7" ht="45">
      <c r="A351" s="25">
        <f t="shared" si="16"/>
        <v>283</v>
      </c>
      <c r="B351" s="24" t="s">
        <v>690</v>
      </c>
      <c r="C351" s="26" t="s">
        <v>276</v>
      </c>
      <c r="D351" s="27" t="s">
        <v>24</v>
      </c>
      <c r="E351" s="164">
        <v>52</v>
      </c>
      <c r="F351" s="199"/>
      <c r="G351" s="40">
        <f t="shared" si="15"/>
        <v>0</v>
      </c>
    </row>
    <row r="352" spans="1:7" ht="75">
      <c r="A352" s="25">
        <f t="shared" si="16"/>
        <v>284</v>
      </c>
      <c r="B352" s="24" t="s">
        <v>690</v>
      </c>
      <c r="C352" s="26" t="s">
        <v>277</v>
      </c>
      <c r="D352" s="27" t="s">
        <v>187</v>
      </c>
      <c r="E352" s="164">
        <v>2</v>
      </c>
      <c r="F352" s="199"/>
      <c r="G352" s="40">
        <f t="shared" si="15"/>
        <v>0</v>
      </c>
    </row>
    <row r="353" spans="1:7" ht="30">
      <c r="A353" s="28">
        <f t="shared" si="16"/>
        <v>285</v>
      </c>
      <c r="B353" s="34" t="s">
        <v>690</v>
      </c>
      <c r="C353" s="29" t="s">
        <v>232</v>
      </c>
      <c r="D353" s="30" t="s">
        <v>13</v>
      </c>
      <c r="E353" s="166">
        <v>33.1</v>
      </c>
      <c r="F353" s="198"/>
      <c r="G353" s="41">
        <f t="shared" si="15"/>
        <v>0</v>
      </c>
    </row>
    <row r="354" spans="1:7">
      <c r="A354" s="31"/>
      <c r="B354" s="32"/>
      <c r="C354" s="1" t="s">
        <v>279</v>
      </c>
      <c r="D354" s="32"/>
      <c r="E354" s="165"/>
      <c r="F354" s="213"/>
      <c r="G354" s="50"/>
    </row>
    <row r="355" spans="1:7" ht="30">
      <c r="A355" s="22">
        <f>A353+1</f>
        <v>286</v>
      </c>
      <c r="B355" s="24" t="s">
        <v>690</v>
      </c>
      <c r="C355" s="23" t="s">
        <v>275</v>
      </c>
      <c r="D355" s="24" t="s">
        <v>24</v>
      </c>
      <c r="E355" s="163">
        <v>56</v>
      </c>
      <c r="F355" s="197"/>
      <c r="G355" s="39">
        <f t="shared" si="15"/>
        <v>0</v>
      </c>
    </row>
    <row r="356" spans="1:7" ht="30">
      <c r="A356" s="25">
        <f t="shared" si="16"/>
        <v>287</v>
      </c>
      <c r="B356" s="24" t="s">
        <v>690</v>
      </c>
      <c r="C356" s="26" t="s">
        <v>270</v>
      </c>
      <c r="D356" s="27" t="s">
        <v>24</v>
      </c>
      <c r="E356" s="164">
        <v>56</v>
      </c>
      <c r="F356" s="199"/>
      <c r="G356" s="40">
        <f t="shared" si="15"/>
        <v>0</v>
      </c>
    </row>
    <row r="357" spans="1:7" ht="45">
      <c r="A357" s="25">
        <f t="shared" si="16"/>
        <v>288</v>
      </c>
      <c r="B357" s="24" t="s">
        <v>690</v>
      </c>
      <c r="C357" s="26" t="s">
        <v>229</v>
      </c>
      <c r="D357" s="27" t="s">
        <v>24</v>
      </c>
      <c r="E357" s="164">
        <v>70</v>
      </c>
      <c r="F357" s="199"/>
      <c r="G357" s="40">
        <f t="shared" si="15"/>
        <v>0</v>
      </c>
    </row>
    <row r="358" spans="1:7" ht="30">
      <c r="A358" s="25">
        <f t="shared" si="16"/>
        <v>289</v>
      </c>
      <c r="B358" s="24" t="s">
        <v>690</v>
      </c>
      <c r="C358" s="26" t="s">
        <v>234</v>
      </c>
      <c r="D358" s="27" t="s">
        <v>24</v>
      </c>
      <c r="E358" s="164">
        <v>128</v>
      </c>
      <c r="F358" s="199"/>
      <c r="G358" s="40">
        <f t="shared" si="15"/>
        <v>0</v>
      </c>
    </row>
    <row r="359" spans="1:7" ht="30">
      <c r="A359" s="25">
        <f t="shared" si="16"/>
        <v>290</v>
      </c>
      <c r="B359" s="24" t="s">
        <v>690</v>
      </c>
      <c r="C359" s="26" t="s">
        <v>237</v>
      </c>
      <c r="D359" s="27" t="s">
        <v>24</v>
      </c>
      <c r="E359" s="164">
        <v>24</v>
      </c>
      <c r="F359" s="199"/>
      <c r="G359" s="40">
        <f t="shared" si="15"/>
        <v>0</v>
      </c>
    </row>
    <row r="360" spans="1:7" ht="45">
      <c r="A360" s="25">
        <f t="shared" si="16"/>
        <v>291</v>
      </c>
      <c r="B360" s="24" t="s">
        <v>690</v>
      </c>
      <c r="C360" s="26" t="s">
        <v>276</v>
      </c>
      <c r="D360" s="27" t="s">
        <v>24</v>
      </c>
      <c r="E360" s="164">
        <v>64</v>
      </c>
      <c r="F360" s="199"/>
      <c r="G360" s="40">
        <f t="shared" si="15"/>
        <v>0</v>
      </c>
    </row>
    <row r="361" spans="1:7" ht="75">
      <c r="A361" s="25">
        <f t="shared" si="16"/>
        <v>292</v>
      </c>
      <c r="B361" s="24" t="s">
        <v>690</v>
      </c>
      <c r="C361" s="26" t="s">
        <v>277</v>
      </c>
      <c r="D361" s="27" t="s">
        <v>187</v>
      </c>
      <c r="E361" s="164">
        <v>2</v>
      </c>
      <c r="F361" s="199"/>
      <c r="G361" s="40">
        <f t="shared" si="15"/>
        <v>0</v>
      </c>
    </row>
    <row r="362" spans="1:7" ht="30">
      <c r="A362" s="28">
        <f t="shared" si="16"/>
        <v>293</v>
      </c>
      <c r="B362" s="34" t="s">
        <v>690</v>
      </c>
      <c r="C362" s="29" t="s">
        <v>232</v>
      </c>
      <c r="D362" s="30" t="s">
        <v>13</v>
      </c>
      <c r="E362" s="166">
        <v>39.200000000000003</v>
      </c>
      <c r="F362" s="198"/>
      <c r="G362" s="41">
        <f t="shared" si="15"/>
        <v>0</v>
      </c>
    </row>
    <row r="363" spans="1:7">
      <c r="A363" s="31"/>
      <c r="B363" s="32"/>
      <c r="C363" s="1" t="s">
        <v>280</v>
      </c>
      <c r="D363" s="32"/>
      <c r="E363" s="165"/>
      <c r="F363" s="213"/>
      <c r="G363" s="50"/>
    </row>
    <row r="364" spans="1:7" ht="30">
      <c r="A364" s="22">
        <f>A362+1</f>
        <v>294</v>
      </c>
      <c r="B364" s="24" t="s">
        <v>690</v>
      </c>
      <c r="C364" s="23" t="s">
        <v>281</v>
      </c>
      <c r="D364" s="24" t="s">
        <v>11</v>
      </c>
      <c r="E364" s="163">
        <v>1</v>
      </c>
      <c r="F364" s="197"/>
      <c r="G364" s="39">
        <f t="shared" si="15"/>
        <v>0</v>
      </c>
    </row>
    <row r="365" spans="1:7">
      <c r="A365" s="25">
        <f t="shared" si="16"/>
        <v>295</v>
      </c>
      <c r="B365" s="24" t="s">
        <v>690</v>
      </c>
      <c r="C365" s="26" t="s">
        <v>282</v>
      </c>
      <c r="D365" s="27" t="s">
        <v>187</v>
      </c>
      <c r="E365" s="164">
        <v>1</v>
      </c>
      <c r="F365" s="199"/>
      <c r="G365" s="40">
        <f t="shared" si="15"/>
        <v>0</v>
      </c>
    </row>
    <row r="366" spans="1:7" ht="60">
      <c r="A366" s="25">
        <f t="shared" si="16"/>
        <v>296</v>
      </c>
      <c r="B366" s="24" t="s">
        <v>690</v>
      </c>
      <c r="C366" s="26" t="s">
        <v>283</v>
      </c>
      <c r="D366" s="27" t="s">
        <v>9</v>
      </c>
      <c r="E366" s="164">
        <v>0.06</v>
      </c>
      <c r="F366" s="199"/>
      <c r="G366" s="40">
        <f t="shared" si="15"/>
        <v>0</v>
      </c>
    </row>
    <row r="367" spans="1:7" ht="30">
      <c r="A367" s="25">
        <f t="shared" si="16"/>
        <v>297</v>
      </c>
      <c r="B367" s="24" t="s">
        <v>690</v>
      </c>
      <c r="C367" s="26" t="s">
        <v>284</v>
      </c>
      <c r="D367" s="27" t="s">
        <v>9</v>
      </c>
      <c r="E367" s="164">
        <v>0.06</v>
      </c>
      <c r="F367" s="199"/>
      <c r="G367" s="40">
        <f t="shared" si="15"/>
        <v>0</v>
      </c>
    </row>
    <row r="368" spans="1:7">
      <c r="A368" s="28">
        <f t="shared" si="16"/>
        <v>298</v>
      </c>
      <c r="B368" s="34" t="s">
        <v>690</v>
      </c>
      <c r="C368" s="29" t="s">
        <v>249</v>
      </c>
      <c r="D368" s="30" t="s">
        <v>11</v>
      </c>
      <c r="E368" s="166">
        <v>1</v>
      </c>
      <c r="F368" s="198"/>
      <c r="G368" s="41">
        <f t="shared" si="15"/>
        <v>0</v>
      </c>
    </row>
    <row r="369" spans="1:7">
      <c r="A369" s="31"/>
      <c r="B369" s="32"/>
      <c r="C369" s="1" t="s">
        <v>285</v>
      </c>
      <c r="D369" s="32"/>
      <c r="E369" s="165"/>
      <c r="F369" s="213"/>
      <c r="G369" s="50"/>
    </row>
    <row r="370" spans="1:7" ht="30">
      <c r="A370" s="22">
        <f>A368+1</f>
        <v>299</v>
      </c>
      <c r="B370" s="24" t="s">
        <v>690</v>
      </c>
      <c r="C370" s="23" t="s">
        <v>286</v>
      </c>
      <c r="D370" s="24" t="s">
        <v>11</v>
      </c>
      <c r="E370" s="163">
        <v>4</v>
      </c>
      <c r="F370" s="197"/>
      <c r="G370" s="39">
        <f t="shared" si="15"/>
        <v>0</v>
      </c>
    </row>
    <row r="371" spans="1:7">
      <c r="A371" s="25">
        <f t="shared" si="16"/>
        <v>300</v>
      </c>
      <c r="B371" s="24" t="s">
        <v>690</v>
      </c>
      <c r="C371" s="26" t="s">
        <v>282</v>
      </c>
      <c r="D371" s="27" t="s">
        <v>187</v>
      </c>
      <c r="E371" s="164">
        <v>2</v>
      </c>
      <c r="F371" s="199"/>
      <c r="G371" s="40">
        <f t="shared" si="15"/>
        <v>0</v>
      </c>
    </row>
    <row r="372" spans="1:7" ht="45">
      <c r="A372" s="25">
        <f t="shared" si="16"/>
        <v>301</v>
      </c>
      <c r="B372" s="24" t="s">
        <v>690</v>
      </c>
      <c r="C372" s="26" t="s">
        <v>287</v>
      </c>
      <c r="D372" s="27" t="s">
        <v>288</v>
      </c>
      <c r="E372" s="164">
        <v>1</v>
      </c>
      <c r="F372" s="199"/>
      <c r="G372" s="40">
        <f t="shared" si="15"/>
        <v>0</v>
      </c>
    </row>
    <row r="373" spans="1:7" ht="45">
      <c r="A373" s="25">
        <f t="shared" si="16"/>
        <v>302</v>
      </c>
      <c r="B373" s="24" t="s">
        <v>690</v>
      </c>
      <c r="C373" s="26" t="s">
        <v>289</v>
      </c>
      <c r="D373" s="27" t="s">
        <v>290</v>
      </c>
      <c r="E373" s="164">
        <v>1</v>
      </c>
      <c r="F373" s="199"/>
      <c r="G373" s="40">
        <f t="shared" si="15"/>
        <v>0</v>
      </c>
    </row>
    <row r="374" spans="1:7" ht="45">
      <c r="A374" s="25">
        <f t="shared" si="16"/>
        <v>303</v>
      </c>
      <c r="B374" s="24" t="s">
        <v>690</v>
      </c>
      <c r="C374" s="26" t="s">
        <v>291</v>
      </c>
      <c r="D374" s="27" t="s">
        <v>9</v>
      </c>
      <c r="E374" s="164">
        <v>2.5000000000000001E-2</v>
      </c>
      <c r="F374" s="199"/>
      <c r="G374" s="40">
        <f t="shared" si="15"/>
        <v>0</v>
      </c>
    </row>
    <row r="375" spans="1:7" ht="45">
      <c r="A375" s="25">
        <f t="shared" si="16"/>
        <v>304</v>
      </c>
      <c r="B375" s="24" t="s">
        <v>690</v>
      </c>
      <c r="C375" s="26" t="s">
        <v>291</v>
      </c>
      <c r="D375" s="27" t="s">
        <v>9</v>
      </c>
      <c r="E375" s="164">
        <v>0.04</v>
      </c>
      <c r="F375" s="199"/>
      <c r="G375" s="40">
        <f t="shared" si="15"/>
        <v>0</v>
      </c>
    </row>
    <row r="376" spans="1:7" ht="30">
      <c r="A376" s="25">
        <f t="shared" si="16"/>
        <v>305</v>
      </c>
      <c r="B376" s="24" t="s">
        <v>690</v>
      </c>
      <c r="C376" s="26" t="s">
        <v>284</v>
      </c>
      <c r="D376" s="27" t="s">
        <v>9</v>
      </c>
      <c r="E376" s="164">
        <v>0.06</v>
      </c>
      <c r="F376" s="199"/>
      <c r="G376" s="40">
        <f t="shared" si="15"/>
        <v>0</v>
      </c>
    </row>
    <row r="377" spans="1:7">
      <c r="A377" s="25">
        <f t="shared" si="16"/>
        <v>306</v>
      </c>
      <c r="B377" s="24" t="s">
        <v>690</v>
      </c>
      <c r="C377" s="26" t="s">
        <v>292</v>
      </c>
      <c r="D377" s="27" t="s">
        <v>24</v>
      </c>
      <c r="E377" s="164">
        <v>5</v>
      </c>
      <c r="F377" s="199"/>
      <c r="G377" s="40">
        <f t="shared" si="15"/>
        <v>0</v>
      </c>
    </row>
    <row r="378" spans="1:7">
      <c r="A378" s="25">
        <f t="shared" si="16"/>
        <v>307</v>
      </c>
      <c r="B378" s="24" t="s">
        <v>690</v>
      </c>
      <c r="C378" s="26" t="s">
        <v>249</v>
      </c>
      <c r="D378" s="27" t="s">
        <v>11</v>
      </c>
      <c r="E378" s="164">
        <v>1</v>
      </c>
      <c r="F378" s="199"/>
      <c r="G378" s="40">
        <f t="shared" si="15"/>
        <v>0</v>
      </c>
    </row>
    <row r="379" spans="1:7" ht="45">
      <c r="A379" s="25">
        <f t="shared" si="16"/>
        <v>308</v>
      </c>
      <c r="B379" s="24" t="s">
        <v>690</v>
      </c>
      <c r="C379" s="26" t="s">
        <v>229</v>
      </c>
      <c r="D379" s="27" t="s">
        <v>24</v>
      </c>
      <c r="E379" s="164">
        <v>155</v>
      </c>
      <c r="F379" s="199"/>
      <c r="G379" s="40">
        <f t="shared" si="15"/>
        <v>0</v>
      </c>
    </row>
    <row r="380" spans="1:7" ht="30">
      <c r="A380" s="25">
        <f t="shared" si="16"/>
        <v>309</v>
      </c>
      <c r="B380" s="24" t="s">
        <v>690</v>
      </c>
      <c r="C380" s="26" t="s">
        <v>232</v>
      </c>
      <c r="D380" s="27" t="s">
        <v>13</v>
      </c>
      <c r="E380" s="164">
        <v>38</v>
      </c>
      <c r="F380" s="199"/>
      <c r="G380" s="40">
        <f t="shared" si="15"/>
        <v>0</v>
      </c>
    </row>
    <row r="381" spans="1:7" ht="30">
      <c r="A381" s="25">
        <f t="shared" si="16"/>
        <v>310</v>
      </c>
      <c r="B381" s="24" t="s">
        <v>690</v>
      </c>
      <c r="C381" s="26" t="s">
        <v>234</v>
      </c>
      <c r="D381" s="27" t="s">
        <v>24</v>
      </c>
      <c r="E381" s="164">
        <v>310</v>
      </c>
      <c r="F381" s="199"/>
      <c r="G381" s="40">
        <f t="shared" si="15"/>
        <v>0</v>
      </c>
    </row>
    <row r="382" spans="1:7" ht="30">
      <c r="A382" s="25">
        <f t="shared" si="16"/>
        <v>311</v>
      </c>
      <c r="B382" s="24" t="s">
        <v>690</v>
      </c>
      <c r="C382" s="26" t="s">
        <v>231</v>
      </c>
      <c r="D382" s="27" t="s">
        <v>24</v>
      </c>
      <c r="E382" s="164">
        <v>3</v>
      </c>
      <c r="F382" s="199"/>
      <c r="G382" s="40">
        <f t="shared" si="15"/>
        <v>0</v>
      </c>
    </row>
    <row r="383" spans="1:7" ht="45">
      <c r="A383" s="25">
        <f t="shared" si="16"/>
        <v>312</v>
      </c>
      <c r="B383" s="24" t="s">
        <v>690</v>
      </c>
      <c r="C383" s="26" t="s">
        <v>276</v>
      </c>
      <c r="D383" s="27" t="s">
        <v>24</v>
      </c>
      <c r="E383" s="164">
        <v>175</v>
      </c>
      <c r="F383" s="199"/>
      <c r="G383" s="40">
        <f t="shared" si="15"/>
        <v>0</v>
      </c>
    </row>
    <row r="384" spans="1:7">
      <c r="A384" s="25">
        <f t="shared" si="16"/>
        <v>313</v>
      </c>
      <c r="B384" s="24" t="s">
        <v>690</v>
      </c>
      <c r="C384" s="26" t="s">
        <v>293</v>
      </c>
      <c r="D384" s="27" t="s">
        <v>225</v>
      </c>
      <c r="E384" s="164">
        <v>3</v>
      </c>
      <c r="F384" s="199"/>
      <c r="G384" s="40">
        <f t="shared" ref="G384:G391" si="17">ROUND(E384*F384,2)</f>
        <v>0</v>
      </c>
    </row>
    <row r="385" spans="1:7">
      <c r="A385" s="28">
        <f t="shared" si="16"/>
        <v>314</v>
      </c>
      <c r="B385" s="34" t="s">
        <v>690</v>
      </c>
      <c r="C385" s="29" t="s">
        <v>251</v>
      </c>
      <c r="D385" s="30" t="s">
        <v>252</v>
      </c>
      <c r="E385" s="166">
        <v>8</v>
      </c>
      <c r="F385" s="198"/>
      <c r="G385" s="41">
        <f t="shared" si="17"/>
        <v>0</v>
      </c>
    </row>
    <row r="386" spans="1:7">
      <c r="A386" s="31"/>
      <c r="B386" s="32"/>
      <c r="C386" s="1" t="s">
        <v>294</v>
      </c>
      <c r="D386" s="32"/>
      <c r="E386" s="165"/>
      <c r="F386" s="213"/>
      <c r="G386" s="50"/>
    </row>
    <row r="387" spans="1:7" ht="30">
      <c r="A387" s="22">
        <f>A385+1</f>
        <v>315</v>
      </c>
      <c r="B387" s="24" t="s">
        <v>690</v>
      </c>
      <c r="C387" s="23" t="s">
        <v>286</v>
      </c>
      <c r="D387" s="24" t="s">
        <v>11</v>
      </c>
      <c r="E387" s="163">
        <v>1</v>
      </c>
      <c r="F387" s="197"/>
      <c r="G387" s="39">
        <f t="shared" si="17"/>
        <v>0</v>
      </c>
    </row>
    <row r="388" spans="1:7" ht="45">
      <c r="A388" s="25">
        <f t="shared" si="16"/>
        <v>316</v>
      </c>
      <c r="B388" s="24" t="s">
        <v>690</v>
      </c>
      <c r="C388" s="26" t="s">
        <v>287</v>
      </c>
      <c r="D388" s="27" t="s">
        <v>288</v>
      </c>
      <c r="E388" s="164">
        <v>1</v>
      </c>
      <c r="F388" s="199"/>
      <c r="G388" s="40">
        <f t="shared" si="17"/>
        <v>0</v>
      </c>
    </row>
    <row r="389" spans="1:7" ht="45">
      <c r="A389" s="25">
        <f t="shared" si="16"/>
        <v>317</v>
      </c>
      <c r="B389" s="24" t="s">
        <v>690</v>
      </c>
      <c r="C389" s="26" t="s">
        <v>291</v>
      </c>
      <c r="D389" s="27" t="s">
        <v>9</v>
      </c>
      <c r="E389" s="164">
        <v>0.03</v>
      </c>
      <c r="F389" s="199"/>
      <c r="G389" s="40">
        <f t="shared" si="17"/>
        <v>0</v>
      </c>
    </row>
    <row r="390" spans="1:7" ht="30">
      <c r="A390" s="25">
        <f t="shared" si="16"/>
        <v>318</v>
      </c>
      <c r="B390" s="24" t="s">
        <v>690</v>
      </c>
      <c r="C390" s="26" t="s">
        <v>284</v>
      </c>
      <c r="D390" s="27" t="s">
        <v>9</v>
      </c>
      <c r="E390" s="164">
        <v>0.06</v>
      </c>
      <c r="F390" s="199"/>
      <c r="G390" s="40">
        <f t="shared" si="17"/>
        <v>0</v>
      </c>
    </row>
    <row r="391" spans="1:7">
      <c r="A391" s="25">
        <f t="shared" si="16"/>
        <v>319</v>
      </c>
      <c r="B391" s="27" t="s">
        <v>690</v>
      </c>
      <c r="C391" s="26" t="s">
        <v>249</v>
      </c>
      <c r="D391" s="27" t="s">
        <v>11</v>
      </c>
      <c r="E391" s="164">
        <v>1</v>
      </c>
      <c r="F391" s="199"/>
      <c r="G391" s="40">
        <f t="shared" si="17"/>
        <v>0</v>
      </c>
    </row>
    <row r="392" spans="1:7">
      <c r="A392" s="248"/>
      <c r="B392" s="212"/>
      <c r="C392" s="240"/>
      <c r="D392" s="212"/>
      <c r="E392" s="208"/>
      <c r="F392" s="211"/>
      <c r="G392" s="249"/>
    </row>
    <row r="393" spans="1:7">
      <c r="A393" s="250"/>
      <c r="B393" s="251"/>
      <c r="C393" s="251" t="s">
        <v>630</v>
      </c>
      <c r="D393" s="251"/>
      <c r="E393" s="251"/>
      <c r="F393" s="245"/>
      <c r="G393" s="252"/>
    </row>
    <row r="394" spans="1:7">
      <c r="A394" s="31"/>
      <c r="B394" s="233"/>
      <c r="C394" s="92" t="s">
        <v>563</v>
      </c>
      <c r="D394" s="93"/>
      <c r="E394" s="171"/>
      <c r="F394" s="213"/>
      <c r="G394" s="234"/>
    </row>
    <row r="395" spans="1:7" ht="45">
      <c r="A395" s="22">
        <f>A391+1</f>
        <v>320</v>
      </c>
      <c r="B395" s="24" t="s">
        <v>691</v>
      </c>
      <c r="C395" s="89" t="s">
        <v>631</v>
      </c>
      <c r="D395" s="90" t="s">
        <v>24</v>
      </c>
      <c r="E395" s="168">
        <v>195</v>
      </c>
      <c r="F395" s="197"/>
      <c r="G395" s="91">
        <f>ROUND(E395*F395,2)</f>
        <v>0</v>
      </c>
    </row>
    <row r="396" spans="1:7" ht="45">
      <c r="A396" s="25">
        <f>A395+1</f>
        <v>321</v>
      </c>
      <c r="B396" s="27" t="s">
        <v>691</v>
      </c>
      <c r="C396" s="69" t="s">
        <v>632</v>
      </c>
      <c r="D396" s="70" t="s">
        <v>24</v>
      </c>
      <c r="E396" s="169">
        <v>44</v>
      </c>
      <c r="F396" s="199"/>
      <c r="G396" s="71">
        <f t="shared" ref="G396:G457" si="18">ROUND(E396*F396,2)</f>
        <v>0</v>
      </c>
    </row>
    <row r="397" spans="1:7" ht="45">
      <c r="A397" s="25">
        <f t="shared" ref="A397:A437" si="19">A396+1</f>
        <v>322</v>
      </c>
      <c r="B397" s="27" t="s">
        <v>691</v>
      </c>
      <c r="C397" s="69" t="s">
        <v>633</v>
      </c>
      <c r="D397" s="70" t="s">
        <v>11</v>
      </c>
      <c r="E397" s="169">
        <v>1</v>
      </c>
      <c r="F397" s="199"/>
      <c r="G397" s="71">
        <f t="shared" si="18"/>
        <v>0</v>
      </c>
    </row>
    <row r="398" spans="1:7" ht="45">
      <c r="A398" s="25">
        <f t="shared" si="19"/>
        <v>323</v>
      </c>
      <c r="B398" s="27" t="s">
        <v>691</v>
      </c>
      <c r="C398" s="69" t="s">
        <v>634</v>
      </c>
      <c r="D398" s="70" t="s">
        <v>11</v>
      </c>
      <c r="E398" s="169">
        <v>11</v>
      </c>
      <c r="F398" s="199"/>
      <c r="G398" s="71">
        <f t="shared" si="18"/>
        <v>0</v>
      </c>
    </row>
    <row r="399" spans="1:7" ht="30">
      <c r="A399" s="25">
        <f t="shared" si="19"/>
        <v>324</v>
      </c>
      <c r="B399" s="27" t="s">
        <v>691</v>
      </c>
      <c r="C399" s="69" t="s">
        <v>635</v>
      </c>
      <c r="D399" s="70" t="s">
        <v>11</v>
      </c>
      <c r="E399" s="169">
        <v>3</v>
      </c>
      <c r="F399" s="199"/>
      <c r="G399" s="71">
        <f t="shared" si="18"/>
        <v>0</v>
      </c>
    </row>
    <row r="400" spans="1:7" ht="60">
      <c r="A400" s="28">
        <f t="shared" si="19"/>
        <v>325</v>
      </c>
      <c r="B400" s="30" t="s">
        <v>691</v>
      </c>
      <c r="C400" s="74" t="s">
        <v>636</v>
      </c>
      <c r="D400" s="78" t="s">
        <v>11</v>
      </c>
      <c r="E400" s="170">
        <v>12</v>
      </c>
      <c r="F400" s="198"/>
      <c r="G400" s="75">
        <f t="shared" si="18"/>
        <v>0</v>
      </c>
    </row>
    <row r="401" spans="1:7">
      <c r="A401" s="31"/>
      <c r="B401" s="32"/>
      <c r="C401" s="92" t="s">
        <v>564</v>
      </c>
      <c r="D401" s="94"/>
      <c r="E401" s="171"/>
      <c r="F401" s="213"/>
      <c r="G401" s="95"/>
    </row>
    <row r="402" spans="1:7" ht="30">
      <c r="A402" s="22">
        <f>A400+1</f>
        <v>326</v>
      </c>
      <c r="B402" s="24" t="s">
        <v>691</v>
      </c>
      <c r="C402" s="89" t="s">
        <v>637</v>
      </c>
      <c r="D402" s="90" t="s">
        <v>24</v>
      </c>
      <c r="E402" s="168">
        <v>147</v>
      </c>
      <c r="F402" s="197"/>
      <c r="G402" s="91">
        <f t="shared" si="18"/>
        <v>0</v>
      </c>
    </row>
    <row r="403" spans="1:7" ht="45">
      <c r="A403" s="28">
        <f t="shared" si="19"/>
        <v>327</v>
      </c>
      <c r="B403" s="30" t="s">
        <v>691</v>
      </c>
      <c r="C403" s="74" t="s">
        <v>638</v>
      </c>
      <c r="D403" s="78" t="s">
        <v>11</v>
      </c>
      <c r="E403" s="170">
        <v>10</v>
      </c>
      <c r="F403" s="198"/>
      <c r="G403" s="75">
        <f t="shared" si="18"/>
        <v>0</v>
      </c>
    </row>
    <row r="404" spans="1:7">
      <c r="A404" s="31"/>
      <c r="B404" s="32"/>
      <c r="C404" s="92" t="s">
        <v>565</v>
      </c>
      <c r="D404" s="93"/>
      <c r="E404" s="171"/>
      <c r="F404" s="213"/>
      <c r="G404" s="95"/>
    </row>
    <row r="405" spans="1:7" ht="30">
      <c r="A405" s="22">
        <f>A403+1</f>
        <v>328</v>
      </c>
      <c r="B405" s="24" t="s">
        <v>691</v>
      </c>
      <c r="C405" s="89" t="s">
        <v>639</v>
      </c>
      <c r="D405" s="90" t="s">
        <v>24</v>
      </c>
      <c r="E405" s="168">
        <v>470</v>
      </c>
      <c r="F405" s="197"/>
      <c r="G405" s="91">
        <f t="shared" si="18"/>
        <v>0</v>
      </c>
    </row>
    <row r="406" spans="1:7" ht="45">
      <c r="A406" s="25">
        <f t="shared" si="19"/>
        <v>329</v>
      </c>
      <c r="B406" s="27" t="s">
        <v>691</v>
      </c>
      <c r="C406" s="69" t="s">
        <v>640</v>
      </c>
      <c r="D406" s="70" t="s">
        <v>24</v>
      </c>
      <c r="E406" s="169">
        <v>470</v>
      </c>
      <c r="F406" s="199"/>
      <c r="G406" s="71">
        <f t="shared" si="18"/>
        <v>0</v>
      </c>
    </row>
    <row r="407" spans="1:7" ht="30">
      <c r="A407" s="25">
        <f t="shared" si="19"/>
        <v>330</v>
      </c>
      <c r="B407" s="27" t="s">
        <v>691</v>
      </c>
      <c r="C407" s="69" t="s">
        <v>641</v>
      </c>
      <c r="D407" s="70" t="s">
        <v>24</v>
      </c>
      <c r="E407" s="169">
        <v>82</v>
      </c>
      <c r="F407" s="199"/>
      <c r="G407" s="71">
        <f t="shared" si="18"/>
        <v>0</v>
      </c>
    </row>
    <row r="408" spans="1:7" ht="45">
      <c r="A408" s="25">
        <f t="shared" si="19"/>
        <v>331</v>
      </c>
      <c r="B408" s="27" t="s">
        <v>691</v>
      </c>
      <c r="C408" s="69" t="s">
        <v>642</v>
      </c>
      <c r="D408" s="70" t="s">
        <v>24</v>
      </c>
      <c r="E408" s="169">
        <v>82</v>
      </c>
      <c r="F408" s="199"/>
      <c r="G408" s="71">
        <f t="shared" si="18"/>
        <v>0</v>
      </c>
    </row>
    <row r="409" spans="1:7" ht="45">
      <c r="A409" s="25">
        <f t="shared" si="19"/>
        <v>332</v>
      </c>
      <c r="B409" s="27" t="s">
        <v>691</v>
      </c>
      <c r="C409" s="69" t="s">
        <v>643</v>
      </c>
      <c r="D409" s="70" t="s">
        <v>24</v>
      </c>
      <c r="E409" s="169">
        <v>61</v>
      </c>
      <c r="F409" s="199"/>
      <c r="G409" s="71">
        <f t="shared" si="18"/>
        <v>0</v>
      </c>
    </row>
    <row r="410" spans="1:7" ht="30">
      <c r="A410" s="25">
        <f t="shared" si="19"/>
        <v>333</v>
      </c>
      <c r="B410" s="27" t="s">
        <v>691</v>
      </c>
      <c r="C410" s="69" t="s">
        <v>644</v>
      </c>
      <c r="D410" s="70" t="s">
        <v>24</v>
      </c>
      <c r="E410" s="169">
        <v>104</v>
      </c>
      <c r="F410" s="199"/>
      <c r="G410" s="71">
        <f t="shared" si="18"/>
        <v>0</v>
      </c>
    </row>
    <row r="411" spans="1:7" ht="60">
      <c r="A411" s="25">
        <f t="shared" si="19"/>
        <v>334</v>
      </c>
      <c r="B411" s="27" t="s">
        <v>691</v>
      </c>
      <c r="C411" s="69" t="s">
        <v>645</v>
      </c>
      <c r="D411" s="70" t="s">
        <v>561</v>
      </c>
      <c r="E411" s="169">
        <v>9.0999999999999998E-2</v>
      </c>
      <c r="F411" s="199"/>
      <c r="G411" s="71">
        <f t="shared" si="18"/>
        <v>0</v>
      </c>
    </row>
    <row r="412" spans="1:7" ht="60">
      <c r="A412" s="25">
        <f t="shared" si="19"/>
        <v>335</v>
      </c>
      <c r="B412" s="27" t="s">
        <v>691</v>
      </c>
      <c r="C412" s="69" t="s">
        <v>646</v>
      </c>
      <c r="D412" s="70" t="s">
        <v>561</v>
      </c>
      <c r="E412" s="169">
        <v>0.15</v>
      </c>
      <c r="F412" s="199"/>
      <c r="G412" s="71">
        <f t="shared" si="18"/>
        <v>0</v>
      </c>
    </row>
    <row r="413" spans="1:7" ht="30">
      <c r="A413" s="25">
        <f t="shared" si="19"/>
        <v>336</v>
      </c>
      <c r="B413" s="27" t="s">
        <v>691</v>
      </c>
      <c r="C413" s="69" t="s">
        <v>647</v>
      </c>
      <c r="D413" s="70" t="s">
        <v>24</v>
      </c>
      <c r="E413" s="169">
        <v>80</v>
      </c>
      <c r="F413" s="199"/>
      <c r="G413" s="71">
        <f t="shared" si="18"/>
        <v>0</v>
      </c>
    </row>
    <row r="414" spans="1:7" ht="30">
      <c r="A414" s="25">
        <f t="shared" si="19"/>
        <v>337</v>
      </c>
      <c r="B414" s="27" t="s">
        <v>691</v>
      </c>
      <c r="C414" s="69" t="s">
        <v>648</v>
      </c>
      <c r="D414" s="70" t="s">
        <v>24</v>
      </c>
      <c r="E414" s="169">
        <v>12</v>
      </c>
      <c r="F414" s="199"/>
      <c r="G414" s="71">
        <f t="shared" si="18"/>
        <v>0</v>
      </c>
    </row>
    <row r="415" spans="1:7" ht="45">
      <c r="A415" s="25">
        <f t="shared" si="19"/>
        <v>338</v>
      </c>
      <c r="B415" s="27" t="s">
        <v>691</v>
      </c>
      <c r="C415" s="69" t="s">
        <v>649</v>
      </c>
      <c r="D415" s="70" t="s">
        <v>11</v>
      </c>
      <c r="E415" s="169">
        <v>11</v>
      </c>
      <c r="F415" s="199"/>
      <c r="G415" s="71">
        <f t="shared" si="18"/>
        <v>0</v>
      </c>
    </row>
    <row r="416" spans="1:7" ht="45">
      <c r="A416" s="25">
        <f t="shared" si="19"/>
        <v>339</v>
      </c>
      <c r="B416" s="27" t="s">
        <v>691</v>
      </c>
      <c r="C416" s="69" t="s">
        <v>650</v>
      </c>
      <c r="D416" s="70" t="s">
        <v>11</v>
      </c>
      <c r="E416" s="169">
        <v>11</v>
      </c>
      <c r="F416" s="199"/>
      <c r="G416" s="71">
        <f t="shared" si="18"/>
        <v>0</v>
      </c>
    </row>
    <row r="417" spans="1:7" ht="30">
      <c r="A417" s="25">
        <f t="shared" si="19"/>
        <v>340</v>
      </c>
      <c r="B417" s="27" t="s">
        <v>691</v>
      </c>
      <c r="C417" s="69" t="s">
        <v>651</v>
      </c>
      <c r="D417" s="70" t="s">
        <v>13</v>
      </c>
      <c r="E417" s="169">
        <v>3</v>
      </c>
      <c r="F417" s="199"/>
      <c r="G417" s="71">
        <f t="shared" si="18"/>
        <v>0</v>
      </c>
    </row>
    <row r="418" spans="1:7" ht="45">
      <c r="A418" s="25">
        <f t="shared" si="19"/>
        <v>341</v>
      </c>
      <c r="B418" s="27" t="s">
        <v>691</v>
      </c>
      <c r="C418" s="69" t="s">
        <v>652</v>
      </c>
      <c r="D418" s="70" t="s">
        <v>11</v>
      </c>
      <c r="E418" s="169">
        <v>6</v>
      </c>
      <c r="F418" s="199"/>
      <c r="G418" s="71">
        <f t="shared" si="18"/>
        <v>0</v>
      </c>
    </row>
    <row r="419" spans="1:7" ht="30">
      <c r="A419" s="25">
        <f t="shared" si="19"/>
        <v>342</v>
      </c>
      <c r="B419" s="27" t="s">
        <v>691</v>
      </c>
      <c r="C419" s="69" t="s">
        <v>653</v>
      </c>
      <c r="D419" s="70" t="s">
        <v>11</v>
      </c>
      <c r="E419" s="169">
        <v>1</v>
      </c>
      <c r="F419" s="199"/>
      <c r="G419" s="71">
        <f t="shared" si="18"/>
        <v>0</v>
      </c>
    </row>
    <row r="420" spans="1:7" ht="60">
      <c r="A420" s="28">
        <f t="shared" si="19"/>
        <v>343</v>
      </c>
      <c r="B420" s="30" t="s">
        <v>691</v>
      </c>
      <c r="C420" s="74" t="s">
        <v>636</v>
      </c>
      <c r="D420" s="78" t="s">
        <v>11</v>
      </c>
      <c r="E420" s="170">
        <v>17</v>
      </c>
      <c r="F420" s="198"/>
      <c r="G420" s="75">
        <f t="shared" si="18"/>
        <v>0</v>
      </c>
    </row>
    <row r="421" spans="1:7">
      <c r="A421" s="31"/>
      <c r="B421" s="32"/>
      <c r="C421" s="92" t="s">
        <v>566</v>
      </c>
      <c r="D421" s="93"/>
      <c r="E421" s="171"/>
      <c r="F421" s="213"/>
      <c r="G421" s="95"/>
    </row>
    <row r="422" spans="1:7">
      <c r="A422" s="22">
        <f>A420+1</f>
        <v>344</v>
      </c>
      <c r="B422" s="24" t="s">
        <v>691</v>
      </c>
      <c r="C422" s="89" t="s">
        <v>654</v>
      </c>
      <c r="D422" s="90" t="s">
        <v>11</v>
      </c>
      <c r="E422" s="168">
        <v>2</v>
      </c>
      <c r="F422" s="197"/>
      <c r="G422" s="91">
        <f t="shared" si="18"/>
        <v>0</v>
      </c>
    </row>
    <row r="423" spans="1:7">
      <c r="A423" s="25">
        <f t="shared" si="19"/>
        <v>345</v>
      </c>
      <c r="B423" s="27" t="s">
        <v>691</v>
      </c>
      <c r="C423" s="69" t="s">
        <v>655</v>
      </c>
      <c r="D423" s="70" t="s">
        <v>11</v>
      </c>
      <c r="E423" s="169">
        <v>2</v>
      </c>
      <c r="F423" s="199"/>
      <c r="G423" s="71">
        <f t="shared" si="18"/>
        <v>0</v>
      </c>
    </row>
    <row r="424" spans="1:7" ht="45">
      <c r="A424" s="25">
        <f t="shared" si="19"/>
        <v>346</v>
      </c>
      <c r="B424" s="27" t="s">
        <v>691</v>
      </c>
      <c r="C424" s="69" t="s">
        <v>656</v>
      </c>
      <c r="D424" s="70" t="s">
        <v>11</v>
      </c>
      <c r="E424" s="169">
        <v>2</v>
      </c>
      <c r="F424" s="199"/>
      <c r="G424" s="71">
        <f t="shared" si="18"/>
        <v>0</v>
      </c>
    </row>
    <row r="425" spans="1:7" ht="60">
      <c r="A425" s="25">
        <f t="shared" si="19"/>
        <v>347</v>
      </c>
      <c r="B425" s="27" t="s">
        <v>691</v>
      </c>
      <c r="C425" s="69" t="s">
        <v>657</v>
      </c>
      <c r="D425" s="70" t="s">
        <v>24</v>
      </c>
      <c r="E425" s="169">
        <v>6</v>
      </c>
      <c r="F425" s="199"/>
      <c r="G425" s="71">
        <f t="shared" si="18"/>
        <v>0</v>
      </c>
    </row>
    <row r="426" spans="1:7" ht="75">
      <c r="A426" s="25">
        <f t="shared" si="19"/>
        <v>348</v>
      </c>
      <c r="B426" s="27" t="s">
        <v>691</v>
      </c>
      <c r="C426" s="69" t="s">
        <v>658</v>
      </c>
      <c r="D426" s="70" t="s">
        <v>497</v>
      </c>
      <c r="E426" s="169">
        <v>2</v>
      </c>
      <c r="F426" s="199"/>
      <c r="G426" s="71">
        <f t="shared" si="18"/>
        <v>0</v>
      </c>
    </row>
    <row r="427" spans="1:7" ht="30">
      <c r="A427" s="25">
        <f t="shared" si="19"/>
        <v>349</v>
      </c>
      <c r="B427" s="27" t="s">
        <v>691</v>
      </c>
      <c r="C427" s="69" t="s">
        <v>659</v>
      </c>
      <c r="D427" s="70" t="s">
        <v>562</v>
      </c>
      <c r="E427" s="169">
        <v>2</v>
      </c>
      <c r="F427" s="199"/>
      <c r="G427" s="71">
        <f t="shared" si="18"/>
        <v>0</v>
      </c>
    </row>
    <row r="428" spans="1:7" ht="45">
      <c r="A428" s="25">
        <f t="shared" si="19"/>
        <v>350</v>
      </c>
      <c r="B428" s="27" t="s">
        <v>691</v>
      </c>
      <c r="C428" s="69" t="s">
        <v>660</v>
      </c>
      <c r="D428" s="70" t="s">
        <v>11</v>
      </c>
      <c r="E428" s="169">
        <v>2</v>
      </c>
      <c r="F428" s="199"/>
      <c r="G428" s="71">
        <f t="shared" si="18"/>
        <v>0</v>
      </c>
    </row>
    <row r="429" spans="1:7" ht="45">
      <c r="A429" s="25">
        <f t="shared" si="19"/>
        <v>351</v>
      </c>
      <c r="B429" s="27" t="s">
        <v>691</v>
      </c>
      <c r="C429" s="69" t="s">
        <v>661</v>
      </c>
      <c r="D429" s="70" t="s">
        <v>11</v>
      </c>
      <c r="E429" s="169">
        <v>2</v>
      </c>
      <c r="F429" s="199"/>
      <c r="G429" s="71">
        <f t="shared" si="18"/>
        <v>0</v>
      </c>
    </row>
    <row r="430" spans="1:7">
      <c r="A430" s="28">
        <f t="shared" si="19"/>
        <v>352</v>
      </c>
      <c r="B430" s="30" t="s">
        <v>691</v>
      </c>
      <c r="C430" s="74" t="s">
        <v>662</v>
      </c>
      <c r="D430" s="78" t="s">
        <v>11</v>
      </c>
      <c r="E430" s="170">
        <v>2</v>
      </c>
      <c r="F430" s="198"/>
      <c r="G430" s="75">
        <f t="shared" si="18"/>
        <v>0</v>
      </c>
    </row>
    <row r="431" spans="1:7">
      <c r="A431" s="31" t="s">
        <v>15</v>
      </c>
      <c r="B431" s="32"/>
      <c r="C431" s="92" t="s">
        <v>567</v>
      </c>
      <c r="D431" s="93"/>
      <c r="E431" s="171"/>
      <c r="F431" s="213"/>
      <c r="G431" s="95"/>
    </row>
    <row r="432" spans="1:7" ht="60">
      <c r="A432" s="22">
        <f>A430+1</f>
        <v>353</v>
      </c>
      <c r="B432" s="24" t="s">
        <v>691</v>
      </c>
      <c r="C432" s="89" t="s">
        <v>663</v>
      </c>
      <c r="D432" s="90" t="s">
        <v>24</v>
      </c>
      <c r="E432" s="168">
        <v>320</v>
      </c>
      <c r="F432" s="197"/>
      <c r="G432" s="91">
        <f t="shared" si="18"/>
        <v>0</v>
      </c>
    </row>
    <row r="433" spans="1:7" ht="60">
      <c r="A433" s="25">
        <f t="shared" si="19"/>
        <v>354</v>
      </c>
      <c r="B433" s="27" t="s">
        <v>691</v>
      </c>
      <c r="C433" s="69" t="s">
        <v>664</v>
      </c>
      <c r="D433" s="70" t="s">
        <v>24</v>
      </c>
      <c r="E433" s="169">
        <v>95</v>
      </c>
      <c r="F433" s="199"/>
      <c r="G433" s="71">
        <f t="shared" si="18"/>
        <v>0</v>
      </c>
    </row>
    <row r="434" spans="1:7" ht="60">
      <c r="A434" s="25">
        <f t="shared" si="19"/>
        <v>355</v>
      </c>
      <c r="B434" s="27" t="s">
        <v>691</v>
      </c>
      <c r="C434" s="69" t="s">
        <v>665</v>
      </c>
      <c r="D434" s="70" t="s">
        <v>24</v>
      </c>
      <c r="E434" s="169">
        <v>160</v>
      </c>
      <c r="F434" s="199"/>
      <c r="G434" s="71">
        <f t="shared" si="18"/>
        <v>0</v>
      </c>
    </row>
    <row r="435" spans="1:7" ht="90">
      <c r="A435" s="25">
        <f t="shared" si="19"/>
        <v>356</v>
      </c>
      <c r="B435" s="27" t="s">
        <v>691</v>
      </c>
      <c r="C435" s="69" t="s">
        <v>666</v>
      </c>
      <c r="D435" s="70" t="s">
        <v>497</v>
      </c>
      <c r="E435" s="169">
        <v>6</v>
      </c>
      <c r="F435" s="199"/>
      <c r="G435" s="71">
        <f t="shared" si="18"/>
        <v>0</v>
      </c>
    </row>
    <row r="436" spans="1:7" ht="75">
      <c r="A436" s="25">
        <f t="shared" si="19"/>
        <v>357</v>
      </c>
      <c r="B436" s="27" t="s">
        <v>691</v>
      </c>
      <c r="C436" s="69" t="s">
        <v>667</v>
      </c>
      <c r="D436" s="70" t="s">
        <v>497</v>
      </c>
      <c r="E436" s="169">
        <v>4</v>
      </c>
      <c r="F436" s="199"/>
      <c r="G436" s="71">
        <f t="shared" si="18"/>
        <v>0</v>
      </c>
    </row>
    <row r="437" spans="1:7" ht="75">
      <c r="A437" s="25">
        <f t="shared" si="19"/>
        <v>358</v>
      </c>
      <c r="B437" s="27" t="s">
        <v>691</v>
      </c>
      <c r="C437" s="69" t="s">
        <v>668</v>
      </c>
      <c r="D437" s="70" t="s">
        <v>497</v>
      </c>
      <c r="E437" s="169">
        <v>2</v>
      </c>
      <c r="F437" s="199"/>
      <c r="G437" s="71">
        <f t="shared" si="18"/>
        <v>0</v>
      </c>
    </row>
    <row r="438" spans="1:7" ht="30">
      <c r="A438" s="25">
        <f>A437+1</f>
        <v>359</v>
      </c>
      <c r="B438" s="27" t="s">
        <v>691</v>
      </c>
      <c r="C438" s="72" t="s">
        <v>669</v>
      </c>
      <c r="D438" s="70" t="s">
        <v>11</v>
      </c>
      <c r="E438" s="169">
        <v>5</v>
      </c>
      <c r="F438" s="199"/>
      <c r="G438" s="71">
        <f t="shared" si="18"/>
        <v>0</v>
      </c>
    </row>
    <row r="439" spans="1:7" ht="60">
      <c r="A439" s="25">
        <f t="shared" ref="A439:A457" si="20">A438+1</f>
        <v>360</v>
      </c>
      <c r="B439" s="27" t="s">
        <v>691</v>
      </c>
      <c r="C439" s="69" t="s">
        <v>670</v>
      </c>
      <c r="D439" s="70" t="s">
        <v>11</v>
      </c>
      <c r="E439" s="169">
        <v>6</v>
      </c>
      <c r="F439" s="199"/>
      <c r="G439" s="71">
        <f t="shared" si="18"/>
        <v>0</v>
      </c>
    </row>
    <row r="440" spans="1:7" ht="45">
      <c r="A440" s="25">
        <f t="shared" si="20"/>
        <v>361</v>
      </c>
      <c r="B440" s="27" t="s">
        <v>691</v>
      </c>
      <c r="C440" s="156" t="s">
        <v>671</v>
      </c>
      <c r="D440" s="157" t="s">
        <v>24</v>
      </c>
      <c r="E440" s="172">
        <v>150</v>
      </c>
      <c r="F440" s="199"/>
      <c r="G440" s="158">
        <f t="shared" si="18"/>
        <v>0</v>
      </c>
    </row>
    <row r="441" spans="1:7" ht="60">
      <c r="A441" s="25">
        <f t="shared" si="20"/>
        <v>362</v>
      </c>
      <c r="B441" s="27" t="s">
        <v>691</v>
      </c>
      <c r="C441" s="156" t="s">
        <v>672</v>
      </c>
      <c r="D441" s="157" t="s">
        <v>24</v>
      </c>
      <c r="E441" s="172">
        <v>90</v>
      </c>
      <c r="F441" s="199"/>
      <c r="G441" s="158">
        <f t="shared" si="18"/>
        <v>0</v>
      </c>
    </row>
    <row r="442" spans="1:7" ht="30">
      <c r="A442" s="25">
        <f t="shared" si="20"/>
        <v>363</v>
      </c>
      <c r="B442" s="27" t="s">
        <v>691</v>
      </c>
      <c r="C442" s="69" t="s">
        <v>673</v>
      </c>
      <c r="D442" s="70" t="s">
        <v>562</v>
      </c>
      <c r="E442" s="169">
        <v>6</v>
      </c>
      <c r="F442" s="199"/>
      <c r="G442" s="71">
        <f t="shared" si="18"/>
        <v>0</v>
      </c>
    </row>
    <row r="443" spans="1:7" ht="30">
      <c r="A443" s="25">
        <f t="shared" si="20"/>
        <v>364</v>
      </c>
      <c r="B443" s="27" t="s">
        <v>691</v>
      </c>
      <c r="C443" s="69" t="s">
        <v>674</v>
      </c>
      <c r="D443" s="70" t="s">
        <v>562</v>
      </c>
      <c r="E443" s="169">
        <v>2</v>
      </c>
      <c r="F443" s="199"/>
      <c r="G443" s="71">
        <f t="shared" si="18"/>
        <v>0</v>
      </c>
    </row>
    <row r="444" spans="1:7" ht="30">
      <c r="A444" s="28">
        <f t="shared" si="20"/>
        <v>365</v>
      </c>
      <c r="B444" s="30" t="s">
        <v>691</v>
      </c>
      <c r="C444" s="74" t="s">
        <v>675</v>
      </c>
      <c r="D444" s="78" t="s">
        <v>562</v>
      </c>
      <c r="E444" s="170">
        <v>1</v>
      </c>
      <c r="F444" s="198"/>
      <c r="G444" s="75">
        <f t="shared" si="18"/>
        <v>0</v>
      </c>
    </row>
    <row r="445" spans="1:7">
      <c r="A445" s="31"/>
      <c r="B445" s="32"/>
      <c r="C445" s="92" t="s">
        <v>568</v>
      </c>
      <c r="D445" s="94"/>
      <c r="E445" s="171"/>
      <c r="F445" s="213"/>
      <c r="G445" s="95"/>
    </row>
    <row r="446" spans="1:7" ht="60">
      <c r="A446" s="22">
        <f>A444+1</f>
        <v>366</v>
      </c>
      <c r="B446" s="24" t="s">
        <v>691</v>
      </c>
      <c r="C446" s="89" t="s">
        <v>676</v>
      </c>
      <c r="D446" s="90" t="s">
        <v>561</v>
      </c>
      <c r="E446" s="168">
        <v>0.19</v>
      </c>
      <c r="F446" s="197"/>
      <c r="G446" s="91">
        <f t="shared" si="18"/>
        <v>0</v>
      </c>
    </row>
    <row r="447" spans="1:7">
      <c r="A447" s="25">
        <f t="shared" si="20"/>
        <v>367</v>
      </c>
      <c r="B447" s="27" t="s">
        <v>691</v>
      </c>
      <c r="C447" s="73" t="s">
        <v>677</v>
      </c>
      <c r="D447" s="70" t="s">
        <v>140</v>
      </c>
      <c r="E447" s="169">
        <v>190</v>
      </c>
      <c r="F447" s="199"/>
      <c r="G447" s="71">
        <f t="shared" si="18"/>
        <v>0</v>
      </c>
    </row>
    <row r="448" spans="1:7" ht="60">
      <c r="A448" s="25">
        <f t="shared" si="20"/>
        <v>368</v>
      </c>
      <c r="B448" s="27" t="s">
        <v>691</v>
      </c>
      <c r="C448" s="69" t="s">
        <v>678</v>
      </c>
      <c r="D448" s="70" t="s">
        <v>497</v>
      </c>
      <c r="E448" s="169">
        <v>1</v>
      </c>
      <c r="F448" s="199"/>
      <c r="G448" s="71">
        <f t="shared" si="18"/>
        <v>0</v>
      </c>
    </row>
    <row r="449" spans="1:7" ht="75">
      <c r="A449" s="25">
        <f t="shared" si="20"/>
        <v>369</v>
      </c>
      <c r="B449" s="27" t="s">
        <v>691</v>
      </c>
      <c r="C449" s="69" t="s">
        <v>679</v>
      </c>
      <c r="D449" s="70" t="s">
        <v>497</v>
      </c>
      <c r="E449" s="169">
        <v>5</v>
      </c>
      <c r="F449" s="199"/>
      <c r="G449" s="71">
        <f t="shared" si="18"/>
        <v>0</v>
      </c>
    </row>
    <row r="450" spans="1:7" ht="30">
      <c r="A450" s="25">
        <f t="shared" si="20"/>
        <v>370</v>
      </c>
      <c r="B450" s="27" t="s">
        <v>691</v>
      </c>
      <c r="C450" s="69" t="s">
        <v>680</v>
      </c>
      <c r="D450" s="70" t="s">
        <v>11</v>
      </c>
      <c r="E450" s="169">
        <v>2</v>
      </c>
      <c r="F450" s="199"/>
      <c r="G450" s="71">
        <f t="shared" si="18"/>
        <v>0</v>
      </c>
    </row>
    <row r="451" spans="1:7" ht="75">
      <c r="A451" s="25">
        <f t="shared" si="20"/>
        <v>371</v>
      </c>
      <c r="B451" s="27" t="s">
        <v>691</v>
      </c>
      <c r="C451" s="69" t="s">
        <v>681</v>
      </c>
      <c r="D451" s="70" t="s">
        <v>24</v>
      </c>
      <c r="E451" s="169">
        <v>160</v>
      </c>
      <c r="F451" s="199"/>
      <c r="G451" s="71">
        <f t="shared" si="18"/>
        <v>0</v>
      </c>
    </row>
    <row r="452" spans="1:7" ht="90">
      <c r="A452" s="25">
        <f t="shared" si="20"/>
        <v>372</v>
      </c>
      <c r="B452" s="27" t="s">
        <v>691</v>
      </c>
      <c r="C452" s="69" t="s">
        <v>682</v>
      </c>
      <c r="D452" s="70" t="s">
        <v>497</v>
      </c>
      <c r="E452" s="169">
        <v>2</v>
      </c>
      <c r="F452" s="199"/>
      <c r="G452" s="71">
        <f t="shared" si="18"/>
        <v>0</v>
      </c>
    </row>
    <row r="453" spans="1:7" ht="45">
      <c r="A453" s="25">
        <f t="shared" si="20"/>
        <v>373</v>
      </c>
      <c r="B453" s="27" t="s">
        <v>691</v>
      </c>
      <c r="C453" s="69" t="s">
        <v>683</v>
      </c>
      <c r="D453" s="70" t="s">
        <v>562</v>
      </c>
      <c r="E453" s="169">
        <v>1</v>
      </c>
      <c r="F453" s="199"/>
      <c r="G453" s="71">
        <f t="shared" si="18"/>
        <v>0</v>
      </c>
    </row>
    <row r="454" spans="1:7" ht="60">
      <c r="A454" s="25">
        <f t="shared" si="20"/>
        <v>374</v>
      </c>
      <c r="B454" s="27" t="s">
        <v>691</v>
      </c>
      <c r="C454" s="69" t="s">
        <v>684</v>
      </c>
      <c r="D454" s="70" t="s">
        <v>562</v>
      </c>
      <c r="E454" s="169">
        <v>5</v>
      </c>
      <c r="F454" s="199"/>
      <c r="G454" s="71">
        <f t="shared" si="18"/>
        <v>0</v>
      </c>
    </row>
    <row r="455" spans="1:7" ht="60">
      <c r="A455" s="25">
        <f t="shared" si="20"/>
        <v>375</v>
      </c>
      <c r="B455" s="27" t="s">
        <v>691</v>
      </c>
      <c r="C455" s="69" t="s">
        <v>685</v>
      </c>
      <c r="D455" s="70" t="s">
        <v>562</v>
      </c>
      <c r="E455" s="169">
        <v>1</v>
      </c>
      <c r="F455" s="199"/>
      <c r="G455" s="71">
        <f t="shared" si="18"/>
        <v>0</v>
      </c>
    </row>
    <row r="456" spans="1:7" ht="60">
      <c r="A456" s="25">
        <f t="shared" si="20"/>
        <v>376</v>
      </c>
      <c r="B456" s="27" t="s">
        <v>691</v>
      </c>
      <c r="C456" s="69" t="s">
        <v>686</v>
      </c>
      <c r="D456" s="70" t="s">
        <v>562</v>
      </c>
      <c r="E456" s="169">
        <v>5</v>
      </c>
      <c r="F456" s="199"/>
      <c r="G456" s="71">
        <f t="shared" si="18"/>
        <v>0</v>
      </c>
    </row>
    <row r="457" spans="1:7" ht="30">
      <c r="A457" s="28">
        <f t="shared" si="20"/>
        <v>377</v>
      </c>
      <c r="B457" s="30" t="s">
        <v>691</v>
      </c>
      <c r="C457" s="74" t="s">
        <v>687</v>
      </c>
      <c r="D457" s="78" t="s">
        <v>562</v>
      </c>
      <c r="E457" s="170">
        <v>1</v>
      </c>
      <c r="F457" s="198"/>
      <c r="G457" s="75">
        <f t="shared" si="18"/>
        <v>0</v>
      </c>
    </row>
    <row r="458" spans="1:7">
      <c r="A458" s="217"/>
      <c r="B458" s="235"/>
      <c r="C458" s="236" t="s">
        <v>629</v>
      </c>
      <c r="D458" s="235"/>
      <c r="E458" s="235"/>
      <c r="F458" s="218"/>
      <c r="G458" s="237"/>
    </row>
    <row r="459" spans="1:7">
      <c r="A459" s="238"/>
      <c r="B459" s="239"/>
      <c r="C459" s="101" t="s">
        <v>692</v>
      </c>
      <c r="D459" s="81"/>
      <c r="E459" s="81"/>
      <c r="F459" s="213"/>
      <c r="G459" s="102"/>
    </row>
    <row r="460" spans="1:7" ht="30">
      <c r="A460" s="96">
        <f>A457+1</f>
        <v>378</v>
      </c>
      <c r="B460" s="97"/>
      <c r="C460" s="100" t="s">
        <v>569</v>
      </c>
      <c r="D460" s="97" t="s">
        <v>570</v>
      </c>
      <c r="E460" s="24">
        <v>1</v>
      </c>
      <c r="F460" s="197"/>
      <c r="G460" s="99">
        <f>ROUND(E460*F460,2)</f>
        <v>0</v>
      </c>
    </row>
    <row r="461" spans="1:7" ht="30">
      <c r="A461" s="76">
        <f>A460+1</f>
        <v>379</v>
      </c>
      <c r="B461" s="77"/>
      <c r="C461" s="58" t="s">
        <v>571</v>
      </c>
      <c r="D461" s="57" t="s">
        <v>298</v>
      </c>
      <c r="E461" s="27">
        <v>25</v>
      </c>
      <c r="F461" s="199"/>
      <c r="G461" s="79">
        <f t="shared" ref="G461:G466" si="21">ROUND(E461*F461,2)</f>
        <v>0</v>
      </c>
    </row>
    <row r="462" spans="1:7" ht="45">
      <c r="A462" s="76">
        <f t="shared" ref="A462:A466" si="22">A461+1</f>
        <v>380</v>
      </c>
      <c r="B462" s="57"/>
      <c r="C462" s="58" t="s">
        <v>572</v>
      </c>
      <c r="D462" s="57" t="s">
        <v>570</v>
      </c>
      <c r="E462" s="27">
        <v>1</v>
      </c>
      <c r="F462" s="199"/>
      <c r="G462" s="79">
        <f t="shared" si="21"/>
        <v>0</v>
      </c>
    </row>
    <row r="463" spans="1:7" ht="30">
      <c r="A463" s="76">
        <f t="shared" si="22"/>
        <v>381</v>
      </c>
      <c r="B463" s="77"/>
      <c r="C463" s="58" t="s">
        <v>573</v>
      </c>
      <c r="D463" s="57" t="s">
        <v>298</v>
      </c>
      <c r="E463" s="27">
        <v>40</v>
      </c>
      <c r="F463" s="199"/>
      <c r="G463" s="79">
        <f t="shared" si="21"/>
        <v>0</v>
      </c>
    </row>
    <row r="464" spans="1:7" ht="45">
      <c r="A464" s="76">
        <f t="shared" si="22"/>
        <v>382</v>
      </c>
      <c r="B464" s="57"/>
      <c r="C464" s="58" t="s">
        <v>574</v>
      </c>
      <c r="D464" s="57" t="s">
        <v>570</v>
      </c>
      <c r="E464" s="27">
        <v>1</v>
      </c>
      <c r="F464" s="199"/>
      <c r="G464" s="79">
        <f t="shared" si="21"/>
        <v>0</v>
      </c>
    </row>
    <row r="465" spans="1:7" ht="30">
      <c r="A465" s="76">
        <f t="shared" si="22"/>
        <v>383</v>
      </c>
      <c r="B465" s="77"/>
      <c r="C465" s="58" t="s">
        <v>575</v>
      </c>
      <c r="D465" s="57" t="s">
        <v>298</v>
      </c>
      <c r="E465" s="27">
        <v>20</v>
      </c>
      <c r="F465" s="199"/>
      <c r="G465" s="79">
        <f t="shared" si="21"/>
        <v>0</v>
      </c>
    </row>
    <row r="466" spans="1:7" ht="45">
      <c r="A466" s="82">
        <f t="shared" si="22"/>
        <v>384</v>
      </c>
      <c r="B466" s="85"/>
      <c r="C466" s="84" t="s">
        <v>576</v>
      </c>
      <c r="D466" s="85" t="s">
        <v>570</v>
      </c>
      <c r="E466" s="30">
        <v>1</v>
      </c>
      <c r="F466" s="198"/>
      <c r="G466" s="86">
        <f t="shared" si="21"/>
        <v>0</v>
      </c>
    </row>
    <row r="467" spans="1:7">
      <c r="A467" s="105"/>
      <c r="B467" s="80"/>
      <c r="C467" s="101" t="s">
        <v>488</v>
      </c>
      <c r="D467" s="81"/>
      <c r="E467" s="81"/>
      <c r="F467" s="213"/>
      <c r="G467" s="102"/>
    </row>
    <row r="468" spans="1:7" ht="30">
      <c r="A468" s="96">
        <f>A466+1</f>
        <v>385</v>
      </c>
      <c r="B468" s="103"/>
      <c r="C468" s="104" t="s">
        <v>577</v>
      </c>
      <c r="D468" s="97" t="s">
        <v>298</v>
      </c>
      <c r="E468" s="24">
        <v>600</v>
      </c>
      <c r="F468" s="197"/>
      <c r="G468" s="99">
        <f>ROUND(E468*F468,2)</f>
        <v>0</v>
      </c>
    </row>
    <row r="469" spans="1:7" ht="30">
      <c r="A469" s="76">
        <f>A468+1</f>
        <v>386</v>
      </c>
      <c r="B469" s="77"/>
      <c r="C469" s="67" t="s">
        <v>578</v>
      </c>
      <c r="D469" s="57" t="s">
        <v>298</v>
      </c>
      <c r="E469" s="27">
        <v>600</v>
      </c>
      <c r="F469" s="199"/>
      <c r="G469" s="79">
        <f t="shared" ref="G469:G472" si="23">ROUND(E469*F469,2)</f>
        <v>0</v>
      </c>
    </row>
    <row r="470" spans="1:7" ht="30">
      <c r="A470" s="76">
        <f t="shared" ref="A470:A472" si="24">A469+1</f>
        <v>387</v>
      </c>
      <c r="B470" s="77"/>
      <c r="C470" s="67" t="s">
        <v>579</v>
      </c>
      <c r="D470" s="57" t="s">
        <v>298</v>
      </c>
      <c r="E470" s="27">
        <v>150</v>
      </c>
      <c r="F470" s="199"/>
      <c r="G470" s="79">
        <f t="shared" si="23"/>
        <v>0</v>
      </c>
    </row>
    <row r="471" spans="1:7" ht="17.25">
      <c r="A471" s="76">
        <f t="shared" si="24"/>
        <v>388</v>
      </c>
      <c r="B471" s="77"/>
      <c r="C471" s="66" t="s">
        <v>580</v>
      </c>
      <c r="D471" s="57" t="s">
        <v>298</v>
      </c>
      <c r="E471" s="27">
        <v>150</v>
      </c>
      <c r="F471" s="199"/>
      <c r="G471" s="79">
        <f t="shared" si="23"/>
        <v>0</v>
      </c>
    </row>
    <row r="472" spans="1:7" ht="17.25">
      <c r="A472" s="82">
        <f t="shared" si="24"/>
        <v>389</v>
      </c>
      <c r="B472" s="83"/>
      <c r="C472" s="106" t="s">
        <v>581</v>
      </c>
      <c r="D472" s="85" t="s">
        <v>582</v>
      </c>
      <c r="E472" s="30">
        <v>350</v>
      </c>
      <c r="F472" s="198"/>
      <c r="G472" s="86">
        <f t="shared" si="23"/>
        <v>0</v>
      </c>
    </row>
    <row r="473" spans="1:7">
      <c r="A473" s="105"/>
      <c r="B473" s="80"/>
      <c r="C473" s="101" t="s">
        <v>693</v>
      </c>
      <c r="D473" s="81"/>
      <c r="E473" s="81"/>
      <c r="F473" s="213"/>
      <c r="G473" s="102"/>
    </row>
    <row r="474" spans="1:7" ht="60">
      <c r="A474" s="96">
        <f>A472+1</f>
        <v>390</v>
      </c>
      <c r="B474" s="97"/>
      <c r="C474" s="104" t="s">
        <v>583</v>
      </c>
      <c r="D474" s="97" t="s">
        <v>584</v>
      </c>
      <c r="E474" s="24">
        <v>203047.6</v>
      </c>
      <c r="F474" s="197"/>
      <c r="G474" s="99">
        <f>ROUND(E474*F474,2)</f>
        <v>0</v>
      </c>
    </row>
    <row r="475" spans="1:7" ht="30">
      <c r="A475" s="76">
        <f>A474+1</f>
        <v>391</v>
      </c>
      <c r="B475" s="77"/>
      <c r="C475" s="58" t="s">
        <v>585</v>
      </c>
      <c r="D475" s="57" t="s">
        <v>308</v>
      </c>
      <c r="E475" s="27">
        <v>35</v>
      </c>
      <c r="F475" s="199"/>
      <c r="G475" s="79">
        <f t="shared" ref="G475:G478" si="25">ROUND(E475*F475,2)</f>
        <v>0</v>
      </c>
    </row>
    <row r="476" spans="1:7" ht="45">
      <c r="A476" s="76">
        <f t="shared" ref="A476:A478" si="26">A475+1</f>
        <v>392</v>
      </c>
      <c r="B476" s="77"/>
      <c r="C476" s="58" t="s">
        <v>586</v>
      </c>
      <c r="D476" s="57" t="s">
        <v>582</v>
      </c>
      <c r="E476" s="27">
        <v>260.39999999999998</v>
      </c>
      <c r="F476" s="199"/>
      <c r="G476" s="79">
        <f t="shared" si="25"/>
        <v>0</v>
      </c>
    </row>
    <row r="477" spans="1:7" ht="60">
      <c r="A477" s="76">
        <f t="shared" si="26"/>
        <v>393</v>
      </c>
      <c r="B477" s="77"/>
      <c r="C477" s="58" t="s">
        <v>587</v>
      </c>
      <c r="D477" s="57" t="s">
        <v>308</v>
      </c>
      <c r="E477" s="27">
        <v>379.2</v>
      </c>
      <c r="F477" s="199"/>
      <c r="G477" s="79">
        <f t="shared" si="25"/>
        <v>0</v>
      </c>
    </row>
    <row r="478" spans="1:7" ht="30">
      <c r="A478" s="82">
        <f t="shared" si="26"/>
        <v>394</v>
      </c>
      <c r="B478" s="83"/>
      <c r="C478" s="84" t="s">
        <v>588</v>
      </c>
      <c r="D478" s="85" t="s">
        <v>308</v>
      </c>
      <c r="E478" s="30">
        <v>36.6</v>
      </c>
      <c r="F478" s="198"/>
      <c r="G478" s="86">
        <f t="shared" si="25"/>
        <v>0</v>
      </c>
    </row>
    <row r="479" spans="1:7">
      <c r="A479" s="105"/>
      <c r="B479" s="80"/>
      <c r="C479" s="101" t="s">
        <v>694</v>
      </c>
      <c r="D479" s="80"/>
      <c r="E479" s="80"/>
      <c r="F479" s="213"/>
      <c r="G479" s="102"/>
    </row>
    <row r="480" spans="1:7" ht="105">
      <c r="A480" s="96">
        <f>A478+1</f>
        <v>395</v>
      </c>
      <c r="B480" s="103"/>
      <c r="C480" s="98" t="s">
        <v>589</v>
      </c>
      <c r="D480" s="97" t="s">
        <v>590</v>
      </c>
      <c r="E480" s="24">
        <v>17.218</v>
      </c>
      <c r="F480" s="197"/>
      <c r="G480" s="99">
        <f>ROUND(E480*F480,2)</f>
        <v>0</v>
      </c>
    </row>
    <row r="481" spans="1:7" ht="45">
      <c r="A481" s="76">
        <f>A480+1</f>
        <v>396</v>
      </c>
      <c r="B481" s="77"/>
      <c r="C481" s="58" t="s">
        <v>591</v>
      </c>
      <c r="D481" s="57" t="s">
        <v>590</v>
      </c>
      <c r="E481" s="27">
        <v>13.188000000000001</v>
      </c>
      <c r="F481" s="199"/>
      <c r="G481" s="79">
        <f t="shared" ref="G481:G486" si="27">ROUND(E481*F481,2)</f>
        <v>0</v>
      </c>
    </row>
    <row r="482" spans="1:7" ht="60">
      <c r="A482" s="76">
        <f t="shared" ref="A482:A486" si="28">A481+1</f>
        <v>397</v>
      </c>
      <c r="B482" s="77"/>
      <c r="C482" s="58" t="s">
        <v>592</v>
      </c>
      <c r="D482" s="57" t="s">
        <v>590</v>
      </c>
      <c r="E482" s="27">
        <v>0.51</v>
      </c>
      <c r="F482" s="199"/>
      <c r="G482" s="79">
        <f t="shared" si="27"/>
        <v>0</v>
      </c>
    </row>
    <row r="483" spans="1:7" ht="30">
      <c r="A483" s="76">
        <f t="shared" si="28"/>
        <v>398</v>
      </c>
      <c r="B483" s="77"/>
      <c r="C483" s="58" t="s">
        <v>593</v>
      </c>
      <c r="D483" s="57" t="s">
        <v>590</v>
      </c>
      <c r="E483" s="27">
        <v>13.698</v>
      </c>
      <c r="F483" s="199"/>
      <c r="G483" s="79">
        <f t="shared" si="27"/>
        <v>0</v>
      </c>
    </row>
    <row r="484" spans="1:7" ht="60">
      <c r="A484" s="76">
        <f t="shared" si="28"/>
        <v>399</v>
      </c>
      <c r="B484" s="77"/>
      <c r="C484" s="58" t="s">
        <v>594</v>
      </c>
      <c r="D484" s="57" t="s">
        <v>303</v>
      </c>
      <c r="E484" s="27">
        <v>94</v>
      </c>
      <c r="F484" s="199"/>
      <c r="G484" s="79">
        <f t="shared" si="27"/>
        <v>0</v>
      </c>
    </row>
    <row r="485" spans="1:7" ht="60">
      <c r="A485" s="76">
        <f t="shared" si="28"/>
        <v>400</v>
      </c>
      <c r="B485" s="77"/>
      <c r="C485" s="58" t="s">
        <v>595</v>
      </c>
      <c r="D485" s="57" t="s">
        <v>582</v>
      </c>
      <c r="E485" s="27">
        <v>165.44</v>
      </c>
      <c r="F485" s="199"/>
      <c r="G485" s="79">
        <f t="shared" si="27"/>
        <v>0</v>
      </c>
    </row>
    <row r="486" spans="1:7" ht="45">
      <c r="A486" s="82">
        <f t="shared" si="28"/>
        <v>401</v>
      </c>
      <c r="B486" s="83"/>
      <c r="C486" s="84" t="s">
        <v>596</v>
      </c>
      <c r="D486" s="85" t="s">
        <v>582</v>
      </c>
      <c r="E486" s="30">
        <v>165.44</v>
      </c>
      <c r="F486" s="198"/>
      <c r="G486" s="86">
        <f t="shared" si="27"/>
        <v>0</v>
      </c>
    </row>
    <row r="487" spans="1:7">
      <c r="A487" s="105"/>
      <c r="B487" s="80"/>
      <c r="C487" s="101" t="s">
        <v>695</v>
      </c>
      <c r="D487" s="80"/>
      <c r="E487" s="80"/>
      <c r="F487" s="213"/>
      <c r="G487" s="102"/>
    </row>
    <row r="488" spans="1:7" ht="45">
      <c r="A488" s="96">
        <f>A486+1</f>
        <v>402</v>
      </c>
      <c r="B488" s="103"/>
      <c r="C488" s="98" t="s">
        <v>597</v>
      </c>
      <c r="D488" s="97" t="s">
        <v>598</v>
      </c>
      <c r="E488" s="24">
        <v>10</v>
      </c>
      <c r="F488" s="197"/>
      <c r="G488" s="99">
        <f>ROUND(E488*F488,2)</f>
        <v>0</v>
      </c>
    </row>
    <row r="489" spans="1:7" ht="45">
      <c r="A489" s="76">
        <f>A488+1</f>
        <v>403</v>
      </c>
      <c r="B489" s="77"/>
      <c r="C489" s="58" t="s">
        <v>599</v>
      </c>
      <c r="D489" s="57" t="s">
        <v>582</v>
      </c>
      <c r="E489" s="27">
        <v>98.1</v>
      </c>
      <c r="F489" s="199"/>
      <c r="G489" s="79">
        <f t="shared" ref="G489:G497" si="29">ROUND(E489*F489,2)</f>
        <v>0</v>
      </c>
    </row>
    <row r="490" spans="1:7" ht="45">
      <c r="A490" s="76">
        <f t="shared" ref="A490:A497" si="30">A489+1</f>
        <v>404</v>
      </c>
      <c r="B490" s="77"/>
      <c r="C490" s="58" t="s">
        <v>600</v>
      </c>
      <c r="D490" s="57" t="s">
        <v>582</v>
      </c>
      <c r="E490" s="27">
        <v>11.13</v>
      </c>
      <c r="F490" s="199"/>
      <c r="G490" s="79">
        <f t="shared" si="29"/>
        <v>0</v>
      </c>
    </row>
    <row r="491" spans="1:7" ht="75">
      <c r="A491" s="76">
        <f t="shared" si="30"/>
        <v>405</v>
      </c>
      <c r="B491" s="77"/>
      <c r="C491" s="58" t="s">
        <v>601</v>
      </c>
      <c r="D491" s="57" t="s">
        <v>582</v>
      </c>
      <c r="E491" s="27">
        <v>512.38499999999999</v>
      </c>
      <c r="F491" s="199"/>
      <c r="G491" s="79">
        <f t="shared" si="29"/>
        <v>0</v>
      </c>
    </row>
    <row r="492" spans="1:7" ht="30">
      <c r="A492" s="76">
        <f t="shared" si="30"/>
        <v>406</v>
      </c>
      <c r="B492" s="77"/>
      <c r="C492" s="58" t="s">
        <v>602</v>
      </c>
      <c r="D492" s="57" t="s">
        <v>590</v>
      </c>
      <c r="E492" s="27">
        <v>12.461</v>
      </c>
      <c r="F492" s="199"/>
      <c r="G492" s="79">
        <f t="shared" si="29"/>
        <v>0</v>
      </c>
    </row>
    <row r="493" spans="1:7" ht="45">
      <c r="A493" s="76">
        <f t="shared" si="30"/>
        <v>407</v>
      </c>
      <c r="B493" s="77"/>
      <c r="C493" s="58" t="s">
        <v>603</v>
      </c>
      <c r="D493" s="57" t="s">
        <v>582</v>
      </c>
      <c r="E493" s="27">
        <v>153.80000000000001</v>
      </c>
      <c r="F493" s="199"/>
      <c r="G493" s="79">
        <f t="shared" si="29"/>
        <v>0</v>
      </c>
    </row>
    <row r="494" spans="1:7" ht="60">
      <c r="A494" s="76">
        <f t="shared" si="30"/>
        <v>408</v>
      </c>
      <c r="B494" s="77"/>
      <c r="C494" s="58" t="s">
        <v>604</v>
      </c>
      <c r="D494" s="57" t="s">
        <v>582</v>
      </c>
      <c r="E494" s="27">
        <v>11.34</v>
      </c>
      <c r="F494" s="199"/>
      <c r="G494" s="79">
        <f t="shared" si="29"/>
        <v>0</v>
      </c>
    </row>
    <row r="495" spans="1:7" ht="60">
      <c r="A495" s="76">
        <f t="shared" si="30"/>
        <v>409</v>
      </c>
      <c r="B495" s="77"/>
      <c r="C495" s="58" t="s">
        <v>605</v>
      </c>
      <c r="D495" s="57" t="s">
        <v>584</v>
      </c>
      <c r="E495" s="27">
        <v>2931.3510000000001</v>
      </c>
      <c r="F495" s="199"/>
      <c r="G495" s="79">
        <f t="shared" si="29"/>
        <v>0</v>
      </c>
    </row>
    <row r="496" spans="1:7" ht="45">
      <c r="A496" s="76">
        <f t="shared" si="30"/>
        <v>410</v>
      </c>
      <c r="B496" s="77"/>
      <c r="C496" s="58" t="s">
        <v>606</v>
      </c>
      <c r="D496" s="57" t="s">
        <v>582</v>
      </c>
      <c r="E496" s="27">
        <v>165.44</v>
      </c>
      <c r="F496" s="199"/>
      <c r="G496" s="79">
        <f t="shared" si="29"/>
        <v>0</v>
      </c>
    </row>
    <row r="497" spans="1:7" ht="45">
      <c r="A497" s="82">
        <f t="shared" si="30"/>
        <v>411</v>
      </c>
      <c r="B497" s="83"/>
      <c r="C497" s="84" t="s">
        <v>607</v>
      </c>
      <c r="D497" s="85" t="s">
        <v>582</v>
      </c>
      <c r="E497" s="30">
        <v>255.5</v>
      </c>
      <c r="F497" s="198"/>
      <c r="G497" s="86">
        <f t="shared" si="29"/>
        <v>0</v>
      </c>
    </row>
    <row r="498" spans="1:7">
      <c r="A498" s="105"/>
      <c r="B498" s="80"/>
      <c r="C498" s="101" t="s">
        <v>696</v>
      </c>
      <c r="D498" s="81"/>
      <c r="E498" s="81"/>
      <c r="F498" s="213"/>
      <c r="G498" s="102"/>
    </row>
    <row r="499" spans="1:7" ht="30">
      <c r="A499" s="96">
        <f>A497+1</f>
        <v>412</v>
      </c>
      <c r="B499" s="103"/>
      <c r="C499" s="98" t="s">
        <v>608</v>
      </c>
      <c r="D499" s="97" t="s">
        <v>582</v>
      </c>
      <c r="E499" s="24">
        <v>463.4</v>
      </c>
      <c r="F499" s="197"/>
      <c r="G499" s="99">
        <f>ROUND(E499*F499,2)</f>
        <v>0</v>
      </c>
    </row>
    <row r="500" spans="1:7" ht="45">
      <c r="A500" s="76">
        <f>A499+1</f>
        <v>413</v>
      </c>
      <c r="B500" s="77"/>
      <c r="C500" s="107" t="s">
        <v>609</v>
      </c>
      <c r="D500" s="57" t="s">
        <v>298</v>
      </c>
      <c r="E500" s="27">
        <v>25</v>
      </c>
      <c r="F500" s="199"/>
      <c r="G500" s="79">
        <f t="shared" ref="G500:G508" si="31">ROUND(E500*F500,2)</f>
        <v>0</v>
      </c>
    </row>
    <row r="501" spans="1:7" ht="60">
      <c r="A501" s="76">
        <f t="shared" ref="A501:A508" si="32">A500+1</f>
        <v>414</v>
      </c>
      <c r="B501" s="57"/>
      <c r="C501" s="58" t="s">
        <v>610</v>
      </c>
      <c r="D501" s="57" t="s">
        <v>298</v>
      </c>
      <c r="E501" s="27">
        <v>83.4</v>
      </c>
      <c r="F501" s="199"/>
      <c r="G501" s="79">
        <f t="shared" si="31"/>
        <v>0</v>
      </c>
    </row>
    <row r="502" spans="1:7" ht="60">
      <c r="A502" s="76">
        <f t="shared" si="32"/>
        <v>415</v>
      </c>
      <c r="B502" s="57"/>
      <c r="C502" s="58" t="s">
        <v>611</v>
      </c>
      <c r="D502" s="57" t="s">
        <v>321</v>
      </c>
      <c r="E502" s="27">
        <v>164</v>
      </c>
      <c r="F502" s="199"/>
      <c r="G502" s="79">
        <f t="shared" si="31"/>
        <v>0</v>
      </c>
    </row>
    <row r="503" spans="1:7" ht="75">
      <c r="A503" s="76">
        <f t="shared" si="32"/>
        <v>416</v>
      </c>
      <c r="B503" s="77"/>
      <c r="C503" s="58" t="s">
        <v>612</v>
      </c>
      <c r="D503" s="57" t="s">
        <v>298</v>
      </c>
      <c r="E503" s="27">
        <v>27.9</v>
      </c>
      <c r="F503" s="199"/>
      <c r="G503" s="79">
        <f t="shared" si="31"/>
        <v>0</v>
      </c>
    </row>
    <row r="504" spans="1:7" ht="45">
      <c r="A504" s="76">
        <f t="shared" si="32"/>
        <v>417</v>
      </c>
      <c r="B504" s="77"/>
      <c r="C504" s="58" t="s">
        <v>613</v>
      </c>
      <c r="D504" s="57" t="s">
        <v>590</v>
      </c>
      <c r="E504" s="27">
        <v>8.6120000000000001</v>
      </c>
      <c r="F504" s="199"/>
      <c r="G504" s="79">
        <f t="shared" si="31"/>
        <v>0</v>
      </c>
    </row>
    <row r="505" spans="1:7" ht="75">
      <c r="A505" s="76">
        <f t="shared" si="32"/>
        <v>418</v>
      </c>
      <c r="B505" s="77"/>
      <c r="C505" s="58" t="s">
        <v>614</v>
      </c>
      <c r="D505" s="57" t="s">
        <v>298</v>
      </c>
      <c r="E505" s="27">
        <v>46.6</v>
      </c>
      <c r="F505" s="199"/>
      <c r="G505" s="79">
        <f t="shared" si="31"/>
        <v>0</v>
      </c>
    </row>
    <row r="506" spans="1:7" ht="45">
      <c r="A506" s="76">
        <f t="shared" si="32"/>
        <v>419</v>
      </c>
      <c r="B506" s="77"/>
      <c r="C506" s="58" t="s">
        <v>615</v>
      </c>
      <c r="D506" s="57" t="s">
        <v>590</v>
      </c>
      <c r="E506" s="27">
        <v>1.6040000000000001</v>
      </c>
      <c r="F506" s="199"/>
      <c r="G506" s="79">
        <f t="shared" si="31"/>
        <v>0</v>
      </c>
    </row>
    <row r="507" spans="1:7" ht="75">
      <c r="A507" s="76">
        <f t="shared" si="32"/>
        <v>420</v>
      </c>
      <c r="B507" s="77"/>
      <c r="C507" s="58" t="s">
        <v>616</v>
      </c>
      <c r="D507" s="57" t="s">
        <v>582</v>
      </c>
      <c r="E507" s="27">
        <v>830.4</v>
      </c>
      <c r="F507" s="199"/>
      <c r="G507" s="79">
        <f t="shared" si="31"/>
        <v>0</v>
      </c>
    </row>
    <row r="508" spans="1:7" ht="75">
      <c r="A508" s="82">
        <f t="shared" si="32"/>
        <v>421</v>
      </c>
      <c r="B508" s="83"/>
      <c r="C508" s="84" t="s">
        <v>617</v>
      </c>
      <c r="D508" s="85" t="s">
        <v>582</v>
      </c>
      <c r="E508" s="30">
        <v>830.4</v>
      </c>
      <c r="F508" s="198"/>
      <c r="G508" s="86">
        <f t="shared" si="31"/>
        <v>0</v>
      </c>
    </row>
    <row r="509" spans="1:7">
      <c r="A509" s="105"/>
      <c r="B509" s="80"/>
      <c r="C509" s="101" t="s">
        <v>697</v>
      </c>
      <c r="D509" s="81"/>
      <c r="E509" s="81"/>
      <c r="F509" s="213"/>
      <c r="G509" s="102"/>
    </row>
    <row r="510" spans="1:7" ht="150">
      <c r="A510" s="96">
        <f>A508+1</f>
        <v>422</v>
      </c>
      <c r="B510" s="97"/>
      <c r="C510" s="98" t="s">
        <v>618</v>
      </c>
      <c r="D510" s="97" t="s">
        <v>584</v>
      </c>
      <c r="E510" s="24">
        <v>4940.3909999999996</v>
      </c>
      <c r="F510" s="197"/>
      <c r="G510" s="99">
        <f>ROUND(E510*F510,2)</f>
        <v>0</v>
      </c>
    </row>
    <row r="511" spans="1:7">
      <c r="A511" s="82">
        <f>A510+1</f>
        <v>423</v>
      </c>
      <c r="B511" s="83"/>
      <c r="C511" s="108" t="s">
        <v>619</v>
      </c>
      <c r="D511" s="85" t="s">
        <v>584</v>
      </c>
      <c r="E511" s="30">
        <v>4940.3909999999996</v>
      </c>
      <c r="F511" s="198"/>
      <c r="G511" s="86">
        <f>ROUND(E511*F511,2)</f>
        <v>0</v>
      </c>
    </row>
    <row r="512" spans="1:7">
      <c r="A512" s="105"/>
      <c r="B512" s="80"/>
      <c r="C512" s="101" t="s">
        <v>163</v>
      </c>
      <c r="D512" s="81"/>
      <c r="E512" s="81"/>
      <c r="F512" s="213"/>
      <c r="G512" s="109"/>
    </row>
    <row r="513" spans="1:7 16365:16365" ht="30">
      <c r="A513" s="96">
        <f>A511+1</f>
        <v>424</v>
      </c>
      <c r="B513" s="103"/>
      <c r="C513" s="98" t="s">
        <v>620</v>
      </c>
      <c r="D513" s="97" t="s">
        <v>298</v>
      </c>
      <c r="E513" s="24">
        <v>2.355</v>
      </c>
      <c r="F513" s="197"/>
      <c r="G513" s="99">
        <f t="shared" ref="G513:G522" si="33">ROUND(E513*F513,2)</f>
        <v>0</v>
      </c>
    </row>
    <row r="514" spans="1:7 16365:16365" ht="60">
      <c r="A514" s="76">
        <f>A513+1</f>
        <v>425</v>
      </c>
      <c r="B514" s="77"/>
      <c r="C514" s="58" t="s">
        <v>621</v>
      </c>
      <c r="D514" s="57" t="s">
        <v>298</v>
      </c>
      <c r="E514" s="27">
        <v>8.66</v>
      </c>
      <c r="F514" s="199"/>
      <c r="G514" s="79">
        <f t="shared" si="33"/>
        <v>0</v>
      </c>
    </row>
    <row r="515" spans="1:7 16365:16365" ht="45">
      <c r="A515" s="82">
        <f>A514+1</f>
        <v>426</v>
      </c>
      <c r="B515" s="83"/>
      <c r="C515" s="84" t="s">
        <v>622</v>
      </c>
      <c r="D515" s="85" t="s">
        <v>590</v>
      </c>
      <c r="E515" s="30">
        <v>1.1279999999999999</v>
      </c>
      <c r="F515" s="198"/>
      <c r="G515" s="86">
        <f t="shared" si="33"/>
        <v>0</v>
      </c>
    </row>
    <row r="516" spans="1:7 16365:16365">
      <c r="A516" s="105"/>
      <c r="B516" s="80"/>
      <c r="C516" s="101" t="s">
        <v>698</v>
      </c>
      <c r="D516" s="80"/>
      <c r="E516" s="80"/>
      <c r="F516" s="213"/>
      <c r="G516" s="109"/>
    </row>
    <row r="517" spans="1:7 16365:16365" ht="30">
      <c r="A517" s="96">
        <f>A515+1</f>
        <v>427</v>
      </c>
      <c r="B517" s="103"/>
      <c r="C517" s="98" t="s">
        <v>623</v>
      </c>
      <c r="D517" s="97" t="s">
        <v>298</v>
      </c>
      <c r="E517" s="24">
        <v>2.7</v>
      </c>
      <c r="F517" s="197"/>
      <c r="G517" s="99">
        <f t="shared" si="33"/>
        <v>0</v>
      </c>
    </row>
    <row r="518" spans="1:7 16365:16365" ht="45">
      <c r="A518" s="76">
        <f>A517+1</f>
        <v>428</v>
      </c>
      <c r="B518" s="77"/>
      <c r="C518" s="58" t="s">
        <v>624</v>
      </c>
      <c r="D518" s="57" t="s">
        <v>298</v>
      </c>
      <c r="E518" s="27">
        <v>2.7</v>
      </c>
      <c r="F518" s="199"/>
      <c r="G518" s="79">
        <f t="shared" si="33"/>
        <v>0</v>
      </c>
    </row>
    <row r="519" spans="1:7 16365:16365">
      <c r="A519" s="76">
        <f t="shared" ref="A519:A522" si="34">A518+1</f>
        <v>429</v>
      </c>
      <c r="B519" s="77"/>
      <c r="C519" s="65" t="s">
        <v>625</v>
      </c>
      <c r="D519" s="57" t="s">
        <v>590</v>
      </c>
      <c r="E519" s="27">
        <v>7.9000000000000001E-2</v>
      </c>
      <c r="F519" s="199"/>
      <c r="G519" s="79">
        <f t="shared" si="33"/>
        <v>0</v>
      </c>
    </row>
    <row r="520" spans="1:7 16365:16365" ht="30">
      <c r="A520" s="76">
        <f t="shared" si="34"/>
        <v>430</v>
      </c>
      <c r="B520" s="77"/>
      <c r="C520" s="58" t="s">
        <v>626</v>
      </c>
      <c r="D520" s="57" t="s">
        <v>582</v>
      </c>
      <c r="E520" s="27">
        <v>54</v>
      </c>
      <c r="F520" s="199"/>
      <c r="G520" s="79">
        <f t="shared" si="33"/>
        <v>0</v>
      </c>
    </row>
    <row r="521" spans="1:7 16365:16365" ht="30">
      <c r="A521" s="76">
        <f t="shared" si="34"/>
        <v>431</v>
      </c>
      <c r="B521" s="77"/>
      <c r="C521" s="58" t="s">
        <v>627</v>
      </c>
      <c r="D521" s="57" t="s">
        <v>582</v>
      </c>
      <c r="E521" s="27">
        <v>4.32</v>
      </c>
      <c r="F521" s="199"/>
      <c r="G521" s="79">
        <f t="shared" si="33"/>
        <v>0</v>
      </c>
    </row>
    <row r="522" spans="1:7 16365:16365" ht="30.75" thickBot="1">
      <c r="A522" s="82">
        <f t="shared" si="34"/>
        <v>432</v>
      </c>
      <c r="B522" s="83"/>
      <c r="C522" s="84" t="s">
        <v>628</v>
      </c>
      <c r="D522" s="85" t="s">
        <v>298</v>
      </c>
      <c r="E522" s="30">
        <v>1</v>
      </c>
      <c r="F522" s="198"/>
      <c r="G522" s="86">
        <f t="shared" si="33"/>
        <v>0</v>
      </c>
    </row>
    <row r="523" spans="1:7 16365:16365" ht="15.75" thickBot="1">
      <c r="A523" s="272"/>
      <c r="B523" s="273"/>
      <c r="C523" s="35"/>
      <c r="D523" s="274"/>
      <c r="E523" s="16"/>
      <c r="F523" s="275" t="s">
        <v>751</v>
      </c>
      <c r="G523" s="276">
        <f>SUM(G15:G522)</f>
        <v>0</v>
      </c>
    </row>
    <row r="524" spans="1:7 16365:16365" ht="15.75" thickBot="1">
      <c r="A524" s="263"/>
      <c r="B524" s="264"/>
      <c r="C524" s="271"/>
      <c r="D524" s="207"/>
      <c r="E524" s="212"/>
      <c r="F524" s="211"/>
      <c r="G524" s="265"/>
    </row>
    <row r="525" spans="1:7 16365:16365" ht="15.75" thickBot="1">
      <c r="A525" s="15"/>
      <c r="B525" s="16"/>
      <c r="C525" s="35"/>
      <c r="D525" s="16"/>
      <c r="E525" s="161"/>
      <c r="F525" s="68" t="s">
        <v>553</v>
      </c>
      <c r="G525" s="68">
        <f>G523</f>
        <v>0</v>
      </c>
      <c r="XEK525" s="9">
        <f>SUM(A525:XEJ525)</f>
        <v>0</v>
      </c>
    </row>
    <row r="526" spans="1:7 16365:16365" ht="15.75" thickBot="1">
      <c r="A526" s="266"/>
      <c r="B526" s="267"/>
      <c r="C526" s="268"/>
      <c r="D526" s="267"/>
      <c r="E526" s="269"/>
      <c r="F526" s="270" t="s">
        <v>560</v>
      </c>
      <c r="G526" s="68">
        <f>ROUND(23%*G525,2)</f>
        <v>0</v>
      </c>
    </row>
    <row r="527" spans="1:7 16365:16365" ht="15.75" thickBot="1">
      <c r="A527" s="15"/>
      <c r="B527" s="16"/>
      <c r="C527" s="35"/>
      <c r="D527" s="16"/>
      <c r="E527" s="161"/>
      <c r="F527" s="68" t="s">
        <v>554</v>
      </c>
      <c r="G527" s="68">
        <f>G525+G526</f>
        <v>0</v>
      </c>
    </row>
    <row r="528" spans="1:7 16365:16365">
      <c r="A528" s="184"/>
      <c r="B528" s="185"/>
      <c r="C528" s="186"/>
      <c r="D528" s="185"/>
      <c r="E528" s="187"/>
      <c r="F528" s="188"/>
      <c r="G528" s="188"/>
    </row>
    <row r="529" spans="1:7">
      <c r="A529" s="184"/>
      <c r="B529" s="185"/>
      <c r="C529" s="186"/>
      <c r="D529" s="185"/>
      <c r="E529" s="187"/>
      <c r="F529" s="188"/>
      <c r="G529" s="188"/>
    </row>
    <row r="530" spans="1:7" ht="15.75" thickBot="1">
      <c r="A530" s="184"/>
      <c r="B530" s="185"/>
      <c r="C530" s="186"/>
      <c r="D530" s="185"/>
      <c r="E530" s="187"/>
      <c r="F530" s="188"/>
      <c r="G530" s="188"/>
    </row>
    <row r="531" spans="1:7" ht="15.75" thickBot="1">
      <c r="A531" s="201"/>
      <c r="B531" s="152"/>
      <c r="C531" s="153" t="s">
        <v>555</v>
      </c>
      <c r="D531" s="152"/>
      <c r="E531" s="173"/>
      <c r="F531" s="154"/>
      <c r="G531" s="155"/>
    </row>
    <row r="532" spans="1:7">
      <c r="A532" s="184"/>
      <c r="B532" s="185"/>
      <c r="C532" s="189"/>
      <c r="D532" s="185"/>
      <c r="E532" s="187"/>
      <c r="F532" s="188"/>
      <c r="G532" s="188"/>
    </row>
    <row r="533" spans="1:7">
      <c r="A533" s="223"/>
      <c r="B533" s="253"/>
      <c r="C533" s="225" t="s">
        <v>295</v>
      </c>
      <c r="D533" s="253"/>
      <c r="E533" s="254"/>
      <c r="F533" s="255"/>
      <c r="G533" s="256"/>
    </row>
    <row r="534" spans="1:7" ht="30">
      <c r="A534" s="38"/>
      <c r="B534" s="149"/>
      <c r="C534" s="150" t="s">
        <v>699</v>
      </c>
      <c r="D534" s="149"/>
      <c r="E534" s="175"/>
      <c r="F534" s="141"/>
      <c r="G534" s="151"/>
    </row>
    <row r="535" spans="1:7" ht="45">
      <c r="A535" s="22">
        <f>A522+1</f>
        <v>433</v>
      </c>
      <c r="B535" s="61" t="s">
        <v>726</v>
      </c>
      <c r="C535" s="262" t="s">
        <v>735</v>
      </c>
      <c r="D535" s="260" t="s">
        <v>730</v>
      </c>
      <c r="E535" s="163">
        <v>1</v>
      </c>
      <c r="F535" s="199"/>
      <c r="G535" s="39">
        <f>ROUND(E535*F535,2)</f>
        <v>0</v>
      </c>
    </row>
    <row r="536" spans="1:7" ht="45">
      <c r="A536" s="25">
        <f t="shared" si="16"/>
        <v>434</v>
      </c>
      <c r="B536" s="61" t="s">
        <v>726</v>
      </c>
      <c r="C536" s="26" t="s">
        <v>297</v>
      </c>
      <c r="D536" s="27" t="s">
        <v>298</v>
      </c>
      <c r="E536" s="164">
        <v>4109.93</v>
      </c>
      <c r="F536" s="199"/>
      <c r="G536" s="40">
        <f t="shared" ref="G536:G598" si="35">ROUND(E536*F536,2)</f>
        <v>0</v>
      </c>
    </row>
    <row r="537" spans="1:7" ht="90">
      <c r="A537" s="25">
        <f t="shared" si="16"/>
        <v>435</v>
      </c>
      <c r="B537" s="61" t="s">
        <v>726</v>
      </c>
      <c r="C537" s="26" t="s">
        <v>299</v>
      </c>
      <c r="D537" s="27" t="s">
        <v>298</v>
      </c>
      <c r="E537" s="164">
        <v>2353.15</v>
      </c>
      <c r="F537" s="199"/>
      <c r="G537" s="40">
        <f t="shared" si="35"/>
        <v>0</v>
      </c>
    </row>
    <row r="538" spans="1:7" ht="75">
      <c r="A538" s="25">
        <f t="shared" si="16"/>
        <v>436</v>
      </c>
      <c r="B538" s="61" t="s">
        <v>726</v>
      </c>
      <c r="C538" s="26" t="s">
        <v>300</v>
      </c>
      <c r="D538" s="27" t="s">
        <v>301</v>
      </c>
      <c r="E538" s="164">
        <v>19632.63</v>
      </c>
      <c r="F538" s="199"/>
      <c r="G538" s="40">
        <f t="shared" si="35"/>
        <v>0</v>
      </c>
    </row>
    <row r="539" spans="1:7" ht="45">
      <c r="A539" s="25">
        <f t="shared" si="16"/>
        <v>437</v>
      </c>
      <c r="B539" s="61" t="s">
        <v>726</v>
      </c>
      <c r="C539" s="26" t="s">
        <v>302</v>
      </c>
      <c r="D539" s="27" t="s">
        <v>303</v>
      </c>
      <c r="E539" s="164">
        <v>3013</v>
      </c>
      <c r="F539" s="199"/>
      <c r="G539" s="40">
        <f t="shared" si="35"/>
        <v>0</v>
      </c>
    </row>
    <row r="540" spans="1:7">
      <c r="A540" s="25">
        <f t="shared" si="16"/>
        <v>438</v>
      </c>
      <c r="B540" s="61" t="s">
        <v>726</v>
      </c>
      <c r="C540" s="26" t="s">
        <v>304</v>
      </c>
      <c r="D540" s="27" t="s">
        <v>305</v>
      </c>
      <c r="E540" s="164">
        <v>1446.24</v>
      </c>
      <c r="F540" s="199"/>
      <c r="G540" s="40">
        <f t="shared" si="35"/>
        <v>0</v>
      </c>
    </row>
    <row r="541" spans="1:7" ht="30">
      <c r="A541" s="25">
        <f t="shared" si="16"/>
        <v>439</v>
      </c>
      <c r="B541" s="61" t="s">
        <v>726</v>
      </c>
      <c r="C541" s="26" t="s">
        <v>306</v>
      </c>
      <c r="D541" s="27" t="s">
        <v>298</v>
      </c>
      <c r="E541" s="164">
        <v>591.75</v>
      </c>
      <c r="F541" s="199"/>
      <c r="G541" s="40">
        <f t="shared" si="35"/>
        <v>0</v>
      </c>
    </row>
    <row r="542" spans="1:7" ht="45">
      <c r="A542" s="25">
        <f t="shared" si="16"/>
        <v>440</v>
      </c>
      <c r="B542" s="61" t="s">
        <v>726</v>
      </c>
      <c r="C542" s="26" t="s">
        <v>307</v>
      </c>
      <c r="D542" s="27" t="s">
        <v>308</v>
      </c>
      <c r="E542" s="164">
        <v>1967</v>
      </c>
      <c r="F542" s="199"/>
      <c r="G542" s="40">
        <f t="shared" si="35"/>
        <v>0</v>
      </c>
    </row>
    <row r="543" spans="1:7" ht="45">
      <c r="A543" s="25">
        <f t="shared" si="16"/>
        <v>441</v>
      </c>
      <c r="B543" s="61" t="s">
        <v>726</v>
      </c>
      <c r="C543" s="26" t="s">
        <v>309</v>
      </c>
      <c r="D543" s="27" t="s">
        <v>308</v>
      </c>
      <c r="E543" s="164">
        <v>970.5</v>
      </c>
      <c r="F543" s="199"/>
      <c r="G543" s="40">
        <f t="shared" si="35"/>
        <v>0</v>
      </c>
    </row>
    <row r="544" spans="1:7" ht="45">
      <c r="A544" s="25">
        <f t="shared" si="16"/>
        <v>442</v>
      </c>
      <c r="B544" s="61" t="s">
        <v>726</v>
      </c>
      <c r="C544" s="26" t="s">
        <v>310</v>
      </c>
      <c r="D544" s="27" t="s">
        <v>308</v>
      </c>
      <c r="E544" s="164">
        <v>25</v>
      </c>
      <c r="F544" s="199"/>
      <c r="G544" s="40">
        <f t="shared" si="35"/>
        <v>0</v>
      </c>
    </row>
    <row r="545" spans="1:7" ht="45">
      <c r="A545" s="25">
        <f t="shared" si="16"/>
        <v>443</v>
      </c>
      <c r="B545" s="61" t="s">
        <v>726</v>
      </c>
      <c r="C545" s="26" t="s">
        <v>311</v>
      </c>
      <c r="D545" s="27" t="s">
        <v>308</v>
      </c>
      <c r="E545" s="164">
        <v>21.5</v>
      </c>
      <c r="F545" s="199"/>
      <c r="G545" s="40">
        <f t="shared" si="35"/>
        <v>0</v>
      </c>
    </row>
    <row r="546" spans="1:7" ht="45">
      <c r="A546" s="25">
        <f t="shared" si="16"/>
        <v>444</v>
      </c>
      <c r="B546" s="61" t="s">
        <v>726</v>
      </c>
      <c r="C546" s="26" t="s">
        <v>312</v>
      </c>
      <c r="D546" s="27" t="s">
        <v>308</v>
      </c>
      <c r="E546" s="164">
        <v>31</v>
      </c>
      <c r="F546" s="199"/>
      <c r="G546" s="40">
        <f t="shared" si="35"/>
        <v>0</v>
      </c>
    </row>
    <row r="547" spans="1:7" ht="45">
      <c r="A547" s="25">
        <f t="shared" si="16"/>
        <v>445</v>
      </c>
      <c r="B547" s="61" t="s">
        <v>726</v>
      </c>
      <c r="C547" s="26" t="s">
        <v>313</v>
      </c>
      <c r="D547" s="27" t="s">
        <v>308</v>
      </c>
      <c r="E547" s="164">
        <v>39.5</v>
      </c>
      <c r="F547" s="199"/>
      <c r="G547" s="40">
        <f t="shared" si="35"/>
        <v>0</v>
      </c>
    </row>
    <row r="548" spans="1:7" ht="45">
      <c r="A548" s="25">
        <f t="shared" si="16"/>
        <v>446</v>
      </c>
      <c r="B548" s="61" t="s">
        <v>726</v>
      </c>
      <c r="C548" s="26" t="s">
        <v>314</v>
      </c>
      <c r="D548" s="27" t="s">
        <v>308</v>
      </c>
      <c r="E548" s="164">
        <v>212</v>
      </c>
      <c r="F548" s="199"/>
      <c r="G548" s="40">
        <f t="shared" si="35"/>
        <v>0</v>
      </c>
    </row>
    <row r="549" spans="1:7" ht="45">
      <c r="A549" s="25">
        <f t="shared" si="16"/>
        <v>447</v>
      </c>
      <c r="B549" s="61" t="s">
        <v>726</v>
      </c>
      <c r="C549" s="26" t="s">
        <v>315</v>
      </c>
      <c r="D549" s="27" t="s">
        <v>308</v>
      </c>
      <c r="E549" s="164">
        <v>650</v>
      </c>
      <c r="F549" s="199"/>
      <c r="G549" s="40">
        <f t="shared" si="35"/>
        <v>0</v>
      </c>
    </row>
    <row r="550" spans="1:7" ht="45">
      <c r="A550" s="25">
        <f t="shared" si="16"/>
        <v>448</v>
      </c>
      <c r="B550" s="61" t="s">
        <v>726</v>
      </c>
      <c r="C550" s="26" t="s">
        <v>316</v>
      </c>
      <c r="D550" s="27" t="s">
        <v>308</v>
      </c>
      <c r="E550" s="164">
        <v>28.5</v>
      </c>
      <c r="F550" s="199"/>
      <c r="G550" s="40">
        <f t="shared" si="35"/>
        <v>0</v>
      </c>
    </row>
    <row r="551" spans="1:7">
      <c r="A551" s="25">
        <f t="shared" si="16"/>
        <v>449</v>
      </c>
      <c r="B551" s="61" t="s">
        <v>726</v>
      </c>
      <c r="C551" s="26" t="s">
        <v>317</v>
      </c>
      <c r="D551" s="27" t="s">
        <v>308</v>
      </c>
      <c r="E551" s="164">
        <v>17</v>
      </c>
      <c r="F551" s="199"/>
      <c r="G551" s="40">
        <f t="shared" si="35"/>
        <v>0</v>
      </c>
    </row>
    <row r="552" spans="1:7">
      <c r="A552" s="25">
        <f t="shared" ref="A552:A615" si="36">A551+1</f>
        <v>450</v>
      </c>
      <c r="B552" s="61" t="s">
        <v>726</v>
      </c>
      <c r="C552" s="26" t="s">
        <v>318</v>
      </c>
      <c r="D552" s="27" t="s">
        <v>308</v>
      </c>
      <c r="E552" s="164">
        <v>39.5</v>
      </c>
      <c r="F552" s="199"/>
      <c r="G552" s="40">
        <f t="shared" si="35"/>
        <v>0</v>
      </c>
    </row>
    <row r="553" spans="1:7">
      <c r="A553" s="25">
        <f t="shared" si="36"/>
        <v>451</v>
      </c>
      <c r="B553" s="61" t="s">
        <v>726</v>
      </c>
      <c r="C553" s="26" t="s">
        <v>319</v>
      </c>
      <c r="D553" s="27" t="s">
        <v>308</v>
      </c>
      <c r="E553" s="164">
        <v>189.2</v>
      </c>
      <c r="F553" s="199"/>
      <c r="G553" s="40">
        <f t="shared" si="35"/>
        <v>0</v>
      </c>
    </row>
    <row r="554" spans="1:7">
      <c r="A554" s="25">
        <f t="shared" si="36"/>
        <v>452</v>
      </c>
      <c r="B554" s="61" t="s">
        <v>726</v>
      </c>
      <c r="C554" s="26" t="s">
        <v>320</v>
      </c>
      <c r="D554" s="27" t="s">
        <v>321</v>
      </c>
      <c r="E554" s="164">
        <v>4</v>
      </c>
      <c r="F554" s="199"/>
      <c r="G554" s="40">
        <f t="shared" si="35"/>
        <v>0</v>
      </c>
    </row>
    <row r="555" spans="1:7">
      <c r="A555" s="25">
        <f t="shared" si="36"/>
        <v>453</v>
      </c>
      <c r="B555" s="61" t="s">
        <v>726</v>
      </c>
      <c r="C555" s="26" t="s">
        <v>322</v>
      </c>
      <c r="D555" s="27" t="s">
        <v>321</v>
      </c>
      <c r="E555" s="164">
        <v>23</v>
      </c>
      <c r="F555" s="199"/>
      <c r="G555" s="40">
        <f t="shared" si="35"/>
        <v>0</v>
      </c>
    </row>
    <row r="556" spans="1:7">
      <c r="A556" s="25">
        <f t="shared" si="36"/>
        <v>454</v>
      </c>
      <c r="B556" s="61" t="s">
        <v>726</v>
      </c>
      <c r="C556" s="26" t="s">
        <v>323</v>
      </c>
      <c r="D556" s="27" t="s">
        <v>321</v>
      </c>
      <c r="E556" s="164">
        <v>8</v>
      </c>
      <c r="F556" s="199"/>
      <c r="G556" s="40">
        <f t="shared" si="35"/>
        <v>0</v>
      </c>
    </row>
    <row r="557" spans="1:7">
      <c r="A557" s="25">
        <f t="shared" si="36"/>
        <v>455</v>
      </c>
      <c r="B557" s="61" t="s">
        <v>726</v>
      </c>
      <c r="C557" s="26" t="s">
        <v>324</v>
      </c>
      <c r="D557" s="27" t="s">
        <v>321</v>
      </c>
      <c r="E557" s="164">
        <v>5</v>
      </c>
      <c r="F557" s="199"/>
      <c r="G557" s="40">
        <f t="shared" si="35"/>
        <v>0</v>
      </c>
    </row>
    <row r="558" spans="1:7">
      <c r="A558" s="25">
        <f t="shared" si="36"/>
        <v>456</v>
      </c>
      <c r="B558" s="61" t="s">
        <v>726</v>
      </c>
      <c r="C558" s="26" t="s">
        <v>325</v>
      </c>
      <c r="D558" s="27" t="s">
        <v>321</v>
      </c>
      <c r="E558" s="164">
        <v>2</v>
      </c>
      <c r="F558" s="199"/>
      <c r="G558" s="40">
        <f t="shared" si="35"/>
        <v>0</v>
      </c>
    </row>
    <row r="559" spans="1:7">
      <c r="A559" s="25">
        <f t="shared" si="36"/>
        <v>457</v>
      </c>
      <c r="B559" s="61" t="s">
        <v>726</v>
      </c>
      <c r="C559" s="26" t="s">
        <v>326</v>
      </c>
      <c r="D559" s="27" t="s">
        <v>321</v>
      </c>
      <c r="E559" s="164">
        <v>5</v>
      </c>
      <c r="F559" s="199"/>
      <c r="G559" s="40">
        <f t="shared" si="35"/>
        <v>0</v>
      </c>
    </row>
    <row r="560" spans="1:7">
      <c r="A560" s="25">
        <f t="shared" si="36"/>
        <v>458</v>
      </c>
      <c r="B560" s="61" t="s">
        <v>726</v>
      </c>
      <c r="C560" s="26" t="s">
        <v>327</v>
      </c>
      <c r="D560" s="27" t="s">
        <v>321</v>
      </c>
      <c r="E560" s="164">
        <v>1</v>
      </c>
      <c r="F560" s="199"/>
      <c r="G560" s="40">
        <f t="shared" si="35"/>
        <v>0</v>
      </c>
    </row>
    <row r="561" spans="1:7">
      <c r="A561" s="25">
        <f t="shared" si="36"/>
        <v>459</v>
      </c>
      <c r="B561" s="61" t="s">
        <v>726</v>
      </c>
      <c r="C561" s="26" t="s">
        <v>328</v>
      </c>
      <c r="D561" s="27" t="s">
        <v>321</v>
      </c>
      <c r="E561" s="164">
        <v>5</v>
      </c>
      <c r="F561" s="199"/>
      <c r="G561" s="40">
        <f t="shared" si="35"/>
        <v>0</v>
      </c>
    </row>
    <row r="562" spans="1:7" ht="75">
      <c r="A562" s="25">
        <f t="shared" si="36"/>
        <v>460</v>
      </c>
      <c r="B562" s="61" t="s">
        <v>726</v>
      </c>
      <c r="C562" s="26" t="s">
        <v>329</v>
      </c>
      <c r="D562" s="27" t="s">
        <v>303</v>
      </c>
      <c r="E562" s="164">
        <v>65</v>
      </c>
      <c r="F562" s="199"/>
      <c r="G562" s="40">
        <f t="shared" si="35"/>
        <v>0</v>
      </c>
    </row>
    <row r="563" spans="1:7" ht="75">
      <c r="A563" s="25">
        <f t="shared" si="36"/>
        <v>461</v>
      </c>
      <c r="B563" s="61" t="s">
        <v>726</v>
      </c>
      <c r="C563" s="26" t="s">
        <v>330</v>
      </c>
      <c r="D563" s="27" t="s">
        <v>303</v>
      </c>
      <c r="E563" s="164">
        <v>47</v>
      </c>
      <c r="F563" s="199"/>
      <c r="G563" s="40">
        <f t="shared" si="35"/>
        <v>0</v>
      </c>
    </row>
    <row r="564" spans="1:7" ht="75">
      <c r="A564" s="25">
        <f t="shared" si="36"/>
        <v>462</v>
      </c>
      <c r="B564" s="61" t="s">
        <v>726</v>
      </c>
      <c r="C564" s="26" t="s">
        <v>331</v>
      </c>
      <c r="D564" s="27" t="s">
        <v>303</v>
      </c>
      <c r="E564" s="164">
        <v>7</v>
      </c>
      <c r="F564" s="199"/>
      <c r="G564" s="40">
        <f t="shared" si="35"/>
        <v>0</v>
      </c>
    </row>
    <row r="565" spans="1:7" ht="75">
      <c r="A565" s="25">
        <f t="shared" si="36"/>
        <v>463</v>
      </c>
      <c r="B565" s="61" t="s">
        <v>726</v>
      </c>
      <c r="C565" s="26" t="s">
        <v>332</v>
      </c>
      <c r="D565" s="27" t="s">
        <v>303</v>
      </c>
      <c r="E565" s="164">
        <v>8</v>
      </c>
      <c r="F565" s="199"/>
      <c r="G565" s="40">
        <f t="shared" si="35"/>
        <v>0</v>
      </c>
    </row>
    <row r="566" spans="1:7" ht="75">
      <c r="A566" s="25">
        <f t="shared" si="36"/>
        <v>464</v>
      </c>
      <c r="B566" s="61" t="s">
        <v>726</v>
      </c>
      <c r="C566" s="26" t="s">
        <v>333</v>
      </c>
      <c r="D566" s="27" t="s">
        <v>334</v>
      </c>
      <c r="E566" s="164">
        <v>240</v>
      </c>
      <c r="F566" s="199"/>
      <c r="G566" s="40">
        <f t="shared" si="35"/>
        <v>0</v>
      </c>
    </row>
    <row r="567" spans="1:7" ht="75">
      <c r="A567" s="25">
        <f t="shared" si="36"/>
        <v>465</v>
      </c>
      <c r="B567" s="61" t="s">
        <v>726</v>
      </c>
      <c r="C567" s="26" t="s">
        <v>335</v>
      </c>
      <c r="D567" s="27" t="s">
        <v>334</v>
      </c>
      <c r="E567" s="164">
        <v>23</v>
      </c>
      <c r="F567" s="199"/>
      <c r="G567" s="40">
        <f t="shared" si="35"/>
        <v>0</v>
      </c>
    </row>
    <row r="568" spans="1:7" ht="75">
      <c r="A568" s="25">
        <f t="shared" si="36"/>
        <v>466</v>
      </c>
      <c r="B568" s="61" t="s">
        <v>726</v>
      </c>
      <c r="C568" s="26" t="s">
        <v>336</v>
      </c>
      <c r="D568" s="27" t="s">
        <v>334</v>
      </c>
      <c r="E568" s="164">
        <v>9</v>
      </c>
      <c r="F568" s="199"/>
      <c r="G568" s="40">
        <f t="shared" si="35"/>
        <v>0</v>
      </c>
    </row>
    <row r="569" spans="1:7" ht="75">
      <c r="A569" s="25">
        <f t="shared" si="36"/>
        <v>467</v>
      </c>
      <c r="B569" s="61" t="s">
        <v>726</v>
      </c>
      <c r="C569" s="26" t="s">
        <v>337</v>
      </c>
      <c r="D569" s="27" t="s">
        <v>334</v>
      </c>
      <c r="E569" s="164">
        <v>14</v>
      </c>
      <c r="F569" s="199"/>
      <c r="G569" s="40">
        <f t="shared" si="35"/>
        <v>0</v>
      </c>
    </row>
    <row r="570" spans="1:7" ht="75">
      <c r="A570" s="25">
        <f t="shared" si="36"/>
        <v>468</v>
      </c>
      <c r="B570" s="61" t="s">
        <v>726</v>
      </c>
      <c r="C570" s="26" t="s">
        <v>338</v>
      </c>
      <c r="D570" s="27" t="s">
        <v>334</v>
      </c>
      <c r="E570" s="164">
        <v>15</v>
      </c>
      <c r="F570" s="199"/>
      <c r="G570" s="40">
        <f t="shared" si="35"/>
        <v>0</v>
      </c>
    </row>
    <row r="571" spans="1:7" ht="75">
      <c r="A571" s="25">
        <f t="shared" si="36"/>
        <v>469</v>
      </c>
      <c r="B571" s="61" t="s">
        <v>726</v>
      </c>
      <c r="C571" s="26" t="s">
        <v>339</v>
      </c>
      <c r="D571" s="27" t="s">
        <v>334</v>
      </c>
      <c r="E571" s="164">
        <v>42</v>
      </c>
      <c r="F571" s="199"/>
      <c r="G571" s="40">
        <f t="shared" si="35"/>
        <v>0</v>
      </c>
    </row>
    <row r="572" spans="1:7" ht="75">
      <c r="A572" s="25">
        <f t="shared" si="36"/>
        <v>470</v>
      </c>
      <c r="B572" s="61" t="s">
        <v>726</v>
      </c>
      <c r="C572" s="26" t="s">
        <v>340</v>
      </c>
      <c r="D572" s="27" t="s">
        <v>334</v>
      </c>
      <c r="E572" s="164">
        <v>228</v>
      </c>
      <c r="F572" s="199"/>
      <c r="G572" s="40">
        <f t="shared" si="35"/>
        <v>0</v>
      </c>
    </row>
    <row r="573" spans="1:7" ht="75">
      <c r="A573" s="25">
        <f t="shared" si="36"/>
        <v>471</v>
      </c>
      <c r="B573" s="61" t="s">
        <v>726</v>
      </c>
      <c r="C573" s="26" t="s">
        <v>341</v>
      </c>
      <c r="D573" s="27" t="s">
        <v>334</v>
      </c>
      <c r="E573" s="164">
        <v>1</v>
      </c>
      <c r="F573" s="199"/>
      <c r="G573" s="40">
        <f t="shared" si="35"/>
        <v>0</v>
      </c>
    </row>
    <row r="574" spans="1:7" ht="75">
      <c r="A574" s="25">
        <f t="shared" si="36"/>
        <v>472</v>
      </c>
      <c r="B574" s="61" t="s">
        <v>726</v>
      </c>
      <c r="C574" s="26" t="s">
        <v>342</v>
      </c>
      <c r="D574" s="27" t="s">
        <v>334</v>
      </c>
      <c r="E574" s="164">
        <v>4</v>
      </c>
      <c r="F574" s="199"/>
      <c r="G574" s="40">
        <f t="shared" si="35"/>
        <v>0</v>
      </c>
    </row>
    <row r="575" spans="1:7" ht="75">
      <c r="A575" s="25">
        <f t="shared" si="36"/>
        <v>473</v>
      </c>
      <c r="B575" s="61" t="s">
        <v>726</v>
      </c>
      <c r="C575" s="26" t="s">
        <v>343</v>
      </c>
      <c r="D575" s="27" t="s">
        <v>334</v>
      </c>
      <c r="E575" s="164">
        <v>1</v>
      </c>
      <c r="F575" s="199"/>
      <c r="G575" s="40">
        <f t="shared" si="35"/>
        <v>0</v>
      </c>
    </row>
    <row r="576" spans="1:7" ht="75">
      <c r="A576" s="25">
        <f t="shared" si="36"/>
        <v>474</v>
      </c>
      <c r="B576" s="61" t="s">
        <v>726</v>
      </c>
      <c r="C576" s="26" t="s">
        <v>344</v>
      </c>
      <c r="D576" s="27" t="s">
        <v>334</v>
      </c>
      <c r="E576" s="164">
        <v>1</v>
      </c>
      <c r="F576" s="199"/>
      <c r="G576" s="40">
        <f t="shared" si="35"/>
        <v>0</v>
      </c>
    </row>
    <row r="577" spans="1:7" ht="75">
      <c r="A577" s="25">
        <f t="shared" si="36"/>
        <v>475</v>
      </c>
      <c r="B577" s="61" t="s">
        <v>726</v>
      </c>
      <c r="C577" s="26" t="s">
        <v>345</v>
      </c>
      <c r="D577" s="27" t="s">
        <v>334</v>
      </c>
      <c r="E577" s="164">
        <v>13</v>
      </c>
      <c r="F577" s="199"/>
      <c r="G577" s="40">
        <f t="shared" si="35"/>
        <v>0</v>
      </c>
    </row>
    <row r="578" spans="1:7" ht="75">
      <c r="A578" s="25">
        <f t="shared" si="36"/>
        <v>476</v>
      </c>
      <c r="B578" s="61" t="s">
        <v>726</v>
      </c>
      <c r="C578" s="26" t="s">
        <v>346</v>
      </c>
      <c r="D578" s="27" t="s">
        <v>334</v>
      </c>
      <c r="E578" s="164">
        <v>4</v>
      </c>
      <c r="F578" s="199"/>
      <c r="G578" s="40">
        <f t="shared" si="35"/>
        <v>0</v>
      </c>
    </row>
    <row r="579" spans="1:7" ht="75">
      <c r="A579" s="25">
        <f t="shared" si="36"/>
        <v>477</v>
      </c>
      <c r="B579" s="61" t="s">
        <v>726</v>
      </c>
      <c r="C579" s="26" t="s">
        <v>347</v>
      </c>
      <c r="D579" s="27" t="s">
        <v>334</v>
      </c>
      <c r="E579" s="164">
        <v>4</v>
      </c>
      <c r="F579" s="199"/>
      <c r="G579" s="40">
        <f t="shared" si="35"/>
        <v>0</v>
      </c>
    </row>
    <row r="580" spans="1:7" ht="75">
      <c r="A580" s="25">
        <f t="shared" si="36"/>
        <v>478</v>
      </c>
      <c r="B580" s="61" t="s">
        <v>726</v>
      </c>
      <c r="C580" s="26" t="s">
        <v>348</v>
      </c>
      <c r="D580" s="27" t="s">
        <v>334</v>
      </c>
      <c r="E580" s="164">
        <v>9</v>
      </c>
      <c r="F580" s="199"/>
      <c r="G580" s="40">
        <f t="shared" si="35"/>
        <v>0</v>
      </c>
    </row>
    <row r="581" spans="1:7" ht="75">
      <c r="A581" s="25">
        <f t="shared" si="36"/>
        <v>479</v>
      </c>
      <c r="B581" s="61" t="s">
        <v>726</v>
      </c>
      <c r="C581" s="26" t="s">
        <v>349</v>
      </c>
      <c r="D581" s="27" t="s">
        <v>334</v>
      </c>
      <c r="E581" s="164">
        <v>9</v>
      </c>
      <c r="F581" s="199"/>
      <c r="G581" s="40">
        <f t="shared" si="35"/>
        <v>0</v>
      </c>
    </row>
    <row r="582" spans="1:7" ht="75">
      <c r="A582" s="25">
        <f t="shared" si="36"/>
        <v>480</v>
      </c>
      <c r="B582" s="61" t="s">
        <v>726</v>
      </c>
      <c r="C582" s="26" t="s">
        <v>350</v>
      </c>
      <c r="D582" s="27" t="s">
        <v>334</v>
      </c>
      <c r="E582" s="164">
        <v>1</v>
      </c>
      <c r="F582" s="199"/>
      <c r="G582" s="40">
        <f t="shared" si="35"/>
        <v>0</v>
      </c>
    </row>
    <row r="583" spans="1:7" ht="75">
      <c r="A583" s="25">
        <f t="shared" si="36"/>
        <v>481</v>
      </c>
      <c r="B583" s="61" t="s">
        <v>726</v>
      </c>
      <c r="C583" s="26" t="s">
        <v>351</v>
      </c>
      <c r="D583" s="27" t="s">
        <v>334</v>
      </c>
      <c r="E583" s="164">
        <v>2</v>
      </c>
      <c r="F583" s="199"/>
      <c r="G583" s="40">
        <f t="shared" si="35"/>
        <v>0</v>
      </c>
    </row>
    <row r="584" spans="1:7" ht="75">
      <c r="A584" s="25">
        <f t="shared" si="36"/>
        <v>482</v>
      </c>
      <c r="B584" s="61" t="s">
        <v>726</v>
      </c>
      <c r="C584" s="26" t="s">
        <v>352</v>
      </c>
      <c r="D584" s="27" t="s">
        <v>334</v>
      </c>
      <c r="E584" s="164">
        <v>2</v>
      </c>
      <c r="F584" s="199"/>
      <c r="G584" s="40">
        <f t="shared" si="35"/>
        <v>0</v>
      </c>
    </row>
    <row r="585" spans="1:7" ht="75">
      <c r="A585" s="25">
        <f t="shared" si="36"/>
        <v>483</v>
      </c>
      <c r="B585" s="61" t="s">
        <v>726</v>
      </c>
      <c r="C585" s="26" t="s">
        <v>353</v>
      </c>
      <c r="D585" s="27" t="s">
        <v>334</v>
      </c>
      <c r="E585" s="164">
        <v>3</v>
      </c>
      <c r="F585" s="199"/>
      <c r="G585" s="40">
        <f t="shared" si="35"/>
        <v>0</v>
      </c>
    </row>
    <row r="586" spans="1:7" ht="75">
      <c r="A586" s="25">
        <f t="shared" si="36"/>
        <v>484</v>
      </c>
      <c r="B586" s="61" t="s">
        <v>726</v>
      </c>
      <c r="C586" s="26" t="s">
        <v>354</v>
      </c>
      <c r="D586" s="27" t="s">
        <v>334</v>
      </c>
      <c r="E586" s="164">
        <v>7</v>
      </c>
      <c r="F586" s="199"/>
      <c r="G586" s="40">
        <f t="shared" si="35"/>
        <v>0</v>
      </c>
    </row>
    <row r="587" spans="1:7" ht="75">
      <c r="A587" s="25">
        <f t="shared" si="36"/>
        <v>485</v>
      </c>
      <c r="B587" s="61" t="s">
        <v>726</v>
      </c>
      <c r="C587" s="26" t="s">
        <v>355</v>
      </c>
      <c r="D587" s="27" t="s">
        <v>334</v>
      </c>
      <c r="E587" s="164">
        <v>1</v>
      </c>
      <c r="F587" s="199"/>
      <c r="G587" s="40">
        <f t="shared" si="35"/>
        <v>0</v>
      </c>
    </row>
    <row r="588" spans="1:7" ht="75">
      <c r="A588" s="25">
        <f t="shared" si="36"/>
        <v>486</v>
      </c>
      <c r="B588" s="61" t="s">
        <v>726</v>
      </c>
      <c r="C588" s="26" t="s">
        <v>356</v>
      </c>
      <c r="D588" s="27" t="s">
        <v>334</v>
      </c>
      <c r="E588" s="164">
        <v>1</v>
      </c>
      <c r="F588" s="199"/>
      <c r="G588" s="40">
        <f t="shared" si="35"/>
        <v>0</v>
      </c>
    </row>
    <row r="589" spans="1:7" ht="75">
      <c r="A589" s="25">
        <f t="shared" si="36"/>
        <v>487</v>
      </c>
      <c r="B589" s="61" t="s">
        <v>726</v>
      </c>
      <c r="C589" s="26" t="s">
        <v>357</v>
      </c>
      <c r="D589" s="27" t="s">
        <v>334</v>
      </c>
      <c r="E589" s="164">
        <v>2</v>
      </c>
      <c r="F589" s="199"/>
      <c r="G589" s="40">
        <f t="shared" si="35"/>
        <v>0</v>
      </c>
    </row>
    <row r="590" spans="1:7" ht="75">
      <c r="A590" s="25">
        <f t="shared" si="36"/>
        <v>488</v>
      </c>
      <c r="B590" s="61" t="s">
        <v>726</v>
      </c>
      <c r="C590" s="26" t="s">
        <v>358</v>
      </c>
      <c r="D590" s="27" t="s">
        <v>334</v>
      </c>
      <c r="E590" s="164">
        <v>7</v>
      </c>
      <c r="F590" s="199"/>
      <c r="G590" s="40">
        <f t="shared" si="35"/>
        <v>0</v>
      </c>
    </row>
    <row r="591" spans="1:7" ht="75">
      <c r="A591" s="25">
        <f t="shared" si="36"/>
        <v>489</v>
      </c>
      <c r="B591" s="61" t="s">
        <v>726</v>
      </c>
      <c r="C591" s="26" t="s">
        <v>359</v>
      </c>
      <c r="D591" s="27" t="s">
        <v>334</v>
      </c>
      <c r="E591" s="164">
        <v>1</v>
      </c>
      <c r="F591" s="199"/>
      <c r="G591" s="40">
        <f t="shared" si="35"/>
        <v>0</v>
      </c>
    </row>
    <row r="592" spans="1:7" ht="75">
      <c r="A592" s="25">
        <f t="shared" si="36"/>
        <v>490</v>
      </c>
      <c r="B592" s="61" t="s">
        <v>726</v>
      </c>
      <c r="C592" s="26" t="s">
        <v>360</v>
      </c>
      <c r="D592" s="27" t="s">
        <v>334</v>
      </c>
      <c r="E592" s="164">
        <v>3</v>
      </c>
      <c r="F592" s="199"/>
      <c r="G592" s="40">
        <f t="shared" si="35"/>
        <v>0</v>
      </c>
    </row>
    <row r="593" spans="1:7" ht="75">
      <c r="A593" s="25">
        <f t="shared" si="36"/>
        <v>491</v>
      </c>
      <c r="B593" s="61" t="s">
        <v>726</v>
      </c>
      <c r="C593" s="26" t="s">
        <v>361</v>
      </c>
      <c r="D593" s="27" t="s">
        <v>334</v>
      </c>
      <c r="E593" s="164">
        <v>1</v>
      </c>
      <c r="F593" s="199"/>
      <c r="G593" s="40">
        <f t="shared" si="35"/>
        <v>0</v>
      </c>
    </row>
    <row r="594" spans="1:7" ht="75">
      <c r="A594" s="25">
        <f t="shared" si="36"/>
        <v>492</v>
      </c>
      <c r="B594" s="61" t="s">
        <v>726</v>
      </c>
      <c r="C594" s="26" t="s">
        <v>362</v>
      </c>
      <c r="D594" s="27" t="s">
        <v>334</v>
      </c>
      <c r="E594" s="164">
        <v>61</v>
      </c>
      <c r="F594" s="199"/>
      <c r="G594" s="40">
        <f t="shared" si="35"/>
        <v>0</v>
      </c>
    </row>
    <row r="595" spans="1:7" ht="75">
      <c r="A595" s="25">
        <f t="shared" si="36"/>
        <v>493</v>
      </c>
      <c r="B595" s="61" t="s">
        <v>726</v>
      </c>
      <c r="C595" s="26" t="s">
        <v>363</v>
      </c>
      <c r="D595" s="27" t="s">
        <v>334</v>
      </c>
      <c r="E595" s="164">
        <v>5</v>
      </c>
      <c r="F595" s="199"/>
      <c r="G595" s="40">
        <f t="shared" si="35"/>
        <v>0</v>
      </c>
    </row>
    <row r="596" spans="1:7" ht="75">
      <c r="A596" s="25">
        <f t="shared" si="36"/>
        <v>494</v>
      </c>
      <c r="B596" s="61" t="s">
        <v>726</v>
      </c>
      <c r="C596" s="26" t="s">
        <v>364</v>
      </c>
      <c r="D596" s="27" t="s">
        <v>334</v>
      </c>
      <c r="E596" s="164">
        <v>14</v>
      </c>
      <c r="F596" s="199"/>
      <c r="G596" s="40">
        <f t="shared" si="35"/>
        <v>0</v>
      </c>
    </row>
    <row r="597" spans="1:7" ht="75">
      <c r="A597" s="25">
        <f t="shared" si="36"/>
        <v>495</v>
      </c>
      <c r="B597" s="61" t="s">
        <v>726</v>
      </c>
      <c r="C597" s="26" t="s">
        <v>365</v>
      </c>
      <c r="D597" s="27" t="s">
        <v>334</v>
      </c>
      <c r="E597" s="164">
        <v>2</v>
      </c>
      <c r="F597" s="199"/>
      <c r="G597" s="40">
        <f t="shared" si="35"/>
        <v>0</v>
      </c>
    </row>
    <row r="598" spans="1:7" ht="75">
      <c r="A598" s="25">
        <f t="shared" si="36"/>
        <v>496</v>
      </c>
      <c r="B598" s="61" t="s">
        <v>726</v>
      </c>
      <c r="C598" s="26" t="s">
        <v>366</v>
      </c>
      <c r="D598" s="27" t="s">
        <v>334</v>
      </c>
      <c r="E598" s="164">
        <v>71</v>
      </c>
      <c r="F598" s="199"/>
      <c r="G598" s="40">
        <f t="shared" si="35"/>
        <v>0</v>
      </c>
    </row>
    <row r="599" spans="1:7" ht="75">
      <c r="A599" s="25">
        <f t="shared" si="36"/>
        <v>497</v>
      </c>
      <c r="B599" s="61" t="s">
        <v>726</v>
      </c>
      <c r="C599" s="26" t="s">
        <v>367</v>
      </c>
      <c r="D599" s="27" t="s">
        <v>334</v>
      </c>
      <c r="E599" s="164">
        <v>2</v>
      </c>
      <c r="F599" s="199"/>
      <c r="G599" s="40">
        <f t="shared" ref="G599:G656" si="37">ROUND(E599*F599,2)</f>
        <v>0</v>
      </c>
    </row>
    <row r="600" spans="1:7" ht="75">
      <c r="A600" s="25">
        <f t="shared" si="36"/>
        <v>498</v>
      </c>
      <c r="B600" s="61" t="s">
        <v>726</v>
      </c>
      <c r="C600" s="26" t="s">
        <v>368</v>
      </c>
      <c r="D600" s="27" t="s">
        <v>334</v>
      </c>
      <c r="E600" s="164">
        <v>6</v>
      </c>
      <c r="F600" s="199"/>
      <c r="G600" s="40">
        <f t="shared" si="37"/>
        <v>0</v>
      </c>
    </row>
    <row r="601" spans="1:7" ht="75">
      <c r="A601" s="25">
        <f t="shared" si="36"/>
        <v>499</v>
      </c>
      <c r="B601" s="61" t="s">
        <v>726</v>
      </c>
      <c r="C601" s="26" t="s">
        <v>369</v>
      </c>
      <c r="D601" s="27" t="s">
        <v>334</v>
      </c>
      <c r="E601" s="164">
        <v>26</v>
      </c>
      <c r="F601" s="199"/>
      <c r="G601" s="40">
        <f t="shared" si="37"/>
        <v>0</v>
      </c>
    </row>
    <row r="602" spans="1:7" ht="75">
      <c r="A602" s="25">
        <f t="shared" si="36"/>
        <v>500</v>
      </c>
      <c r="B602" s="61" t="s">
        <v>726</v>
      </c>
      <c r="C602" s="26" t="s">
        <v>370</v>
      </c>
      <c r="D602" s="27" t="s">
        <v>334</v>
      </c>
      <c r="E602" s="164">
        <v>1</v>
      </c>
      <c r="F602" s="199"/>
      <c r="G602" s="40">
        <f t="shared" si="37"/>
        <v>0</v>
      </c>
    </row>
    <row r="603" spans="1:7" ht="75">
      <c r="A603" s="25">
        <f t="shared" si="36"/>
        <v>501</v>
      </c>
      <c r="B603" s="61" t="s">
        <v>726</v>
      </c>
      <c r="C603" s="26" t="s">
        <v>371</v>
      </c>
      <c r="D603" s="27" t="s">
        <v>334</v>
      </c>
      <c r="E603" s="164">
        <v>1</v>
      </c>
      <c r="F603" s="199"/>
      <c r="G603" s="40">
        <f t="shared" si="37"/>
        <v>0</v>
      </c>
    </row>
    <row r="604" spans="1:7" ht="75">
      <c r="A604" s="25">
        <f t="shared" si="36"/>
        <v>502</v>
      </c>
      <c r="B604" s="61" t="s">
        <v>726</v>
      </c>
      <c r="C604" s="26" t="s">
        <v>372</v>
      </c>
      <c r="D604" s="27" t="s">
        <v>334</v>
      </c>
      <c r="E604" s="164">
        <v>5</v>
      </c>
      <c r="F604" s="199"/>
      <c r="G604" s="40">
        <f t="shared" si="37"/>
        <v>0</v>
      </c>
    </row>
    <row r="605" spans="1:7" ht="75">
      <c r="A605" s="25">
        <f t="shared" si="36"/>
        <v>503</v>
      </c>
      <c r="B605" s="61" t="s">
        <v>726</v>
      </c>
      <c r="C605" s="26" t="s">
        <v>373</v>
      </c>
      <c r="D605" s="27" t="s">
        <v>334</v>
      </c>
      <c r="E605" s="164">
        <v>3</v>
      </c>
      <c r="F605" s="199"/>
      <c r="G605" s="40">
        <f t="shared" si="37"/>
        <v>0</v>
      </c>
    </row>
    <row r="606" spans="1:7" ht="75">
      <c r="A606" s="25">
        <f t="shared" si="36"/>
        <v>504</v>
      </c>
      <c r="B606" s="61" t="s">
        <v>726</v>
      </c>
      <c r="C606" s="26" t="s">
        <v>374</v>
      </c>
      <c r="D606" s="27" t="s">
        <v>334</v>
      </c>
      <c r="E606" s="164">
        <v>14</v>
      </c>
      <c r="F606" s="199"/>
      <c r="G606" s="40">
        <f t="shared" si="37"/>
        <v>0</v>
      </c>
    </row>
    <row r="607" spans="1:7" ht="75">
      <c r="A607" s="25">
        <f t="shared" si="36"/>
        <v>505</v>
      </c>
      <c r="B607" s="61" t="s">
        <v>726</v>
      </c>
      <c r="C607" s="26" t="s">
        <v>375</v>
      </c>
      <c r="D607" s="27" t="s">
        <v>334</v>
      </c>
      <c r="E607" s="164">
        <v>30</v>
      </c>
      <c r="F607" s="199"/>
      <c r="G607" s="40">
        <f t="shared" si="37"/>
        <v>0</v>
      </c>
    </row>
    <row r="608" spans="1:7" ht="75">
      <c r="A608" s="25">
        <f t="shared" si="36"/>
        <v>506</v>
      </c>
      <c r="B608" s="61" t="s">
        <v>726</v>
      </c>
      <c r="C608" s="26" t="s">
        <v>376</v>
      </c>
      <c r="D608" s="27" t="s">
        <v>334</v>
      </c>
      <c r="E608" s="164">
        <v>10</v>
      </c>
      <c r="F608" s="199"/>
      <c r="G608" s="40">
        <f t="shared" si="37"/>
        <v>0</v>
      </c>
    </row>
    <row r="609" spans="1:7" ht="45">
      <c r="A609" s="25">
        <f t="shared" si="36"/>
        <v>507</v>
      </c>
      <c r="B609" s="61" t="s">
        <v>726</v>
      </c>
      <c r="C609" s="26" t="s">
        <v>377</v>
      </c>
      <c r="D609" s="27" t="s">
        <v>303</v>
      </c>
      <c r="E609" s="164">
        <v>4</v>
      </c>
      <c r="F609" s="199"/>
      <c r="G609" s="40">
        <f t="shared" si="37"/>
        <v>0</v>
      </c>
    </row>
    <row r="610" spans="1:7" ht="45">
      <c r="A610" s="25">
        <f t="shared" si="36"/>
        <v>508</v>
      </c>
      <c r="B610" s="61" t="s">
        <v>726</v>
      </c>
      <c r="C610" s="26" t="s">
        <v>378</v>
      </c>
      <c r="D610" s="27" t="s">
        <v>303</v>
      </c>
      <c r="E610" s="164">
        <v>1</v>
      </c>
      <c r="F610" s="199"/>
      <c r="G610" s="40">
        <f t="shared" si="37"/>
        <v>0</v>
      </c>
    </row>
    <row r="611" spans="1:7" ht="45">
      <c r="A611" s="25">
        <f t="shared" si="36"/>
        <v>509</v>
      </c>
      <c r="B611" s="61" t="s">
        <v>726</v>
      </c>
      <c r="C611" s="26" t="s">
        <v>379</v>
      </c>
      <c r="D611" s="27" t="s">
        <v>303</v>
      </c>
      <c r="E611" s="164">
        <v>5</v>
      </c>
      <c r="F611" s="199"/>
      <c r="G611" s="40">
        <f t="shared" si="37"/>
        <v>0</v>
      </c>
    </row>
    <row r="612" spans="1:7" ht="45">
      <c r="A612" s="25">
        <f t="shared" si="36"/>
        <v>510</v>
      </c>
      <c r="B612" s="61" t="s">
        <v>726</v>
      </c>
      <c r="C612" s="26" t="s">
        <v>380</v>
      </c>
      <c r="D612" s="27" t="s">
        <v>303</v>
      </c>
      <c r="E612" s="164">
        <v>14</v>
      </c>
      <c r="F612" s="199"/>
      <c r="G612" s="40">
        <f t="shared" si="37"/>
        <v>0</v>
      </c>
    </row>
    <row r="613" spans="1:7" ht="45">
      <c r="A613" s="25">
        <f t="shared" si="36"/>
        <v>511</v>
      </c>
      <c r="B613" s="61" t="s">
        <v>726</v>
      </c>
      <c r="C613" s="26" t="s">
        <v>381</v>
      </c>
      <c r="D613" s="27" t="s">
        <v>303</v>
      </c>
      <c r="E613" s="164">
        <v>12</v>
      </c>
      <c r="F613" s="199"/>
      <c r="G613" s="40">
        <f t="shared" si="37"/>
        <v>0</v>
      </c>
    </row>
    <row r="614" spans="1:7" ht="45">
      <c r="A614" s="25">
        <f t="shared" si="36"/>
        <v>512</v>
      </c>
      <c r="B614" s="61" t="s">
        <v>726</v>
      </c>
      <c r="C614" s="26" t="s">
        <v>382</v>
      </c>
      <c r="D614" s="27" t="s">
        <v>303</v>
      </c>
      <c r="E614" s="164">
        <v>1</v>
      </c>
      <c r="F614" s="199"/>
      <c r="G614" s="40">
        <f t="shared" si="37"/>
        <v>0</v>
      </c>
    </row>
    <row r="615" spans="1:7" ht="45">
      <c r="A615" s="25">
        <f t="shared" si="36"/>
        <v>513</v>
      </c>
      <c r="B615" s="61" t="s">
        <v>726</v>
      </c>
      <c r="C615" s="26" t="s">
        <v>383</v>
      </c>
      <c r="D615" s="27" t="s">
        <v>303</v>
      </c>
      <c r="E615" s="164">
        <v>7</v>
      </c>
      <c r="F615" s="199"/>
      <c r="G615" s="40">
        <f t="shared" si="37"/>
        <v>0</v>
      </c>
    </row>
    <row r="616" spans="1:7" ht="45">
      <c r="A616" s="25">
        <f t="shared" ref="A616:A676" si="38">A615+1</f>
        <v>514</v>
      </c>
      <c r="B616" s="61" t="s">
        <v>726</v>
      </c>
      <c r="C616" s="26" t="s">
        <v>384</v>
      </c>
      <c r="D616" s="27" t="s">
        <v>303</v>
      </c>
      <c r="E616" s="164">
        <v>2</v>
      </c>
      <c r="F616" s="199"/>
      <c r="G616" s="40">
        <f t="shared" si="37"/>
        <v>0</v>
      </c>
    </row>
    <row r="617" spans="1:7" ht="45">
      <c r="A617" s="25">
        <f t="shared" si="38"/>
        <v>515</v>
      </c>
      <c r="B617" s="61" t="s">
        <v>726</v>
      </c>
      <c r="C617" s="26" t="s">
        <v>385</v>
      </c>
      <c r="D617" s="27" t="s">
        <v>303</v>
      </c>
      <c r="E617" s="164">
        <v>3</v>
      </c>
      <c r="F617" s="199"/>
      <c r="G617" s="40">
        <f t="shared" si="37"/>
        <v>0</v>
      </c>
    </row>
    <row r="618" spans="1:7" ht="45">
      <c r="A618" s="25">
        <f t="shared" si="38"/>
        <v>516</v>
      </c>
      <c r="B618" s="61" t="s">
        <v>726</v>
      </c>
      <c r="C618" s="26" t="s">
        <v>386</v>
      </c>
      <c r="D618" s="27" t="s">
        <v>303</v>
      </c>
      <c r="E618" s="164">
        <v>2</v>
      </c>
      <c r="F618" s="199"/>
      <c r="G618" s="40">
        <f t="shared" si="37"/>
        <v>0</v>
      </c>
    </row>
    <row r="619" spans="1:7" ht="45">
      <c r="A619" s="25">
        <f t="shared" si="38"/>
        <v>517</v>
      </c>
      <c r="B619" s="61" t="s">
        <v>726</v>
      </c>
      <c r="C619" s="26" t="s">
        <v>387</v>
      </c>
      <c r="D619" s="27" t="s">
        <v>303</v>
      </c>
      <c r="E619" s="164">
        <v>1</v>
      </c>
      <c r="F619" s="199"/>
      <c r="G619" s="40">
        <f t="shared" si="37"/>
        <v>0</v>
      </c>
    </row>
    <row r="620" spans="1:7" ht="45">
      <c r="A620" s="25">
        <f t="shared" si="38"/>
        <v>518</v>
      </c>
      <c r="B620" s="61" t="s">
        <v>726</v>
      </c>
      <c r="C620" s="26" t="s">
        <v>388</v>
      </c>
      <c r="D620" s="27" t="s">
        <v>303</v>
      </c>
      <c r="E620" s="164">
        <v>9</v>
      </c>
      <c r="F620" s="199"/>
      <c r="G620" s="40">
        <f t="shared" si="37"/>
        <v>0</v>
      </c>
    </row>
    <row r="621" spans="1:7" ht="45">
      <c r="A621" s="25">
        <f t="shared" si="38"/>
        <v>519</v>
      </c>
      <c r="B621" s="61" t="s">
        <v>726</v>
      </c>
      <c r="C621" s="26" t="s">
        <v>389</v>
      </c>
      <c r="D621" s="27" t="s">
        <v>303</v>
      </c>
      <c r="E621" s="164">
        <v>1</v>
      </c>
      <c r="F621" s="199"/>
      <c r="G621" s="40">
        <f t="shared" si="37"/>
        <v>0</v>
      </c>
    </row>
    <row r="622" spans="1:7" ht="45">
      <c r="A622" s="25">
        <f t="shared" si="38"/>
        <v>520</v>
      </c>
      <c r="B622" s="61" t="s">
        <v>726</v>
      </c>
      <c r="C622" s="26" t="s">
        <v>390</v>
      </c>
      <c r="D622" s="27" t="s">
        <v>303</v>
      </c>
      <c r="E622" s="164">
        <v>6</v>
      </c>
      <c r="F622" s="199"/>
      <c r="G622" s="40">
        <f t="shared" si="37"/>
        <v>0</v>
      </c>
    </row>
    <row r="623" spans="1:7" ht="45">
      <c r="A623" s="25">
        <f t="shared" si="38"/>
        <v>521</v>
      </c>
      <c r="B623" s="61" t="s">
        <v>726</v>
      </c>
      <c r="C623" s="26" t="s">
        <v>391</v>
      </c>
      <c r="D623" s="27" t="s">
        <v>303</v>
      </c>
      <c r="E623" s="164">
        <v>9</v>
      </c>
      <c r="F623" s="199"/>
      <c r="G623" s="40">
        <f t="shared" si="37"/>
        <v>0</v>
      </c>
    </row>
    <row r="624" spans="1:7" ht="45">
      <c r="A624" s="25">
        <f t="shared" si="38"/>
        <v>522</v>
      </c>
      <c r="B624" s="61" t="s">
        <v>726</v>
      </c>
      <c r="C624" s="26" t="s">
        <v>392</v>
      </c>
      <c r="D624" s="27" t="s">
        <v>303</v>
      </c>
      <c r="E624" s="164">
        <v>5</v>
      </c>
      <c r="F624" s="199"/>
      <c r="G624" s="40">
        <f t="shared" si="37"/>
        <v>0</v>
      </c>
    </row>
    <row r="625" spans="1:7">
      <c r="A625" s="25">
        <f t="shared" si="38"/>
        <v>523</v>
      </c>
      <c r="B625" s="61" t="s">
        <v>726</v>
      </c>
      <c r="C625" s="26" t="s">
        <v>393</v>
      </c>
      <c r="D625" s="27" t="s">
        <v>394</v>
      </c>
      <c r="E625" s="164">
        <v>22</v>
      </c>
      <c r="F625" s="199"/>
      <c r="G625" s="40">
        <f t="shared" si="37"/>
        <v>0</v>
      </c>
    </row>
    <row r="626" spans="1:7" ht="30">
      <c r="A626" s="25">
        <f t="shared" si="38"/>
        <v>524</v>
      </c>
      <c r="B626" s="61" t="s">
        <v>726</v>
      </c>
      <c r="C626" s="26" t="s">
        <v>395</v>
      </c>
      <c r="D626" s="27" t="s">
        <v>394</v>
      </c>
      <c r="E626" s="164">
        <v>20</v>
      </c>
      <c r="F626" s="199"/>
      <c r="G626" s="40">
        <f t="shared" si="37"/>
        <v>0</v>
      </c>
    </row>
    <row r="627" spans="1:7" ht="30">
      <c r="A627" s="25">
        <f t="shared" si="38"/>
        <v>525</v>
      </c>
      <c r="B627" s="61" t="s">
        <v>726</v>
      </c>
      <c r="C627" s="26" t="s">
        <v>396</v>
      </c>
      <c r="D627" s="27" t="s">
        <v>394</v>
      </c>
      <c r="E627" s="164">
        <v>28</v>
      </c>
      <c r="F627" s="199"/>
      <c r="G627" s="40">
        <f t="shared" si="37"/>
        <v>0</v>
      </c>
    </row>
    <row r="628" spans="1:7" ht="30">
      <c r="A628" s="25">
        <f t="shared" si="38"/>
        <v>526</v>
      </c>
      <c r="B628" s="61" t="s">
        <v>726</v>
      </c>
      <c r="C628" s="26" t="s">
        <v>397</v>
      </c>
      <c r="D628" s="27" t="s">
        <v>394</v>
      </c>
      <c r="E628" s="164">
        <v>1</v>
      </c>
      <c r="F628" s="199"/>
      <c r="G628" s="40">
        <f t="shared" si="37"/>
        <v>0</v>
      </c>
    </row>
    <row r="629" spans="1:7" ht="30">
      <c r="A629" s="25">
        <f t="shared" si="38"/>
        <v>527</v>
      </c>
      <c r="B629" s="61" t="s">
        <v>726</v>
      </c>
      <c r="C629" s="26" t="s">
        <v>398</v>
      </c>
      <c r="D629" s="27" t="s">
        <v>394</v>
      </c>
      <c r="E629" s="164">
        <v>1</v>
      </c>
      <c r="F629" s="199"/>
      <c r="G629" s="40">
        <f t="shared" si="37"/>
        <v>0</v>
      </c>
    </row>
    <row r="630" spans="1:7" ht="30">
      <c r="A630" s="25">
        <f t="shared" si="38"/>
        <v>528</v>
      </c>
      <c r="B630" s="61" t="s">
        <v>726</v>
      </c>
      <c r="C630" s="26" t="s">
        <v>399</v>
      </c>
      <c r="D630" s="27" t="s">
        <v>394</v>
      </c>
      <c r="E630" s="164">
        <v>7</v>
      </c>
      <c r="F630" s="199"/>
      <c r="G630" s="40">
        <f t="shared" si="37"/>
        <v>0</v>
      </c>
    </row>
    <row r="631" spans="1:7" ht="30">
      <c r="A631" s="25">
        <f t="shared" si="38"/>
        <v>529</v>
      </c>
      <c r="B631" s="61" t="s">
        <v>726</v>
      </c>
      <c r="C631" s="26" t="s">
        <v>400</v>
      </c>
      <c r="D631" s="27" t="s">
        <v>394</v>
      </c>
      <c r="E631" s="164">
        <v>7</v>
      </c>
      <c r="F631" s="199"/>
      <c r="G631" s="40">
        <f t="shared" si="37"/>
        <v>0</v>
      </c>
    </row>
    <row r="632" spans="1:7" ht="30">
      <c r="A632" s="25">
        <f t="shared" si="38"/>
        <v>530</v>
      </c>
      <c r="B632" s="61" t="s">
        <v>726</v>
      </c>
      <c r="C632" s="26" t="s">
        <v>401</v>
      </c>
      <c r="D632" s="27" t="s">
        <v>394</v>
      </c>
      <c r="E632" s="164">
        <v>17</v>
      </c>
      <c r="F632" s="199"/>
      <c r="G632" s="40">
        <f t="shared" si="37"/>
        <v>0</v>
      </c>
    </row>
    <row r="633" spans="1:7" ht="30">
      <c r="A633" s="25">
        <f t="shared" si="38"/>
        <v>531</v>
      </c>
      <c r="B633" s="61" t="s">
        <v>726</v>
      </c>
      <c r="C633" s="26" t="s">
        <v>402</v>
      </c>
      <c r="D633" s="27" t="s">
        <v>394</v>
      </c>
      <c r="E633" s="164">
        <v>101</v>
      </c>
      <c r="F633" s="199"/>
      <c r="G633" s="40">
        <f t="shared" si="37"/>
        <v>0</v>
      </c>
    </row>
    <row r="634" spans="1:7" ht="30">
      <c r="A634" s="25">
        <f t="shared" si="38"/>
        <v>532</v>
      </c>
      <c r="B634" s="61" t="s">
        <v>726</v>
      </c>
      <c r="C634" s="26" t="s">
        <v>403</v>
      </c>
      <c r="D634" s="27" t="s">
        <v>394</v>
      </c>
      <c r="E634" s="164">
        <v>1</v>
      </c>
      <c r="F634" s="199"/>
      <c r="G634" s="40">
        <f t="shared" si="37"/>
        <v>0</v>
      </c>
    </row>
    <row r="635" spans="1:7" ht="60">
      <c r="A635" s="25">
        <f t="shared" si="38"/>
        <v>533</v>
      </c>
      <c r="B635" s="61" t="s">
        <v>726</v>
      </c>
      <c r="C635" s="26" t="s">
        <v>404</v>
      </c>
      <c r="D635" s="27" t="s">
        <v>394</v>
      </c>
      <c r="E635" s="164">
        <v>14</v>
      </c>
      <c r="F635" s="199"/>
      <c r="G635" s="40">
        <f t="shared" si="37"/>
        <v>0</v>
      </c>
    </row>
    <row r="636" spans="1:7" ht="45">
      <c r="A636" s="25">
        <f t="shared" si="38"/>
        <v>534</v>
      </c>
      <c r="B636" s="61" t="s">
        <v>726</v>
      </c>
      <c r="C636" s="26" t="s">
        <v>405</v>
      </c>
      <c r="D636" s="27" t="s">
        <v>394</v>
      </c>
      <c r="E636" s="164">
        <v>18</v>
      </c>
      <c r="F636" s="199"/>
      <c r="G636" s="40">
        <f t="shared" si="37"/>
        <v>0</v>
      </c>
    </row>
    <row r="637" spans="1:7" ht="17.25">
      <c r="A637" s="25">
        <f t="shared" si="38"/>
        <v>535</v>
      </c>
      <c r="B637" s="61" t="s">
        <v>726</v>
      </c>
      <c r="C637" s="26" t="s">
        <v>406</v>
      </c>
      <c r="D637" s="27" t="s">
        <v>298</v>
      </c>
      <c r="E637" s="164">
        <v>1188.45</v>
      </c>
      <c r="F637" s="199"/>
      <c r="G637" s="40">
        <f t="shared" si="37"/>
        <v>0</v>
      </c>
    </row>
    <row r="638" spans="1:7" ht="30">
      <c r="A638" s="25">
        <f t="shared" si="38"/>
        <v>536</v>
      </c>
      <c r="B638" s="61" t="s">
        <v>726</v>
      </c>
      <c r="C638" s="26" t="s">
        <v>407</v>
      </c>
      <c r="D638" s="27" t="s">
        <v>308</v>
      </c>
      <c r="E638" s="164">
        <v>3945</v>
      </c>
      <c r="F638" s="199"/>
      <c r="G638" s="40">
        <f t="shared" si="37"/>
        <v>0</v>
      </c>
    </row>
    <row r="639" spans="1:7" ht="30">
      <c r="A639" s="25">
        <f t="shared" si="38"/>
        <v>537</v>
      </c>
      <c r="B639" s="61" t="s">
        <v>726</v>
      </c>
      <c r="C639" s="26" t="s">
        <v>408</v>
      </c>
      <c r="D639" s="27" t="s">
        <v>394</v>
      </c>
      <c r="E639" s="164">
        <v>164</v>
      </c>
      <c r="F639" s="199"/>
      <c r="G639" s="40">
        <f t="shared" si="37"/>
        <v>0</v>
      </c>
    </row>
    <row r="640" spans="1:7" ht="30">
      <c r="A640" s="25">
        <f t="shared" si="38"/>
        <v>538</v>
      </c>
      <c r="B640" s="61" t="s">
        <v>726</v>
      </c>
      <c r="C640" s="26" t="s">
        <v>409</v>
      </c>
      <c r="D640" s="27" t="s">
        <v>394</v>
      </c>
      <c r="E640" s="164">
        <v>21</v>
      </c>
      <c r="F640" s="199"/>
      <c r="G640" s="40">
        <f t="shared" si="37"/>
        <v>0</v>
      </c>
    </row>
    <row r="641" spans="1:7" ht="45">
      <c r="A641" s="25">
        <f t="shared" si="38"/>
        <v>539</v>
      </c>
      <c r="B641" s="61" t="s">
        <v>726</v>
      </c>
      <c r="C641" s="26" t="s">
        <v>410</v>
      </c>
      <c r="D641" s="27" t="s">
        <v>411</v>
      </c>
      <c r="E641" s="164">
        <v>1</v>
      </c>
      <c r="F641" s="199"/>
      <c r="G641" s="40">
        <f t="shared" si="37"/>
        <v>0</v>
      </c>
    </row>
    <row r="642" spans="1:7" ht="60">
      <c r="A642" s="25">
        <f t="shared" si="38"/>
        <v>540</v>
      </c>
      <c r="B642" s="61" t="s">
        <v>726</v>
      </c>
      <c r="C642" s="26" t="s">
        <v>412</v>
      </c>
      <c r="D642" s="27" t="s">
        <v>413</v>
      </c>
      <c r="E642" s="164">
        <v>273.75</v>
      </c>
      <c r="F642" s="199"/>
      <c r="G642" s="40">
        <f t="shared" si="37"/>
        <v>0</v>
      </c>
    </row>
    <row r="643" spans="1:7" ht="45">
      <c r="A643" s="25">
        <f t="shared" si="38"/>
        <v>541</v>
      </c>
      <c r="B643" s="61" t="s">
        <v>726</v>
      </c>
      <c r="C643" s="26" t="s">
        <v>414</v>
      </c>
      <c r="D643" s="27" t="s">
        <v>411</v>
      </c>
      <c r="E643" s="164">
        <v>1</v>
      </c>
      <c r="F643" s="199"/>
      <c r="G643" s="40">
        <f t="shared" si="37"/>
        <v>0</v>
      </c>
    </row>
    <row r="644" spans="1:7" ht="60">
      <c r="A644" s="25">
        <f t="shared" si="38"/>
        <v>542</v>
      </c>
      <c r="B644" s="61" t="s">
        <v>726</v>
      </c>
      <c r="C644" s="26" t="s">
        <v>415</v>
      </c>
      <c r="D644" s="27" t="s">
        <v>413</v>
      </c>
      <c r="E644" s="164">
        <v>80.75</v>
      </c>
      <c r="F644" s="199"/>
      <c r="G644" s="40">
        <f t="shared" si="37"/>
        <v>0</v>
      </c>
    </row>
    <row r="645" spans="1:7" ht="30">
      <c r="A645" s="25">
        <f t="shared" si="38"/>
        <v>543</v>
      </c>
      <c r="B645" s="61" t="s">
        <v>726</v>
      </c>
      <c r="C645" s="26" t="s">
        <v>416</v>
      </c>
      <c r="D645" s="27" t="s">
        <v>417</v>
      </c>
      <c r="E645" s="164">
        <v>1</v>
      </c>
      <c r="F645" s="199"/>
      <c r="G645" s="40">
        <f t="shared" si="37"/>
        <v>0</v>
      </c>
    </row>
    <row r="646" spans="1:7" ht="30">
      <c r="A646" s="25">
        <f t="shared" si="38"/>
        <v>544</v>
      </c>
      <c r="B646" s="61" t="s">
        <v>726</v>
      </c>
      <c r="C646" s="26" t="s">
        <v>418</v>
      </c>
      <c r="D646" s="27" t="s">
        <v>417</v>
      </c>
      <c r="E646" s="164">
        <v>1</v>
      </c>
      <c r="F646" s="199"/>
      <c r="G646" s="40">
        <f t="shared" si="37"/>
        <v>0</v>
      </c>
    </row>
    <row r="647" spans="1:7" ht="45">
      <c r="A647" s="25">
        <f t="shared" si="38"/>
        <v>545</v>
      </c>
      <c r="B647" s="61" t="s">
        <v>726</v>
      </c>
      <c r="C647" s="261" t="s">
        <v>737</v>
      </c>
      <c r="D647" s="27" t="s">
        <v>413</v>
      </c>
      <c r="E647" s="164">
        <v>273.75</v>
      </c>
      <c r="F647" s="199"/>
      <c r="G647" s="40">
        <f t="shared" si="37"/>
        <v>0</v>
      </c>
    </row>
    <row r="648" spans="1:7" ht="45">
      <c r="A648" s="25">
        <f t="shared" si="38"/>
        <v>546</v>
      </c>
      <c r="B648" s="61" t="s">
        <v>726</v>
      </c>
      <c r="C648" s="261" t="s">
        <v>738</v>
      </c>
      <c r="D648" s="27" t="s">
        <v>413</v>
      </c>
      <c r="E648" s="164">
        <v>80.75</v>
      </c>
      <c r="F648" s="199"/>
      <c r="G648" s="40">
        <f t="shared" si="37"/>
        <v>0</v>
      </c>
    </row>
    <row r="649" spans="1:7" ht="45">
      <c r="A649" s="25">
        <f t="shared" si="38"/>
        <v>547</v>
      </c>
      <c r="B649" s="61" t="s">
        <v>726</v>
      </c>
      <c r="C649" s="26" t="s">
        <v>419</v>
      </c>
      <c r="D649" s="27" t="s">
        <v>298</v>
      </c>
      <c r="E649" s="164">
        <v>3228</v>
      </c>
      <c r="F649" s="199"/>
      <c r="G649" s="40">
        <f t="shared" si="37"/>
        <v>0</v>
      </c>
    </row>
    <row r="650" spans="1:7" ht="30">
      <c r="A650" s="25">
        <f t="shared" si="38"/>
        <v>548</v>
      </c>
      <c r="B650" s="61" t="s">
        <v>726</v>
      </c>
      <c r="C650" s="26" t="s">
        <v>420</v>
      </c>
      <c r="D650" s="27" t="s">
        <v>298</v>
      </c>
      <c r="E650" s="164">
        <v>3228</v>
      </c>
      <c r="F650" s="199"/>
      <c r="G650" s="40">
        <f t="shared" si="37"/>
        <v>0</v>
      </c>
    </row>
    <row r="651" spans="1:7" ht="45">
      <c r="A651" s="25">
        <f t="shared" si="38"/>
        <v>549</v>
      </c>
      <c r="B651" s="61" t="s">
        <v>726</v>
      </c>
      <c r="C651" s="26" t="s">
        <v>421</v>
      </c>
      <c r="D651" s="27" t="s">
        <v>298</v>
      </c>
      <c r="E651" s="164">
        <v>1383.43</v>
      </c>
      <c r="F651" s="199"/>
      <c r="G651" s="40">
        <f t="shared" si="37"/>
        <v>0</v>
      </c>
    </row>
    <row r="652" spans="1:7" ht="75">
      <c r="A652" s="25">
        <f t="shared" si="38"/>
        <v>550</v>
      </c>
      <c r="B652" s="61" t="s">
        <v>726</v>
      </c>
      <c r="C652" s="26" t="s">
        <v>422</v>
      </c>
      <c r="D652" s="27" t="s">
        <v>298</v>
      </c>
      <c r="E652" s="164">
        <v>1851.65</v>
      </c>
      <c r="F652" s="199"/>
      <c r="G652" s="40">
        <f t="shared" si="37"/>
        <v>0</v>
      </c>
    </row>
    <row r="653" spans="1:7" ht="60">
      <c r="A653" s="25">
        <f t="shared" si="38"/>
        <v>551</v>
      </c>
      <c r="B653" s="61" t="s">
        <v>726</v>
      </c>
      <c r="C653" s="261" t="s">
        <v>731</v>
      </c>
      <c r="D653" s="27" t="s">
        <v>298</v>
      </c>
      <c r="E653" s="164">
        <v>1851.65</v>
      </c>
      <c r="F653" s="199"/>
      <c r="G653" s="40">
        <f t="shared" si="37"/>
        <v>0</v>
      </c>
    </row>
    <row r="654" spans="1:7" ht="45">
      <c r="A654" s="25">
        <f t="shared" si="38"/>
        <v>552</v>
      </c>
      <c r="B654" s="61" t="s">
        <v>726</v>
      </c>
      <c r="C654" s="26" t="s">
        <v>423</v>
      </c>
      <c r="D654" s="27" t="s">
        <v>308</v>
      </c>
      <c r="E654" s="164">
        <v>235</v>
      </c>
      <c r="F654" s="199"/>
      <c r="G654" s="40">
        <f t="shared" si="37"/>
        <v>0</v>
      </c>
    </row>
    <row r="655" spans="1:7" ht="30">
      <c r="A655" s="25">
        <f t="shared" si="38"/>
        <v>553</v>
      </c>
      <c r="B655" s="61" t="s">
        <v>726</v>
      </c>
      <c r="C655" s="26" t="s">
        <v>424</v>
      </c>
      <c r="D655" s="27" t="s">
        <v>308</v>
      </c>
      <c r="E655" s="164">
        <v>39</v>
      </c>
      <c r="F655" s="199"/>
      <c r="G655" s="40">
        <f t="shared" si="37"/>
        <v>0</v>
      </c>
    </row>
    <row r="656" spans="1:7" ht="30">
      <c r="A656" s="25">
        <f t="shared" si="38"/>
        <v>554</v>
      </c>
      <c r="B656" s="61" t="s">
        <v>726</v>
      </c>
      <c r="C656" s="26" t="s">
        <v>425</v>
      </c>
      <c r="D656" s="27" t="s">
        <v>394</v>
      </c>
      <c r="E656" s="164">
        <v>55</v>
      </c>
      <c r="F656" s="199"/>
      <c r="G656" s="40">
        <f t="shared" si="37"/>
        <v>0</v>
      </c>
    </row>
    <row r="657" spans="1:7" ht="30">
      <c r="A657" s="31"/>
      <c r="B657" s="135"/>
      <c r="C657" s="121" t="s">
        <v>426</v>
      </c>
      <c r="D657" s="32"/>
      <c r="E657" s="165"/>
      <c r="F657" s="213"/>
      <c r="G657" s="52"/>
    </row>
    <row r="658" spans="1:7" ht="45">
      <c r="A658" s="22">
        <f>A656+1</f>
        <v>555</v>
      </c>
      <c r="B658" s="61" t="s">
        <v>726</v>
      </c>
      <c r="C658" s="262" t="s">
        <v>736</v>
      </c>
      <c r="D658" s="260" t="s">
        <v>730</v>
      </c>
      <c r="E658" s="163">
        <v>1</v>
      </c>
      <c r="F658" s="197"/>
      <c r="G658" s="39">
        <f t="shared" ref="G658:G706" si="39">ROUND(E658*F658,2)</f>
        <v>0</v>
      </c>
    </row>
    <row r="659" spans="1:7" ht="75">
      <c r="A659" s="25">
        <f t="shared" si="38"/>
        <v>556</v>
      </c>
      <c r="B659" s="61" t="s">
        <v>726</v>
      </c>
      <c r="C659" s="26" t="s">
        <v>427</v>
      </c>
      <c r="D659" s="27" t="s">
        <v>298</v>
      </c>
      <c r="E659" s="164">
        <v>44.55</v>
      </c>
      <c r="F659" s="199"/>
      <c r="G659" s="40">
        <f t="shared" si="39"/>
        <v>0</v>
      </c>
    </row>
    <row r="660" spans="1:7" ht="75">
      <c r="A660" s="25">
        <f t="shared" si="38"/>
        <v>557</v>
      </c>
      <c r="B660" s="61" t="s">
        <v>726</v>
      </c>
      <c r="C660" s="26" t="s">
        <v>300</v>
      </c>
      <c r="D660" s="27" t="s">
        <v>301</v>
      </c>
      <c r="E660" s="164">
        <v>81</v>
      </c>
      <c r="F660" s="199"/>
      <c r="G660" s="40">
        <f t="shared" si="39"/>
        <v>0</v>
      </c>
    </row>
    <row r="661" spans="1:7" ht="30">
      <c r="A661" s="25">
        <f t="shared" si="38"/>
        <v>558</v>
      </c>
      <c r="B661" s="61" t="s">
        <v>726</v>
      </c>
      <c r="C661" s="26" t="s">
        <v>306</v>
      </c>
      <c r="D661" s="27" t="s">
        <v>298</v>
      </c>
      <c r="E661" s="164">
        <v>4.05</v>
      </c>
      <c r="F661" s="199"/>
      <c r="G661" s="40">
        <f t="shared" si="39"/>
        <v>0</v>
      </c>
    </row>
    <row r="662" spans="1:7" ht="45">
      <c r="A662" s="25">
        <f t="shared" si="38"/>
        <v>559</v>
      </c>
      <c r="B662" s="61" t="s">
        <v>726</v>
      </c>
      <c r="C662" s="26" t="s">
        <v>310</v>
      </c>
      <c r="D662" s="27" t="s">
        <v>308</v>
      </c>
      <c r="E662" s="164">
        <v>17.5</v>
      </c>
      <c r="F662" s="199"/>
      <c r="G662" s="40">
        <f t="shared" si="39"/>
        <v>0</v>
      </c>
    </row>
    <row r="663" spans="1:7">
      <c r="A663" s="25">
        <f t="shared" si="38"/>
        <v>560</v>
      </c>
      <c r="B663" s="61" t="s">
        <v>726</v>
      </c>
      <c r="C663" s="26" t="s">
        <v>325</v>
      </c>
      <c r="D663" s="27" t="s">
        <v>321</v>
      </c>
      <c r="E663" s="164">
        <v>16</v>
      </c>
      <c r="F663" s="199"/>
      <c r="G663" s="40">
        <f t="shared" si="39"/>
        <v>0</v>
      </c>
    </row>
    <row r="664" spans="1:7">
      <c r="A664" s="25">
        <f t="shared" si="38"/>
        <v>561</v>
      </c>
      <c r="B664" s="61" t="s">
        <v>726</v>
      </c>
      <c r="C664" s="26" t="s">
        <v>428</v>
      </c>
      <c r="D664" s="27" t="s">
        <v>321</v>
      </c>
      <c r="E664" s="164">
        <v>8</v>
      </c>
      <c r="F664" s="199"/>
      <c r="G664" s="40">
        <f t="shared" si="39"/>
        <v>0</v>
      </c>
    </row>
    <row r="665" spans="1:7">
      <c r="A665" s="25">
        <f t="shared" si="38"/>
        <v>562</v>
      </c>
      <c r="B665" s="61" t="s">
        <v>726</v>
      </c>
      <c r="C665" s="26" t="s">
        <v>326</v>
      </c>
      <c r="D665" s="27" t="s">
        <v>321</v>
      </c>
      <c r="E665" s="164">
        <v>4</v>
      </c>
      <c r="F665" s="199"/>
      <c r="G665" s="40">
        <f t="shared" si="39"/>
        <v>0</v>
      </c>
    </row>
    <row r="666" spans="1:7" ht="75">
      <c r="A666" s="25">
        <f t="shared" si="38"/>
        <v>563</v>
      </c>
      <c r="B666" s="61" t="s">
        <v>726</v>
      </c>
      <c r="C666" s="26" t="s">
        <v>331</v>
      </c>
      <c r="D666" s="27" t="s">
        <v>303</v>
      </c>
      <c r="E666" s="164">
        <v>2</v>
      </c>
      <c r="F666" s="199"/>
      <c r="G666" s="40">
        <f t="shared" si="39"/>
        <v>0</v>
      </c>
    </row>
    <row r="667" spans="1:7" ht="75">
      <c r="A667" s="25">
        <f t="shared" si="38"/>
        <v>564</v>
      </c>
      <c r="B667" s="61" t="s">
        <v>726</v>
      </c>
      <c r="C667" s="26" t="s">
        <v>336</v>
      </c>
      <c r="D667" s="27" t="s">
        <v>334</v>
      </c>
      <c r="E667" s="164">
        <v>42</v>
      </c>
      <c r="F667" s="199"/>
      <c r="G667" s="40">
        <f t="shared" si="39"/>
        <v>0</v>
      </c>
    </row>
    <row r="668" spans="1:7" ht="45">
      <c r="A668" s="25">
        <f t="shared" si="38"/>
        <v>565</v>
      </c>
      <c r="B668" s="61" t="s">
        <v>726</v>
      </c>
      <c r="C668" s="26" t="s">
        <v>383</v>
      </c>
      <c r="D668" s="27" t="s">
        <v>303</v>
      </c>
      <c r="E668" s="164">
        <v>1</v>
      </c>
      <c r="F668" s="199"/>
      <c r="G668" s="40">
        <f t="shared" si="39"/>
        <v>0</v>
      </c>
    </row>
    <row r="669" spans="1:7" ht="45">
      <c r="A669" s="25">
        <f t="shared" si="38"/>
        <v>566</v>
      </c>
      <c r="B669" s="61" t="s">
        <v>726</v>
      </c>
      <c r="C669" s="26" t="s">
        <v>384</v>
      </c>
      <c r="D669" s="27" t="s">
        <v>303</v>
      </c>
      <c r="E669" s="164">
        <v>2</v>
      </c>
      <c r="F669" s="199"/>
      <c r="G669" s="40">
        <f t="shared" si="39"/>
        <v>0</v>
      </c>
    </row>
    <row r="670" spans="1:7" ht="45">
      <c r="A670" s="25">
        <f t="shared" si="38"/>
        <v>567</v>
      </c>
      <c r="B670" s="61" t="s">
        <v>726</v>
      </c>
      <c r="C670" s="26" t="s">
        <v>388</v>
      </c>
      <c r="D670" s="27" t="s">
        <v>303</v>
      </c>
      <c r="E670" s="164">
        <v>14</v>
      </c>
      <c r="F670" s="199"/>
      <c r="G670" s="40">
        <f t="shared" si="39"/>
        <v>0</v>
      </c>
    </row>
    <row r="671" spans="1:7" ht="45">
      <c r="A671" s="25">
        <f t="shared" si="38"/>
        <v>568</v>
      </c>
      <c r="B671" s="61" t="s">
        <v>726</v>
      </c>
      <c r="C671" s="26" t="s">
        <v>391</v>
      </c>
      <c r="D671" s="27" t="s">
        <v>303</v>
      </c>
      <c r="E671" s="164">
        <v>1</v>
      </c>
      <c r="F671" s="199"/>
      <c r="G671" s="40">
        <f t="shared" si="39"/>
        <v>0</v>
      </c>
    </row>
    <row r="672" spans="1:7">
      <c r="A672" s="25">
        <f t="shared" si="38"/>
        <v>569</v>
      </c>
      <c r="B672" s="61" t="s">
        <v>726</v>
      </c>
      <c r="C672" s="26" t="s">
        <v>393</v>
      </c>
      <c r="D672" s="27" t="s">
        <v>394</v>
      </c>
      <c r="E672" s="164">
        <v>1</v>
      </c>
      <c r="F672" s="199"/>
      <c r="G672" s="40">
        <f t="shared" si="39"/>
        <v>0</v>
      </c>
    </row>
    <row r="673" spans="1:7" ht="17.25">
      <c r="A673" s="25">
        <f t="shared" si="38"/>
        <v>570</v>
      </c>
      <c r="B673" s="61" t="s">
        <v>726</v>
      </c>
      <c r="C673" s="26" t="s">
        <v>406</v>
      </c>
      <c r="D673" s="27" t="s">
        <v>298</v>
      </c>
      <c r="E673" s="164">
        <v>8.1</v>
      </c>
      <c r="F673" s="199"/>
      <c r="G673" s="40">
        <f t="shared" si="39"/>
        <v>0</v>
      </c>
    </row>
    <row r="674" spans="1:7" ht="45">
      <c r="A674" s="25">
        <f t="shared" si="38"/>
        <v>571</v>
      </c>
      <c r="B674" s="61" t="s">
        <v>726</v>
      </c>
      <c r="C674" s="26" t="s">
        <v>429</v>
      </c>
      <c r="D674" s="27" t="s">
        <v>298</v>
      </c>
      <c r="E674" s="164">
        <v>32.57</v>
      </c>
      <c r="F674" s="199"/>
      <c r="G674" s="40">
        <f t="shared" si="39"/>
        <v>0</v>
      </c>
    </row>
    <row r="675" spans="1:7" ht="75">
      <c r="A675" s="25">
        <f t="shared" si="38"/>
        <v>572</v>
      </c>
      <c r="B675" s="61" t="s">
        <v>726</v>
      </c>
      <c r="C675" s="26" t="s">
        <v>422</v>
      </c>
      <c r="D675" s="27" t="s">
        <v>298</v>
      </c>
      <c r="E675" s="164">
        <v>12.32</v>
      </c>
      <c r="F675" s="199"/>
      <c r="G675" s="40">
        <f t="shared" si="39"/>
        <v>0</v>
      </c>
    </row>
    <row r="676" spans="1:7" ht="60">
      <c r="A676" s="25">
        <f t="shared" si="38"/>
        <v>573</v>
      </c>
      <c r="B676" s="61" t="s">
        <v>726</v>
      </c>
      <c r="C676" s="261" t="s">
        <v>731</v>
      </c>
      <c r="D676" s="27" t="s">
        <v>298</v>
      </c>
      <c r="E676" s="164">
        <v>12.32</v>
      </c>
      <c r="F676" s="199"/>
      <c r="G676" s="40">
        <f t="shared" si="39"/>
        <v>0</v>
      </c>
    </row>
    <row r="677" spans="1:7" ht="45">
      <c r="A677" s="25">
        <f>A676+1</f>
        <v>574</v>
      </c>
      <c r="B677" s="61" t="s">
        <v>726</v>
      </c>
      <c r="C677" s="26" t="s">
        <v>430</v>
      </c>
      <c r="D677" s="27" t="s">
        <v>308</v>
      </c>
      <c r="E677" s="164">
        <v>17.5</v>
      </c>
      <c r="F677" s="199"/>
      <c r="G677" s="40">
        <f t="shared" si="39"/>
        <v>0</v>
      </c>
    </row>
    <row r="678" spans="1:7" ht="30">
      <c r="A678" s="28">
        <f>A677+1</f>
        <v>575</v>
      </c>
      <c r="B678" s="132" t="s">
        <v>726</v>
      </c>
      <c r="C678" s="29" t="s">
        <v>431</v>
      </c>
      <c r="D678" s="30" t="s">
        <v>394</v>
      </c>
      <c r="E678" s="166">
        <v>1</v>
      </c>
      <c r="F678" s="198"/>
      <c r="G678" s="41">
        <f t="shared" si="39"/>
        <v>0</v>
      </c>
    </row>
    <row r="679" spans="1:7" ht="30">
      <c r="A679" s="31"/>
      <c r="B679" s="135"/>
      <c r="C679" s="1" t="s">
        <v>432</v>
      </c>
      <c r="D679" s="32"/>
      <c r="E679" s="165"/>
      <c r="F679" s="213"/>
      <c r="G679" s="50"/>
    </row>
    <row r="680" spans="1:7" ht="45">
      <c r="A680" s="22">
        <f>A678+1</f>
        <v>576</v>
      </c>
      <c r="B680" s="61" t="s">
        <v>726</v>
      </c>
      <c r="C680" s="23" t="s">
        <v>433</v>
      </c>
      <c r="D680" s="24" t="s">
        <v>301</v>
      </c>
      <c r="E680" s="163">
        <v>620</v>
      </c>
      <c r="F680" s="197"/>
      <c r="G680" s="39">
        <f t="shared" si="39"/>
        <v>0</v>
      </c>
    </row>
    <row r="681" spans="1:7" ht="75">
      <c r="A681" s="25">
        <f t="shared" ref="A681:A706" si="40">A680+1</f>
        <v>577</v>
      </c>
      <c r="B681" s="61" t="s">
        <v>726</v>
      </c>
      <c r="C681" s="261" t="s">
        <v>739</v>
      </c>
      <c r="D681" s="27" t="s">
        <v>298</v>
      </c>
      <c r="E681" s="164">
        <v>80.599999999999994</v>
      </c>
      <c r="F681" s="199"/>
      <c r="G681" s="40">
        <f t="shared" si="39"/>
        <v>0</v>
      </c>
    </row>
    <row r="682" spans="1:7" ht="30">
      <c r="A682" s="25">
        <f t="shared" si="40"/>
        <v>578</v>
      </c>
      <c r="B682" s="61" t="s">
        <v>726</v>
      </c>
      <c r="C682" s="26" t="s">
        <v>434</v>
      </c>
      <c r="D682" s="27" t="s">
        <v>301</v>
      </c>
      <c r="E682" s="164">
        <v>620</v>
      </c>
      <c r="F682" s="199"/>
      <c r="G682" s="40">
        <f t="shared" si="39"/>
        <v>0</v>
      </c>
    </row>
    <row r="683" spans="1:7" ht="45">
      <c r="A683" s="25">
        <f t="shared" si="40"/>
        <v>579</v>
      </c>
      <c r="B683" s="61" t="s">
        <v>726</v>
      </c>
      <c r="C683" s="261" t="s">
        <v>740</v>
      </c>
      <c r="D683" s="27" t="s">
        <v>301</v>
      </c>
      <c r="E683" s="164">
        <v>620</v>
      </c>
      <c r="F683" s="199"/>
      <c r="G683" s="40">
        <f t="shared" si="39"/>
        <v>0</v>
      </c>
    </row>
    <row r="684" spans="1:7" ht="30">
      <c r="A684" s="25">
        <f t="shared" si="40"/>
        <v>580</v>
      </c>
      <c r="B684" s="61" t="s">
        <v>726</v>
      </c>
      <c r="C684" s="26" t="s">
        <v>435</v>
      </c>
      <c r="D684" s="27" t="s">
        <v>301</v>
      </c>
      <c r="E684" s="164">
        <v>800</v>
      </c>
      <c r="F684" s="199"/>
      <c r="G684" s="40">
        <f t="shared" si="39"/>
        <v>0</v>
      </c>
    </row>
    <row r="685" spans="1:7" ht="30">
      <c r="A685" s="25">
        <f t="shared" si="40"/>
        <v>581</v>
      </c>
      <c r="B685" s="61" t="s">
        <v>726</v>
      </c>
      <c r="C685" s="261" t="s">
        <v>741</v>
      </c>
      <c r="D685" s="27" t="s">
        <v>301</v>
      </c>
      <c r="E685" s="164">
        <v>800</v>
      </c>
      <c r="F685" s="199"/>
      <c r="G685" s="40">
        <f t="shared" si="39"/>
        <v>0</v>
      </c>
    </row>
    <row r="686" spans="1:7" ht="30">
      <c r="A686" s="25">
        <f t="shared" si="40"/>
        <v>582</v>
      </c>
      <c r="B686" s="61" t="s">
        <v>726</v>
      </c>
      <c r="C686" s="26" t="s">
        <v>436</v>
      </c>
      <c r="D686" s="27" t="s">
        <v>301</v>
      </c>
      <c r="E686" s="164">
        <v>50</v>
      </c>
      <c r="F686" s="199"/>
      <c r="G686" s="40">
        <f t="shared" si="39"/>
        <v>0</v>
      </c>
    </row>
    <row r="687" spans="1:7" ht="60">
      <c r="A687" s="25">
        <f t="shared" si="40"/>
        <v>583</v>
      </c>
      <c r="B687" s="61" t="s">
        <v>726</v>
      </c>
      <c r="C687" s="26" t="s">
        <v>437</v>
      </c>
      <c r="D687" s="27" t="s">
        <v>298</v>
      </c>
      <c r="E687" s="164">
        <v>407.55</v>
      </c>
      <c r="F687" s="199"/>
      <c r="G687" s="40">
        <f t="shared" si="39"/>
        <v>0</v>
      </c>
    </row>
    <row r="688" spans="1:7" ht="45">
      <c r="A688" s="25">
        <f t="shared" si="40"/>
        <v>584</v>
      </c>
      <c r="B688" s="61" t="s">
        <v>726</v>
      </c>
      <c r="C688" s="261" t="s">
        <v>746</v>
      </c>
      <c r="D688" s="27" t="s">
        <v>298</v>
      </c>
      <c r="E688" s="164">
        <v>407.55</v>
      </c>
      <c r="F688" s="199"/>
      <c r="G688" s="40">
        <f t="shared" si="39"/>
        <v>0</v>
      </c>
    </row>
    <row r="689" spans="1:7" ht="30">
      <c r="A689" s="25">
        <f t="shared" si="40"/>
        <v>585</v>
      </c>
      <c r="B689" s="61" t="s">
        <v>726</v>
      </c>
      <c r="C689" s="26" t="s">
        <v>438</v>
      </c>
      <c r="D689" s="27" t="s">
        <v>301</v>
      </c>
      <c r="E689" s="164">
        <v>180</v>
      </c>
      <c r="F689" s="199"/>
      <c r="G689" s="40">
        <f t="shared" si="39"/>
        <v>0</v>
      </c>
    </row>
    <row r="690" spans="1:7" ht="45">
      <c r="A690" s="25">
        <f t="shared" si="40"/>
        <v>586</v>
      </c>
      <c r="B690" s="61" t="s">
        <v>726</v>
      </c>
      <c r="C690" s="26" t="s">
        <v>439</v>
      </c>
      <c r="D690" s="27" t="s">
        <v>301</v>
      </c>
      <c r="E690" s="164">
        <v>80</v>
      </c>
      <c r="F690" s="199"/>
      <c r="G690" s="40">
        <f t="shared" si="39"/>
        <v>0</v>
      </c>
    </row>
    <row r="691" spans="1:7" ht="30">
      <c r="A691" s="25">
        <f t="shared" si="40"/>
        <v>587</v>
      </c>
      <c r="B691" s="61" t="s">
        <v>726</v>
      </c>
      <c r="C691" s="26" t="s">
        <v>440</v>
      </c>
      <c r="D691" s="27" t="s">
        <v>301</v>
      </c>
      <c r="E691" s="164">
        <v>150</v>
      </c>
      <c r="F691" s="199"/>
      <c r="G691" s="40">
        <f t="shared" si="39"/>
        <v>0</v>
      </c>
    </row>
    <row r="692" spans="1:7" ht="60">
      <c r="A692" s="25">
        <f t="shared" si="40"/>
        <v>588</v>
      </c>
      <c r="B692" s="61" t="s">
        <v>726</v>
      </c>
      <c r="C692" s="26" t="s">
        <v>441</v>
      </c>
      <c r="D692" s="27" t="s">
        <v>301</v>
      </c>
      <c r="E692" s="164">
        <v>50</v>
      </c>
      <c r="F692" s="199"/>
      <c r="G692" s="40">
        <f t="shared" si="39"/>
        <v>0</v>
      </c>
    </row>
    <row r="693" spans="1:7" ht="45">
      <c r="A693" s="25">
        <f t="shared" si="40"/>
        <v>589</v>
      </c>
      <c r="B693" s="61" t="s">
        <v>726</v>
      </c>
      <c r="C693" s="26" t="s">
        <v>442</v>
      </c>
      <c r="D693" s="27" t="s">
        <v>301</v>
      </c>
      <c r="E693" s="164">
        <v>780</v>
      </c>
      <c r="F693" s="199"/>
      <c r="G693" s="40">
        <f t="shared" si="39"/>
        <v>0</v>
      </c>
    </row>
    <row r="694" spans="1:7" ht="60">
      <c r="A694" s="25">
        <f t="shared" si="40"/>
        <v>590</v>
      </c>
      <c r="B694" s="61" t="s">
        <v>726</v>
      </c>
      <c r="C694" s="261" t="s">
        <v>742</v>
      </c>
      <c r="D694" s="27" t="s">
        <v>301</v>
      </c>
      <c r="E694" s="164">
        <v>780</v>
      </c>
      <c r="F694" s="199"/>
      <c r="G694" s="40">
        <f t="shared" si="39"/>
        <v>0</v>
      </c>
    </row>
    <row r="695" spans="1:7" ht="30">
      <c r="A695" s="25">
        <f t="shared" si="40"/>
        <v>591</v>
      </c>
      <c r="B695" s="61" t="s">
        <v>726</v>
      </c>
      <c r="C695" s="26" t="s">
        <v>443</v>
      </c>
      <c r="D695" s="27" t="s">
        <v>301</v>
      </c>
      <c r="E695" s="164">
        <v>800</v>
      </c>
      <c r="F695" s="199"/>
      <c r="G695" s="40">
        <f t="shared" si="39"/>
        <v>0</v>
      </c>
    </row>
    <row r="696" spans="1:7" ht="30">
      <c r="A696" s="25">
        <f t="shared" si="40"/>
        <v>592</v>
      </c>
      <c r="B696" s="61" t="s">
        <v>726</v>
      </c>
      <c r="C696" s="26" t="s">
        <v>444</v>
      </c>
      <c r="D696" s="27" t="s">
        <v>301</v>
      </c>
      <c r="E696" s="164">
        <v>620</v>
      </c>
      <c r="F696" s="199"/>
      <c r="G696" s="40">
        <f t="shared" si="39"/>
        <v>0</v>
      </c>
    </row>
    <row r="697" spans="1:7" ht="45">
      <c r="A697" s="25">
        <f t="shared" si="40"/>
        <v>593</v>
      </c>
      <c r="B697" s="61" t="s">
        <v>726</v>
      </c>
      <c r="C697" s="261" t="s">
        <v>743</v>
      </c>
      <c r="D697" s="27" t="s">
        <v>301</v>
      </c>
      <c r="E697" s="164">
        <v>620</v>
      </c>
      <c r="F697" s="199"/>
      <c r="G697" s="40">
        <f t="shared" si="39"/>
        <v>0</v>
      </c>
    </row>
    <row r="698" spans="1:7" ht="30">
      <c r="A698" s="25">
        <f t="shared" si="40"/>
        <v>594</v>
      </c>
      <c r="B698" s="61" t="s">
        <v>726</v>
      </c>
      <c r="C698" s="26" t="s">
        <v>444</v>
      </c>
      <c r="D698" s="27" t="s">
        <v>301</v>
      </c>
      <c r="E698" s="164">
        <v>620</v>
      </c>
      <c r="F698" s="199"/>
      <c r="G698" s="40">
        <f t="shared" si="39"/>
        <v>0</v>
      </c>
    </row>
    <row r="699" spans="1:7" ht="45">
      <c r="A699" s="25">
        <f t="shared" si="40"/>
        <v>595</v>
      </c>
      <c r="B699" s="61" t="s">
        <v>726</v>
      </c>
      <c r="C699" s="261" t="s">
        <v>744</v>
      </c>
      <c r="D699" s="27" t="s">
        <v>301</v>
      </c>
      <c r="E699" s="164">
        <v>620</v>
      </c>
      <c r="F699" s="199"/>
      <c r="G699" s="40">
        <f t="shared" si="39"/>
        <v>0</v>
      </c>
    </row>
    <row r="700" spans="1:7" ht="45">
      <c r="A700" s="25">
        <f t="shared" si="40"/>
        <v>596</v>
      </c>
      <c r="B700" s="61" t="s">
        <v>726</v>
      </c>
      <c r="C700" s="26" t="s">
        <v>445</v>
      </c>
      <c r="D700" s="27" t="s">
        <v>301</v>
      </c>
      <c r="E700" s="164">
        <v>80</v>
      </c>
      <c r="F700" s="199"/>
      <c r="G700" s="40">
        <f t="shared" si="39"/>
        <v>0</v>
      </c>
    </row>
    <row r="701" spans="1:7" ht="45">
      <c r="A701" s="25">
        <f t="shared" si="40"/>
        <v>597</v>
      </c>
      <c r="B701" s="61" t="s">
        <v>726</v>
      </c>
      <c r="C701" s="26" t="s">
        <v>446</v>
      </c>
      <c r="D701" s="27" t="s">
        <v>301</v>
      </c>
      <c r="E701" s="164">
        <v>150</v>
      </c>
      <c r="F701" s="199"/>
      <c r="G701" s="40">
        <f t="shared" si="39"/>
        <v>0</v>
      </c>
    </row>
    <row r="702" spans="1:7" ht="45">
      <c r="A702" s="25">
        <f t="shared" si="40"/>
        <v>598</v>
      </c>
      <c r="B702" s="61" t="s">
        <v>726</v>
      </c>
      <c r="C702" s="26" t="s">
        <v>447</v>
      </c>
      <c r="D702" s="27" t="s">
        <v>301</v>
      </c>
      <c r="E702" s="164">
        <v>180</v>
      </c>
      <c r="F702" s="199"/>
      <c r="G702" s="40">
        <f t="shared" si="39"/>
        <v>0</v>
      </c>
    </row>
    <row r="703" spans="1:7" ht="45">
      <c r="A703" s="25">
        <f t="shared" si="40"/>
        <v>599</v>
      </c>
      <c r="B703" s="61" t="s">
        <v>726</v>
      </c>
      <c r="C703" s="26" t="s">
        <v>448</v>
      </c>
      <c r="D703" s="27" t="s">
        <v>301</v>
      </c>
      <c r="E703" s="164">
        <v>50</v>
      </c>
      <c r="F703" s="199"/>
      <c r="G703" s="40">
        <f t="shared" si="39"/>
        <v>0</v>
      </c>
    </row>
    <row r="704" spans="1:7" ht="45">
      <c r="A704" s="25">
        <f t="shared" si="40"/>
        <v>600</v>
      </c>
      <c r="B704" s="61" t="s">
        <v>726</v>
      </c>
      <c r="C704" s="261" t="s">
        <v>745</v>
      </c>
      <c r="D704" s="27" t="s">
        <v>301</v>
      </c>
      <c r="E704" s="164">
        <v>50</v>
      </c>
      <c r="F704" s="199"/>
      <c r="G704" s="40">
        <f t="shared" si="39"/>
        <v>0</v>
      </c>
    </row>
    <row r="705" spans="1:7" ht="60">
      <c r="A705" s="25">
        <f t="shared" si="40"/>
        <v>601</v>
      </c>
      <c r="B705" s="61" t="s">
        <v>726</v>
      </c>
      <c r="C705" s="26" t="s">
        <v>449</v>
      </c>
      <c r="D705" s="27" t="s">
        <v>301</v>
      </c>
      <c r="E705" s="164">
        <v>50</v>
      </c>
      <c r="F705" s="199"/>
      <c r="G705" s="40">
        <f t="shared" si="39"/>
        <v>0</v>
      </c>
    </row>
    <row r="706" spans="1:7" ht="60">
      <c r="A706" s="28">
        <f t="shared" si="40"/>
        <v>602</v>
      </c>
      <c r="B706" s="132" t="s">
        <v>726</v>
      </c>
      <c r="C706" s="29" t="s">
        <v>450</v>
      </c>
      <c r="D706" s="30" t="s">
        <v>301</v>
      </c>
      <c r="E706" s="166">
        <v>620</v>
      </c>
      <c r="F706" s="198"/>
      <c r="G706" s="41">
        <f t="shared" si="39"/>
        <v>0</v>
      </c>
    </row>
    <row r="707" spans="1:7" ht="15.75" thickBot="1">
      <c r="A707" s="204"/>
      <c r="B707" s="205"/>
      <c r="C707" s="206"/>
      <c r="D707" s="207"/>
      <c r="E707" s="208"/>
      <c r="F707" s="209"/>
      <c r="G707" s="209"/>
    </row>
    <row r="708" spans="1:7" ht="15.75" thickBot="1">
      <c r="A708" s="110"/>
      <c r="B708" s="111"/>
      <c r="C708" s="133" t="s">
        <v>728</v>
      </c>
      <c r="D708" s="111"/>
      <c r="E708" s="176"/>
      <c r="F708" s="112"/>
      <c r="G708" s="134"/>
    </row>
    <row r="709" spans="1:7" ht="30">
      <c r="A709" s="143"/>
      <c r="B709" s="144"/>
      <c r="C709" s="145" t="s">
        <v>453</v>
      </c>
      <c r="D709" s="146"/>
      <c r="E709" s="177"/>
      <c r="F709" s="147"/>
      <c r="G709" s="148"/>
    </row>
    <row r="710" spans="1:7" ht="45">
      <c r="A710" s="22">
        <f>A706+1</f>
        <v>603</v>
      </c>
      <c r="B710" s="61" t="s">
        <v>726</v>
      </c>
      <c r="C710" s="98" t="s">
        <v>735</v>
      </c>
      <c r="D710" s="97" t="s">
        <v>730</v>
      </c>
      <c r="E710" s="163">
        <v>1</v>
      </c>
      <c r="F710" s="199"/>
      <c r="G710" s="136">
        <f t="shared" ref="G710:G734" si="41">ROUND(E710*F710,2)</f>
        <v>0</v>
      </c>
    </row>
    <row r="711" spans="1:7" ht="45">
      <c r="A711" s="25">
        <f>A710+1</f>
        <v>604</v>
      </c>
      <c r="B711" s="61" t="s">
        <v>726</v>
      </c>
      <c r="C711" s="58" t="s">
        <v>454</v>
      </c>
      <c r="D711" s="57" t="s">
        <v>13</v>
      </c>
      <c r="E711" s="164">
        <v>263.55</v>
      </c>
      <c r="F711" s="199"/>
      <c r="G711" s="53">
        <f t="shared" si="41"/>
        <v>0</v>
      </c>
    </row>
    <row r="712" spans="1:7" ht="90">
      <c r="A712" s="25">
        <f t="shared" ref="A712:A734" si="42">A711+1</f>
        <v>605</v>
      </c>
      <c r="B712" s="61" t="s">
        <v>726</v>
      </c>
      <c r="C712" s="58" t="s">
        <v>455</v>
      </c>
      <c r="D712" s="57" t="s">
        <v>13</v>
      </c>
      <c r="E712" s="164">
        <v>150.6</v>
      </c>
      <c r="F712" s="199"/>
      <c r="G712" s="53">
        <f t="shared" si="41"/>
        <v>0</v>
      </c>
    </row>
    <row r="713" spans="1:7" ht="75">
      <c r="A713" s="25">
        <f t="shared" si="42"/>
        <v>606</v>
      </c>
      <c r="B713" s="61" t="s">
        <v>726</v>
      </c>
      <c r="C713" s="58" t="s">
        <v>190</v>
      </c>
      <c r="D713" s="57" t="s">
        <v>17</v>
      </c>
      <c r="E713" s="164">
        <v>753</v>
      </c>
      <c r="F713" s="199"/>
      <c r="G713" s="53">
        <f t="shared" si="41"/>
        <v>0</v>
      </c>
    </row>
    <row r="714" spans="1:7" ht="45">
      <c r="A714" s="25">
        <f t="shared" si="42"/>
        <v>607</v>
      </c>
      <c r="B714" s="61" t="s">
        <v>726</v>
      </c>
      <c r="C714" s="58" t="s">
        <v>186</v>
      </c>
      <c r="D714" s="57" t="s">
        <v>187</v>
      </c>
      <c r="E714" s="164">
        <v>251</v>
      </c>
      <c r="F714" s="199"/>
      <c r="G714" s="53">
        <f t="shared" si="41"/>
        <v>0</v>
      </c>
    </row>
    <row r="715" spans="1:7">
      <c r="A715" s="25">
        <f t="shared" si="42"/>
        <v>608</v>
      </c>
      <c r="B715" s="61" t="s">
        <v>726</v>
      </c>
      <c r="C715" s="58" t="s">
        <v>456</v>
      </c>
      <c r="D715" s="57" t="s">
        <v>457</v>
      </c>
      <c r="E715" s="164">
        <v>120.48</v>
      </c>
      <c r="F715" s="199"/>
      <c r="G715" s="53">
        <f t="shared" si="41"/>
        <v>0</v>
      </c>
    </row>
    <row r="716" spans="1:7" ht="30">
      <c r="A716" s="25">
        <f t="shared" si="42"/>
        <v>609</v>
      </c>
      <c r="B716" s="61" t="s">
        <v>726</v>
      </c>
      <c r="C716" s="58" t="s">
        <v>192</v>
      </c>
      <c r="D716" s="57" t="s">
        <v>13</v>
      </c>
      <c r="E716" s="164">
        <v>37.65</v>
      </c>
      <c r="F716" s="199"/>
      <c r="G716" s="53">
        <f t="shared" si="41"/>
        <v>0</v>
      </c>
    </row>
    <row r="717" spans="1:7" ht="45">
      <c r="A717" s="25">
        <f t="shared" si="42"/>
        <v>610</v>
      </c>
      <c r="B717" s="61" t="s">
        <v>726</v>
      </c>
      <c r="C717" s="58" t="s">
        <v>458</v>
      </c>
      <c r="D717" s="57" t="s">
        <v>24</v>
      </c>
      <c r="E717" s="164">
        <v>251</v>
      </c>
      <c r="F717" s="199"/>
      <c r="G717" s="53">
        <f t="shared" si="41"/>
        <v>0</v>
      </c>
    </row>
    <row r="718" spans="1:7">
      <c r="A718" s="25">
        <f t="shared" si="42"/>
        <v>611</v>
      </c>
      <c r="B718" s="61" t="s">
        <v>726</v>
      </c>
      <c r="C718" s="58" t="s">
        <v>459</v>
      </c>
      <c r="D718" s="57" t="s">
        <v>11</v>
      </c>
      <c r="E718" s="164">
        <v>1</v>
      </c>
      <c r="F718" s="199"/>
      <c r="G718" s="53">
        <f t="shared" si="41"/>
        <v>0</v>
      </c>
    </row>
    <row r="719" spans="1:7">
      <c r="A719" s="25">
        <f t="shared" si="42"/>
        <v>612</v>
      </c>
      <c r="B719" s="61" t="s">
        <v>726</v>
      </c>
      <c r="C719" s="58" t="s">
        <v>460</v>
      </c>
      <c r="D719" s="57" t="s">
        <v>11</v>
      </c>
      <c r="E719" s="164">
        <v>5</v>
      </c>
      <c r="F719" s="199"/>
      <c r="G719" s="53">
        <f t="shared" si="41"/>
        <v>0</v>
      </c>
    </row>
    <row r="720" spans="1:7" ht="75">
      <c r="A720" s="25">
        <f t="shared" si="42"/>
        <v>613</v>
      </c>
      <c r="B720" s="61" t="s">
        <v>726</v>
      </c>
      <c r="C720" s="58" t="s">
        <v>462</v>
      </c>
      <c r="D720" s="57" t="s">
        <v>461</v>
      </c>
      <c r="E720" s="164">
        <v>24</v>
      </c>
      <c r="F720" s="199"/>
      <c r="G720" s="53">
        <f t="shared" si="41"/>
        <v>0</v>
      </c>
    </row>
    <row r="721" spans="1:7" ht="75">
      <c r="A721" s="25">
        <f t="shared" si="42"/>
        <v>614</v>
      </c>
      <c r="B721" s="61" t="s">
        <v>726</v>
      </c>
      <c r="C721" s="58" t="s">
        <v>463</v>
      </c>
      <c r="D721" s="57" t="s">
        <v>461</v>
      </c>
      <c r="E721" s="164">
        <v>1</v>
      </c>
      <c r="F721" s="199"/>
      <c r="G721" s="53">
        <f t="shared" si="41"/>
        <v>0</v>
      </c>
    </row>
    <row r="722" spans="1:7" ht="45">
      <c r="A722" s="25">
        <f t="shared" si="42"/>
        <v>615</v>
      </c>
      <c r="B722" s="61" t="s">
        <v>726</v>
      </c>
      <c r="C722" s="58" t="s">
        <v>464</v>
      </c>
      <c r="D722" s="57" t="s">
        <v>187</v>
      </c>
      <c r="E722" s="164">
        <v>1</v>
      </c>
      <c r="F722" s="199"/>
      <c r="G722" s="53">
        <f t="shared" si="41"/>
        <v>0</v>
      </c>
    </row>
    <row r="723" spans="1:7">
      <c r="A723" s="25">
        <f t="shared" si="42"/>
        <v>616</v>
      </c>
      <c r="B723" s="61" t="s">
        <v>726</v>
      </c>
      <c r="C723" s="58" t="s">
        <v>217</v>
      </c>
      <c r="D723" s="57" t="s">
        <v>13</v>
      </c>
      <c r="E723" s="164">
        <v>75.3</v>
      </c>
      <c r="F723" s="199"/>
      <c r="G723" s="53">
        <f t="shared" si="41"/>
        <v>0</v>
      </c>
    </row>
    <row r="724" spans="1:7" ht="30">
      <c r="A724" s="25">
        <f t="shared" si="42"/>
        <v>617</v>
      </c>
      <c r="B724" s="61" t="s">
        <v>726</v>
      </c>
      <c r="C724" s="58" t="s">
        <v>465</v>
      </c>
      <c r="D724" s="57" t="s">
        <v>24</v>
      </c>
      <c r="E724" s="164">
        <v>251</v>
      </c>
      <c r="F724" s="199"/>
      <c r="G724" s="53">
        <f t="shared" si="41"/>
        <v>0</v>
      </c>
    </row>
    <row r="725" spans="1:7" ht="45">
      <c r="A725" s="25">
        <f t="shared" si="42"/>
        <v>618</v>
      </c>
      <c r="B725" s="61" t="s">
        <v>726</v>
      </c>
      <c r="C725" s="58" t="s">
        <v>468</v>
      </c>
      <c r="D725" s="57" t="s">
        <v>466</v>
      </c>
      <c r="E725" s="164">
        <v>1</v>
      </c>
      <c r="F725" s="199"/>
      <c r="G725" s="53">
        <f t="shared" si="41"/>
        <v>0</v>
      </c>
    </row>
    <row r="726" spans="1:7" ht="60">
      <c r="A726" s="25">
        <f t="shared" si="42"/>
        <v>619</v>
      </c>
      <c r="B726" s="61" t="s">
        <v>726</v>
      </c>
      <c r="C726" s="58" t="s">
        <v>469</v>
      </c>
      <c r="D726" s="57" t="s">
        <v>467</v>
      </c>
      <c r="E726" s="164">
        <v>5.0999999999999996</v>
      </c>
      <c r="F726" s="199"/>
      <c r="G726" s="53">
        <f t="shared" si="41"/>
        <v>0</v>
      </c>
    </row>
    <row r="727" spans="1:7" ht="30">
      <c r="A727" s="25">
        <f t="shared" si="42"/>
        <v>620</v>
      </c>
      <c r="B727" s="61" t="s">
        <v>726</v>
      </c>
      <c r="C727" s="58" t="s">
        <v>470</v>
      </c>
      <c r="D727" s="57" t="s">
        <v>471</v>
      </c>
      <c r="E727" s="164">
        <v>1</v>
      </c>
      <c r="F727" s="199"/>
      <c r="G727" s="53">
        <f t="shared" si="41"/>
        <v>0</v>
      </c>
    </row>
    <row r="728" spans="1:7" ht="30">
      <c r="A728" s="25">
        <f t="shared" si="42"/>
        <v>621</v>
      </c>
      <c r="B728" s="61" t="s">
        <v>726</v>
      </c>
      <c r="C728" s="58" t="s">
        <v>472</v>
      </c>
      <c r="D728" s="57" t="s">
        <v>471</v>
      </c>
      <c r="E728" s="164">
        <v>1</v>
      </c>
      <c r="F728" s="199"/>
      <c r="G728" s="53">
        <f t="shared" si="41"/>
        <v>0</v>
      </c>
    </row>
    <row r="729" spans="1:7" ht="45">
      <c r="A729" s="25">
        <f t="shared" si="42"/>
        <v>622</v>
      </c>
      <c r="B729" s="61" t="s">
        <v>726</v>
      </c>
      <c r="C729" s="58" t="s">
        <v>747</v>
      </c>
      <c r="D729" s="57" t="s">
        <v>467</v>
      </c>
      <c r="E729" s="164">
        <v>5.0999999999999996</v>
      </c>
      <c r="F729" s="199"/>
      <c r="G729" s="53">
        <f t="shared" si="41"/>
        <v>0</v>
      </c>
    </row>
    <row r="730" spans="1:7" ht="45">
      <c r="A730" s="25">
        <f t="shared" si="42"/>
        <v>623</v>
      </c>
      <c r="B730" s="61" t="s">
        <v>726</v>
      </c>
      <c r="C730" s="58" t="s">
        <v>473</v>
      </c>
      <c r="D730" s="57" t="s">
        <v>13</v>
      </c>
      <c r="E730" s="164">
        <v>209.17</v>
      </c>
      <c r="F730" s="199"/>
      <c r="G730" s="53">
        <f t="shared" si="41"/>
        <v>0</v>
      </c>
    </row>
    <row r="731" spans="1:7" ht="30">
      <c r="A731" s="25">
        <f t="shared" si="42"/>
        <v>624</v>
      </c>
      <c r="B731" s="61" t="s">
        <v>726</v>
      </c>
      <c r="C731" s="58" t="s">
        <v>222</v>
      </c>
      <c r="D731" s="57" t="s">
        <v>13</v>
      </c>
      <c r="E731" s="164">
        <v>209.17</v>
      </c>
      <c r="F731" s="199"/>
      <c r="G731" s="53">
        <f t="shared" si="41"/>
        <v>0</v>
      </c>
    </row>
    <row r="732" spans="1:7" ht="45">
      <c r="A732" s="25">
        <f t="shared" si="42"/>
        <v>625</v>
      </c>
      <c r="B732" s="61" t="s">
        <v>726</v>
      </c>
      <c r="C732" s="58" t="s">
        <v>474</v>
      </c>
      <c r="D732" s="57" t="s">
        <v>13</v>
      </c>
      <c r="E732" s="164">
        <v>89.64</v>
      </c>
      <c r="F732" s="199"/>
      <c r="G732" s="53">
        <f t="shared" si="41"/>
        <v>0</v>
      </c>
    </row>
    <row r="733" spans="1:7" ht="75">
      <c r="A733" s="25">
        <f t="shared" si="42"/>
        <v>626</v>
      </c>
      <c r="B733" s="61" t="s">
        <v>726</v>
      </c>
      <c r="C733" s="58" t="s">
        <v>475</v>
      </c>
      <c r="D733" s="57" t="s">
        <v>13</v>
      </c>
      <c r="E733" s="164">
        <v>115.33</v>
      </c>
      <c r="F733" s="199"/>
      <c r="G733" s="53">
        <f t="shared" si="41"/>
        <v>0</v>
      </c>
    </row>
    <row r="734" spans="1:7" ht="60">
      <c r="A734" s="25">
        <f t="shared" si="42"/>
        <v>627</v>
      </c>
      <c r="B734" s="61" t="s">
        <v>726</v>
      </c>
      <c r="C734" s="58" t="s">
        <v>731</v>
      </c>
      <c r="D734" s="57" t="s">
        <v>13</v>
      </c>
      <c r="E734" s="164">
        <v>115.33</v>
      </c>
      <c r="F734" s="199"/>
      <c r="G734" s="53">
        <f t="shared" si="41"/>
        <v>0</v>
      </c>
    </row>
    <row r="735" spans="1:7" ht="15.75" thickBot="1">
      <c r="A735" s="204"/>
      <c r="B735" s="205"/>
      <c r="C735" s="206"/>
      <c r="D735" s="207"/>
      <c r="E735" s="208"/>
      <c r="F735" s="209"/>
      <c r="G735" s="209"/>
    </row>
    <row r="736" spans="1:7" ht="30.75" thickBot="1">
      <c r="A736" s="110"/>
      <c r="B736" s="111"/>
      <c r="C736" s="142" t="s">
        <v>700</v>
      </c>
      <c r="D736" s="111"/>
      <c r="E736" s="176"/>
      <c r="F736" s="46"/>
      <c r="G736" s="47"/>
    </row>
    <row r="737" spans="1:7" ht="45">
      <c r="A737" s="137"/>
      <c r="B737" s="138"/>
      <c r="C737" s="139" t="s">
        <v>476</v>
      </c>
      <c r="D737" s="140"/>
      <c r="E737" s="178"/>
      <c r="F737" s="141"/>
      <c r="G737" s="49"/>
    </row>
    <row r="738" spans="1:7" ht="45">
      <c r="A738" s="22">
        <f>A734+1</f>
        <v>628</v>
      </c>
      <c r="B738" s="61" t="s">
        <v>726</v>
      </c>
      <c r="C738" s="98" t="s">
        <v>735</v>
      </c>
      <c r="D738" s="97" t="s">
        <v>730</v>
      </c>
      <c r="E738" s="163">
        <v>1</v>
      </c>
      <c r="F738" s="199"/>
      <c r="G738" s="136">
        <f t="shared" ref="G738" si="43">ROUND(E738*F738,2)</f>
        <v>0</v>
      </c>
    </row>
    <row r="739" spans="1:7" ht="30">
      <c r="A739" s="22">
        <f>A738+1</f>
        <v>629</v>
      </c>
      <c r="B739" s="124" t="s">
        <v>727</v>
      </c>
      <c r="C739" s="126" t="s">
        <v>477</v>
      </c>
      <c r="D739" s="60" t="s">
        <v>17</v>
      </c>
      <c r="E739" s="179">
        <v>31.2</v>
      </c>
      <c r="F739" s="199"/>
      <c r="G739" s="64">
        <f>ROUND(E739*F739,2)</f>
        <v>0</v>
      </c>
    </row>
    <row r="740" spans="1:7" ht="60">
      <c r="A740" s="122">
        <f t="shared" ref="A740:A749" si="44">A739+1</f>
        <v>630</v>
      </c>
      <c r="B740" s="124" t="s">
        <v>727</v>
      </c>
      <c r="C740" s="126" t="s">
        <v>478</v>
      </c>
      <c r="D740" s="59" t="s">
        <v>17</v>
      </c>
      <c r="E740" s="180">
        <v>31.2</v>
      </c>
      <c r="F740" s="199"/>
      <c r="G740" s="56">
        <f t="shared" ref="G740:G801" si="45">ROUND(E740*F740,2)</f>
        <v>0</v>
      </c>
    </row>
    <row r="741" spans="1:7" ht="30">
      <c r="A741" s="122">
        <f t="shared" si="44"/>
        <v>631</v>
      </c>
      <c r="B741" s="124" t="s">
        <v>727</v>
      </c>
      <c r="C741" s="126" t="s">
        <v>479</v>
      </c>
      <c r="D741" s="59" t="s">
        <v>17</v>
      </c>
      <c r="E741" s="180">
        <v>676.5</v>
      </c>
      <c r="F741" s="199"/>
      <c r="G741" s="56">
        <f t="shared" si="45"/>
        <v>0</v>
      </c>
    </row>
    <row r="742" spans="1:7">
      <c r="A742" s="122">
        <f t="shared" si="44"/>
        <v>632</v>
      </c>
      <c r="B742" s="124" t="s">
        <v>727</v>
      </c>
      <c r="C742" s="126" t="s">
        <v>480</v>
      </c>
      <c r="D742" s="59" t="s">
        <v>17</v>
      </c>
      <c r="E742" s="180">
        <v>676.5</v>
      </c>
      <c r="F742" s="199"/>
      <c r="G742" s="56">
        <f t="shared" si="45"/>
        <v>0</v>
      </c>
    </row>
    <row r="743" spans="1:7" ht="30">
      <c r="A743" s="122">
        <f t="shared" si="44"/>
        <v>633</v>
      </c>
      <c r="B743" s="124" t="s">
        <v>727</v>
      </c>
      <c r="C743" s="126" t="s">
        <v>481</v>
      </c>
      <c r="D743" s="59" t="s">
        <v>17</v>
      </c>
      <c r="E743" s="180">
        <v>676.5</v>
      </c>
      <c r="F743" s="199"/>
      <c r="G743" s="56">
        <f t="shared" si="45"/>
        <v>0</v>
      </c>
    </row>
    <row r="744" spans="1:7" ht="30">
      <c r="A744" s="122">
        <f t="shared" si="44"/>
        <v>634</v>
      </c>
      <c r="B744" s="124" t="s">
        <v>727</v>
      </c>
      <c r="C744" s="126" t="s">
        <v>482</v>
      </c>
      <c r="D744" s="59" t="s">
        <v>17</v>
      </c>
      <c r="E744" s="180">
        <v>45.2</v>
      </c>
      <c r="F744" s="199"/>
      <c r="G744" s="56">
        <f t="shared" si="45"/>
        <v>0</v>
      </c>
    </row>
    <row r="745" spans="1:7" ht="30">
      <c r="A745" s="122">
        <f t="shared" si="44"/>
        <v>635</v>
      </c>
      <c r="B745" s="124" t="s">
        <v>727</v>
      </c>
      <c r="C745" s="126" t="s">
        <v>483</v>
      </c>
      <c r="D745" s="59" t="s">
        <v>17</v>
      </c>
      <c r="E745" s="180">
        <v>45.2</v>
      </c>
      <c r="F745" s="199"/>
      <c r="G745" s="56">
        <f t="shared" si="45"/>
        <v>0</v>
      </c>
    </row>
    <row r="746" spans="1:7">
      <c r="A746" s="122">
        <f t="shared" si="44"/>
        <v>636</v>
      </c>
      <c r="B746" s="124" t="s">
        <v>727</v>
      </c>
      <c r="C746" s="126" t="s">
        <v>484</v>
      </c>
      <c r="D746" s="59" t="s">
        <v>17</v>
      </c>
      <c r="E746" s="180">
        <v>45.2</v>
      </c>
      <c r="F746" s="199"/>
      <c r="G746" s="56">
        <f t="shared" si="45"/>
        <v>0</v>
      </c>
    </row>
    <row r="747" spans="1:7" ht="30">
      <c r="A747" s="122">
        <f t="shared" si="44"/>
        <v>637</v>
      </c>
      <c r="B747" s="124" t="s">
        <v>727</v>
      </c>
      <c r="C747" s="126" t="s">
        <v>485</v>
      </c>
      <c r="D747" s="59" t="s">
        <v>17</v>
      </c>
      <c r="E747" s="180">
        <v>45.2</v>
      </c>
      <c r="F747" s="199"/>
      <c r="G747" s="56">
        <f t="shared" si="45"/>
        <v>0</v>
      </c>
    </row>
    <row r="748" spans="1:7" ht="30">
      <c r="A748" s="122">
        <f t="shared" si="44"/>
        <v>638</v>
      </c>
      <c r="B748" s="124" t="s">
        <v>727</v>
      </c>
      <c r="C748" s="126" t="s">
        <v>486</v>
      </c>
      <c r="D748" s="59" t="s">
        <v>17</v>
      </c>
      <c r="E748" s="180">
        <v>45.2</v>
      </c>
      <c r="F748" s="199"/>
      <c r="G748" s="56">
        <f t="shared" si="45"/>
        <v>0</v>
      </c>
    </row>
    <row r="749" spans="1:7" ht="30">
      <c r="A749" s="122">
        <f t="shared" si="44"/>
        <v>639</v>
      </c>
      <c r="B749" s="129" t="s">
        <v>727</v>
      </c>
      <c r="C749" s="128" t="s">
        <v>487</v>
      </c>
      <c r="D749" s="59" t="s">
        <v>17</v>
      </c>
      <c r="E749" s="180">
        <v>169.8</v>
      </c>
      <c r="F749" s="198"/>
      <c r="G749" s="63">
        <f t="shared" si="45"/>
        <v>0</v>
      </c>
    </row>
    <row r="750" spans="1:7">
      <c r="A750" s="115"/>
      <c r="B750" s="131"/>
      <c r="C750" s="114" t="s">
        <v>488</v>
      </c>
      <c r="D750" s="116"/>
      <c r="E750" s="181"/>
      <c r="F750" s="213"/>
      <c r="G750" s="52"/>
    </row>
    <row r="751" spans="1:7" ht="60">
      <c r="A751" s="125">
        <f>A749+1</f>
        <v>640</v>
      </c>
      <c r="B751" s="130" t="s">
        <v>727</v>
      </c>
      <c r="C751" s="126" t="s">
        <v>489</v>
      </c>
      <c r="D751" s="60" t="s">
        <v>13</v>
      </c>
      <c r="E751" s="179">
        <v>13101.51</v>
      </c>
      <c r="F751" s="197"/>
      <c r="G751" s="64">
        <f t="shared" si="45"/>
        <v>0</v>
      </c>
    </row>
    <row r="752" spans="1:7" ht="75">
      <c r="A752" s="122">
        <f>A751+1</f>
        <v>641</v>
      </c>
      <c r="B752" s="124" t="s">
        <v>727</v>
      </c>
      <c r="C752" s="126" t="s">
        <v>490</v>
      </c>
      <c r="D752" s="59" t="s">
        <v>13</v>
      </c>
      <c r="E752" s="180">
        <v>13101.51</v>
      </c>
      <c r="F752" s="199"/>
      <c r="G752" s="56">
        <f t="shared" si="45"/>
        <v>0</v>
      </c>
    </row>
    <row r="753" spans="1:7" ht="75">
      <c r="A753" s="122">
        <f t="shared" ref="A753:A756" si="46">A752+1</f>
        <v>642</v>
      </c>
      <c r="B753" s="124" t="s">
        <v>727</v>
      </c>
      <c r="C753" s="127" t="s">
        <v>491</v>
      </c>
      <c r="D753" s="59" t="s">
        <v>17</v>
      </c>
      <c r="E753" s="180">
        <v>26402.03</v>
      </c>
      <c r="F753" s="199"/>
      <c r="G753" s="56">
        <f t="shared" si="45"/>
        <v>0</v>
      </c>
    </row>
    <row r="754" spans="1:7" ht="90">
      <c r="A754" s="122">
        <f t="shared" si="46"/>
        <v>643</v>
      </c>
      <c r="B754" s="124" t="s">
        <v>727</v>
      </c>
      <c r="C754" s="123" t="s">
        <v>492</v>
      </c>
      <c r="D754" s="59" t="s">
        <v>13</v>
      </c>
      <c r="E754" s="180">
        <v>8715.06</v>
      </c>
      <c r="F754" s="199"/>
      <c r="G754" s="56">
        <f t="shared" si="45"/>
        <v>0</v>
      </c>
    </row>
    <row r="755" spans="1:7" ht="30">
      <c r="A755" s="122">
        <f t="shared" si="46"/>
        <v>644</v>
      </c>
      <c r="B755" s="124" t="s">
        <v>727</v>
      </c>
      <c r="C755" s="123" t="s">
        <v>493</v>
      </c>
      <c r="D755" s="59" t="s">
        <v>13</v>
      </c>
      <c r="E755" s="180">
        <v>8715.06</v>
      </c>
      <c r="F755" s="199"/>
      <c r="G755" s="56">
        <f t="shared" si="45"/>
        <v>0</v>
      </c>
    </row>
    <row r="756" spans="1:7" ht="75">
      <c r="A756" s="122">
        <f t="shared" si="46"/>
        <v>645</v>
      </c>
      <c r="B756" s="129" t="s">
        <v>727</v>
      </c>
      <c r="C756" s="128" t="s">
        <v>490</v>
      </c>
      <c r="D756" s="59" t="s">
        <v>13</v>
      </c>
      <c r="E756" s="180">
        <v>8715.06</v>
      </c>
      <c r="F756" s="198"/>
      <c r="G756" s="63">
        <f t="shared" si="45"/>
        <v>0</v>
      </c>
    </row>
    <row r="757" spans="1:7" ht="30">
      <c r="A757" s="115"/>
      <c r="B757" s="131"/>
      <c r="C757" s="118" t="s">
        <v>494</v>
      </c>
      <c r="D757" s="117"/>
      <c r="E757" s="182"/>
      <c r="F757" s="213"/>
      <c r="G757" s="52"/>
    </row>
    <row r="758" spans="1:7" ht="30">
      <c r="A758" s="125">
        <f>A756+1</f>
        <v>646</v>
      </c>
      <c r="B758" s="130" t="s">
        <v>727</v>
      </c>
      <c r="C758" s="123" t="s">
        <v>495</v>
      </c>
      <c r="D758" s="60" t="s">
        <v>13</v>
      </c>
      <c r="E758" s="179">
        <v>2506.89</v>
      </c>
      <c r="F758" s="197"/>
      <c r="G758" s="64">
        <f t="shared" si="45"/>
        <v>0</v>
      </c>
    </row>
    <row r="759" spans="1:7" ht="30">
      <c r="A759" s="122">
        <f>A758+1</f>
        <v>647</v>
      </c>
      <c r="B759" s="124" t="s">
        <v>727</v>
      </c>
      <c r="C759" s="123" t="s">
        <v>496</v>
      </c>
      <c r="D759" s="59" t="s">
        <v>24</v>
      </c>
      <c r="E759" s="180">
        <v>245.3</v>
      </c>
      <c r="F759" s="199"/>
      <c r="G759" s="56">
        <f t="shared" si="45"/>
        <v>0</v>
      </c>
    </row>
    <row r="760" spans="1:7" ht="45">
      <c r="A760" s="122">
        <f t="shared" ref="A760:A806" si="47">A759+1</f>
        <v>648</v>
      </c>
      <c r="B760" s="124" t="s">
        <v>727</v>
      </c>
      <c r="C760" s="123" t="s">
        <v>498</v>
      </c>
      <c r="D760" s="59" t="s">
        <v>497</v>
      </c>
      <c r="E760" s="180">
        <v>41</v>
      </c>
      <c r="F760" s="199"/>
      <c r="G760" s="56">
        <f t="shared" si="45"/>
        <v>0</v>
      </c>
    </row>
    <row r="761" spans="1:7">
      <c r="A761" s="122">
        <f t="shared" si="47"/>
        <v>649</v>
      </c>
      <c r="B761" s="124" t="s">
        <v>727</v>
      </c>
      <c r="C761" s="123" t="s">
        <v>499</v>
      </c>
      <c r="D761" s="59" t="s">
        <v>11</v>
      </c>
      <c r="E761" s="180">
        <v>2</v>
      </c>
      <c r="F761" s="199"/>
      <c r="G761" s="56">
        <f t="shared" si="45"/>
        <v>0</v>
      </c>
    </row>
    <row r="762" spans="1:7" ht="30">
      <c r="A762" s="122">
        <f t="shared" si="47"/>
        <v>650</v>
      </c>
      <c r="B762" s="124" t="s">
        <v>727</v>
      </c>
      <c r="C762" s="123" t="s">
        <v>500</v>
      </c>
      <c r="D762" s="59" t="s">
        <v>24</v>
      </c>
      <c r="E762" s="180">
        <v>1124.5999999999999</v>
      </c>
      <c r="F762" s="199"/>
      <c r="G762" s="56">
        <f t="shared" si="45"/>
        <v>0</v>
      </c>
    </row>
    <row r="763" spans="1:7" ht="45">
      <c r="A763" s="122">
        <f t="shared" si="47"/>
        <v>651</v>
      </c>
      <c r="B763" s="124" t="s">
        <v>727</v>
      </c>
      <c r="C763" s="123" t="s">
        <v>498</v>
      </c>
      <c r="D763" s="59" t="s">
        <v>497</v>
      </c>
      <c r="E763" s="180">
        <v>152</v>
      </c>
      <c r="F763" s="199"/>
      <c r="G763" s="56">
        <f t="shared" si="45"/>
        <v>0</v>
      </c>
    </row>
    <row r="764" spans="1:7" ht="45">
      <c r="A764" s="122">
        <f t="shared" si="47"/>
        <v>652</v>
      </c>
      <c r="B764" s="124" t="s">
        <v>727</v>
      </c>
      <c r="C764" s="123" t="s">
        <v>501</v>
      </c>
      <c r="D764" s="59" t="s">
        <v>24</v>
      </c>
      <c r="E764" s="180">
        <v>2.2999999999999998</v>
      </c>
      <c r="F764" s="199"/>
      <c r="G764" s="56">
        <f t="shared" si="45"/>
        <v>0</v>
      </c>
    </row>
    <row r="765" spans="1:7">
      <c r="A765" s="122">
        <f t="shared" si="47"/>
        <v>653</v>
      </c>
      <c r="B765" s="124" t="s">
        <v>727</v>
      </c>
      <c r="C765" s="123" t="s">
        <v>502</v>
      </c>
      <c r="D765" s="59" t="s">
        <v>11</v>
      </c>
      <c r="E765" s="180">
        <v>152</v>
      </c>
      <c r="F765" s="199"/>
      <c r="G765" s="56">
        <f t="shared" si="45"/>
        <v>0</v>
      </c>
    </row>
    <row r="766" spans="1:7" ht="30">
      <c r="A766" s="122">
        <f t="shared" si="47"/>
        <v>654</v>
      </c>
      <c r="B766" s="124" t="s">
        <v>727</v>
      </c>
      <c r="C766" s="123" t="s">
        <v>503</v>
      </c>
      <c r="D766" s="59" t="s">
        <v>24</v>
      </c>
      <c r="E766" s="180">
        <v>1299.5999999999999</v>
      </c>
      <c r="F766" s="199"/>
      <c r="G766" s="56">
        <f t="shared" si="45"/>
        <v>0</v>
      </c>
    </row>
    <row r="767" spans="1:7" ht="45">
      <c r="A767" s="122">
        <f t="shared" si="47"/>
        <v>655</v>
      </c>
      <c r="B767" s="124" t="s">
        <v>727</v>
      </c>
      <c r="C767" s="123" t="s">
        <v>504</v>
      </c>
      <c r="D767" s="59" t="s">
        <v>497</v>
      </c>
      <c r="E767" s="180">
        <v>295</v>
      </c>
      <c r="F767" s="199"/>
      <c r="G767" s="56">
        <f t="shared" si="45"/>
        <v>0</v>
      </c>
    </row>
    <row r="768" spans="1:7" ht="30">
      <c r="A768" s="122">
        <f t="shared" si="47"/>
        <v>656</v>
      </c>
      <c r="B768" s="124" t="s">
        <v>727</v>
      </c>
      <c r="C768" s="123" t="s">
        <v>505</v>
      </c>
      <c r="D768" s="59" t="s">
        <v>11</v>
      </c>
      <c r="E768" s="180">
        <v>11</v>
      </c>
      <c r="F768" s="199"/>
      <c r="G768" s="56">
        <f t="shared" si="45"/>
        <v>0</v>
      </c>
    </row>
    <row r="769" spans="1:7" ht="30">
      <c r="A769" s="122">
        <f t="shared" si="47"/>
        <v>657</v>
      </c>
      <c r="B769" s="124" t="s">
        <v>727</v>
      </c>
      <c r="C769" s="123" t="s">
        <v>506</v>
      </c>
      <c r="D769" s="59" t="s">
        <v>24</v>
      </c>
      <c r="E769" s="180">
        <v>256.60000000000002</v>
      </c>
      <c r="F769" s="199"/>
      <c r="G769" s="56">
        <f t="shared" si="45"/>
        <v>0</v>
      </c>
    </row>
    <row r="770" spans="1:7" ht="45">
      <c r="A770" s="122">
        <f t="shared" si="47"/>
        <v>658</v>
      </c>
      <c r="B770" s="124" t="s">
        <v>727</v>
      </c>
      <c r="C770" s="123" t="s">
        <v>507</v>
      </c>
      <c r="D770" s="59" t="s">
        <v>497</v>
      </c>
      <c r="E770" s="180">
        <v>55</v>
      </c>
      <c r="F770" s="199"/>
      <c r="G770" s="56">
        <f t="shared" si="45"/>
        <v>0</v>
      </c>
    </row>
    <row r="771" spans="1:7" ht="30">
      <c r="A771" s="122">
        <f t="shared" si="47"/>
        <v>659</v>
      </c>
      <c r="B771" s="124" t="s">
        <v>727</v>
      </c>
      <c r="C771" s="123" t="s">
        <v>508</v>
      </c>
      <c r="D771" s="59" t="s">
        <v>24</v>
      </c>
      <c r="E771" s="180">
        <v>1439.1</v>
      </c>
      <c r="F771" s="199"/>
      <c r="G771" s="56">
        <f t="shared" si="45"/>
        <v>0</v>
      </c>
    </row>
    <row r="772" spans="1:7" ht="45">
      <c r="A772" s="122">
        <f t="shared" si="47"/>
        <v>660</v>
      </c>
      <c r="B772" s="124" t="s">
        <v>727</v>
      </c>
      <c r="C772" s="123" t="s">
        <v>509</v>
      </c>
      <c r="D772" s="59" t="s">
        <v>497</v>
      </c>
      <c r="E772" s="180">
        <v>338</v>
      </c>
      <c r="F772" s="199"/>
      <c r="G772" s="56">
        <f t="shared" si="45"/>
        <v>0</v>
      </c>
    </row>
    <row r="773" spans="1:7" ht="30">
      <c r="A773" s="122">
        <f t="shared" si="47"/>
        <v>661</v>
      </c>
      <c r="B773" s="124" t="s">
        <v>727</v>
      </c>
      <c r="C773" s="123" t="s">
        <v>510</v>
      </c>
      <c r="D773" s="59" t="s">
        <v>11</v>
      </c>
      <c r="E773" s="180">
        <v>1</v>
      </c>
      <c r="F773" s="199"/>
      <c r="G773" s="56">
        <f t="shared" si="45"/>
        <v>0</v>
      </c>
    </row>
    <row r="774" spans="1:7" ht="30">
      <c r="A774" s="122">
        <f t="shared" si="47"/>
        <v>662</v>
      </c>
      <c r="B774" s="124" t="s">
        <v>727</v>
      </c>
      <c r="C774" s="123" t="s">
        <v>511</v>
      </c>
      <c r="D774" s="59" t="s">
        <v>24</v>
      </c>
      <c r="E774" s="180">
        <v>371.9</v>
      </c>
      <c r="F774" s="199"/>
      <c r="G774" s="56">
        <f t="shared" si="45"/>
        <v>0</v>
      </c>
    </row>
    <row r="775" spans="1:7" ht="45">
      <c r="A775" s="122">
        <f t="shared" si="47"/>
        <v>663</v>
      </c>
      <c r="B775" s="124" t="s">
        <v>727</v>
      </c>
      <c r="C775" s="123" t="s">
        <v>512</v>
      </c>
      <c r="D775" s="59" t="s">
        <v>497</v>
      </c>
      <c r="E775" s="180">
        <v>86</v>
      </c>
      <c r="F775" s="199"/>
      <c r="G775" s="56">
        <f t="shared" si="45"/>
        <v>0</v>
      </c>
    </row>
    <row r="776" spans="1:7" ht="30">
      <c r="A776" s="122">
        <f t="shared" si="47"/>
        <v>664</v>
      </c>
      <c r="B776" s="124" t="s">
        <v>727</v>
      </c>
      <c r="C776" s="123" t="s">
        <v>513</v>
      </c>
      <c r="D776" s="59" t="s">
        <v>497</v>
      </c>
      <c r="E776" s="180">
        <v>3</v>
      </c>
      <c r="F776" s="199"/>
      <c r="G776" s="56">
        <f t="shared" si="45"/>
        <v>0</v>
      </c>
    </row>
    <row r="777" spans="1:7" ht="30">
      <c r="A777" s="122">
        <f t="shared" si="47"/>
        <v>665</v>
      </c>
      <c r="B777" s="124" t="s">
        <v>727</v>
      </c>
      <c r="C777" s="123" t="s">
        <v>514</v>
      </c>
      <c r="D777" s="59" t="s">
        <v>108</v>
      </c>
      <c r="E777" s="180">
        <v>15</v>
      </c>
      <c r="F777" s="199"/>
      <c r="G777" s="56">
        <f t="shared" si="45"/>
        <v>0</v>
      </c>
    </row>
    <row r="778" spans="1:7" ht="60">
      <c r="A778" s="122">
        <f t="shared" si="47"/>
        <v>666</v>
      </c>
      <c r="B778" s="124" t="s">
        <v>727</v>
      </c>
      <c r="C778" s="123" t="s">
        <v>515</v>
      </c>
      <c r="D778" s="59" t="s">
        <v>11</v>
      </c>
      <c r="E778" s="180">
        <v>30</v>
      </c>
      <c r="F778" s="199"/>
      <c r="G778" s="56">
        <f t="shared" si="45"/>
        <v>0</v>
      </c>
    </row>
    <row r="779" spans="1:7" ht="30">
      <c r="A779" s="122">
        <f t="shared" si="47"/>
        <v>667</v>
      </c>
      <c r="B779" s="124" t="s">
        <v>727</v>
      </c>
      <c r="C779" s="123" t="s">
        <v>516</v>
      </c>
      <c r="D779" s="59" t="s">
        <v>108</v>
      </c>
      <c r="E779" s="180">
        <v>23</v>
      </c>
      <c r="F779" s="199"/>
      <c r="G779" s="56">
        <f t="shared" si="45"/>
        <v>0</v>
      </c>
    </row>
    <row r="780" spans="1:7" ht="60">
      <c r="A780" s="122">
        <f t="shared" si="47"/>
        <v>668</v>
      </c>
      <c r="B780" s="124" t="s">
        <v>727</v>
      </c>
      <c r="C780" s="123" t="s">
        <v>517</v>
      </c>
      <c r="D780" s="59" t="s">
        <v>11</v>
      </c>
      <c r="E780" s="180">
        <v>46</v>
      </c>
      <c r="F780" s="199"/>
      <c r="G780" s="56">
        <f t="shared" si="45"/>
        <v>0</v>
      </c>
    </row>
    <row r="781" spans="1:7">
      <c r="A781" s="122">
        <f t="shared" si="47"/>
        <v>669</v>
      </c>
      <c r="B781" s="124" t="s">
        <v>727</v>
      </c>
      <c r="C781" s="123" t="s">
        <v>518</v>
      </c>
      <c r="D781" s="59" t="s">
        <v>108</v>
      </c>
      <c r="E781" s="180">
        <v>14</v>
      </c>
      <c r="F781" s="199"/>
      <c r="G781" s="56">
        <f t="shared" si="45"/>
        <v>0</v>
      </c>
    </row>
    <row r="782" spans="1:7" ht="60">
      <c r="A782" s="122">
        <f t="shared" si="47"/>
        <v>670</v>
      </c>
      <c r="B782" s="124" t="s">
        <v>727</v>
      </c>
      <c r="C782" s="123" t="s">
        <v>519</v>
      </c>
      <c r="D782" s="59" t="s">
        <v>11</v>
      </c>
      <c r="E782" s="180">
        <v>28</v>
      </c>
      <c r="F782" s="199"/>
      <c r="G782" s="56">
        <f t="shared" si="45"/>
        <v>0</v>
      </c>
    </row>
    <row r="783" spans="1:7" ht="45">
      <c r="A783" s="122">
        <f t="shared" si="47"/>
        <v>671</v>
      </c>
      <c r="B783" s="124" t="s">
        <v>727</v>
      </c>
      <c r="C783" s="123" t="s">
        <v>520</v>
      </c>
      <c r="D783" s="59" t="s">
        <v>497</v>
      </c>
      <c r="E783" s="180">
        <v>4</v>
      </c>
      <c r="F783" s="199"/>
      <c r="G783" s="56">
        <f t="shared" si="45"/>
        <v>0</v>
      </c>
    </row>
    <row r="784" spans="1:7" ht="30">
      <c r="A784" s="122">
        <f t="shared" si="47"/>
        <v>672</v>
      </c>
      <c r="B784" s="124" t="s">
        <v>727</v>
      </c>
      <c r="C784" s="123" t="s">
        <v>521</v>
      </c>
      <c r="D784" s="59" t="s">
        <v>497</v>
      </c>
      <c r="E784" s="180">
        <v>6</v>
      </c>
      <c r="F784" s="199"/>
      <c r="G784" s="56">
        <f t="shared" si="45"/>
        <v>0</v>
      </c>
    </row>
    <row r="785" spans="1:7" ht="45">
      <c r="A785" s="122">
        <f t="shared" si="47"/>
        <v>673</v>
      </c>
      <c r="B785" s="124" t="s">
        <v>727</v>
      </c>
      <c r="C785" s="123" t="s">
        <v>522</v>
      </c>
      <c r="D785" s="59" t="s">
        <v>497</v>
      </c>
      <c r="E785" s="180">
        <v>10</v>
      </c>
      <c r="F785" s="199"/>
      <c r="G785" s="56">
        <f t="shared" si="45"/>
        <v>0</v>
      </c>
    </row>
    <row r="786" spans="1:7" ht="45">
      <c r="A786" s="122">
        <f t="shared" si="47"/>
        <v>674</v>
      </c>
      <c r="B786" s="124" t="s">
        <v>727</v>
      </c>
      <c r="C786" s="123" t="s">
        <v>523</v>
      </c>
      <c r="D786" s="59" t="s">
        <v>497</v>
      </c>
      <c r="E786" s="180">
        <v>3</v>
      </c>
      <c r="F786" s="199"/>
      <c r="G786" s="56">
        <f t="shared" si="45"/>
        <v>0</v>
      </c>
    </row>
    <row r="787" spans="1:7" ht="45">
      <c r="A787" s="122">
        <f t="shared" si="47"/>
        <v>675</v>
      </c>
      <c r="B787" s="124" t="s">
        <v>727</v>
      </c>
      <c r="C787" s="123" t="s">
        <v>524</v>
      </c>
      <c r="D787" s="59" t="s">
        <v>497</v>
      </c>
      <c r="E787" s="180">
        <v>16</v>
      </c>
      <c r="F787" s="199"/>
      <c r="G787" s="56">
        <f t="shared" si="45"/>
        <v>0</v>
      </c>
    </row>
    <row r="788" spans="1:7" ht="45">
      <c r="A788" s="122">
        <f t="shared" si="47"/>
        <v>676</v>
      </c>
      <c r="B788" s="124" t="s">
        <v>727</v>
      </c>
      <c r="C788" s="123" t="s">
        <v>525</v>
      </c>
      <c r="D788" s="59" t="s">
        <v>497</v>
      </c>
      <c r="E788" s="180">
        <v>2</v>
      </c>
      <c r="F788" s="199"/>
      <c r="G788" s="56">
        <f t="shared" si="45"/>
        <v>0</v>
      </c>
    </row>
    <row r="789" spans="1:7" ht="30">
      <c r="A789" s="122">
        <f t="shared" si="47"/>
        <v>677</v>
      </c>
      <c r="B789" s="124" t="s">
        <v>727</v>
      </c>
      <c r="C789" s="123" t="s">
        <v>526</v>
      </c>
      <c r="D789" s="59" t="s">
        <v>497</v>
      </c>
      <c r="E789" s="180">
        <v>38</v>
      </c>
      <c r="F789" s="199"/>
      <c r="G789" s="56">
        <f t="shared" si="45"/>
        <v>0</v>
      </c>
    </row>
    <row r="790" spans="1:7" ht="30">
      <c r="A790" s="122">
        <f t="shared" si="47"/>
        <v>678</v>
      </c>
      <c r="B790" s="124" t="s">
        <v>727</v>
      </c>
      <c r="C790" s="123" t="s">
        <v>527</v>
      </c>
      <c r="D790" s="59" t="s">
        <v>497</v>
      </c>
      <c r="E790" s="180">
        <v>26</v>
      </c>
      <c r="F790" s="199"/>
      <c r="G790" s="56">
        <f t="shared" si="45"/>
        <v>0</v>
      </c>
    </row>
    <row r="791" spans="1:7" ht="45">
      <c r="A791" s="122">
        <f t="shared" si="47"/>
        <v>679</v>
      </c>
      <c r="B791" s="124" t="s">
        <v>727</v>
      </c>
      <c r="C791" s="123" t="s">
        <v>528</v>
      </c>
      <c r="D791" s="59" t="s">
        <v>497</v>
      </c>
      <c r="E791" s="180">
        <v>29</v>
      </c>
      <c r="F791" s="199"/>
      <c r="G791" s="56">
        <f t="shared" si="45"/>
        <v>0</v>
      </c>
    </row>
    <row r="792" spans="1:7" ht="45">
      <c r="A792" s="122">
        <f t="shared" si="47"/>
        <v>680</v>
      </c>
      <c r="B792" s="124" t="s">
        <v>727</v>
      </c>
      <c r="C792" s="123" t="s">
        <v>529</v>
      </c>
      <c r="D792" s="59" t="s">
        <v>497</v>
      </c>
      <c r="E792" s="180">
        <v>9</v>
      </c>
      <c r="F792" s="199"/>
      <c r="G792" s="56">
        <f t="shared" si="45"/>
        <v>0</v>
      </c>
    </row>
    <row r="793" spans="1:7" ht="30">
      <c r="A793" s="122">
        <f t="shared" si="47"/>
        <v>681</v>
      </c>
      <c r="B793" s="124" t="s">
        <v>727</v>
      </c>
      <c r="C793" s="123" t="s">
        <v>530</v>
      </c>
      <c r="D793" s="59" t="s">
        <v>497</v>
      </c>
      <c r="E793" s="180">
        <v>6</v>
      </c>
      <c r="F793" s="199"/>
      <c r="G793" s="56">
        <f t="shared" si="45"/>
        <v>0</v>
      </c>
    </row>
    <row r="794" spans="1:7" ht="30">
      <c r="A794" s="122">
        <f t="shared" si="47"/>
        <v>682</v>
      </c>
      <c r="B794" s="124" t="s">
        <v>727</v>
      </c>
      <c r="C794" s="123" t="s">
        <v>531</v>
      </c>
      <c r="D794" s="59" t="s">
        <v>497</v>
      </c>
      <c r="E794" s="180">
        <v>7</v>
      </c>
      <c r="F794" s="199"/>
      <c r="G794" s="56">
        <f t="shared" si="45"/>
        <v>0</v>
      </c>
    </row>
    <row r="795" spans="1:7" ht="30">
      <c r="A795" s="122">
        <f t="shared" si="47"/>
        <v>683</v>
      </c>
      <c r="B795" s="124" t="s">
        <v>727</v>
      </c>
      <c r="C795" s="123" t="s">
        <v>532</v>
      </c>
      <c r="D795" s="59" t="s">
        <v>497</v>
      </c>
      <c r="E795" s="180">
        <v>7</v>
      </c>
      <c r="F795" s="199"/>
      <c r="G795" s="56">
        <f t="shared" si="45"/>
        <v>0</v>
      </c>
    </row>
    <row r="796" spans="1:7" ht="30">
      <c r="A796" s="122">
        <f t="shared" si="47"/>
        <v>684</v>
      </c>
      <c r="B796" s="124" t="s">
        <v>727</v>
      </c>
      <c r="C796" s="123" t="s">
        <v>533</v>
      </c>
      <c r="D796" s="59" t="s">
        <v>497</v>
      </c>
      <c r="E796" s="180">
        <v>3</v>
      </c>
      <c r="F796" s="199"/>
      <c r="G796" s="56">
        <f t="shared" si="45"/>
        <v>0</v>
      </c>
    </row>
    <row r="797" spans="1:7" ht="30">
      <c r="A797" s="122">
        <f t="shared" si="47"/>
        <v>685</v>
      </c>
      <c r="B797" s="124" t="s">
        <v>727</v>
      </c>
      <c r="C797" s="123" t="s">
        <v>534</v>
      </c>
      <c r="D797" s="59" t="s">
        <v>497</v>
      </c>
      <c r="E797" s="180">
        <v>1</v>
      </c>
      <c r="F797" s="199"/>
      <c r="G797" s="56">
        <f t="shared" si="45"/>
        <v>0</v>
      </c>
    </row>
    <row r="798" spans="1:7" ht="30">
      <c r="A798" s="122">
        <f t="shared" si="47"/>
        <v>686</v>
      </c>
      <c r="B798" s="124" t="s">
        <v>727</v>
      </c>
      <c r="C798" s="123" t="s">
        <v>535</v>
      </c>
      <c r="D798" s="59" t="s">
        <v>497</v>
      </c>
      <c r="E798" s="180">
        <v>2</v>
      </c>
      <c r="F798" s="199"/>
      <c r="G798" s="56">
        <f t="shared" si="45"/>
        <v>0</v>
      </c>
    </row>
    <row r="799" spans="1:7" ht="30">
      <c r="A799" s="122">
        <f t="shared" si="47"/>
        <v>687</v>
      </c>
      <c r="B799" s="124" t="s">
        <v>727</v>
      </c>
      <c r="C799" s="123" t="s">
        <v>536</v>
      </c>
      <c r="D799" s="59" t="s">
        <v>497</v>
      </c>
      <c r="E799" s="180">
        <v>58</v>
      </c>
      <c r="F799" s="199"/>
      <c r="G799" s="56">
        <f t="shared" si="45"/>
        <v>0</v>
      </c>
    </row>
    <row r="800" spans="1:7" ht="30">
      <c r="A800" s="122">
        <f t="shared" si="47"/>
        <v>688</v>
      </c>
      <c r="B800" s="124" t="s">
        <v>727</v>
      </c>
      <c r="C800" s="123" t="s">
        <v>537</v>
      </c>
      <c r="D800" s="59" t="s">
        <v>497</v>
      </c>
      <c r="E800" s="180">
        <v>15</v>
      </c>
      <c r="F800" s="199"/>
      <c r="G800" s="56">
        <f t="shared" si="45"/>
        <v>0</v>
      </c>
    </row>
    <row r="801" spans="1:7" ht="30">
      <c r="A801" s="122">
        <f t="shared" si="47"/>
        <v>689</v>
      </c>
      <c r="B801" s="124" t="s">
        <v>727</v>
      </c>
      <c r="C801" s="123" t="s">
        <v>538</v>
      </c>
      <c r="D801" s="59" t="s">
        <v>497</v>
      </c>
      <c r="E801" s="180">
        <v>51</v>
      </c>
      <c r="F801" s="199"/>
      <c r="G801" s="56">
        <f t="shared" si="45"/>
        <v>0</v>
      </c>
    </row>
    <row r="802" spans="1:7" ht="30">
      <c r="A802" s="122">
        <f t="shared" si="47"/>
        <v>690</v>
      </c>
      <c r="B802" s="124" t="s">
        <v>727</v>
      </c>
      <c r="C802" s="123" t="s">
        <v>539</v>
      </c>
      <c r="D802" s="59" t="s">
        <v>497</v>
      </c>
      <c r="E802" s="180">
        <v>11</v>
      </c>
      <c r="F802" s="199"/>
      <c r="G802" s="56">
        <f t="shared" ref="G802:G820" si="48">ROUND(E802*F802,2)</f>
        <v>0</v>
      </c>
    </row>
    <row r="803" spans="1:7" ht="30">
      <c r="A803" s="122">
        <f t="shared" si="47"/>
        <v>691</v>
      </c>
      <c r="B803" s="124" t="s">
        <v>727</v>
      </c>
      <c r="C803" s="123" t="s">
        <v>540</v>
      </c>
      <c r="D803" s="59" t="s">
        <v>497</v>
      </c>
      <c r="E803" s="180">
        <v>7</v>
      </c>
      <c r="F803" s="199"/>
      <c r="G803" s="56">
        <f t="shared" si="48"/>
        <v>0</v>
      </c>
    </row>
    <row r="804" spans="1:7" ht="30">
      <c r="A804" s="122">
        <f t="shared" si="47"/>
        <v>692</v>
      </c>
      <c r="B804" s="124" t="s">
        <v>727</v>
      </c>
      <c r="C804" s="123" t="s">
        <v>542</v>
      </c>
      <c r="D804" s="59" t="s">
        <v>541</v>
      </c>
      <c r="E804" s="180">
        <v>15</v>
      </c>
      <c r="F804" s="199"/>
      <c r="G804" s="56">
        <f t="shared" si="48"/>
        <v>0</v>
      </c>
    </row>
    <row r="805" spans="1:7" ht="30">
      <c r="A805" s="122">
        <f t="shared" si="47"/>
        <v>693</v>
      </c>
      <c r="B805" s="124" t="s">
        <v>727</v>
      </c>
      <c r="C805" s="123" t="s">
        <v>543</v>
      </c>
      <c r="D805" s="59" t="s">
        <v>541</v>
      </c>
      <c r="E805" s="180">
        <v>9</v>
      </c>
      <c r="F805" s="199"/>
      <c r="G805" s="56">
        <f t="shared" si="48"/>
        <v>0</v>
      </c>
    </row>
    <row r="806" spans="1:7" ht="30">
      <c r="A806" s="122">
        <f t="shared" si="47"/>
        <v>694</v>
      </c>
      <c r="B806" s="129" t="s">
        <v>727</v>
      </c>
      <c r="C806" s="128" t="s">
        <v>544</v>
      </c>
      <c r="D806" s="59" t="s">
        <v>541</v>
      </c>
      <c r="E806" s="180">
        <v>2</v>
      </c>
      <c r="F806" s="198"/>
      <c r="G806" s="63">
        <f t="shared" si="48"/>
        <v>0</v>
      </c>
    </row>
    <row r="807" spans="1:7">
      <c r="A807" s="119"/>
      <c r="B807" s="131"/>
      <c r="C807" s="114" t="s">
        <v>545</v>
      </c>
      <c r="D807" s="113"/>
      <c r="E807" s="181"/>
      <c r="F807" s="213"/>
      <c r="G807" s="120"/>
    </row>
    <row r="808" spans="1:7" ht="30">
      <c r="A808" s="125">
        <f>A806+1</f>
        <v>695</v>
      </c>
      <c r="B808" s="130" t="s">
        <v>727</v>
      </c>
      <c r="C808" s="123" t="s">
        <v>495</v>
      </c>
      <c r="D808" s="60" t="s">
        <v>13</v>
      </c>
      <c r="E808" s="179">
        <v>1772.5</v>
      </c>
      <c r="F808" s="197"/>
      <c r="G808" s="64">
        <f t="shared" si="48"/>
        <v>0</v>
      </c>
    </row>
    <row r="809" spans="1:7" ht="30">
      <c r="A809" s="122">
        <f>A808+1</f>
        <v>696</v>
      </c>
      <c r="B809" s="124" t="s">
        <v>727</v>
      </c>
      <c r="C809" s="123" t="s">
        <v>503</v>
      </c>
      <c r="D809" s="59" t="s">
        <v>24</v>
      </c>
      <c r="E809" s="180">
        <v>2110.4</v>
      </c>
      <c r="F809" s="199"/>
      <c r="G809" s="56">
        <f t="shared" si="48"/>
        <v>0</v>
      </c>
    </row>
    <row r="810" spans="1:7" ht="45">
      <c r="A810" s="122">
        <f t="shared" ref="A810:A820" si="49">A809+1</f>
        <v>697</v>
      </c>
      <c r="B810" s="124" t="s">
        <v>727</v>
      </c>
      <c r="C810" s="123" t="s">
        <v>504</v>
      </c>
      <c r="D810" s="59" t="s">
        <v>497</v>
      </c>
      <c r="E810" s="180">
        <v>517</v>
      </c>
      <c r="F810" s="199"/>
      <c r="G810" s="56">
        <f t="shared" si="48"/>
        <v>0</v>
      </c>
    </row>
    <row r="811" spans="1:7" ht="30">
      <c r="A811" s="122">
        <f t="shared" si="49"/>
        <v>698</v>
      </c>
      <c r="B811" s="124" t="s">
        <v>727</v>
      </c>
      <c r="C811" s="123" t="s">
        <v>508</v>
      </c>
      <c r="D811" s="59" t="s">
        <v>24</v>
      </c>
      <c r="E811" s="180">
        <v>1104.5999999999999</v>
      </c>
      <c r="F811" s="199"/>
      <c r="G811" s="56">
        <f t="shared" si="48"/>
        <v>0</v>
      </c>
    </row>
    <row r="812" spans="1:7" ht="45">
      <c r="A812" s="122">
        <f t="shared" si="49"/>
        <v>699</v>
      </c>
      <c r="B812" s="124" t="s">
        <v>727</v>
      </c>
      <c r="C812" s="123" t="s">
        <v>509</v>
      </c>
      <c r="D812" s="59" t="s">
        <v>497</v>
      </c>
      <c r="E812" s="180">
        <v>270</v>
      </c>
      <c r="F812" s="199"/>
      <c r="G812" s="56">
        <f t="shared" si="48"/>
        <v>0</v>
      </c>
    </row>
    <row r="813" spans="1:7" ht="45">
      <c r="A813" s="122">
        <f t="shared" si="49"/>
        <v>700</v>
      </c>
      <c r="B813" s="124" t="s">
        <v>727</v>
      </c>
      <c r="C813" s="123" t="s">
        <v>546</v>
      </c>
      <c r="D813" s="59" t="s">
        <v>24</v>
      </c>
      <c r="E813" s="180">
        <v>17</v>
      </c>
      <c r="F813" s="199"/>
      <c r="G813" s="56">
        <f t="shared" si="48"/>
        <v>0</v>
      </c>
    </row>
    <row r="814" spans="1:7" ht="45">
      <c r="A814" s="122">
        <f t="shared" si="49"/>
        <v>701</v>
      </c>
      <c r="B814" s="124" t="s">
        <v>727</v>
      </c>
      <c r="C814" s="123" t="s">
        <v>548</v>
      </c>
      <c r="D814" s="59" t="s">
        <v>547</v>
      </c>
      <c r="E814" s="180">
        <v>21</v>
      </c>
      <c r="F814" s="199"/>
      <c r="G814" s="56">
        <f t="shared" si="48"/>
        <v>0</v>
      </c>
    </row>
    <row r="815" spans="1:7" ht="30">
      <c r="A815" s="122">
        <f t="shared" si="49"/>
        <v>702</v>
      </c>
      <c r="B815" s="124" t="s">
        <v>727</v>
      </c>
      <c r="C815" s="123" t="s">
        <v>549</v>
      </c>
      <c r="D815" s="59" t="s">
        <v>108</v>
      </c>
      <c r="E815" s="180">
        <v>2</v>
      </c>
      <c r="F815" s="199"/>
      <c r="G815" s="56">
        <f t="shared" si="48"/>
        <v>0</v>
      </c>
    </row>
    <row r="816" spans="1:7">
      <c r="A816" s="122">
        <f t="shared" si="49"/>
        <v>703</v>
      </c>
      <c r="B816" s="124" t="s">
        <v>727</v>
      </c>
      <c r="C816" s="123" t="s">
        <v>550</v>
      </c>
      <c r="D816" s="59" t="s">
        <v>108</v>
      </c>
      <c r="E816" s="180">
        <v>27</v>
      </c>
      <c r="F816" s="199"/>
      <c r="G816" s="56">
        <f t="shared" si="48"/>
        <v>0</v>
      </c>
    </row>
    <row r="817" spans="1:7">
      <c r="A817" s="122">
        <f t="shared" si="49"/>
        <v>704</v>
      </c>
      <c r="B817" s="124" t="s">
        <v>727</v>
      </c>
      <c r="C817" s="123" t="s">
        <v>551</v>
      </c>
      <c r="D817" s="59" t="s">
        <v>108</v>
      </c>
      <c r="E817" s="180">
        <v>16</v>
      </c>
      <c r="F817" s="199"/>
      <c r="G817" s="56">
        <f t="shared" si="48"/>
        <v>0</v>
      </c>
    </row>
    <row r="818" spans="1:7" ht="30">
      <c r="A818" s="122">
        <f t="shared" si="49"/>
        <v>705</v>
      </c>
      <c r="B818" s="124" t="s">
        <v>727</v>
      </c>
      <c r="C818" s="123" t="s">
        <v>542</v>
      </c>
      <c r="D818" s="59" t="s">
        <v>541</v>
      </c>
      <c r="E818" s="180">
        <v>11</v>
      </c>
      <c r="F818" s="199"/>
      <c r="G818" s="56">
        <f t="shared" si="48"/>
        <v>0</v>
      </c>
    </row>
    <row r="819" spans="1:7" ht="30">
      <c r="A819" s="122">
        <f t="shared" si="49"/>
        <v>706</v>
      </c>
      <c r="B819" s="124" t="s">
        <v>727</v>
      </c>
      <c r="C819" s="123" t="s">
        <v>543</v>
      </c>
      <c r="D819" s="59" t="s">
        <v>541</v>
      </c>
      <c r="E819" s="180">
        <v>6</v>
      </c>
      <c r="F819" s="199"/>
      <c r="G819" s="56">
        <f t="shared" si="48"/>
        <v>0</v>
      </c>
    </row>
    <row r="820" spans="1:7" ht="30.75" thickBot="1">
      <c r="A820" s="122">
        <f t="shared" si="49"/>
        <v>707</v>
      </c>
      <c r="B820" s="129" t="s">
        <v>727</v>
      </c>
      <c r="C820" s="128" t="s">
        <v>552</v>
      </c>
      <c r="D820" s="59" t="s">
        <v>24</v>
      </c>
      <c r="E820" s="180">
        <v>3215</v>
      </c>
      <c r="F820" s="199"/>
      <c r="G820" s="63">
        <f t="shared" si="48"/>
        <v>0</v>
      </c>
    </row>
    <row r="821" spans="1:7" ht="15.75" thickBot="1">
      <c r="A821" s="15"/>
      <c r="B821" s="16"/>
      <c r="C821" s="35"/>
      <c r="D821" s="16"/>
      <c r="E821" s="161"/>
      <c r="F821" s="68" t="s">
        <v>556</v>
      </c>
      <c r="G821" s="42">
        <f>SUM(G535:G820)</f>
        <v>0</v>
      </c>
    </row>
    <row r="822" spans="1:7" ht="15.75" thickBot="1">
      <c r="A822" s="15"/>
      <c r="B822" s="16"/>
      <c r="C822" s="35"/>
      <c r="D822" s="16"/>
      <c r="E822" s="161"/>
      <c r="F822" s="68" t="s">
        <v>557</v>
      </c>
      <c r="G822" s="68">
        <f>ROUND(23%*G821,2)</f>
        <v>0</v>
      </c>
    </row>
    <row r="823" spans="1:7" ht="15.75" thickBot="1">
      <c r="A823" s="15"/>
      <c r="B823" s="16"/>
      <c r="C823" s="35"/>
      <c r="D823" s="16"/>
      <c r="E823" s="161"/>
      <c r="F823" s="68" t="s">
        <v>729</v>
      </c>
      <c r="G823" s="68">
        <f>G822+G821</f>
        <v>0</v>
      </c>
    </row>
    <row r="824" spans="1:7">
      <c r="A824" s="184"/>
      <c r="B824" s="185"/>
      <c r="C824" s="186"/>
      <c r="D824" s="185"/>
      <c r="E824" s="187"/>
      <c r="F824" s="188"/>
      <c r="G824" s="188"/>
    </row>
    <row r="825" spans="1:7" ht="15.75" thickBot="1">
      <c r="A825" s="202"/>
      <c r="B825" s="202"/>
      <c r="C825" s="202"/>
      <c r="D825" s="202"/>
      <c r="E825" s="203"/>
      <c r="F825" s="55"/>
    </row>
    <row r="826" spans="1:7" ht="15.75" thickBot="1">
      <c r="A826" s="15"/>
      <c r="B826" s="16"/>
      <c r="C826" s="35"/>
      <c r="D826" s="16"/>
      <c r="E826" s="161"/>
      <c r="F826" s="42" t="s">
        <v>701</v>
      </c>
      <c r="G826" s="42">
        <f>G525+G821</f>
        <v>0</v>
      </c>
    </row>
    <row r="827" spans="1:7" ht="15.75" thickBot="1">
      <c r="A827" s="15"/>
      <c r="B827" s="16"/>
      <c r="C827" s="35"/>
      <c r="D827" s="16"/>
      <c r="E827" s="161"/>
      <c r="F827" s="68" t="s">
        <v>7</v>
      </c>
      <c r="G827" s="68">
        <f>ROUND(23%*G826,2)</f>
        <v>0</v>
      </c>
    </row>
    <row r="828" spans="1:7" ht="15.75" thickBot="1">
      <c r="A828" s="15"/>
      <c r="B828" s="37"/>
      <c r="C828" s="17"/>
      <c r="D828" s="37"/>
      <c r="E828" s="174"/>
      <c r="F828" s="68" t="s">
        <v>702</v>
      </c>
      <c r="G828" s="42">
        <f>G827+G826</f>
        <v>0</v>
      </c>
    </row>
    <row r="836" spans="1:7">
      <c r="A836" s="9"/>
      <c r="B836" s="9"/>
      <c r="C836" s="9"/>
      <c r="D836" s="9"/>
      <c r="E836" s="44"/>
      <c r="F836" s="62"/>
      <c r="G836" s="9"/>
    </row>
    <row r="837" spans="1:7">
      <c r="A837" s="9"/>
      <c r="B837" s="9"/>
      <c r="C837" s="9"/>
      <c r="D837" s="9"/>
      <c r="E837" s="44"/>
      <c r="F837" s="62"/>
      <c r="G837" s="9"/>
    </row>
    <row r="838" spans="1:7">
      <c r="A838" s="9"/>
      <c r="B838" s="9"/>
      <c r="C838" s="9"/>
      <c r="D838" s="9"/>
      <c r="E838" s="44"/>
      <c r="F838" s="62"/>
      <c r="G838" s="9"/>
    </row>
  </sheetData>
  <pageMargins left="0.23622047244094491" right="0.23622047244094491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anowicka</cp:lastModifiedBy>
  <cp:lastPrinted>2019-10-02T13:41:16Z</cp:lastPrinted>
  <dcterms:created xsi:type="dcterms:W3CDTF">2017-11-03T09:04:50Z</dcterms:created>
  <dcterms:modified xsi:type="dcterms:W3CDTF">2020-02-19T10:37:12Z</dcterms:modified>
</cp:coreProperties>
</file>