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W:\Przetargi\27_2020 - Bielizna szpitalna - powtórka\2. SIWZ + OGŁOSZENIE + ZAŁĄCZNIKI\"/>
    </mc:Choice>
  </mc:AlternateContent>
  <xr:revisionPtr revIDLastSave="0" documentId="13_ncr:1_{28CD7FED-ED79-450E-870C-A1E44B7886FF}" xr6:coauthVersionLast="45" xr6:coauthVersionMax="45" xr10:uidLastSave="{00000000-0000-0000-0000-000000000000}"/>
  <bookViews>
    <workbookView xWindow="-120" yWindow="-120" windowWidth="29040" windowHeight="15840" activeTab="6" xr2:uid="{00000000-000D-0000-FFFF-FFFF00000000}"/>
  </bookViews>
  <sheets>
    <sheet name="Pakiet nr 1 i 2" sheetId="1" r:id="rId1"/>
    <sheet name="Pakiet nr 3" sheetId="12" r:id="rId2"/>
    <sheet name="Pakiet nr 4" sheetId="14" r:id="rId3"/>
    <sheet name="Pakiet nr 5" sheetId="13" r:id="rId4"/>
    <sheet name="Pakiet nr 6" sheetId="8" r:id="rId5"/>
    <sheet name="Pakiet nr 7" sheetId="16" r:id="rId6"/>
    <sheet name="Pakiet nr 8" sheetId="17" r:id="rId7"/>
    <sheet name="Arkusz2" sheetId="3" state="hidden" r:id="rId8"/>
  </sheets>
  <calcPr calcId="181029"/>
</workbook>
</file>

<file path=xl/calcChain.xml><?xml version="1.0" encoding="utf-8"?>
<calcChain xmlns="http://schemas.openxmlformats.org/spreadsheetml/2006/main">
  <c r="F4" i="3" l="1"/>
  <c r="F9" i="3"/>
  <c r="F11" i="3"/>
  <c r="F13" i="3"/>
  <c r="F19" i="3"/>
  <c r="F28" i="3"/>
  <c r="F38" i="3"/>
  <c r="F48" i="3"/>
  <c r="F59" i="3"/>
  <c r="F62" i="3"/>
  <c r="F85" i="3"/>
  <c r="F86" i="3"/>
  <c r="F87" i="3"/>
  <c r="F93" i="3"/>
  <c r="F94" i="3"/>
  <c r="F95" i="3"/>
  <c r="F103" i="3"/>
  <c r="F104" i="3"/>
  <c r="F105" i="3"/>
  <c r="F106" i="3"/>
  <c r="F107" i="3"/>
  <c r="F108" i="3"/>
  <c r="F127" i="3"/>
  <c r="F128" i="3" s="1"/>
  <c r="F15" i="3" l="1"/>
  <c r="F96" i="3"/>
  <c r="F64" i="3"/>
  <c r="F109" i="3"/>
  <c r="F89" i="3"/>
</calcChain>
</file>

<file path=xl/sharedStrings.xml><?xml version="1.0" encoding="utf-8"?>
<sst xmlns="http://schemas.openxmlformats.org/spreadsheetml/2006/main" count="295" uniqueCount="119">
  <si>
    <t>Lp.</t>
  </si>
  <si>
    <t>Opis przedmiotu zamówienia</t>
  </si>
  <si>
    <t>J.m.</t>
  </si>
  <si>
    <t>Przewidywana ilość zamówienia  na okres 12 m-cy</t>
  </si>
  <si>
    <t xml:space="preserve">Cena jedn. netto </t>
  </si>
  <si>
    <t xml:space="preserve">Wartość netto </t>
  </si>
  <si>
    <t>% VAT</t>
  </si>
  <si>
    <t>Wartość brutto</t>
  </si>
  <si>
    <t>Nazwa  handlowa</t>
  </si>
  <si>
    <t>Producent</t>
  </si>
  <si>
    <t>szt.</t>
  </si>
  <si>
    <t>Razem wartość pakietu:</t>
  </si>
  <si>
    <t>szt</t>
  </si>
  <si>
    <t>Kompl.</t>
  </si>
  <si>
    <t>Pakiet nr 1. Komplety chirurgiczne</t>
  </si>
  <si>
    <t>Komplet chirurgiczny jednorazowego użytku / bluza i spodnie/.Nogawki bez ściągaczy.W spodniach wciągnięty trok z tej samej włókniny co cały komplet. Bluza posiada zaokrąglone wycięcie pod szyją obszyte białą lamówką oraz trzy wygodne kieszenie- jedną na piersi i dwie na dole.włóknina – 38g/m2- typu SMS antystatyczna włóknina z której wykonany jest jest komplet chirurgiczny, spełnia wymogi normy NF EN 13795 dot. Wartości progowych charakterystycznych dla odzieży chirurgicznej. Bez lateksu i kalafonii. Produkty pakowane oddzielnie w przezroczyste, zamknięte woreczki plastikowe, dla ochrony umieszczone w folii polietylenowej, a następnie pakowane w pudła kartonowe. Rozmiary S-XXL. Dostępny w trzech kolorach: niebieskim, granatowym, zielonym</t>
  </si>
  <si>
    <t>Pakiet nr 2. Komplety jednorazowe</t>
  </si>
  <si>
    <t xml:space="preserve">Ubranie operacyjne , SMS 42g/m2, antystatyczne , </t>
  </si>
  <si>
    <t>dekolt V obszyty, 3 kieszenie , spodnie z paskiem, różowe XL</t>
  </si>
  <si>
    <t>dekolt  V obszyty, 3 kieszenie , spodnie z paskiem, różowe L</t>
  </si>
  <si>
    <t>Ubranie operacyjne , SMS 42g/m2, antystatyczne ,</t>
  </si>
  <si>
    <t xml:space="preserve"> Dekolt  V obszyty, 3 kieszenie , spodnie z paskiem, różowe M</t>
  </si>
  <si>
    <t>Pakiet nr 3. Zestawy chirurgiczne / fartuchy chirurgiczne</t>
  </si>
  <si>
    <t xml:space="preserve">Jałowy zestaw chirurgiczny podstawowy - serwety niezawierające celulozy ani wiskozy, wykonane z chłonnego laminatu polietylenu i włókniny  polipropylenowej o minimalnej gramaturze 62 g/m². Odporność na przeniknie cieczy – min. 200 cm H₂O. Skład : </t>
  </si>
  <si>
    <t>- 1 osłona na stolik Mayo  w kolorze czerwonym o min. wym. 80x145cm, wykonana z folii PE o min. grubości  0,065 mm wzmocniona włókniną polipropylenową</t>
  </si>
  <si>
    <t>- 1 górna  samoprzylepna serweta o minimalnych wymiarach 150x240cm</t>
  </si>
  <si>
    <t>- 1 dolna serweta samoprzylepna o min. wym. 170x175cm</t>
  </si>
  <si>
    <t>- 2 boczne serwety samoprzylepne o min. wym. 75x90cm</t>
  </si>
  <si>
    <t>- 1  taśma samoprzylepna 9x50cm</t>
  </si>
  <si>
    <t>- 4 ręczniki celulozowe  30x40cm wzmocnione syntetyczną siatką</t>
  </si>
  <si>
    <t xml:space="preserve"> Całość zawinięta w serwetę na stół instrumentariuszki o min. wym. 140x190cm  z folii polietylenowej o grubości min. </t>
  </si>
  <si>
    <t>5 μm wzmocnionej włókniną polipropylenową na min. pow. 75x190cm.  Zestaw w opakowaniu typu „folia-papier”, posiadającym dwie samoprzylepne naklejki transferowe zawierające nazwę dostawcy, numer referencyjny produktu, numer serii i datę ważności. Na opakowaniu piktogram potwierdzający, że zestaw nie zawiera lateksu. Opakowanie zbiorcze (karton) zabezpieczone dodatkowo wewnętrznie workiem z folii PE. Na opakowaniu zbiorczym kolorystyczny wskaźnik sterylizacji.  Spełniający normy PN EN13795:2011 (E), EN11135-1:2007 oraz EN556-1</t>
  </si>
  <si>
    <t xml:space="preserve">Jałowy zestaw chirurgiczny uniwersalny wzmocniony - wykonany z chłonnego laminatu polietylenu i włókniny  polipropylenowej o minimalnej gramaturze 62 g/m² wzmocnionego włókniną typu Spunlace o gramaturze min. 70g/m² i współczynniku absorpcyjności min. 600%. Odporność na przeniknie cieczy – min. 200 cm H₂O. Skład : </t>
  </si>
  <si>
    <t>- 1 górna  samoprzylepna serweta o minimalnych wymiarach 150x240cm wzmocniona na powierzchni 50x75cm</t>
  </si>
  <si>
    <t>- 1 dolna serweta samoprzylepna o min. wym. 175x200cm wzmocniona na powierzchni min. 50x75cm</t>
  </si>
  <si>
    <t>- 2 boczne serwety samoprzylepne o min. wym. 75x90cm wzmocnione na powierzchni min. 45x60cm</t>
  </si>
  <si>
    <t xml:space="preserve"> - 1  taśma samoprzylepna 9x50cm</t>
  </si>
  <si>
    <t>- 1 dwukomorowa samoprzylepna   kieszeń na narzędzia chirurgiczne o wym. 30 x 40cm</t>
  </si>
  <si>
    <t xml:space="preserve"> Całość zawinięta w serwetę na stół instrumentariuszki o min. wym. 140x190cm z folii polietylenowej o grubości min. </t>
  </si>
  <si>
    <t>5 μm wzmocnionej włókniną polipropylenową na min. pow. 75x190cm.  Zestaw w opakowaniu typu „folia-papier”, posiadającym dwie samoprzylepne naklejki transferowe zawierające nazwę dostawcy, numer referencyjny produktu, numer serii i datę ważności. Na opakowaniu piktogram potwierdzający, że zestaw nie zawiera lateksu. Opakowanie zbiorcze (karton) zabezpieczone dodatkowo wewnętrznie workiem z folii PE. Na opakowaniu zbiorczym kolorystyczny wskaźnik sterylizacji. Spełniający normy PN EN13795:2011 (E), EN11135-1:2007 oraz EN556-1</t>
  </si>
  <si>
    <t xml:space="preserve">Jałowy zestaw chirurgiczny do artroskopii stawu kolanowego – serwety niezawierające celulozy ani wiskozy, wykonane z chłonnego laminatu polietylenu i włókniny  polipropylenowej o minimalnej gramaturze 62 g/m². Odporność materiału na przenikanie cieczy  - min. 200 cm H₂O. Skład : </t>
  </si>
  <si>
    <t>- 1 czerwona osłona na stolik Mayo o min. wym. 80x145cm, wykonana z folii PE o min. grubości  0,065 mm, wzmocniona włókniną polipropylenową</t>
  </si>
  <si>
    <t>- 1 serweta główna - minimalne wymiary 200x320cm posiadająca 2 elastyczne (o zmiennej średnicy) otwory na nogę ø7 i ø5 cm, worek do przechwytywania płynów z zaworem spustowym i uchwyt do mocowania przewodów i drenów 2,5x25cm</t>
  </si>
  <si>
    <t>- 1 serweta pod kończynę o wymiarach min. 150x150cm</t>
  </si>
  <si>
    <t>- 1 osłona na kończynę o min. wym. 25x80cm</t>
  </si>
  <si>
    <t>- 2 taśmy samoprzylepne wykonane z włókniny typu Spunlace 9x50cm,</t>
  </si>
  <si>
    <t>- 2 ręczniki celulozowe  30x40cm wzmocnione syntetyczną siatką</t>
  </si>
  <si>
    <t>- 1 dwukomorowa samoprzylepna  kieszeń na narzędzia chirurgiczne o wym. 30 x 40cm</t>
  </si>
  <si>
    <t>Całość zawinięta ma być w serwetę na stół instrumentariuszki o min. wym. 140x190cm z folii polietylenowej o grubości min. 5 μm wzmocnionej włókniną polipropylenową na min. pow. 75x190cm.  Zestaw w opakowaniu typu „folia-papier”, posiadającym dwie samoprzylepne naklejki transferowe  zawierające nazwę dostawcy, numer referencyjny produktu, numer serii i datę ważności. Na opakowaniu piktogram potwierdzający,  że zestaw nie zawiera lateksu. Opakowanie zbiorcze (karton) zabezpieczone dodatkowo wewnętrznie workiem z folii PE. Na opakowaniu zbiorczym kolorystyczny wskaźnik sterylizacji.  Spełniający normy PN EN13795:2011 (E), EN11135-1:2007 oraz EN556-1</t>
  </si>
  <si>
    <t xml:space="preserve">Jałowy zestaw do chirurgii biodra - wykonany z chłonnego laminatu polietylenu i włókniny  polipropylenowej o minimalnej gramaturze 62 g/m² wzmocnionego włókniną typu Spunlace o gramaturze min. 70g/m² i współczynniku absorpcyjności min. 600%. Odporność materiału na przenikanie cieczy – min. 200 cm H₂O.  Skład : </t>
  </si>
  <si>
    <t>Komp.</t>
  </si>
  <si>
    <t>1 czerwona osłona na stolik Mayo o min. wym. 80x145cm, wykonana z folii PE o min. grubości  0,065 mm, wzmocniona włókniną polipropylenową</t>
  </si>
  <si>
    <t>- 1 serweta główna o minimalnych wymiarach 200x260cm z samoprzylepnym wycięciem w kształcie "U" o min. wym. 7x95cm, wzmocniona na powierzchni min. 150x160cm</t>
  </si>
  <si>
    <t>- 1 serweta samoprzylepna o wymiarach min. 170x300cm</t>
  </si>
  <si>
    <t>- 1 serweta o min. wym. 150x150cm</t>
  </si>
  <si>
    <t>- 1 serweta o min. wym. 75x90cm</t>
  </si>
  <si>
    <t>- 1 osłona na kończynę o min. wym. 35x120cm</t>
  </si>
  <si>
    <t>- 2 taśmy samoprzylepne wykonane z włókniny typu Spunlace 9x50cm</t>
  </si>
  <si>
    <t>- 4 ręczniki celulozowe 30x40cm wzmocnione syntetyczną siatką</t>
  </si>
  <si>
    <t>-  1 dwukomorowa samoprzylepna   kieszeń na narzędzia chirurgiczne o wym. 30 x 40cm</t>
  </si>
  <si>
    <t>Całość zawinięta w serwetę na stół instrumentariuszki o min. wym. 140x190cm z folii polietylenowej o grubości min. 5 μm.wzmocnionej  włókniną polipropylenową na min. pow. 75x190cm.   Zestaw w opakowaniu typu „folia-papier” posiadającym dwie samoprzylepne naklejki transferowe  zawierające nazwę dostawcy, numer referencyjny produktu, numer serii i datę ważności. Na opakowaniu jednostkowym piktogram potwierdzający, że zestaw nie zawiera lateksu. Opakowanie zbiorcze (karton) zabezpieczone jest dodatkowo wewnętrznie workiem z folii PE. Na opakowaniu zbiorczym kolorystyczny wskaźnik sterylizacji. Spełniający normy PN EN13795:2011 (E), EN11135-1:2007 oraz EN556-1</t>
  </si>
  <si>
    <t>Barierowy jałowy fartuch chirurgiczny niezawierający wiskozy ani celulozy, wykonany z pięciowarstwowej włókniny SMMMS o minimalnej gramaturze 35 g/m². Odporność na przeniknie cieczy – min. 49 cm H₂O.  Kolor ciemnoniebieski, krój typu raglan, szwy wykonane techniką ultradźwiękową, ściągacze rękawów niezawierające bawełny, oznaczenie rozmiaru w postaci wszywki, troki umiejscowione w kartoniku gwarantującym  zachowanie sterylności tylnej części w czasie wiązania. Fartuch zawinięty w hydrofobową serwetę włókninową 60x60cm, w  opakowaniu 2 chłonne ręczniki  . Na opakowaniu wskaźnik sterylizacji oraz 2 samoprzylepne naklejki transferowe zawierające nazwę dostawcy, numer referencyjny, numer serii i datę ważności.</t>
  </si>
  <si>
    <t>Na opakowaniu jednostkowym piktogram potwierdzający, że zestaw nie zawiera lateksu. Opakowanie zbiorcze (karton) zabezpieczone dodatkowo wewnętrznie workiem z folii PE.  Spełniający normy PN EN13795:2011 (E), EN11135-1:2007 oraz EN556-1</t>
  </si>
  <si>
    <t>Barierowy jałowy wzmocniony fartuch chirurgiczny  niezawierający wiskozy ani celulozy, wykonany z pięciowarstwowej włókniny SMMMS o minimalnej gramaturze 35 g/m², wzmacniany wewnętrznie z przodu i na ¾ rękawów laminatem polietylenu i polipropylenu o minimalnej gramaturze 45 g/m². Odporność na przeniknie cieczy w obszarze krytycznym – min. 215 cm H₂O. Kolor ciemnoniebieski, krój typu raglan, szwy wykonane techniką ultradźwiękową, ściągacze rękawów niezawierające bawełny, oznaczenie rozmiaru w postaci wszywki, troki umiejscowione w kartoniku gwarantującym  zachowanie sterylności tylnej części w czasie wiązania. Fartuch zawinięty w hydrofobową serwetę włókninową 60x60cm, w  opakowaniu 2 chłonne ręczniki  . Na opakowaniu wskaźnik sterylizacji oraz 2 samoprzylepne naklejki transferowe zawierające nazwę dostawcy, numer referencyjny, numer serii i datę ważności.</t>
  </si>
  <si>
    <t>Pakiet nr 4. Zestawy do operacji kręgosłupa/dłoni/stopy/laparoskopii</t>
  </si>
  <si>
    <t>Zestaw serwet jałowych do operacji kręgosłupa. Min. skład zestawu : 1 serweta min. 250x320 cm z otworem 9x22 cm otoczonym taśmą lepną, na serwecie uchwyt typu rzep do mocowania kabli i drenów , 1 serweta na stolik Mayo 80x140 cm (+/-5 cm)w kształcie worka składana teleskopowo, 1 serweta o min. wym.140x190 cm na stolik narzędziowy, min 2 taśmy samoprzylpne 10x 50 cm, min. 3 ręczniki  celulozowe. Zestaw wykonany z włókniny min. trójwarstwowej o min. gramaturze 74g/ m2.. Materiał musi spełniać wymogi normy EN 13795 cz. 1-3. Produkt bezpiecznie pakowany zawartość zestawu umieszczona w blisterze, zestawy do transportu pakowane w 2 kartony.</t>
  </si>
  <si>
    <t>Zestaw do operacji dłoni/stopy. Min. Skład  zestawu o min wym 245x 320 cm z otworem o srednicy 3 cm wykończona neoprenem, serweta o min. Wym. 150x 100 cm, serweta do nakrycia stolika o min wymiary 140x190 cm,serweta do nakrycia stolika Mayo o wym 80x145 (+/-5 cm). składana teleskopowo, min. 3 reczniki celulozowe.Materiał  musi składać sie z min. 3 warstw( folia polietylenowa, włóknina polipropylenowa i włóknina wiskozowa) o min gramaturze materiału na na całej powierzchni 74 g/m2. Wymogi normy EN 13795 cz.1-3.Produkt bezpiecznie pakowany zawartość zestawu umieszczona w blisterze, zestawy do transportu pakowane w 2 kartony.</t>
  </si>
  <si>
    <t>Zestaw serwet jałowych do laparoskopii z torbą na narzędzia. Min skład zestawu: 1  serweta min 250x 320 cm , z otworem 28x 30 cm(+/- 2 cm), z umocowaną do serwety po bokach otworu przezroczystą torbą na narzedzia( z obu stron pacjenta) Otwór w serwecie otoczony taśmą lepną , 1 serweta na stolik Mayo 80x 140 cm (+/- 5 cm), w kształcie worka składana teleskopowo, 1 serweta 140x 190 cm na stolik z narzedziami, min 3 ręczniki celulozowe. Zestaw wykonany z włokniny min trójwarstwowej o min gramaturze 74g/m2 spełniający wymagania normy EN  13795 cz.1-3. Produkt bezpiecznie pakowany zawartość zestawu umieszczona w blisterze, zestawy do transportu pakowane w 2 kartony.</t>
  </si>
  <si>
    <t>Pakiet nr. 5. Serwety</t>
  </si>
  <si>
    <t>Serweta jałowa 150x90 cm, nieprzylepna wykonana z min z dwuwarstwowej włokniny o gramaturze min 54 g/m2, która zapobiega przemakaniu płynów w obu kierunkach.Materiał musi spełniać wymogi normy EN 13795 cz 1-3</t>
  </si>
  <si>
    <t>Serweta jałowa 100x90 cm, nieprzylepna wykonana z min z dwuwarstwowej włokniny o gramaturze min 54 g/m2, która zapobiega przemakaniu płynów w obu kierunkach.Materiał musi spełniać wymogi normy EN 13795 cz 1-3</t>
  </si>
  <si>
    <t>Serweta jałowa 100x150 cm, nieprzylepna wykonana z min z dwuwarstwowej włokniny o gramaturze min 54 g/m2, która zapobiega przemakaniu płynów w obu kierunkach.Materiał musi spełniać wymogi normy EN 13795 cz 1-3</t>
  </si>
  <si>
    <t>Pakiet nr 6. Serwety , osłony, pokrowce i zestawy</t>
  </si>
  <si>
    <t>Serweta sterylna z otworem  o wymiarach 100x150 z otworem eliptycznym o wym. 9x12cm otoczonym taśmą lepną, serweta wykonana na całej powierzchni z  laminatu minimum 2-warstwowego (folia PE plus warstwa polipropylenu)  o gramaturze minimum 63g/m2, odporności na penetrację płynów ( nieprzemakalność): =&gt;100 cm. słupa wody oraz minimalnej wytrzymałości na rozerwanie 100 Kpa. Spełniająca wymagania normy EN  13795 cz.1-3.</t>
  </si>
  <si>
    <t xml:space="preserve">Szt </t>
  </si>
  <si>
    <t>Serweta sterylna z otworem  o wymiarach 50x60 z otworem o wym.7cm otoczonym taśmą lepną, serweta wykonana na całej powierzchni z  laminatu minimum 2-warstwowego (folia PE plus warstwa polipropylenu)  o gramaturze minimum 63g/m2, odporności na penetrację płynów (nieprzemakalność): =&gt;100 cm.  Spełniająca wymagania normy EN  13795 cz.1-3.</t>
  </si>
  <si>
    <t>Sterylny pokrowiec na aparature na ramie C o wtm.100x220 cm, wykonany z mocnej, przeżroczystej folii PE o grubosci min.0,005 mm, sciagniety wyjatkoow elastyczna gumka umozliwiajaca łatwe  nałożenie na przyrząd. W zestawie znajduje się dodtakowa gumka  na głowicę.</t>
  </si>
  <si>
    <t>Sterylny pokrowiec na kamere do artroskopii lub laparoskopii o wymiarach 17x250 cm, wykonanej z mocnej przeżroczystej folii PE o grubosci  min 0, 05 mm, teleskopowo złozony z tasmami do mocowania na końcówkach</t>
  </si>
  <si>
    <t xml:space="preserve">Sterylna osłona na kończyne o wymioarach 37x105 cm, wykonana na całej powierzchni z laminatu min. 2 warstwowego (folia PE +  wartswa polipropylenu) o gramaturze min. 63g/m2, odpornosci na  penetracje płynów (nieprzemakalnośc): 100 cm słupa wody oraz min wytrzymałości na rozerwanie 100 Kpa. Do opakowania dołaczone  2 tasmy samoprzylepne 45x49 cm do mocowania osłony </t>
  </si>
  <si>
    <t xml:space="preserve">Zestaw do zabiegów na kończynie górnej
Minimalny, parametry i  skład i wymiary:
1) Serweta chirurgiczna do zabiegów na kończynie górnej  o wymiarach 150/370x280cm, posiadająca samouszczelniający się otwór o średnicy 3,5cm, otoczony warstwą – 1szt.
2) Osłona na stolik Mayo 79x145cm – 1szt.
3) serweta na stolik narzędziowy 150x190cm (zawinięcie zestawu) – 1szt.
Wykonany z:
-serweta  z pozycji  1  wykonana z laminatu trójwarstwowego  włóknina 23 g/m2 -folia PE 40, warstwa wysokochłonna wokół otworu włóknina  50 g/m2
- serweta z pozycji 3 wykonana z laminatu dwuwarstwowego folia PE 55 mikronów / włóknina 23 g/m2
- osłona z pozycji 7 wykonana z folii o grubości 60 mikronów wzmocniona w strefie blatu stolika włókniną 27g/m2
</t>
  </si>
  <si>
    <t>Pakiet nr 7. Zestaw do ciecia cesarskiego</t>
  </si>
  <si>
    <t xml:space="preserve">Jałowy zestaw chirurgiczny do cesarskiego cięcia  - serwety niezawierające celulozy ani wiskozy, wykonane z chłonnego laminatu polietylenu i włókniny  polipropylenowej o minimalnej gramaturze 62 g/m². Odporność materiału na przeniknie cieczy – min. 200 cm H₂O.  Skład : 
- 1 czerwona osłona na stolik Mayo (dostępna także niebieska)  o min. wym. 80x145cm, wykonana z folii PE o min. grubości  0,065 mm, wzmocniona włókniną polipropylenową
- 1 serweta główna o min. wym. 250x315cm,  z przylepnym oknem otoczonym torbą do zbiórki płynów o min wym. 80x80cm , 2. zaworami i  kształtownikiem, 
- 1 owinięcie dla noworodka wykonane z miękkiej białej włókniny typu Spunlace 50 g/m²o min. wym. 90x100cm
- 1  taśma samoprzylepna 9x50cm
- 2 ręczniki celulozowe  30x40cm wzmocnione syntetyczną siatką
Całość zawinięta ma być w serwetę na stół instrumentariuszki o min. wym. 140x190cm z folii polietylenowej o grubości min. 5 μm wzmocnionej włókniną polipropylenową na min. pow. 75x190cm.  Zestaw w opakowaniu typu „folia-papier”, posiadającym dwie samoprzylepne naklejki transferowe  zawierające nazwę dostawcy, numer referencyjny produktu, numer serii i datę ważności. Na opakowaniu jednostkowym piktogram potwierdzający, że zestaw nie zawiera lateksu. Opakowanie zbiorcze (karton)  zabezpieczone dodatkowo wewnętrznie workiem z folii PE.  Na opakowaniu zbiorczym kolorystyczny wskaźnik sterylizacji. Do oferty dołączone dokumenty wydane przez producenta wyrobu potwierdzające zgodność  parametrów  oferowanych sterylnych zestawów serwet z normami  MDD 93/42, PN EN 13795 : 2011 ,
 EN ISO 11135 -1: 2007 oraz EN 556 – 1:2001
</t>
  </si>
  <si>
    <t>3.</t>
  </si>
  <si>
    <t>4.</t>
  </si>
  <si>
    <t xml:space="preserve">szt. </t>
  </si>
  <si>
    <t>5.</t>
  </si>
  <si>
    <t>Podkład higieniczny z pulpą celulozową i superabsorbentem 60x90 (chłonność 1500 ml) od strony pacjenta włóknina 11g/m2, warstwa nieprzemakalna folia PE 20g/m2.</t>
  </si>
  <si>
    <t>Pakiet nr 1. Podkłady higieniczne.</t>
  </si>
  <si>
    <t>komplet</t>
  </si>
  <si>
    <t xml:space="preserve">Koszula dla pacjenta z krótkim rękawem, niebieska, SMS 35g/m2 wiązana w pasie i przy szyi.  </t>
  </si>
  <si>
    <t>op.  = 10 szt.</t>
  </si>
  <si>
    <t>Komplet</t>
  </si>
  <si>
    <t>1.</t>
  </si>
  <si>
    <t>2.</t>
  </si>
  <si>
    <t>Jednorazowy koc do okrycia pacjenta o wymiarach 110 cm x 220 cm, 2 warstwy włókniny (PP 30g/m kw.) + wypełnienie Molton, niebiesko-zielony, pakowane indywidualnie.</t>
  </si>
  <si>
    <t>Ubranie operacyjne, SMS 42g/m2, antystatyczne, dekolt V obszyty, 3 kieszenie, spodnie z paskiem, różowe S.</t>
  </si>
  <si>
    <t>Ubranie operacyjne, SMS 42g/m2, antystatyczne, dekolt  V obszyty, 3 kieszenie, spodnie z paskiem, różowe L.</t>
  </si>
  <si>
    <t>Ubranie operacyjne, SMS 42g/m2, antystatyczne, dekolt V obszyty, 3 kieszenie, spodnie z paskiem, różowe M.</t>
  </si>
  <si>
    <t>Przewidywana ilość zamówienia  na okres 12 miesięcy.</t>
  </si>
  <si>
    <t>Podkład higieniczny z pulpą celulozową i superabsorbentem z zakładkami  70x180 cm  (warstwa chłonna 60x80,chłonność 1750 ml) od strony pacjenta włóknina 15g/m2, warstwa nieprzemakalna folia PE 21g/m2.</t>
  </si>
  <si>
    <t>Czepek chirurgiczny typu furażerka, wykonany z włókniny oddychającej, wiązany na troki, kolor niebieski lub zielony z napotnikiem, otok włóknina typu Spunlance 45g/m2, denko polipropylen o gramaturze min 25g/m2, wkładka chłonąca pot typu Spunlance 38b/m2, rozmiar uniwersalny, pakowany w oznakowanie zgodnie z ustawa o wyrobach medycznych.</t>
  </si>
  <si>
    <t xml:space="preserve">Spodnie do kolanoskopii (z gumką w pasie)  wykonane z włókniny typu sms o gramaturze min. 28g/m2 z otworem umożliwiającym wprowadzenie kolanoskopu ( otwór na rektoskop 10 c.). Długość do kolan. Rozmiar uniwersalny.  </t>
  </si>
  <si>
    <t xml:space="preserve">Rolka celulozowa niepodfoliowane 2 w. 50cm x 65 m. </t>
  </si>
  <si>
    <t>Przewidywana ilość zamówienia na okres 12 miesięcy.</t>
  </si>
  <si>
    <t xml:space="preserve">Ubranie operacyjne, SME 30g/m2, antystatyczne, okrągły dekolt, 1 kieszeń. 
Spodnie z gumką, ciemnogranatowe roz. S -  XL. </t>
  </si>
  <si>
    <t xml:space="preserve">Przewidywana ilość zamówienia na okres 12 miesięcy.  </t>
  </si>
  <si>
    <t>Pakiet nr 2. Jednorazowy koc</t>
  </si>
  <si>
    <t>Pakiet nr 3. Koszule przedoperacyjne.</t>
  </si>
  <si>
    <t>Pakiet nr 4. Ubrania operacyjne.</t>
  </si>
  <si>
    <t>Pakiet nr 5. Komplety jednorazowe.</t>
  </si>
  <si>
    <t>Pakiet nr 6. Ubrania operacyjne (jednorazowe).</t>
  </si>
  <si>
    <t>Pakiet nr 7. Kombinezony ochronne.</t>
  </si>
  <si>
    <t>Pakiet nr 8. Majtki (jednorazowego użytku).</t>
  </si>
  <si>
    <t>Majtki do badań (jednorazowego użytku) -  niejałowe. Wykonane z włókniny polipropylenowej o gramaturze 40g/m 2.  Zapewniające pacjentowi poczucie intymności podczas zabiegu.  
Rozmiar uniwersalny.</t>
  </si>
  <si>
    <t xml:space="preserve">Przewidywana ilość zamówienia  na okres 2 miesięcy. </t>
  </si>
  <si>
    <r>
      <t xml:space="preserve">Kombinezon ochronny biologicznej , jednorazowy z kapturem, gumką i zamkiem błyskawicznym. Kombinezon chroni przed cząstkami cieczy i pyłu oraz substancjami chemicznymi. Kombinezon wykonany z gładkiej powierzchni tkaniny np. typu polipropylen , SMS ,  nie wchłaniającej cieczy oraz nie przyczepiają się do niej cząsteczki. Kombinezon może być stosowany przy kontakcie z krwią i płynami ustrojowymi. Kombinezon zgodny z normami </t>
    </r>
    <r>
      <rPr>
        <b/>
        <sz val="10"/>
        <color theme="1"/>
        <rFont val="Palatino Linotype"/>
        <family val="1"/>
        <charset val="238"/>
      </rPr>
      <t>EN 14126</t>
    </r>
    <r>
      <rPr>
        <sz val="10"/>
        <color theme="1"/>
        <rFont val="Palatino Linotype"/>
        <family val="1"/>
        <charset val="238"/>
      </rPr>
      <t>. Rozmiar M-XXL. Pakowany pojedynczo</t>
    </r>
  </si>
  <si>
    <t xml:space="preserve">Jednorazowy  komplet chirurgiczny (bluza + spodnie) przeznaczony do użytku na bloku operacyjnym. Komplet wykonany z lekkiej i miękkiej włókniny polipropylenowej SMMS o gramaturze 30 - 45 g/m2.  Bluza posiada  krótki rękaw, wycięcie w serek wykończone lamówką, oraz trzy  kieszenie (dwie na dole bluzy oraz jedna mniejszą na piersi), a także metkę z rozmiarem widoczną przed rozłożeniem.  Spodnie z możliwością regulacji obwodu pasa za pomocą troków, wykonanych z identycznego materiału, nogawki długie, proste, wyposażone w metkę z rozmiarem. Kolor zielony, niebieski lub  granatowy. Rozmiary S-XXL. Każdy zestaw powinien być zapakowany w zgrzaną torebkę z foli PE. Zaoferowany produkt musi bezwzględnie spełniać wymogi normy PN EN 13795 – wymagania użytkowe i właściwości dla odzieży dla bloków operacyjnych. Wymaga się dołączenia karty technicznej wyrobu dla potwierdzenia wymaganych parametrów.    </t>
  </si>
  <si>
    <t>…................................................................
(podpis)</t>
  </si>
  <si>
    <t>…...............................................................
(podpis)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</si>
</sst>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#,##0.00\ _z_ł"/>
    <numFmt numFmtId="165" formatCode="_-* #,##0.00\ _z_ł_-;\-* #,##0.00\ _z_ł_-;_-* \-??\ _z_ł_-;_-@_-"/>
    <numFmt numFmtId="166" formatCode="#,##0.00&quot; zł&quot;;[Red]\-#,##0.00&quot; zł&quot;"/>
  </numFmts>
  <fonts count="24" x14ac:knownFonts="1">
    <font>
      <sz val="10"/>
      <name val="Arial CE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9"/>
      <name val="Calibri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0"/>
      <color theme="1"/>
      <name val="Calibri"/>
      <family val="2"/>
      <charset val="238"/>
    </font>
    <font>
      <sz val="10"/>
      <color theme="1"/>
      <name val="Palatino Linotype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name val="Palatino Linotype"/>
      <family val="1"/>
      <charset val="238"/>
    </font>
    <font>
      <sz val="10"/>
      <name val="Palatino Linotype"/>
      <family val="1"/>
      <charset val="238"/>
    </font>
    <font>
      <sz val="8"/>
      <name val="Arial CE"/>
      <family val="2"/>
      <charset val="238"/>
    </font>
    <font>
      <b/>
      <sz val="11"/>
      <name val="Palatino Linotype"/>
      <family val="1"/>
      <charset val="238"/>
    </font>
    <font>
      <sz val="8"/>
      <name val="Palatino Linotype"/>
      <family val="1"/>
      <charset val="238"/>
    </font>
    <font>
      <b/>
      <sz val="12"/>
      <name val="Palatino Linotype"/>
      <family val="1"/>
      <charset val="238"/>
    </font>
    <font>
      <sz val="12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b/>
      <sz val="10"/>
      <color theme="1"/>
      <name val="Palatino Linotype"/>
      <family val="1"/>
      <charset val="238"/>
    </font>
    <font>
      <b/>
      <sz val="12"/>
      <color theme="1"/>
      <name val="Palatino Linotype"/>
      <family val="1"/>
      <charset val="238"/>
    </font>
    <font>
      <sz val="11"/>
      <name val="Palatino Linotyp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26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165" fontId="7" fillId="0" borderId="0" applyFill="0" applyBorder="0" applyAlignment="0" applyProtection="0"/>
    <xf numFmtId="0" fontId="8" fillId="0" borderId="0"/>
    <xf numFmtId="9" fontId="7" fillId="0" borderId="0" applyFill="0" applyBorder="0" applyAlignment="0" applyProtection="0"/>
  </cellStyleXfs>
  <cellXfs count="22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66" fontId="3" fillId="0" borderId="5" xfId="0" applyNumberFormat="1" applyFont="1" applyBorder="1" applyAlignment="1">
      <alignment vertical="center" wrapText="1"/>
    </xf>
    <xf numFmtId="164" fontId="3" fillId="0" borderId="6" xfId="0" applyNumberFormat="1" applyFont="1" applyBorder="1" applyAlignment="1">
      <alignment vertical="center" wrapText="1"/>
    </xf>
    <xf numFmtId="9" fontId="3" fillId="0" borderId="7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6" fontId="3" fillId="0" borderId="0" xfId="0" applyNumberFormat="1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 wrapText="1"/>
    </xf>
    <xf numFmtId="9" fontId="3" fillId="0" borderId="0" xfId="0" applyNumberFormat="1" applyFont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166" fontId="3" fillId="0" borderId="8" xfId="0" applyNumberFormat="1" applyFont="1" applyBorder="1" applyAlignment="1">
      <alignment vertical="center" wrapText="1"/>
    </xf>
    <xf numFmtId="164" fontId="3" fillId="0" borderId="8" xfId="0" applyNumberFormat="1" applyFont="1" applyBorder="1" applyAlignment="1">
      <alignment vertical="center" wrapText="1"/>
    </xf>
    <xf numFmtId="9" fontId="3" fillId="0" borderId="8" xfId="0" applyNumberFormat="1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9" fontId="3" fillId="0" borderId="2" xfId="0" applyNumberFormat="1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164" fontId="4" fillId="0" borderId="6" xfId="0" applyNumberFormat="1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166" fontId="3" fillId="0" borderId="2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164" fontId="4" fillId="0" borderId="11" xfId="0" applyNumberFormat="1" applyFont="1" applyBorder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2" applyFont="1" applyAlignment="1">
      <alignment horizontal="center" vertical="center"/>
    </xf>
    <xf numFmtId="44" fontId="1" fillId="0" borderId="0" xfId="0" applyNumberFormat="1" applyFont="1" applyAlignment="1">
      <alignment vertical="center" wrapText="1"/>
    </xf>
    <xf numFmtId="44" fontId="9" fillId="0" borderId="0" xfId="2" applyNumberFormat="1" applyFont="1" applyAlignment="1">
      <alignment vertical="center"/>
    </xf>
    <xf numFmtId="44" fontId="0" fillId="0" borderId="0" xfId="0" applyNumberFormat="1"/>
    <xf numFmtId="3" fontId="10" fillId="0" borderId="0" xfId="0" applyNumberFormat="1" applyFont="1" applyFill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14" fillId="0" borderId="0" xfId="0" applyFont="1"/>
    <xf numFmtId="0" fontId="16" fillId="0" borderId="0" xfId="0" applyFont="1"/>
    <xf numFmtId="0" fontId="13" fillId="0" borderId="0" xfId="0" applyFont="1"/>
    <xf numFmtId="44" fontId="14" fillId="0" borderId="0" xfId="0" applyNumberFormat="1" applyFont="1"/>
    <xf numFmtId="0" fontId="13" fillId="3" borderId="1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3" fontId="14" fillId="2" borderId="12" xfId="0" applyNumberFormat="1" applyFont="1" applyFill="1" applyBorder="1" applyAlignment="1">
      <alignment horizontal="center" vertical="center" wrapText="1"/>
    </xf>
    <xf numFmtId="44" fontId="13" fillId="0" borderId="15" xfId="1" applyNumberFormat="1" applyFont="1" applyBorder="1" applyAlignment="1">
      <alignment vertical="center" wrapText="1"/>
    </xf>
    <xf numFmtId="9" fontId="14" fillId="0" borderId="22" xfId="0" applyNumberFormat="1" applyFont="1" applyBorder="1" applyAlignment="1">
      <alignment horizontal="center" vertical="center" wrapText="1"/>
    </xf>
    <xf numFmtId="44" fontId="13" fillId="0" borderId="15" xfId="1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44" fontId="14" fillId="0" borderId="0" xfId="1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9" fontId="14" fillId="0" borderId="0" xfId="0" applyNumberFormat="1" applyFont="1" applyBorder="1" applyAlignment="1">
      <alignment horizontal="center" vertical="center" wrapText="1"/>
    </xf>
    <xf numFmtId="9" fontId="1" fillId="0" borderId="0" xfId="0" applyNumberFormat="1" applyFont="1" applyAlignment="1">
      <alignment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44" fontId="11" fillId="2" borderId="21" xfId="0" applyNumberFormat="1" applyFont="1" applyFill="1" applyBorder="1" applyAlignment="1">
      <alignment horizontal="right" vertical="center" wrapText="1"/>
    </xf>
    <xf numFmtId="0" fontId="16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44" fontId="16" fillId="0" borderId="1" xfId="0" applyNumberFormat="1" applyFont="1" applyBorder="1" applyAlignment="1">
      <alignment vertical="center" wrapText="1"/>
    </xf>
    <xf numFmtId="0" fontId="13" fillId="3" borderId="4" xfId="0" applyFont="1" applyFill="1" applyBorder="1" applyAlignment="1">
      <alignment horizontal="center" vertical="center" wrapText="1"/>
    </xf>
    <xf numFmtId="3" fontId="21" fillId="3" borderId="4" xfId="0" applyNumberFormat="1" applyFont="1" applyFill="1" applyBorder="1" applyAlignment="1">
      <alignment horizontal="center" vertical="center" wrapText="1"/>
    </xf>
    <xf numFmtId="44" fontId="13" fillId="3" borderId="4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center" vertical="center" wrapText="1"/>
    </xf>
    <xf numFmtId="3" fontId="11" fillId="5" borderId="14" xfId="0" applyNumberFormat="1" applyFont="1" applyFill="1" applyBorder="1" applyAlignment="1">
      <alignment horizontal="center" vertical="center" wrapText="1"/>
    </xf>
    <xf numFmtId="44" fontId="11" fillId="2" borderId="14" xfId="0" applyNumberFormat="1" applyFont="1" applyFill="1" applyBorder="1" applyAlignment="1">
      <alignment horizontal="center" vertical="center" wrapText="1"/>
    </xf>
    <xf numFmtId="44" fontId="14" fillId="0" borderId="14" xfId="0" applyNumberFormat="1" applyFont="1" applyBorder="1" applyAlignment="1">
      <alignment horizontal="center" vertical="center" wrapText="1"/>
    </xf>
    <xf numFmtId="9" fontId="14" fillId="0" borderId="14" xfId="3" applyFont="1" applyFill="1" applyBorder="1" applyAlignment="1" applyProtection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center" vertical="center" wrapText="1"/>
    </xf>
    <xf numFmtId="3" fontId="11" fillId="5" borderId="12" xfId="0" applyNumberFormat="1" applyFont="1" applyFill="1" applyBorder="1" applyAlignment="1">
      <alignment horizontal="center" vertical="center" wrapText="1"/>
    </xf>
    <xf numFmtId="44" fontId="11" fillId="2" borderId="12" xfId="0" applyNumberFormat="1" applyFont="1" applyFill="1" applyBorder="1" applyAlignment="1">
      <alignment horizontal="center" vertical="center" wrapText="1"/>
    </xf>
    <xf numFmtId="9" fontId="14" fillId="0" borderId="12" xfId="3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0" borderId="12" xfId="0" applyFont="1" applyBorder="1" applyAlignment="1">
      <alignment horizontal="center" vertical="center" wrapText="1"/>
    </xf>
    <xf numFmtId="44" fontId="14" fillId="0" borderId="1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44" fontId="13" fillId="0" borderId="15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3" fontId="11" fillId="0" borderId="0" xfId="0" applyNumberFormat="1" applyFont="1" applyFill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44" fontId="13" fillId="0" borderId="0" xfId="0" applyNumberFormat="1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44" fontId="16" fillId="0" borderId="1" xfId="0" applyNumberFormat="1" applyFont="1" applyBorder="1" applyAlignment="1">
      <alignment vertical="center"/>
    </xf>
    <xf numFmtId="3" fontId="21" fillId="3" borderId="2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44" fontId="14" fillId="0" borderId="0" xfId="0" applyNumberFormat="1" applyFont="1" applyAlignment="1">
      <alignment vertical="center" wrapText="1"/>
    </xf>
    <xf numFmtId="44" fontId="13" fillId="3" borderId="2" xfId="0" applyNumberFormat="1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44" fontId="14" fillId="2" borderId="13" xfId="0" applyNumberFormat="1" applyFont="1" applyFill="1" applyBorder="1" applyAlignment="1">
      <alignment horizontal="center" vertical="center" wrapText="1"/>
    </xf>
    <xf numFmtId="44" fontId="14" fillId="0" borderId="4" xfId="1" applyNumberFormat="1" applyFont="1" applyFill="1" applyBorder="1" applyAlignment="1" applyProtection="1">
      <alignment horizontal="center" vertical="center"/>
    </xf>
    <xf numFmtId="9" fontId="14" fillId="0" borderId="8" xfId="0" applyNumberFormat="1" applyFont="1" applyBorder="1" applyAlignment="1">
      <alignment horizontal="center" vertical="center" wrapText="1"/>
    </xf>
    <xf numFmtId="44" fontId="14" fillId="0" borderId="2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44" fontId="13" fillId="0" borderId="15" xfId="1" applyNumberFormat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center" vertical="center"/>
    </xf>
    <xf numFmtId="44" fontId="13" fillId="0" borderId="15" xfId="0" applyNumberFormat="1" applyFont="1" applyBorder="1" applyAlignment="1">
      <alignment horizontal="center" vertical="center"/>
    </xf>
    <xf numFmtId="0" fontId="19" fillId="0" borderId="0" xfId="2" applyFont="1" applyAlignment="1">
      <alignment vertical="center"/>
    </xf>
    <xf numFmtId="0" fontId="19" fillId="0" borderId="0" xfId="2" applyFont="1" applyAlignment="1">
      <alignment horizontal="center" vertical="center"/>
    </xf>
    <xf numFmtId="0" fontId="22" fillId="0" borderId="0" xfId="2" applyFont="1" applyAlignment="1">
      <alignment horizontal="center" vertical="center"/>
    </xf>
    <xf numFmtId="44" fontId="19" fillId="0" borderId="0" xfId="2" applyNumberFormat="1" applyFont="1" applyAlignment="1">
      <alignment vertical="center"/>
    </xf>
    <xf numFmtId="44" fontId="18" fillId="0" borderId="15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4" fontId="16" fillId="0" borderId="1" xfId="0" applyNumberFormat="1" applyFont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9" fontId="14" fillId="0" borderId="7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2" fontId="14" fillId="0" borderId="0" xfId="0" applyNumberFormat="1" applyFont="1" applyAlignment="1">
      <alignment horizontal="right" vertical="center" wrapText="1"/>
    </xf>
    <xf numFmtId="9" fontId="14" fillId="0" borderId="0" xfId="0" applyNumberFormat="1" applyFont="1" applyAlignment="1">
      <alignment vertical="center" wrapText="1"/>
    </xf>
    <xf numFmtId="3" fontId="13" fillId="4" borderId="12" xfId="0" applyNumberFormat="1" applyFont="1" applyFill="1" applyBorder="1" applyAlignment="1">
      <alignment horizontal="center" vertical="center" wrapText="1"/>
    </xf>
    <xf numFmtId="44" fontId="13" fillId="4" borderId="14" xfId="0" applyNumberFormat="1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/>
    </xf>
    <xf numFmtId="44" fontId="14" fillId="2" borderId="12" xfId="0" applyNumberFormat="1" applyFont="1" applyFill="1" applyBorder="1" applyAlignment="1">
      <alignment vertical="center"/>
    </xf>
    <xf numFmtId="44" fontId="14" fillId="0" borderId="24" xfId="1" applyNumberFormat="1" applyFont="1" applyFill="1" applyBorder="1" applyAlignment="1" applyProtection="1">
      <alignment vertical="center"/>
    </xf>
    <xf numFmtId="44" fontId="14" fillId="0" borderId="24" xfId="0" applyNumberFormat="1" applyFont="1" applyBorder="1" applyAlignment="1">
      <alignment vertical="center"/>
    </xf>
    <xf numFmtId="9" fontId="14" fillId="0" borderId="1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 wrapText="1"/>
    </xf>
    <xf numFmtId="9" fontId="14" fillId="0" borderId="7" xfId="3" applyFont="1" applyFill="1" applyBorder="1" applyAlignment="1" applyProtection="1">
      <alignment horizontal="center" vertical="center" wrapText="1"/>
    </xf>
    <xf numFmtId="44" fontId="14" fillId="2" borderId="12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3" fontId="13" fillId="3" borderId="12" xfId="0" applyNumberFormat="1" applyFont="1" applyFill="1" applyBorder="1" applyAlignment="1">
      <alignment horizontal="center" vertical="center" wrapText="1"/>
    </xf>
    <xf numFmtId="44" fontId="13" fillId="3" borderId="14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44" fontId="11" fillId="2" borderId="21" xfId="0" applyNumberFormat="1" applyFont="1" applyFill="1" applyBorder="1" applyAlignment="1">
      <alignment horizontal="center" vertical="center" wrapText="1"/>
    </xf>
    <xf numFmtId="9" fontId="11" fillId="0" borderId="22" xfId="3" applyFont="1" applyFill="1" applyBorder="1" applyAlignment="1" applyProtection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44" fontId="13" fillId="2" borderId="5" xfId="0" applyNumberFormat="1" applyFont="1" applyFill="1" applyBorder="1" applyAlignment="1">
      <alignment horizontal="center" vertical="center" wrapText="1"/>
    </xf>
    <xf numFmtId="44" fontId="14" fillId="2" borderId="21" xfId="0" applyNumberFormat="1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44" fontId="14" fillId="0" borderId="15" xfId="1" applyNumberFormat="1" applyFont="1" applyFill="1" applyBorder="1" applyAlignment="1" applyProtection="1">
      <alignment horizontal="center" vertical="center"/>
    </xf>
    <xf numFmtId="44" fontId="14" fillId="0" borderId="15" xfId="0" applyNumberFormat="1" applyFont="1" applyBorder="1" applyAlignment="1">
      <alignment horizontal="center" vertical="center" wrapText="1"/>
    </xf>
    <xf numFmtId="44" fontId="21" fillId="0" borderId="15" xfId="0" applyNumberFormat="1" applyFont="1" applyBorder="1" applyAlignment="1">
      <alignment horizontal="center" vertical="center" wrapText="1"/>
    </xf>
    <xf numFmtId="9" fontId="14" fillId="2" borderId="22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left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44" fontId="1" fillId="0" borderId="0" xfId="0" applyNumberFormat="1" applyFont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44" fontId="14" fillId="0" borderId="0" xfId="0" applyNumberFormat="1" applyFont="1" applyAlignment="1">
      <alignment horizontal="center" wrapText="1"/>
    </xf>
    <xf numFmtId="44" fontId="1" fillId="0" borderId="0" xfId="0" applyNumberFormat="1" applyFont="1" applyAlignment="1">
      <alignment horizontal="center" wrapText="1"/>
    </xf>
    <xf numFmtId="0" fontId="18" fillId="0" borderId="16" xfId="0" applyFont="1" applyBorder="1" applyAlignment="1">
      <alignment horizontal="right" vertical="center"/>
    </xf>
    <xf numFmtId="44" fontId="14" fillId="0" borderId="0" xfId="0" applyNumberFormat="1" applyFont="1" applyAlignment="1">
      <alignment horizontal="center" vertical="center" wrapText="1"/>
    </xf>
    <xf numFmtId="0" fontId="11" fillId="2" borderId="21" xfId="0" applyFont="1" applyFill="1" applyBorder="1" applyAlignment="1">
      <alignment horizontal="left" vertical="center" wrapText="1"/>
    </xf>
    <xf numFmtId="0" fontId="11" fillId="2" borderId="23" xfId="0" applyFont="1" applyFill="1" applyBorder="1" applyAlignment="1">
      <alignment horizontal="left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4" borderId="23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44" fontId="0" fillId="0" borderId="0" xfId="0" applyNumberFormat="1" applyAlignment="1">
      <alignment horizontal="center" wrapText="1"/>
    </xf>
    <xf numFmtId="0" fontId="13" fillId="3" borderId="19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9" fontId="3" fillId="0" borderId="2" xfId="0" applyNumberFormat="1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166" fontId="3" fillId="0" borderId="2" xfId="0" applyNumberFormat="1" applyFont="1" applyBorder="1" applyAlignment="1">
      <alignment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vertical="center" wrapText="1"/>
    </xf>
    <xf numFmtId="9" fontId="3" fillId="0" borderId="2" xfId="0" applyNumberFormat="1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164" fontId="3" fillId="0" borderId="8" xfId="0" applyNumberFormat="1" applyFont="1" applyBorder="1" applyAlignment="1">
      <alignment vertical="center" wrapText="1"/>
    </xf>
    <xf numFmtId="166" fontId="3" fillId="0" borderId="8" xfId="0" applyNumberFormat="1" applyFont="1" applyBorder="1" applyAlignment="1">
      <alignment vertical="center" wrapText="1"/>
    </xf>
    <xf numFmtId="9" fontId="3" fillId="0" borderId="8" xfId="0" applyNumberFormat="1" applyFont="1" applyBorder="1" applyAlignment="1">
      <alignment vertical="center" wrapText="1"/>
    </xf>
  </cellXfs>
  <cellStyles count="4">
    <cellStyle name="Dziesiętny" xfId="1" builtinId="3"/>
    <cellStyle name="Normalny" xfId="0" builtinId="0"/>
    <cellStyle name="Normalny 2" xfId="2" xr:uid="{00000000-0005-0000-0000-000002000000}"/>
    <cellStyle name="Procentowy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opLeftCell="A4" zoomScaleNormal="100" zoomScaleSheetLayoutView="80" workbookViewId="0">
      <selection activeCell="B9" sqref="B9"/>
    </sheetView>
  </sheetViews>
  <sheetFormatPr defaultColWidth="9" defaultRowHeight="12.75" x14ac:dyDescent="0.2"/>
  <cols>
    <col min="1" max="1" width="5" style="1" customWidth="1"/>
    <col min="2" max="2" width="91.5703125" style="2" customWidth="1"/>
    <col min="3" max="3" width="14" style="3" customWidth="1"/>
    <col min="4" max="4" width="24.140625" style="53" customWidth="1"/>
    <col min="5" max="5" width="12.28515625" style="1" customWidth="1"/>
    <col min="6" max="6" width="13.28515625" style="50" customWidth="1"/>
    <col min="7" max="7" width="7" style="1" customWidth="1"/>
    <col min="8" max="8" width="14.7109375" style="50" customWidth="1"/>
    <col min="9" max="9" width="18.42578125" style="1" customWidth="1"/>
    <col min="10" max="10" width="16.5703125" style="1" customWidth="1"/>
    <col min="11" max="16384" width="9" style="1"/>
  </cols>
  <sheetData>
    <row r="1" spans="1:10" s="4" customFormat="1" ht="17.25" customHeight="1" x14ac:dyDescent="0.2">
      <c r="A1" s="77" t="s">
        <v>87</v>
      </c>
      <c r="B1" s="77"/>
      <c r="C1" s="78"/>
      <c r="D1" s="79"/>
      <c r="E1" s="78"/>
      <c r="F1" s="80"/>
      <c r="G1" s="78"/>
      <c r="H1" s="80"/>
      <c r="I1" s="78"/>
      <c r="J1" s="78"/>
    </row>
    <row r="2" spans="1:10" ht="84" customHeight="1" x14ac:dyDescent="0.2">
      <c r="A2" s="84" t="s">
        <v>0</v>
      </c>
      <c r="B2" s="81" t="s">
        <v>1</v>
      </c>
      <c r="C2" s="81" t="s">
        <v>2</v>
      </c>
      <c r="D2" s="82" t="s">
        <v>98</v>
      </c>
      <c r="E2" s="81" t="s">
        <v>4</v>
      </c>
      <c r="F2" s="83" t="s">
        <v>5</v>
      </c>
      <c r="G2" s="81" t="s">
        <v>6</v>
      </c>
      <c r="H2" s="83" t="s">
        <v>7</v>
      </c>
      <c r="I2" s="81" t="s">
        <v>8</v>
      </c>
      <c r="J2" s="84" t="s">
        <v>9</v>
      </c>
    </row>
    <row r="3" spans="1:10" ht="50.25" customHeight="1" x14ac:dyDescent="0.2">
      <c r="A3" s="85" t="s">
        <v>92</v>
      </c>
      <c r="B3" s="86" t="s">
        <v>86</v>
      </c>
      <c r="C3" s="87" t="s">
        <v>10</v>
      </c>
      <c r="D3" s="88">
        <v>4680</v>
      </c>
      <c r="E3" s="89"/>
      <c r="F3" s="90"/>
      <c r="G3" s="91"/>
      <c r="H3" s="90"/>
      <c r="I3" s="92"/>
      <c r="J3" s="93"/>
    </row>
    <row r="4" spans="1:10" ht="30.75" customHeight="1" x14ac:dyDescent="0.2">
      <c r="A4" s="60" t="s">
        <v>93</v>
      </c>
      <c r="B4" s="94" t="s">
        <v>102</v>
      </c>
      <c r="C4" s="95" t="s">
        <v>10</v>
      </c>
      <c r="D4" s="96">
        <v>108</v>
      </c>
      <c r="E4" s="97"/>
      <c r="F4" s="90"/>
      <c r="G4" s="98"/>
      <c r="H4" s="90"/>
      <c r="I4" s="60"/>
      <c r="J4" s="60"/>
    </row>
    <row r="5" spans="1:10" ht="54.75" customHeight="1" x14ac:dyDescent="0.2">
      <c r="A5" s="85" t="s">
        <v>82</v>
      </c>
      <c r="B5" s="94" t="s">
        <v>99</v>
      </c>
      <c r="C5" s="95" t="s">
        <v>10</v>
      </c>
      <c r="D5" s="96">
        <v>900</v>
      </c>
      <c r="E5" s="97"/>
      <c r="F5" s="90"/>
      <c r="G5" s="91"/>
      <c r="H5" s="90"/>
      <c r="I5" s="60"/>
      <c r="J5" s="60"/>
    </row>
    <row r="6" spans="1:10" ht="78" customHeight="1" x14ac:dyDescent="0.2">
      <c r="A6" s="60" t="s">
        <v>83</v>
      </c>
      <c r="B6" s="99" t="s">
        <v>100</v>
      </c>
      <c r="C6" s="100" t="s">
        <v>10</v>
      </c>
      <c r="D6" s="96">
        <v>100</v>
      </c>
      <c r="E6" s="97"/>
      <c r="F6" s="101"/>
      <c r="G6" s="98"/>
      <c r="H6" s="101"/>
      <c r="I6" s="100"/>
      <c r="J6" s="100"/>
    </row>
    <row r="7" spans="1:10" ht="60.75" customHeight="1" thickBot="1" x14ac:dyDescent="0.25">
      <c r="A7" s="60" t="s">
        <v>85</v>
      </c>
      <c r="B7" s="99" t="s">
        <v>101</v>
      </c>
      <c r="C7" s="100" t="s">
        <v>10</v>
      </c>
      <c r="D7" s="96">
        <v>200</v>
      </c>
      <c r="E7" s="97"/>
      <c r="F7" s="90"/>
      <c r="G7" s="98"/>
      <c r="H7" s="90"/>
      <c r="I7" s="100"/>
      <c r="J7" s="100"/>
    </row>
    <row r="8" spans="1:10" ht="17.25" customHeight="1" thickBot="1" x14ac:dyDescent="0.25">
      <c r="A8" s="102"/>
      <c r="B8" s="102"/>
      <c r="C8" s="102"/>
      <c r="D8" s="169" t="s">
        <v>11</v>
      </c>
      <c r="E8" s="169"/>
      <c r="F8" s="103"/>
      <c r="G8" s="102"/>
      <c r="H8" s="103"/>
      <c r="I8" s="102"/>
      <c r="J8" s="102"/>
    </row>
    <row r="9" spans="1:10" ht="18" customHeight="1" x14ac:dyDescent="0.2">
      <c r="A9" s="104"/>
      <c r="B9" s="75"/>
      <c r="C9" s="102"/>
      <c r="D9" s="105"/>
      <c r="E9" s="106"/>
      <c r="F9" s="107"/>
      <c r="G9" s="104"/>
      <c r="H9" s="107"/>
      <c r="I9" s="104"/>
      <c r="J9" s="104"/>
    </row>
    <row r="10" spans="1:10" ht="24" customHeight="1" x14ac:dyDescent="0.2">
      <c r="A10" s="158" t="s">
        <v>106</v>
      </c>
      <c r="B10" s="157"/>
      <c r="C10" s="102"/>
      <c r="D10" s="105"/>
      <c r="E10" s="104"/>
      <c r="F10" s="115"/>
      <c r="G10" s="104"/>
      <c r="H10" s="115"/>
      <c r="I10" s="104"/>
      <c r="J10" s="104"/>
    </row>
    <row r="11" spans="1:10" ht="45.75" thickBot="1" x14ac:dyDescent="0.25">
      <c r="A11" s="170" t="s">
        <v>1</v>
      </c>
      <c r="B11" s="171"/>
      <c r="C11" s="81" t="s">
        <v>2</v>
      </c>
      <c r="D11" s="82" t="s">
        <v>98</v>
      </c>
      <c r="E11" s="81" t="s">
        <v>4</v>
      </c>
      <c r="F11" s="83" t="s">
        <v>5</v>
      </c>
      <c r="G11" s="81" t="s">
        <v>6</v>
      </c>
      <c r="H11" s="83" t="s">
        <v>7</v>
      </c>
      <c r="I11" s="81" t="s">
        <v>8</v>
      </c>
      <c r="J11" s="81" t="s">
        <v>9</v>
      </c>
    </row>
    <row r="12" spans="1:10" ht="66.75" customHeight="1" thickBot="1" x14ac:dyDescent="0.25">
      <c r="A12" s="172" t="s">
        <v>94</v>
      </c>
      <c r="B12" s="173"/>
      <c r="C12" s="95" t="s">
        <v>10</v>
      </c>
      <c r="D12" s="96">
        <v>800</v>
      </c>
      <c r="E12" s="159"/>
      <c r="F12" s="167"/>
      <c r="G12" s="160"/>
      <c r="H12" s="167"/>
      <c r="I12" s="161"/>
      <c r="J12" s="100"/>
    </row>
    <row r="22" spans="7:10" x14ac:dyDescent="0.2">
      <c r="G22" s="174" t="s">
        <v>117</v>
      </c>
      <c r="H22" s="175"/>
      <c r="I22" s="175"/>
      <c r="J22" s="175"/>
    </row>
    <row r="23" spans="7:10" x14ac:dyDescent="0.2">
      <c r="G23" s="175"/>
      <c r="H23" s="175"/>
      <c r="I23" s="175"/>
      <c r="J23" s="175"/>
    </row>
    <row r="24" spans="7:10" x14ac:dyDescent="0.2">
      <c r="G24" s="175"/>
      <c r="H24" s="175"/>
      <c r="I24" s="175"/>
      <c r="J24" s="175"/>
    </row>
  </sheetData>
  <sheetProtection selectLockedCells="1" selectUnlockedCells="1"/>
  <mergeCells count="4">
    <mergeCell ref="D8:E8"/>
    <mergeCell ref="A11:B11"/>
    <mergeCell ref="A12:B12"/>
    <mergeCell ref="G22:J24"/>
  </mergeCells>
  <phoneticPr fontId="15" type="noConversion"/>
  <printOptions horizontalCentered="1"/>
  <pageMargins left="0.23622047244094491" right="0.23622047244094491" top="0.74803149606299213" bottom="0.94488188976377963" header="0.31496062992125984" footer="0.31496062992125984"/>
  <pageSetup paperSize="9" scale="65" firstPageNumber="0" orientation="landscape" horizontalDpi="300" verticalDpi="300" r:id="rId1"/>
  <headerFooter alignWithMargins="0">
    <oddHeader>&amp;LZP/27/2020/PN&amp;CFormularz asortymentowo-cenowy&amp;RZałącznik nr 2 do SIWZ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36604-05EE-48BF-9580-FC962AE66199}">
  <dimension ref="A1:N24"/>
  <sheetViews>
    <sheetView zoomScale="80" zoomScaleNormal="80" zoomScaleSheetLayoutView="80" workbookViewId="0">
      <selection activeCell="B16" sqref="B16"/>
    </sheetView>
  </sheetViews>
  <sheetFormatPr defaultColWidth="9" defaultRowHeight="12.75" x14ac:dyDescent="0.2"/>
  <cols>
    <col min="1" max="1" width="10.7109375" style="1" customWidth="1"/>
    <col min="2" max="2" width="71.140625" style="2" customWidth="1"/>
    <col min="3" max="3" width="19" style="3" customWidth="1"/>
    <col min="4" max="4" width="29.85546875" style="53" customWidth="1"/>
    <col min="5" max="5" width="11.28515625" style="1" customWidth="1"/>
    <col min="6" max="6" width="15.85546875" style="50" customWidth="1"/>
    <col min="7" max="7" width="7" style="1" customWidth="1"/>
    <col min="8" max="8" width="15.140625" style="50" customWidth="1"/>
    <col min="9" max="9" width="21.7109375" style="1" customWidth="1"/>
    <col min="10" max="10" width="19.85546875" style="1" customWidth="1"/>
    <col min="11" max="16384" width="9" style="1"/>
  </cols>
  <sheetData>
    <row r="1" spans="1:14" ht="21.75" customHeight="1" x14ac:dyDescent="0.2">
      <c r="A1" s="108" t="s">
        <v>107</v>
      </c>
      <c r="B1" s="108"/>
      <c r="C1" s="108"/>
      <c r="D1" s="109"/>
      <c r="E1" s="108"/>
      <c r="F1" s="110"/>
      <c r="G1" s="108"/>
      <c r="H1" s="110"/>
      <c r="I1" s="108"/>
      <c r="J1" s="108"/>
    </row>
    <row r="2" spans="1:14" ht="95.25" customHeight="1" thickBot="1" x14ac:dyDescent="0.25">
      <c r="A2" s="176" t="s">
        <v>1</v>
      </c>
      <c r="B2" s="177"/>
      <c r="C2" s="84" t="s">
        <v>2</v>
      </c>
      <c r="D2" s="111" t="s">
        <v>98</v>
      </c>
      <c r="E2" s="84" t="s">
        <v>4</v>
      </c>
      <c r="F2" s="83" t="s">
        <v>5</v>
      </c>
      <c r="G2" s="84" t="s">
        <v>6</v>
      </c>
      <c r="H2" s="83" t="s">
        <v>7</v>
      </c>
      <c r="I2" s="84" t="s">
        <v>8</v>
      </c>
      <c r="J2" s="84" t="s">
        <v>9</v>
      </c>
    </row>
    <row r="3" spans="1:14" ht="54" customHeight="1" thickBot="1" x14ac:dyDescent="0.25">
      <c r="A3" s="178" t="s">
        <v>89</v>
      </c>
      <c r="B3" s="179"/>
      <c r="C3" s="113" t="s">
        <v>90</v>
      </c>
      <c r="D3" s="135">
        <v>3500</v>
      </c>
      <c r="E3" s="162"/>
      <c r="F3" s="103"/>
      <c r="G3" s="151"/>
      <c r="H3" s="103"/>
      <c r="I3" s="137"/>
      <c r="J3" s="114"/>
      <c r="N3" s="73"/>
    </row>
    <row r="4" spans="1:14" ht="27.75" customHeight="1" x14ac:dyDescent="0.2">
      <c r="B4" s="5"/>
    </row>
    <row r="9" spans="1:14" ht="15.75" x14ac:dyDescent="0.2">
      <c r="A9" s="48"/>
      <c r="B9" s="48"/>
      <c r="C9" s="49"/>
      <c r="D9" s="54"/>
      <c r="E9" s="48"/>
      <c r="F9" s="51"/>
      <c r="G9" s="48"/>
      <c r="H9" s="51"/>
    </row>
    <row r="22" spans="8:10" x14ac:dyDescent="0.2">
      <c r="H22" s="180" t="s">
        <v>117</v>
      </c>
      <c r="I22" s="180"/>
      <c r="J22" s="180"/>
    </row>
    <row r="23" spans="8:10" x14ac:dyDescent="0.2">
      <c r="H23" s="180"/>
      <c r="I23" s="180"/>
      <c r="J23" s="180"/>
    </row>
    <row r="24" spans="8:10" x14ac:dyDescent="0.2">
      <c r="H24" s="180"/>
      <c r="I24" s="180"/>
      <c r="J24" s="180"/>
    </row>
  </sheetData>
  <sheetProtection selectLockedCells="1" selectUnlockedCells="1"/>
  <mergeCells count="3">
    <mergeCell ref="A2:B2"/>
    <mergeCell ref="A3:B3"/>
    <mergeCell ref="H22:J24"/>
  </mergeCells>
  <phoneticPr fontId="15" type="noConversion"/>
  <printOptions horizontalCentered="1"/>
  <pageMargins left="0.23622047244094491" right="0.23622047244094491" top="0.74803149606299213" bottom="0.94488188976377963" header="0.31496062992125984" footer="0.31496062992125984"/>
  <pageSetup paperSize="9" scale="65" firstPageNumber="0" orientation="landscape" horizontalDpi="300" verticalDpi="300" r:id="rId1"/>
  <headerFooter alignWithMargins="0">
    <oddHeader>&amp;LZP/27/2020/PN&amp;CFormularz asortymentowo-cenowy&amp;RZałącznik nr 2 do SIWZ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1E464-3F61-41E8-82EC-5ED7C30841DF}">
  <dimension ref="A1:J22"/>
  <sheetViews>
    <sheetView zoomScale="110" zoomScaleNormal="110" zoomScaleSheetLayoutView="80" workbookViewId="0">
      <selection activeCell="B17" sqref="B17"/>
    </sheetView>
  </sheetViews>
  <sheetFormatPr defaultColWidth="9" defaultRowHeight="12.75" x14ac:dyDescent="0.2"/>
  <cols>
    <col min="1" max="1" width="5" style="1" customWidth="1"/>
    <col min="2" max="2" width="77" style="2" customWidth="1"/>
    <col min="3" max="3" width="14.7109375" style="3" customWidth="1"/>
    <col min="4" max="4" width="21.140625" style="53" customWidth="1"/>
    <col min="5" max="5" width="10.85546875" style="1" customWidth="1"/>
    <col min="6" max="6" width="17" style="50" customWidth="1"/>
    <col min="7" max="7" width="7" style="1" customWidth="1"/>
    <col min="8" max="8" width="21.5703125" style="50" customWidth="1"/>
    <col min="9" max="9" width="20.5703125" style="1" customWidth="1"/>
    <col min="10" max="10" width="22" style="1" customWidth="1"/>
    <col min="11" max="16384" width="9" style="1"/>
  </cols>
  <sheetData>
    <row r="1" spans="1:10" ht="17.25" customHeight="1" x14ac:dyDescent="0.2">
      <c r="A1" s="131" t="s">
        <v>108</v>
      </c>
      <c r="B1" s="132"/>
      <c r="C1" s="132"/>
      <c r="D1" s="133"/>
      <c r="E1" s="132"/>
      <c r="F1" s="134"/>
      <c r="G1" s="132"/>
      <c r="H1" s="134"/>
      <c r="I1" s="132"/>
      <c r="J1" s="132"/>
    </row>
    <row r="2" spans="1:10" ht="70.5" customHeight="1" thickBot="1" x14ac:dyDescent="0.25">
      <c r="A2" s="176" t="s">
        <v>1</v>
      </c>
      <c r="B2" s="177"/>
      <c r="C2" s="84" t="s">
        <v>2</v>
      </c>
      <c r="D2" s="111" t="s">
        <v>103</v>
      </c>
      <c r="E2" s="81" t="s">
        <v>4</v>
      </c>
      <c r="F2" s="83" t="s">
        <v>5</v>
      </c>
      <c r="G2" s="84" t="s">
        <v>6</v>
      </c>
      <c r="H2" s="83" t="s">
        <v>7</v>
      </c>
      <c r="I2" s="84" t="s">
        <v>8</v>
      </c>
      <c r="J2" s="84" t="s">
        <v>9</v>
      </c>
    </row>
    <row r="3" spans="1:10" ht="45.75" customHeight="1" thickBot="1" x14ac:dyDescent="0.25">
      <c r="A3" s="181" t="s">
        <v>104</v>
      </c>
      <c r="B3" s="182"/>
      <c r="C3" s="112" t="s">
        <v>88</v>
      </c>
      <c r="D3" s="153">
        <v>4000</v>
      </c>
      <c r="E3" s="152"/>
      <c r="F3" s="130"/>
      <c r="G3" s="136"/>
      <c r="H3" s="130"/>
      <c r="I3" s="137"/>
      <c r="J3" s="112"/>
    </row>
    <row r="4" spans="1:10" ht="15" x14ac:dyDescent="0.2">
      <c r="A4" s="104"/>
      <c r="B4" s="75"/>
      <c r="C4" s="102"/>
      <c r="D4" s="105"/>
      <c r="E4" s="138"/>
      <c r="F4" s="107"/>
      <c r="G4" s="104"/>
      <c r="H4" s="107"/>
      <c r="I4" s="104"/>
      <c r="J4" s="104"/>
    </row>
    <row r="5" spans="1:10" ht="18" customHeight="1" x14ac:dyDescent="0.2">
      <c r="A5" s="104"/>
      <c r="B5" s="75"/>
      <c r="C5" s="102"/>
      <c r="D5" s="105"/>
      <c r="E5" s="106"/>
      <c r="F5" s="107"/>
      <c r="G5" s="104"/>
      <c r="H5" s="107"/>
      <c r="I5" s="104"/>
      <c r="J5" s="104"/>
    </row>
    <row r="6" spans="1:10" ht="15" x14ac:dyDescent="0.2">
      <c r="A6" s="104"/>
      <c r="B6" s="75"/>
      <c r="C6" s="102"/>
      <c r="D6" s="105"/>
      <c r="E6" s="104"/>
      <c r="F6" s="115"/>
      <c r="G6" s="104"/>
      <c r="H6" s="115"/>
      <c r="I6" s="104"/>
      <c r="J6" s="104"/>
    </row>
    <row r="7" spans="1:10" ht="18" x14ac:dyDescent="0.2">
      <c r="A7" s="126"/>
      <c r="B7" s="126"/>
      <c r="C7" s="127"/>
      <c r="D7" s="128"/>
      <c r="E7" s="126"/>
      <c r="F7" s="129"/>
      <c r="G7" s="126"/>
      <c r="H7" s="126"/>
      <c r="I7" s="104"/>
      <c r="J7" s="104"/>
    </row>
    <row r="8" spans="1:10" ht="15" x14ac:dyDescent="0.2">
      <c r="A8" s="104"/>
      <c r="B8" s="75"/>
      <c r="C8" s="102"/>
      <c r="D8" s="105"/>
      <c r="E8" s="104"/>
      <c r="F8" s="115"/>
      <c r="G8" s="104"/>
      <c r="H8" s="115"/>
      <c r="I8" s="104"/>
      <c r="J8" s="104"/>
    </row>
    <row r="9" spans="1:10" ht="15" x14ac:dyDescent="0.2">
      <c r="A9" s="104"/>
      <c r="B9" s="75"/>
      <c r="C9" s="102"/>
      <c r="D9" s="105"/>
      <c r="E9" s="104"/>
      <c r="F9" s="115"/>
      <c r="G9" s="104"/>
      <c r="H9" s="115"/>
      <c r="I9" s="104"/>
      <c r="J9" s="104"/>
    </row>
    <row r="10" spans="1:10" ht="15" x14ac:dyDescent="0.2">
      <c r="A10" s="104"/>
      <c r="B10" s="75"/>
      <c r="C10" s="102"/>
      <c r="D10" s="105"/>
      <c r="E10" s="104"/>
      <c r="F10" s="115"/>
      <c r="G10" s="104"/>
      <c r="H10" s="115"/>
      <c r="I10" s="115"/>
      <c r="J10" s="104"/>
    </row>
    <row r="11" spans="1:10" ht="15" x14ac:dyDescent="0.2">
      <c r="A11" s="104"/>
      <c r="B11" s="75"/>
      <c r="C11" s="102"/>
      <c r="D11" s="105"/>
      <c r="E11" s="104"/>
      <c r="F11" s="115"/>
      <c r="G11" s="104"/>
      <c r="H11" s="139"/>
      <c r="I11" s="104"/>
      <c r="J11" s="104"/>
    </row>
    <row r="12" spans="1:10" ht="15" x14ac:dyDescent="0.2">
      <c r="A12" s="104"/>
      <c r="B12" s="75"/>
      <c r="C12" s="102"/>
      <c r="D12" s="105"/>
      <c r="E12" s="104"/>
      <c r="F12" s="115"/>
      <c r="G12" s="104"/>
      <c r="H12" s="115"/>
      <c r="I12" s="104"/>
      <c r="J12" s="104"/>
    </row>
    <row r="21" spans="8:10" x14ac:dyDescent="0.2">
      <c r="H21" s="183" t="s">
        <v>118</v>
      </c>
      <c r="I21" s="184"/>
      <c r="J21" s="184"/>
    </row>
    <row r="22" spans="8:10" ht="27.75" customHeight="1" x14ac:dyDescent="0.2">
      <c r="H22" s="184"/>
      <c r="I22" s="184"/>
      <c r="J22" s="184"/>
    </row>
  </sheetData>
  <sheetProtection selectLockedCells="1" selectUnlockedCells="1"/>
  <mergeCells count="3">
    <mergeCell ref="A3:B3"/>
    <mergeCell ref="A2:B2"/>
    <mergeCell ref="H21:J22"/>
  </mergeCells>
  <phoneticPr fontId="15" type="noConversion"/>
  <printOptions horizontalCentered="1"/>
  <pageMargins left="0.23622047244094491" right="0.23622047244094491" top="0.74803149606299213" bottom="0.94488188976377963" header="0.31496062992125984" footer="0.31496062992125984"/>
  <pageSetup paperSize="9" scale="65" firstPageNumber="0" orientation="landscape" horizontalDpi="300" verticalDpi="300" r:id="rId1"/>
  <headerFooter alignWithMargins="0">
    <oddHeader>&amp;LZP/27/2020/PN&amp;CFormularz asortymentowo-cenowy&amp;RZałącznik nr 2 do SIWZ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1CB63-83F8-4106-B9DB-F48E0D821A93}">
  <dimension ref="A1:J21"/>
  <sheetViews>
    <sheetView zoomScale="130" zoomScaleNormal="130" zoomScaleSheetLayoutView="80" workbookViewId="0">
      <selection activeCell="H19" sqref="H19:J21"/>
    </sheetView>
  </sheetViews>
  <sheetFormatPr defaultColWidth="9" defaultRowHeight="12.75" x14ac:dyDescent="0.2"/>
  <cols>
    <col min="1" max="1" width="5" style="1" customWidth="1"/>
    <col min="2" max="2" width="69" style="2" customWidth="1"/>
    <col min="3" max="3" width="14" style="3" customWidth="1"/>
    <col min="4" max="4" width="28.140625" style="53" customWidth="1"/>
    <col min="5" max="5" width="11.7109375" style="1" customWidth="1"/>
    <col min="6" max="6" width="14.85546875" style="50" customWidth="1"/>
    <col min="7" max="7" width="7" style="1" customWidth="1"/>
    <col min="8" max="8" width="21.42578125" style="50" customWidth="1"/>
    <col min="9" max="9" width="16" style="1" customWidth="1"/>
    <col min="10" max="10" width="15.28515625" style="1" customWidth="1"/>
    <col min="11" max="16384" width="9" style="1"/>
  </cols>
  <sheetData>
    <row r="1" spans="1:10" ht="19.5" customHeight="1" x14ac:dyDescent="0.2">
      <c r="A1" s="108" t="s">
        <v>109</v>
      </c>
      <c r="B1" s="108"/>
      <c r="C1" s="108"/>
      <c r="D1" s="109"/>
      <c r="E1" s="108"/>
      <c r="F1" s="110"/>
      <c r="G1" s="108"/>
      <c r="H1" s="110"/>
      <c r="I1" s="108"/>
      <c r="J1" s="108"/>
    </row>
    <row r="2" spans="1:10" ht="68.25" customHeight="1" x14ac:dyDescent="0.2">
      <c r="A2" s="84" t="s">
        <v>0</v>
      </c>
      <c r="B2" s="81" t="s">
        <v>1</v>
      </c>
      <c r="C2" s="81" t="s">
        <v>2</v>
      </c>
      <c r="D2" s="82" t="s">
        <v>103</v>
      </c>
      <c r="E2" s="84" t="s">
        <v>4</v>
      </c>
      <c r="F2" s="116" t="s">
        <v>5</v>
      </c>
      <c r="G2" s="84" t="s">
        <v>6</v>
      </c>
      <c r="H2" s="116" t="s">
        <v>7</v>
      </c>
      <c r="I2" s="84" t="s">
        <v>8</v>
      </c>
      <c r="J2" s="84" t="s">
        <v>9</v>
      </c>
    </row>
    <row r="3" spans="1:10" ht="45" customHeight="1" x14ac:dyDescent="0.2">
      <c r="A3" s="117" t="s">
        <v>92</v>
      </c>
      <c r="B3" s="150" t="s">
        <v>95</v>
      </c>
      <c r="C3" s="60" t="s">
        <v>91</v>
      </c>
      <c r="D3" s="100">
        <v>100</v>
      </c>
      <c r="E3" s="118"/>
      <c r="F3" s="119"/>
      <c r="G3" s="120"/>
      <c r="H3" s="121"/>
      <c r="I3" s="122"/>
      <c r="J3" s="122"/>
    </row>
    <row r="4" spans="1:10" ht="42" customHeight="1" x14ac:dyDescent="0.2">
      <c r="A4" s="143" t="s">
        <v>93</v>
      </c>
      <c r="B4" s="150" t="s">
        <v>96</v>
      </c>
      <c r="C4" s="60" t="s">
        <v>91</v>
      </c>
      <c r="D4" s="100">
        <v>200</v>
      </c>
      <c r="E4" s="144"/>
      <c r="F4" s="145"/>
      <c r="G4" s="147"/>
      <c r="H4" s="146"/>
      <c r="I4" s="60"/>
      <c r="J4" s="60"/>
    </row>
    <row r="5" spans="1:10" ht="52.5" customHeight="1" thickBot="1" x14ac:dyDescent="0.25">
      <c r="A5" s="148" t="s">
        <v>82</v>
      </c>
      <c r="B5" s="150" t="s">
        <v>97</v>
      </c>
      <c r="C5" s="60" t="s">
        <v>91</v>
      </c>
      <c r="D5" s="149">
        <v>200</v>
      </c>
      <c r="E5" s="118"/>
      <c r="F5" s="145"/>
      <c r="G5" s="147"/>
      <c r="H5" s="146"/>
      <c r="I5" s="60"/>
      <c r="J5" s="60"/>
    </row>
    <row r="6" spans="1:10" ht="18.75" thickBot="1" x14ac:dyDescent="0.25">
      <c r="A6" s="68"/>
      <c r="B6" s="71"/>
      <c r="C6" s="68"/>
      <c r="D6" s="185" t="s">
        <v>11</v>
      </c>
      <c r="E6" s="185"/>
      <c r="F6" s="123"/>
      <c r="G6" s="124"/>
      <c r="H6" s="125"/>
      <c r="I6" s="71"/>
      <c r="J6" s="71"/>
    </row>
    <row r="7" spans="1:10" ht="15" customHeight="1" x14ac:dyDescent="0.2">
      <c r="A7" s="104"/>
      <c r="B7" s="75"/>
      <c r="C7" s="102"/>
      <c r="D7" s="105"/>
      <c r="E7" s="104"/>
      <c r="F7" s="115"/>
      <c r="G7" s="104"/>
      <c r="H7" s="115"/>
      <c r="I7" s="104"/>
      <c r="J7" s="104"/>
    </row>
    <row r="8" spans="1:10" ht="15" x14ac:dyDescent="0.2">
      <c r="A8" s="104"/>
      <c r="B8" s="75"/>
      <c r="C8" s="102"/>
      <c r="D8" s="105"/>
      <c r="E8" s="104"/>
      <c r="F8" s="115"/>
      <c r="G8" s="104"/>
      <c r="H8" s="115"/>
      <c r="I8" s="104"/>
      <c r="J8" s="104"/>
    </row>
    <row r="9" spans="1:10" ht="15" x14ac:dyDescent="0.2">
      <c r="A9" s="104"/>
      <c r="B9" s="75"/>
      <c r="C9" s="102"/>
      <c r="D9" s="105"/>
      <c r="E9" s="104"/>
      <c r="F9" s="115"/>
      <c r="G9" s="104"/>
      <c r="H9" s="115"/>
      <c r="I9" s="104"/>
      <c r="J9" s="104"/>
    </row>
    <row r="10" spans="1:10" ht="15" x14ac:dyDescent="0.2">
      <c r="A10" s="104"/>
      <c r="B10" s="75"/>
      <c r="C10" s="102"/>
      <c r="D10" s="105"/>
      <c r="E10" s="104"/>
      <c r="F10" s="115"/>
      <c r="G10" s="104"/>
      <c r="H10" s="115"/>
      <c r="I10" s="104"/>
      <c r="J10" s="104"/>
    </row>
    <row r="11" spans="1:10" ht="15" x14ac:dyDescent="0.2">
      <c r="A11" s="104"/>
      <c r="B11" s="75"/>
      <c r="C11" s="102"/>
      <c r="D11" s="105"/>
      <c r="E11" s="104"/>
      <c r="F11" s="115"/>
      <c r="G11" s="104"/>
      <c r="H11" s="115"/>
      <c r="I11" s="104"/>
      <c r="J11" s="104"/>
    </row>
    <row r="12" spans="1:10" ht="18" x14ac:dyDescent="0.2">
      <c r="A12" s="126"/>
      <c r="B12" s="126"/>
      <c r="C12" s="127"/>
      <c r="D12" s="128"/>
      <c r="E12" s="126"/>
      <c r="F12" s="129"/>
      <c r="G12" s="126"/>
      <c r="H12" s="129"/>
      <c r="I12" s="104"/>
      <c r="J12" s="104"/>
    </row>
    <row r="19" spans="8:10" x14ac:dyDescent="0.2">
      <c r="H19" s="186" t="s">
        <v>117</v>
      </c>
      <c r="I19" s="180"/>
      <c r="J19" s="180"/>
    </row>
    <row r="20" spans="8:10" x14ac:dyDescent="0.2">
      <c r="H20" s="180"/>
      <c r="I20" s="180"/>
      <c r="J20" s="180"/>
    </row>
    <row r="21" spans="8:10" x14ac:dyDescent="0.2">
      <c r="H21" s="180"/>
      <c r="I21" s="180"/>
      <c r="J21" s="180"/>
    </row>
  </sheetData>
  <sheetProtection selectLockedCells="1" selectUnlockedCells="1"/>
  <mergeCells count="2">
    <mergeCell ref="D6:E6"/>
    <mergeCell ref="H19:J21"/>
  </mergeCells>
  <printOptions horizontalCentered="1"/>
  <pageMargins left="0.23622047244094491" right="0.23622047244094491" top="0.74803149606299213" bottom="0.94488188976377963" header="0.31496062992125984" footer="0.31496062992125984"/>
  <pageSetup paperSize="9" scale="70" firstPageNumber="0" orientation="landscape" horizontalDpi="300" verticalDpi="300" r:id="rId1"/>
  <headerFooter alignWithMargins="0">
    <oddHeader>&amp;LZP/27/2020/PN&amp;CFormularz asortymentowo-cenowy&amp;RZałącznik nr 2 do SIWZ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54F90-7DDF-4AAA-85B0-FA6F19817EDF}">
  <sheetPr>
    <tabColor theme="6"/>
  </sheetPr>
  <dimension ref="A1:J16"/>
  <sheetViews>
    <sheetView zoomScale="120" zoomScaleNormal="120" workbookViewId="0">
      <selection activeCell="E15" sqref="E15"/>
    </sheetView>
  </sheetViews>
  <sheetFormatPr defaultRowHeight="12.75" x14ac:dyDescent="0.2"/>
  <cols>
    <col min="1" max="1" width="6.140625" customWidth="1"/>
    <col min="2" max="2" width="52.7109375" customWidth="1"/>
    <col min="3" max="3" width="8.85546875" customWidth="1"/>
    <col min="4" max="4" width="19.7109375" customWidth="1"/>
    <col min="5" max="5" width="19.140625" customWidth="1"/>
    <col min="6" max="6" width="17.5703125" style="52" customWidth="1"/>
    <col min="7" max="7" width="11.28515625" customWidth="1"/>
    <col min="8" max="8" width="16.42578125" style="52" customWidth="1"/>
    <col min="9" max="9" width="13.5703125" customWidth="1"/>
    <col min="10" max="10" width="14.7109375" customWidth="1"/>
  </cols>
  <sheetData>
    <row r="1" spans="1:10" ht="18" customHeight="1" x14ac:dyDescent="0.3">
      <c r="A1" s="57" t="s">
        <v>110</v>
      </c>
      <c r="B1" s="55"/>
      <c r="C1" s="55"/>
      <c r="D1" s="55"/>
      <c r="E1" s="55"/>
      <c r="F1" s="58"/>
      <c r="G1" s="55"/>
      <c r="H1" s="58"/>
      <c r="I1" s="55"/>
      <c r="J1" s="55"/>
    </row>
    <row r="2" spans="1:10" ht="64.5" customHeight="1" thickBot="1" x14ac:dyDescent="0.25">
      <c r="A2" s="189" t="s">
        <v>1</v>
      </c>
      <c r="B2" s="190"/>
      <c r="C2" s="74" t="s">
        <v>2</v>
      </c>
      <c r="D2" s="140" t="s">
        <v>114</v>
      </c>
      <c r="E2" s="74" t="s">
        <v>4</v>
      </c>
      <c r="F2" s="141" t="s">
        <v>5</v>
      </c>
      <c r="G2" s="74" t="s">
        <v>6</v>
      </c>
      <c r="H2" s="141" t="s">
        <v>7</v>
      </c>
      <c r="I2" s="74" t="s">
        <v>8</v>
      </c>
      <c r="J2" s="74" t="s">
        <v>9</v>
      </c>
    </row>
    <row r="3" spans="1:10" ht="254.25" customHeight="1" thickBot="1" x14ac:dyDescent="0.25">
      <c r="A3" s="187" t="s">
        <v>116</v>
      </c>
      <c r="B3" s="188"/>
      <c r="C3" s="60" t="s">
        <v>84</v>
      </c>
      <c r="D3" s="61">
        <v>1500</v>
      </c>
      <c r="E3" s="76"/>
      <c r="F3" s="62"/>
      <c r="G3" s="63"/>
      <c r="H3" s="64"/>
      <c r="I3" s="142"/>
      <c r="J3" s="65"/>
    </row>
    <row r="14" spans="1:10" x14ac:dyDescent="0.2">
      <c r="H14" s="183" t="s">
        <v>117</v>
      </c>
      <c r="I14" s="183"/>
      <c r="J14" s="183"/>
    </row>
    <row r="15" spans="1:10" x14ac:dyDescent="0.2">
      <c r="H15" s="183"/>
      <c r="I15" s="183"/>
      <c r="J15" s="183"/>
    </row>
    <row r="16" spans="1:10" x14ac:dyDescent="0.2">
      <c r="H16" s="183"/>
      <c r="I16" s="183"/>
      <c r="J16" s="183"/>
    </row>
  </sheetData>
  <mergeCells count="3">
    <mergeCell ref="A3:B3"/>
    <mergeCell ref="A2:B2"/>
    <mergeCell ref="H14:J16"/>
  </mergeCells>
  <printOptions horizontalCentered="1"/>
  <pageMargins left="0.23622047244094491" right="0.23622047244094491" top="0.74803149606299213" bottom="0.94488188976377963" header="0.31496062992125984" footer="0.31496062992125984"/>
  <pageSetup paperSize="9" scale="80" orientation="landscape" horizontalDpi="0" verticalDpi="0" r:id="rId1"/>
  <headerFooter alignWithMargins="0">
    <oddHeader>&amp;LZP/27/2020/PN&amp;CFormularz asortymentowo-cenowy&amp;RZałącznik nr 2 do SIWZ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CDC66-4D25-4A19-9713-A95B5E07F6F7}">
  <dimension ref="A1:J23"/>
  <sheetViews>
    <sheetView zoomScale="140" zoomScaleNormal="140" workbookViewId="0">
      <selection activeCell="H21" sqref="H21:J23"/>
    </sheetView>
  </sheetViews>
  <sheetFormatPr defaultRowHeight="12.75" x14ac:dyDescent="0.2"/>
  <cols>
    <col min="1" max="1" width="6.140625" customWidth="1"/>
    <col min="2" max="2" width="54" customWidth="1"/>
    <col min="4" max="4" width="17.28515625" customWidth="1"/>
    <col min="5" max="5" width="17.7109375" customWidth="1"/>
    <col min="6" max="6" width="17.5703125" style="52" customWidth="1"/>
    <col min="7" max="7" width="12.42578125" customWidth="1"/>
    <col min="8" max="8" width="16.42578125" style="52" customWidth="1"/>
    <col min="9" max="9" width="13.7109375" customWidth="1"/>
    <col min="10" max="10" width="17.28515625" customWidth="1"/>
  </cols>
  <sheetData>
    <row r="1" spans="1:10" ht="17.25" x14ac:dyDescent="0.35">
      <c r="A1" s="56" t="s">
        <v>111</v>
      </c>
      <c r="B1" s="57"/>
      <c r="C1" s="55"/>
      <c r="D1" s="55"/>
      <c r="E1" s="55"/>
      <c r="F1" s="58"/>
      <c r="G1" s="55"/>
      <c r="H1" s="58"/>
      <c r="I1" s="55"/>
      <c r="J1" s="55"/>
    </row>
    <row r="2" spans="1:10" ht="69.75" customHeight="1" thickBot="1" x14ac:dyDescent="0.25">
      <c r="A2" s="191" t="s">
        <v>1</v>
      </c>
      <c r="B2" s="192"/>
      <c r="C2" s="59" t="s">
        <v>2</v>
      </c>
      <c r="D2" s="154" t="s">
        <v>105</v>
      </c>
      <c r="E2" s="59" t="s">
        <v>4</v>
      </c>
      <c r="F2" s="155" t="s">
        <v>5</v>
      </c>
      <c r="G2" s="59" t="s">
        <v>6</v>
      </c>
      <c r="H2" s="155" t="s">
        <v>7</v>
      </c>
      <c r="I2" s="59" t="s">
        <v>8</v>
      </c>
      <c r="J2" s="59" t="s">
        <v>9</v>
      </c>
    </row>
    <row r="3" spans="1:10" ht="146.25" customHeight="1" thickBot="1" x14ac:dyDescent="0.25">
      <c r="A3" s="193" t="s">
        <v>115</v>
      </c>
      <c r="B3" s="194"/>
      <c r="C3" s="60" t="s">
        <v>84</v>
      </c>
      <c r="D3" s="61">
        <v>500</v>
      </c>
      <c r="E3" s="76"/>
      <c r="F3" s="62"/>
      <c r="G3" s="168"/>
      <c r="H3" s="64"/>
      <c r="I3" s="142"/>
      <c r="J3" s="65"/>
    </row>
    <row r="4" spans="1:10" ht="17.25" customHeight="1" x14ac:dyDescent="0.2">
      <c r="A4" s="66"/>
      <c r="B4" s="67"/>
      <c r="C4" s="68"/>
      <c r="D4" s="69"/>
      <c r="E4" s="70"/>
      <c r="F4" s="71"/>
      <c r="G4" s="72"/>
      <c r="H4" s="69"/>
      <c r="I4" s="70"/>
      <c r="J4" s="71"/>
    </row>
    <row r="21" spans="8:10" x14ac:dyDescent="0.2">
      <c r="H21" s="183" t="s">
        <v>117</v>
      </c>
      <c r="I21" s="195"/>
      <c r="J21" s="195"/>
    </row>
    <row r="22" spans="8:10" x14ac:dyDescent="0.2">
      <c r="H22" s="195"/>
      <c r="I22" s="195"/>
      <c r="J22" s="195"/>
    </row>
    <row r="23" spans="8:10" x14ac:dyDescent="0.2">
      <c r="H23" s="195"/>
      <c r="I23" s="195"/>
      <c r="J23" s="195"/>
    </row>
  </sheetData>
  <mergeCells count="3">
    <mergeCell ref="A2:B2"/>
    <mergeCell ref="A3:B3"/>
    <mergeCell ref="H21:J23"/>
  </mergeCells>
  <printOptions horizontalCentered="1"/>
  <pageMargins left="0.23622047244094491" right="0.23622047244094491" top="0.74803149606299213" bottom="0.94488188976377963" header="0.31496062992125984" footer="0.31496062992125984"/>
  <pageSetup paperSize="9" scale="80" orientation="landscape" horizontalDpi="0" verticalDpi="0" r:id="rId1"/>
  <headerFooter alignWithMargins="0">
    <oddHeader>&amp;LZP/27/2020/PN&amp;CFormularz asortymentowo-cenowy&amp;RZałącznik nr 2 do SIWZ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4AFFD-C031-4F15-A116-2595BC6E9C09}">
  <sheetPr>
    <tabColor theme="7" tint="-0.499984740745262"/>
  </sheetPr>
  <dimension ref="A1:J24"/>
  <sheetViews>
    <sheetView tabSelected="1" zoomScaleNormal="100" zoomScaleSheetLayoutView="80" workbookViewId="0">
      <selection activeCell="C16" sqref="C16"/>
    </sheetView>
  </sheetViews>
  <sheetFormatPr defaultColWidth="9" defaultRowHeight="12.75" x14ac:dyDescent="0.2"/>
  <cols>
    <col min="1" max="1" width="5" style="1" customWidth="1"/>
    <col min="2" max="2" width="63.5703125" style="2" customWidth="1"/>
    <col min="3" max="3" width="14" style="3" customWidth="1"/>
    <col min="4" max="4" width="21.5703125" style="53" customWidth="1"/>
    <col min="5" max="5" width="12.85546875" style="1" customWidth="1"/>
    <col min="6" max="6" width="17.5703125" style="50" customWidth="1"/>
    <col min="7" max="7" width="7" style="1" customWidth="1"/>
    <col min="8" max="8" width="21.42578125" style="50" customWidth="1"/>
    <col min="9" max="9" width="19.28515625" style="1" customWidth="1"/>
    <col min="10" max="10" width="18" style="1" customWidth="1"/>
    <col min="11" max="16384" width="9" style="1"/>
  </cols>
  <sheetData>
    <row r="1" spans="1:10" ht="19.5" customHeight="1" x14ac:dyDescent="0.2">
      <c r="A1" s="108" t="s">
        <v>112</v>
      </c>
      <c r="B1" s="108"/>
      <c r="C1" s="108"/>
      <c r="D1" s="109"/>
      <c r="E1" s="108"/>
      <c r="F1" s="110"/>
      <c r="G1" s="108"/>
      <c r="H1" s="110"/>
      <c r="I1" s="108"/>
      <c r="J1" s="108"/>
    </row>
    <row r="2" spans="1:10" ht="89.25" customHeight="1" thickBot="1" x14ac:dyDescent="0.25">
      <c r="A2" s="196" t="s">
        <v>1</v>
      </c>
      <c r="B2" s="197"/>
      <c r="C2" s="81" t="s">
        <v>2</v>
      </c>
      <c r="D2" s="82" t="s">
        <v>103</v>
      </c>
      <c r="E2" s="81" t="s">
        <v>4</v>
      </c>
      <c r="F2" s="83" t="s">
        <v>5</v>
      </c>
      <c r="G2" s="81" t="s">
        <v>6</v>
      </c>
      <c r="H2" s="83" t="s">
        <v>7</v>
      </c>
      <c r="I2" s="81" t="s">
        <v>8</v>
      </c>
      <c r="J2" s="81" t="s">
        <v>9</v>
      </c>
    </row>
    <row r="3" spans="1:10" ht="79.5" customHeight="1" thickBot="1" x14ac:dyDescent="0.25">
      <c r="A3" s="198" t="s">
        <v>113</v>
      </c>
      <c r="B3" s="198"/>
      <c r="C3" s="60" t="s">
        <v>10</v>
      </c>
      <c r="D3" s="100">
        <v>1000</v>
      </c>
      <c r="E3" s="163"/>
      <c r="F3" s="165"/>
      <c r="G3" s="63"/>
      <c r="H3" s="166"/>
      <c r="I3" s="164"/>
      <c r="J3" s="60"/>
    </row>
    <row r="4" spans="1:10" ht="15" customHeight="1" x14ac:dyDescent="0.2">
      <c r="A4" s="104"/>
      <c r="B4" s="156"/>
      <c r="C4" s="102"/>
      <c r="D4" s="105"/>
      <c r="E4" s="104"/>
      <c r="F4" s="115"/>
      <c r="G4" s="104"/>
      <c r="H4" s="115"/>
      <c r="I4" s="104"/>
      <c r="J4" s="104"/>
    </row>
    <row r="5" spans="1:10" ht="15" x14ac:dyDescent="0.2">
      <c r="A5" s="104"/>
      <c r="B5" s="156"/>
      <c r="C5" s="102"/>
      <c r="D5" s="105"/>
      <c r="E5" s="104"/>
      <c r="F5" s="115"/>
      <c r="G5" s="104"/>
      <c r="H5" s="115"/>
      <c r="I5" s="104"/>
      <c r="J5" s="104"/>
    </row>
    <row r="6" spans="1:10" ht="15" x14ac:dyDescent="0.2">
      <c r="A6" s="104"/>
      <c r="B6" s="156"/>
      <c r="C6" s="102"/>
      <c r="D6" s="105"/>
      <c r="E6" s="104"/>
      <c r="F6" s="115"/>
      <c r="G6" s="104"/>
      <c r="H6" s="115"/>
      <c r="I6" s="104"/>
      <c r="J6" s="104"/>
    </row>
    <row r="7" spans="1:10" ht="15" x14ac:dyDescent="0.2">
      <c r="A7" s="104"/>
      <c r="B7" s="156"/>
      <c r="C7" s="102"/>
      <c r="D7" s="105"/>
      <c r="E7" s="104"/>
      <c r="F7" s="115"/>
      <c r="G7" s="104"/>
      <c r="H7" s="115"/>
      <c r="I7" s="104"/>
      <c r="J7" s="104"/>
    </row>
    <row r="8" spans="1:10" ht="15" x14ac:dyDescent="0.2">
      <c r="A8" s="104"/>
      <c r="B8" s="156"/>
      <c r="C8" s="102"/>
      <c r="D8" s="105"/>
      <c r="E8" s="104"/>
      <c r="F8" s="115"/>
      <c r="G8" s="104"/>
      <c r="H8" s="115"/>
      <c r="I8" s="104"/>
      <c r="J8" s="104"/>
    </row>
    <row r="9" spans="1:10" ht="15" x14ac:dyDescent="0.2">
      <c r="A9" s="104"/>
      <c r="B9" s="156"/>
      <c r="C9" s="102"/>
      <c r="D9" s="105"/>
      <c r="E9" s="104"/>
      <c r="F9" s="115"/>
      <c r="G9" s="104"/>
      <c r="H9" s="115"/>
      <c r="I9" s="104"/>
      <c r="J9" s="104"/>
    </row>
    <row r="10" spans="1:10" ht="15" x14ac:dyDescent="0.2">
      <c r="A10" s="104"/>
      <c r="B10" s="156"/>
      <c r="C10" s="102"/>
      <c r="D10" s="105"/>
      <c r="E10" s="104"/>
      <c r="F10" s="115"/>
      <c r="G10" s="104"/>
      <c r="H10" s="115"/>
      <c r="I10" s="104"/>
      <c r="J10" s="104"/>
    </row>
    <row r="11" spans="1:10" ht="15" x14ac:dyDescent="0.2">
      <c r="A11" s="104"/>
      <c r="B11" s="156"/>
      <c r="C11" s="102"/>
      <c r="D11" s="105"/>
      <c r="E11" s="104"/>
      <c r="F11" s="115"/>
      <c r="G11" s="104"/>
      <c r="H11" s="115"/>
      <c r="I11" s="104"/>
      <c r="J11" s="104"/>
    </row>
    <row r="12" spans="1:10" ht="14.25" customHeight="1" x14ac:dyDescent="0.2">
      <c r="A12" s="126"/>
      <c r="B12" s="126"/>
      <c r="C12" s="127"/>
      <c r="D12" s="128"/>
      <c r="E12" s="126"/>
      <c r="F12" s="129"/>
      <c r="G12" s="126"/>
      <c r="H12" s="129"/>
      <c r="I12" s="104"/>
      <c r="J12" s="104"/>
    </row>
    <row r="22" spans="8:10" x14ac:dyDescent="0.2">
      <c r="H22" s="186" t="s">
        <v>117</v>
      </c>
      <c r="I22" s="180"/>
      <c r="J22" s="180"/>
    </row>
    <row r="23" spans="8:10" x14ac:dyDescent="0.2">
      <c r="H23" s="180"/>
      <c r="I23" s="180"/>
      <c r="J23" s="180"/>
    </row>
    <row r="24" spans="8:10" x14ac:dyDescent="0.2">
      <c r="H24" s="180"/>
      <c r="I24" s="180"/>
      <c r="J24" s="180"/>
    </row>
  </sheetData>
  <sheetProtection selectLockedCells="1" selectUnlockedCells="1"/>
  <mergeCells count="3">
    <mergeCell ref="A2:B2"/>
    <mergeCell ref="A3:B3"/>
    <mergeCell ref="H22:J24"/>
  </mergeCells>
  <phoneticPr fontId="15" type="noConversion"/>
  <printOptions horizontalCentered="1"/>
  <pageMargins left="0.23622047244094491" right="0.23622047244094491" top="0.74803149606299213" bottom="0.94488188976377963" header="0.31496062992125984" footer="0.31496062992125984"/>
  <pageSetup paperSize="9" scale="70" firstPageNumber="0" orientation="landscape" horizontalDpi="300" verticalDpi="300" r:id="rId1"/>
  <headerFooter alignWithMargins="0">
    <oddHeader>&amp;LZP/27/2020/PN&amp;CFormularz asortymentowo-cenowy&amp;RZałącznik nr 2 do SIWZ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28"/>
  <sheetViews>
    <sheetView workbookViewId="0"/>
  </sheetViews>
  <sheetFormatPr defaultColWidth="9" defaultRowHeight="12" x14ac:dyDescent="0.2"/>
  <cols>
    <col min="1" max="1" width="5" style="6" customWidth="1"/>
    <col min="2" max="2" width="51.28515625" style="7" customWidth="1"/>
    <col min="3" max="3" width="9" style="6"/>
    <col min="4" max="4" width="13.140625" style="8" customWidth="1"/>
    <col min="5" max="5" width="12.5703125" style="9" customWidth="1"/>
    <col min="6" max="6" width="12.7109375" style="10" customWidth="1"/>
    <col min="7" max="7" width="8.5703125" style="9" customWidth="1"/>
    <col min="8" max="8" width="13.28515625" style="10" customWidth="1"/>
    <col min="9" max="9" width="17.140625" style="9" customWidth="1"/>
    <col min="10" max="10" width="16.7109375" style="9" customWidth="1"/>
    <col min="11" max="16384" width="9" style="9"/>
  </cols>
  <sheetData>
    <row r="1" spans="1:10" x14ac:dyDescent="0.2">
      <c r="B1" s="11"/>
    </row>
    <row r="2" spans="1:10" x14ac:dyDescent="0.2">
      <c r="B2" s="12" t="s">
        <v>14</v>
      </c>
    </row>
    <row r="3" spans="1:10" ht="55.5" customHeight="1" x14ac:dyDescent="0.2">
      <c r="A3" s="13" t="s">
        <v>0</v>
      </c>
      <c r="B3" s="14" t="s">
        <v>1</v>
      </c>
      <c r="C3" s="14" t="s">
        <v>2</v>
      </c>
      <c r="D3" s="15" t="s">
        <v>3</v>
      </c>
      <c r="E3" s="14" t="s">
        <v>4</v>
      </c>
      <c r="F3" s="16" t="s">
        <v>5</v>
      </c>
      <c r="G3" s="14" t="s">
        <v>6</v>
      </c>
      <c r="H3" s="16" t="s">
        <v>7</v>
      </c>
      <c r="I3" s="17" t="s">
        <v>8</v>
      </c>
      <c r="J3" s="17" t="s">
        <v>9</v>
      </c>
    </row>
    <row r="4" spans="1:10" ht="176.25" customHeight="1" x14ac:dyDescent="0.2">
      <c r="A4" s="18">
        <v>1</v>
      </c>
      <c r="B4" s="19" t="s">
        <v>15</v>
      </c>
      <c r="C4" s="18" t="s">
        <v>13</v>
      </c>
      <c r="D4" s="18">
        <v>8500</v>
      </c>
      <c r="E4" s="20">
        <v>4.38</v>
      </c>
      <c r="F4" s="21">
        <f>D4*E4</f>
        <v>37230</v>
      </c>
      <c r="G4" s="22"/>
      <c r="H4" s="21"/>
      <c r="I4" s="23"/>
      <c r="J4" s="19"/>
    </row>
    <row r="5" spans="1:10" ht="20.25" customHeight="1" x14ac:dyDescent="0.2">
      <c r="A5" s="24"/>
      <c r="B5" s="25"/>
      <c r="C5" s="24"/>
      <c r="D5" s="24"/>
      <c r="E5" s="26"/>
      <c r="F5" s="27"/>
      <c r="G5" s="28"/>
      <c r="H5" s="27"/>
      <c r="I5" s="25"/>
      <c r="J5" s="25"/>
    </row>
    <row r="6" spans="1:10" ht="27.75" customHeight="1" x14ac:dyDescent="0.2">
      <c r="A6" s="24"/>
      <c r="B6" s="25"/>
      <c r="C6" s="24"/>
      <c r="D6" s="24"/>
      <c r="E6" s="26"/>
      <c r="F6" s="27"/>
      <c r="G6" s="28"/>
      <c r="H6" s="27"/>
      <c r="I6" s="25"/>
      <c r="J6" s="25"/>
    </row>
    <row r="7" spans="1:10" ht="24.75" customHeight="1" x14ac:dyDescent="0.2">
      <c r="A7" s="24"/>
      <c r="B7" s="12" t="s">
        <v>16</v>
      </c>
      <c r="C7" s="24"/>
      <c r="D7" s="24"/>
      <c r="E7" s="25"/>
      <c r="F7" s="27"/>
      <c r="G7" s="25"/>
      <c r="H7" s="27"/>
      <c r="I7" s="25"/>
      <c r="J7" s="25"/>
    </row>
    <row r="8" spans="1:10" ht="55.5" customHeight="1" x14ac:dyDescent="0.2">
      <c r="A8" s="13" t="s">
        <v>0</v>
      </c>
      <c r="B8" s="29" t="s">
        <v>1</v>
      </c>
      <c r="C8" s="14" t="s">
        <v>2</v>
      </c>
      <c r="D8" s="15" t="s">
        <v>3</v>
      </c>
      <c r="E8" s="14" t="s">
        <v>4</v>
      </c>
      <c r="F8" s="30" t="s">
        <v>5</v>
      </c>
      <c r="G8" s="14" t="s">
        <v>6</v>
      </c>
      <c r="H8" s="30" t="s">
        <v>7</v>
      </c>
      <c r="I8" s="17" t="s">
        <v>8</v>
      </c>
      <c r="J8" s="17" t="s">
        <v>9</v>
      </c>
    </row>
    <row r="9" spans="1:10" ht="12.75" customHeight="1" x14ac:dyDescent="0.2">
      <c r="A9" s="214">
        <v>1</v>
      </c>
      <c r="B9" s="31" t="s">
        <v>17</v>
      </c>
      <c r="C9" s="215" t="s">
        <v>13</v>
      </c>
      <c r="D9" s="216">
        <v>250</v>
      </c>
      <c r="E9" s="219">
        <v>4.3</v>
      </c>
      <c r="F9" s="218">
        <f>D9*E9</f>
        <v>1075</v>
      </c>
      <c r="G9" s="220"/>
      <c r="H9" s="218"/>
      <c r="I9" s="217"/>
      <c r="J9" s="217"/>
    </row>
    <row r="10" spans="1:10" ht="16.5" customHeight="1" x14ac:dyDescent="0.2">
      <c r="A10" s="214"/>
      <c r="B10" s="36" t="s">
        <v>18</v>
      </c>
      <c r="C10" s="215"/>
      <c r="D10" s="216"/>
      <c r="E10" s="219"/>
      <c r="F10" s="218"/>
      <c r="G10" s="220"/>
      <c r="H10" s="218"/>
      <c r="I10" s="217"/>
      <c r="J10" s="217"/>
    </row>
    <row r="11" spans="1:10" ht="12.75" customHeight="1" x14ac:dyDescent="0.2">
      <c r="A11" s="207">
        <v>2</v>
      </c>
      <c r="B11" s="31" t="s">
        <v>17</v>
      </c>
      <c r="C11" s="208" t="s">
        <v>13</v>
      </c>
      <c r="D11" s="209">
        <v>250</v>
      </c>
      <c r="E11" s="206">
        <v>4</v>
      </c>
      <c r="F11" s="218">
        <f>D11*E11</f>
        <v>1000</v>
      </c>
      <c r="G11" s="211"/>
      <c r="H11" s="218"/>
      <c r="I11" s="206"/>
      <c r="J11" s="206"/>
    </row>
    <row r="12" spans="1:10" x14ac:dyDescent="0.2">
      <c r="A12" s="207"/>
      <c r="B12" s="36" t="s">
        <v>19</v>
      </c>
      <c r="C12" s="208"/>
      <c r="D12" s="209"/>
      <c r="E12" s="206"/>
      <c r="F12" s="218"/>
      <c r="G12" s="211"/>
      <c r="H12" s="218"/>
      <c r="I12" s="206"/>
      <c r="J12" s="206"/>
    </row>
    <row r="13" spans="1:10" ht="12.75" customHeight="1" x14ac:dyDescent="0.2">
      <c r="A13" s="209">
        <v>3</v>
      </c>
      <c r="B13" s="19" t="s">
        <v>20</v>
      </c>
      <c r="C13" s="209" t="s">
        <v>13</v>
      </c>
      <c r="D13" s="209">
        <v>500</v>
      </c>
      <c r="E13" s="206">
        <v>3.85</v>
      </c>
      <c r="F13" s="218">
        <f>D13*E13</f>
        <v>1925</v>
      </c>
      <c r="G13" s="211"/>
      <c r="H13" s="218"/>
      <c r="I13" s="206"/>
      <c r="J13" s="206"/>
    </row>
    <row r="14" spans="1:10" x14ac:dyDescent="0.2">
      <c r="A14" s="209"/>
      <c r="B14" s="19" t="s">
        <v>21</v>
      </c>
      <c r="C14" s="209"/>
      <c r="D14" s="209"/>
      <c r="E14" s="206"/>
      <c r="F14" s="218"/>
      <c r="G14" s="211"/>
      <c r="H14" s="218"/>
      <c r="I14" s="206"/>
      <c r="J14" s="206"/>
    </row>
    <row r="15" spans="1:10" ht="24.95" customHeight="1" x14ac:dyDescent="0.2">
      <c r="A15" s="24"/>
      <c r="B15" s="25"/>
      <c r="C15" s="24"/>
      <c r="D15" s="24"/>
      <c r="E15" s="38" t="s">
        <v>11</v>
      </c>
      <c r="F15" s="39">
        <f>SUM(F9:F13)</f>
        <v>4000</v>
      </c>
      <c r="H15" s="39"/>
      <c r="I15" s="25"/>
      <c r="J15" s="25"/>
    </row>
    <row r="16" spans="1:10" x14ac:dyDescent="0.2">
      <c r="A16" s="24"/>
      <c r="B16" s="25"/>
      <c r="C16" s="24"/>
      <c r="D16" s="24"/>
      <c r="E16" s="25"/>
      <c r="F16" s="27"/>
      <c r="G16" s="28"/>
      <c r="H16" s="27"/>
      <c r="I16" s="25"/>
      <c r="J16" s="25"/>
    </row>
    <row r="17" spans="1:10" x14ac:dyDescent="0.2">
      <c r="A17" s="24"/>
      <c r="B17" s="12" t="s">
        <v>22</v>
      </c>
      <c r="C17" s="24"/>
      <c r="D17" s="24"/>
      <c r="E17" s="25"/>
      <c r="F17" s="27"/>
      <c r="G17" s="28"/>
      <c r="H17" s="27"/>
      <c r="I17" s="25"/>
      <c r="J17" s="25"/>
    </row>
    <row r="18" spans="1:10" ht="55.5" customHeight="1" x14ac:dyDescent="0.2">
      <c r="A18" s="13" t="s">
        <v>0</v>
      </c>
      <c r="B18" s="29" t="s">
        <v>1</v>
      </c>
      <c r="C18" s="14" t="s">
        <v>2</v>
      </c>
      <c r="D18" s="15" t="s">
        <v>3</v>
      </c>
      <c r="E18" s="14" t="s">
        <v>4</v>
      </c>
      <c r="F18" s="30" t="s">
        <v>5</v>
      </c>
      <c r="G18" s="14" t="s">
        <v>6</v>
      </c>
      <c r="H18" s="30" t="s">
        <v>7</v>
      </c>
      <c r="I18" s="17" t="s">
        <v>8</v>
      </c>
      <c r="J18" s="17" t="s">
        <v>9</v>
      </c>
    </row>
    <row r="19" spans="1:10" ht="12.75" customHeight="1" x14ac:dyDescent="0.2">
      <c r="A19" s="214">
        <v>1</v>
      </c>
      <c r="B19" s="31" t="s">
        <v>23</v>
      </c>
      <c r="C19" s="215" t="s">
        <v>13</v>
      </c>
      <c r="D19" s="216">
        <v>900</v>
      </c>
      <c r="E19" s="217">
        <v>25.5</v>
      </c>
      <c r="F19" s="218">
        <f>D19*E19</f>
        <v>22950</v>
      </c>
      <c r="G19" s="211"/>
      <c r="H19" s="218"/>
      <c r="I19" s="217"/>
      <c r="J19" s="217"/>
    </row>
    <row r="20" spans="1:10" ht="36" x14ac:dyDescent="0.2">
      <c r="A20" s="214"/>
      <c r="B20" s="40" t="s">
        <v>24</v>
      </c>
      <c r="C20" s="215"/>
      <c r="D20" s="216"/>
      <c r="E20" s="217"/>
      <c r="F20" s="218"/>
      <c r="G20" s="211"/>
      <c r="H20" s="218"/>
      <c r="I20" s="217"/>
      <c r="J20" s="217"/>
    </row>
    <row r="21" spans="1:10" ht="24" x14ac:dyDescent="0.2">
      <c r="A21" s="214"/>
      <c r="B21" s="40" t="s">
        <v>25</v>
      </c>
      <c r="C21" s="215"/>
      <c r="D21" s="216"/>
      <c r="E21" s="217"/>
      <c r="F21" s="218"/>
      <c r="G21" s="211"/>
      <c r="H21" s="218"/>
      <c r="I21" s="217"/>
      <c r="J21" s="217"/>
    </row>
    <row r="22" spans="1:10" x14ac:dyDescent="0.2">
      <c r="A22" s="214"/>
      <c r="B22" s="40" t="s">
        <v>26</v>
      </c>
      <c r="C22" s="215"/>
      <c r="D22" s="216"/>
      <c r="E22" s="217"/>
      <c r="F22" s="218"/>
      <c r="G22" s="211"/>
      <c r="H22" s="218"/>
      <c r="I22" s="217"/>
      <c r="J22" s="217"/>
    </row>
    <row r="23" spans="1:10" ht="18" customHeight="1" x14ac:dyDescent="0.2">
      <c r="A23" s="214"/>
      <c r="B23" s="40" t="s">
        <v>27</v>
      </c>
      <c r="C23" s="215"/>
      <c r="D23" s="216"/>
      <c r="E23" s="217"/>
      <c r="F23" s="218"/>
      <c r="G23" s="211"/>
      <c r="H23" s="218"/>
      <c r="I23" s="217"/>
      <c r="J23" s="217"/>
    </row>
    <row r="24" spans="1:10" ht="17.25" customHeight="1" x14ac:dyDescent="0.2">
      <c r="A24" s="214"/>
      <c r="B24" s="40" t="s">
        <v>28</v>
      </c>
      <c r="C24" s="215"/>
      <c r="D24" s="216"/>
      <c r="E24" s="217"/>
      <c r="F24" s="218"/>
      <c r="G24" s="211"/>
      <c r="H24" s="218"/>
      <c r="I24" s="217"/>
      <c r="J24" s="217"/>
    </row>
    <row r="25" spans="1:10" ht="20.25" customHeight="1" x14ac:dyDescent="0.2">
      <c r="A25" s="214"/>
      <c r="B25" s="40" t="s">
        <v>29</v>
      </c>
      <c r="C25" s="215"/>
      <c r="D25" s="216"/>
      <c r="E25" s="217"/>
      <c r="F25" s="218"/>
      <c r="G25" s="211"/>
      <c r="H25" s="218"/>
      <c r="I25" s="217"/>
      <c r="J25" s="217"/>
    </row>
    <row r="26" spans="1:10" ht="24" x14ac:dyDescent="0.2">
      <c r="A26" s="214"/>
      <c r="B26" s="40" t="s">
        <v>30</v>
      </c>
      <c r="C26" s="215"/>
      <c r="D26" s="216"/>
      <c r="E26" s="217"/>
      <c r="F26" s="218"/>
      <c r="G26" s="211"/>
      <c r="H26" s="218"/>
      <c r="I26" s="217"/>
      <c r="J26" s="217"/>
    </row>
    <row r="27" spans="1:10" ht="120" x14ac:dyDescent="0.2">
      <c r="A27" s="214"/>
      <c r="B27" s="40" t="s">
        <v>31</v>
      </c>
      <c r="C27" s="215"/>
      <c r="D27" s="216"/>
      <c r="E27" s="217"/>
      <c r="F27" s="218"/>
      <c r="G27" s="211"/>
      <c r="H27" s="218"/>
      <c r="I27" s="217"/>
      <c r="J27" s="217"/>
    </row>
    <row r="28" spans="1:10" ht="78.75" customHeight="1" x14ac:dyDescent="0.2">
      <c r="A28" s="207">
        <v>2</v>
      </c>
      <c r="B28" s="31" t="s">
        <v>32</v>
      </c>
      <c r="C28" s="208" t="s">
        <v>13</v>
      </c>
      <c r="D28" s="209">
        <v>1800</v>
      </c>
      <c r="E28" s="203">
        <v>30.6</v>
      </c>
      <c r="F28" s="210">
        <f>D28*E28</f>
        <v>55080</v>
      </c>
      <c r="G28" s="211"/>
      <c r="H28" s="210"/>
      <c r="I28" s="206"/>
      <c r="J28" s="206"/>
    </row>
    <row r="29" spans="1:10" ht="40.5" customHeight="1" x14ac:dyDescent="0.2">
      <c r="A29" s="207"/>
      <c r="B29" s="40" t="s">
        <v>24</v>
      </c>
      <c r="C29" s="208"/>
      <c r="D29" s="209"/>
      <c r="E29" s="203"/>
      <c r="F29" s="210"/>
      <c r="G29" s="211"/>
      <c r="H29" s="210"/>
      <c r="I29" s="206"/>
      <c r="J29" s="206"/>
    </row>
    <row r="30" spans="1:10" ht="33" customHeight="1" x14ac:dyDescent="0.2">
      <c r="A30" s="207"/>
      <c r="B30" s="40" t="s">
        <v>33</v>
      </c>
      <c r="C30" s="208"/>
      <c r="D30" s="209"/>
      <c r="E30" s="203"/>
      <c r="F30" s="210"/>
      <c r="G30" s="211"/>
      <c r="H30" s="210"/>
      <c r="I30" s="206"/>
      <c r="J30" s="206"/>
    </row>
    <row r="31" spans="1:10" ht="24" x14ac:dyDescent="0.2">
      <c r="A31" s="207"/>
      <c r="B31" s="40" t="s">
        <v>34</v>
      </c>
      <c r="C31" s="208"/>
      <c r="D31" s="209"/>
      <c r="E31" s="203"/>
      <c r="F31" s="210"/>
      <c r="G31" s="211"/>
      <c r="H31" s="210"/>
      <c r="I31" s="206"/>
      <c r="J31" s="206"/>
    </row>
    <row r="32" spans="1:10" ht="24" x14ac:dyDescent="0.2">
      <c r="A32" s="207"/>
      <c r="B32" s="40" t="s">
        <v>35</v>
      </c>
      <c r="C32" s="208"/>
      <c r="D32" s="209"/>
      <c r="E32" s="203"/>
      <c r="F32" s="210"/>
      <c r="G32" s="211"/>
      <c r="H32" s="210"/>
      <c r="I32" s="206"/>
      <c r="J32" s="206"/>
    </row>
    <row r="33" spans="1:10" x14ac:dyDescent="0.2">
      <c r="A33" s="207"/>
      <c r="B33" s="40" t="s">
        <v>36</v>
      </c>
      <c r="C33" s="208"/>
      <c r="D33" s="209"/>
      <c r="E33" s="203"/>
      <c r="F33" s="210"/>
      <c r="G33" s="211"/>
      <c r="H33" s="210"/>
      <c r="I33" s="206"/>
      <c r="J33" s="206"/>
    </row>
    <row r="34" spans="1:10" ht="24" x14ac:dyDescent="0.2">
      <c r="A34" s="207"/>
      <c r="B34" s="40" t="s">
        <v>29</v>
      </c>
      <c r="C34" s="208"/>
      <c r="D34" s="209"/>
      <c r="E34" s="203"/>
      <c r="F34" s="210"/>
      <c r="G34" s="211"/>
      <c r="H34" s="210"/>
      <c r="I34" s="206"/>
      <c r="J34" s="206"/>
    </row>
    <row r="35" spans="1:10" ht="24" x14ac:dyDescent="0.2">
      <c r="A35" s="207"/>
      <c r="B35" s="40" t="s">
        <v>37</v>
      </c>
      <c r="C35" s="208"/>
      <c r="D35" s="209"/>
      <c r="E35" s="203"/>
      <c r="F35" s="210"/>
      <c r="G35" s="211"/>
      <c r="H35" s="210"/>
      <c r="I35" s="206"/>
      <c r="J35" s="206"/>
    </row>
    <row r="36" spans="1:10" ht="25.5" customHeight="1" x14ac:dyDescent="0.2">
      <c r="A36" s="207"/>
      <c r="B36" s="40" t="s">
        <v>38</v>
      </c>
      <c r="C36" s="208"/>
      <c r="D36" s="209"/>
      <c r="E36" s="203"/>
      <c r="F36" s="210"/>
      <c r="G36" s="211"/>
      <c r="H36" s="210"/>
      <c r="I36" s="206"/>
      <c r="J36" s="206"/>
    </row>
    <row r="37" spans="1:10" ht="114" customHeight="1" x14ac:dyDescent="0.2">
      <c r="A37" s="207"/>
      <c r="B37" s="40" t="s">
        <v>39</v>
      </c>
      <c r="C37" s="208"/>
      <c r="D37" s="209"/>
      <c r="E37" s="203"/>
      <c r="F37" s="210"/>
      <c r="G37" s="211"/>
      <c r="H37" s="210"/>
      <c r="I37" s="206"/>
      <c r="J37" s="206"/>
    </row>
    <row r="38" spans="1:10" ht="48" hidden="1" customHeight="1" x14ac:dyDescent="0.2">
      <c r="A38" s="207">
        <v>3</v>
      </c>
      <c r="B38" s="40"/>
      <c r="C38" s="208" t="s">
        <v>13</v>
      </c>
      <c r="D38" s="209">
        <v>70</v>
      </c>
      <c r="E38" s="203">
        <v>31.5</v>
      </c>
      <c r="F38" s="210">
        <f>D38*E38</f>
        <v>2205</v>
      </c>
      <c r="G38" s="211"/>
      <c r="H38" s="210"/>
      <c r="I38" s="206"/>
      <c r="J38" s="206"/>
    </row>
    <row r="39" spans="1:10" ht="65.25" customHeight="1" x14ac:dyDescent="0.2">
      <c r="A39" s="207"/>
      <c r="B39" s="40" t="s">
        <v>40</v>
      </c>
      <c r="C39" s="208"/>
      <c r="D39" s="209"/>
      <c r="E39" s="203"/>
      <c r="F39" s="210"/>
      <c r="G39" s="211"/>
      <c r="H39" s="210"/>
      <c r="I39" s="206"/>
      <c r="J39" s="206"/>
    </row>
    <row r="40" spans="1:10" ht="45" customHeight="1" x14ac:dyDescent="0.2">
      <c r="A40" s="207"/>
      <c r="B40" s="40" t="s">
        <v>41</v>
      </c>
      <c r="C40" s="208"/>
      <c r="D40" s="209"/>
      <c r="E40" s="203"/>
      <c r="F40" s="210"/>
      <c r="G40" s="211"/>
      <c r="H40" s="210"/>
      <c r="I40" s="206"/>
      <c r="J40" s="206"/>
    </row>
    <row r="41" spans="1:10" ht="54.75" customHeight="1" x14ac:dyDescent="0.2">
      <c r="A41" s="207"/>
      <c r="B41" s="40" t="s">
        <v>42</v>
      </c>
      <c r="C41" s="208"/>
      <c r="D41" s="209"/>
      <c r="E41" s="203"/>
      <c r="F41" s="210"/>
      <c r="G41" s="211"/>
      <c r="H41" s="210"/>
      <c r="I41" s="206"/>
      <c r="J41" s="206"/>
    </row>
    <row r="42" spans="1:10" x14ac:dyDescent="0.2">
      <c r="A42" s="207"/>
      <c r="B42" s="40" t="s">
        <v>43</v>
      </c>
      <c r="C42" s="208"/>
      <c r="D42" s="209"/>
      <c r="E42" s="203"/>
      <c r="F42" s="210"/>
      <c r="G42" s="211"/>
      <c r="H42" s="210"/>
      <c r="I42" s="206"/>
      <c r="J42" s="206"/>
    </row>
    <row r="43" spans="1:10" x14ac:dyDescent="0.2">
      <c r="A43" s="207"/>
      <c r="B43" s="40" t="s">
        <v>44</v>
      </c>
      <c r="C43" s="208"/>
      <c r="D43" s="209"/>
      <c r="E43" s="203"/>
      <c r="F43" s="210"/>
      <c r="G43" s="211"/>
      <c r="H43" s="210"/>
      <c r="I43" s="206"/>
      <c r="J43" s="206"/>
    </row>
    <row r="44" spans="1:10" ht="24" x14ac:dyDescent="0.2">
      <c r="A44" s="207"/>
      <c r="B44" s="40" t="s">
        <v>45</v>
      </c>
      <c r="C44" s="208"/>
      <c r="D44" s="209"/>
      <c r="E44" s="203"/>
      <c r="F44" s="210"/>
      <c r="G44" s="211"/>
      <c r="H44" s="210"/>
      <c r="I44" s="206"/>
      <c r="J44" s="206"/>
    </row>
    <row r="45" spans="1:10" ht="24" x14ac:dyDescent="0.2">
      <c r="A45" s="207"/>
      <c r="B45" s="40" t="s">
        <v>46</v>
      </c>
      <c r="C45" s="208"/>
      <c r="D45" s="209"/>
      <c r="E45" s="203"/>
      <c r="F45" s="210"/>
      <c r="G45" s="211"/>
      <c r="H45" s="210"/>
      <c r="I45" s="206"/>
      <c r="J45" s="206"/>
    </row>
    <row r="46" spans="1:10" ht="24" x14ac:dyDescent="0.2">
      <c r="A46" s="207"/>
      <c r="B46" s="40" t="s">
        <v>47</v>
      </c>
      <c r="C46" s="208"/>
      <c r="D46" s="209"/>
      <c r="E46" s="203"/>
      <c r="F46" s="210"/>
      <c r="G46" s="211"/>
      <c r="H46" s="210"/>
      <c r="I46" s="206"/>
      <c r="J46" s="206"/>
    </row>
    <row r="47" spans="1:10" ht="144" x14ac:dyDescent="0.2">
      <c r="A47" s="207"/>
      <c r="B47" s="36" t="s">
        <v>48</v>
      </c>
      <c r="C47" s="208"/>
      <c r="D47" s="209"/>
      <c r="E47" s="203"/>
      <c r="F47" s="210"/>
      <c r="G47" s="211"/>
      <c r="H47" s="210"/>
      <c r="I47" s="206"/>
      <c r="J47" s="206"/>
    </row>
    <row r="48" spans="1:10" ht="12.75" customHeight="1" x14ac:dyDescent="0.2">
      <c r="A48" s="207">
        <v>4</v>
      </c>
      <c r="B48" s="40" t="s">
        <v>49</v>
      </c>
      <c r="C48" s="208" t="s">
        <v>50</v>
      </c>
      <c r="D48" s="209">
        <v>60</v>
      </c>
      <c r="E48" s="206">
        <v>44</v>
      </c>
      <c r="F48" s="210">
        <f>D48*E48</f>
        <v>2640</v>
      </c>
      <c r="G48" s="211"/>
      <c r="H48" s="210"/>
      <c r="I48" s="206"/>
      <c r="J48" s="206"/>
    </row>
    <row r="49" spans="1:10" ht="36" x14ac:dyDescent="0.2">
      <c r="A49" s="207"/>
      <c r="B49" s="40" t="s">
        <v>51</v>
      </c>
      <c r="C49" s="208"/>
      <c r="D49" s="209"/>
      <c r="E49" s="206"/>
      <c r="F49" s="210"/>
      <c r="G49" s="211"/>
      <c r="H49" s="210"/>
      <c r="I49" s="206"/>
      <c r="J49" s="206"/>
    </row>
    <row r="50" spans="1:10" ht="36" x14ac:dyDescent="0.2">
      <c r="A50" s="207"/>
      <c r="B50" s="40" t="s">
        <v>52</v>
      </c>
      <c r="C50" s="208"/>
      <c r="D50" s="209"/>
      <c r="E50" s="206"/>
      <c r="F50" s="210"/>
      <c r="G50" s="211"/>
      <c r="H50" s="210"/>
      <c r="I50" s="206"/>
      <c r="J50" s="206"/>
    </row>
    <row r="51" spans="1:10" x14ac:dyDescent="0.2">
      <c r="A51" s="207"/>
      <c r="B51" s="40" t="s">
        <v>53</v>
      </c>
      <c r="C51" s="208"/>
      <c r="D51" s="209"/>
      <c r="E51" s="206"/>
      <c r="F51" s="210"/>
      <c r="G51" s="211"/>
      <c r="H51" s="210"/>
      <c r="I51" s="206"/>
      <c r="J51" s="206"/>
    </row>
    <row r="52" spans="1:10" x14ac:dyDescent="0.2">
      <c r="A52" s="207"/>
      <c r="B52" s="40" t="s">
        <v>54</v>
      </c>
      <c r="C52" s="208"/>
      <c r="D52" s="209"/>
      <c r="E52" s="206"/>
      <c r="F52" s="210"/>
      <c r="G52" s="211"/>
      <c r="H52" s="210"/>
      <c r="I52" s="206"/>
      <c r="J52" s="206"/>
    </row>
    <row r="53" spans="1:10" x14ac:dyDescent="0.2">
      <c r="A53" s="207"/>
      <c r="B53" s="40" t="s">
        <v>55</v>
      </c>
      <c r="C53" s="208"/>
      <c r="D53" s="209"/>
      <c r="E53" s="206"/>
      <c r="F53" s="210"/>
      <c r="G53" s="211"/>
      <c r="H53" s="210"/>
      <c r="I53" s="206"/>
      <c r="J53" s="206"/>
    </row>
    <row r="54" spans="1:10" x14ac:dyDescent="0.2">
      <c r="A54" s="207"/>
      <c r="B54" s="40" t="s">
        <v>56</v>
      </c>
      <c r="C54" s="208"/>
      <c r="D54" s="209"/>
      <c r="E54" s="206"/>
      <c r="F54" s="210"/>
      <c r="G54" s="211"/>
      <c r="H54" s="210"/>
      <c r="I54" s="206"/>
      <c r="J54" s="206"/>
    </row>
    <row r="55" spans="1:10" ht="24" x14ac:dyDescent="0.2">
      <c r="A55" s="207"/>
      <c r="B55" s="40" t="s">
        <v>57</v>
      </c>
      <c r="C55" s="208"/>
      <c r="D55" s="209"/>
      <c r="E55" s="206"/>
      <c r="F55" s="210"/>
      <c r="G55" s="211"/>
      <c r="H55" s="210"/>
      <c r="I55" s="206"/>
      <c r="J55" s="206"/>
    </row>
    <row r="56" spans="1:10" x14ac:dyDescent="0.2">
      <c r="A56" s="207"/>
      <c r="B56" s="40" t="s">
        <v>58</v>
      </c>
      <c r="C56" s="208"/>
      <c r="D56" s="209"/>
      <c r="E56" s="206"/>
      <c r="F56" s="210"/>
      <c r="G56" s="211"/>
      <c r="H56" s="210"/>
      <c r="I56" s="206"/>
      <c r="J56" s="206"/>
    </row>
    <row r="57" spans="1:10" ht="24" x14ac:dyDescent="0.2">
      <c r="A57" s="207"/>
      <c r="B57" s="40" t="s">
        <v>59</v>
      </c>
      <c r="C57" s="208"/>
      <c r="D57" s="209"/>
      <c r="E57" s="206"/>
      <c r="F57" s="210"/>
      <c r="G57" s="211"/>
      <c r="H57" s="210"/>
      <c r="I57" s="206"/>
      <c r="J57" s="206"/>
    </row>
    <row r="58" spans="1:10" ht="144" x14ac:dyDescent="0.2">
      <c r="A58" s="207"/>
      <c r="B58" s="19" t="s">
        <v>60</v>
      </c>
      <c r="C58" s="208"/>
      <c r="D58" s="209"/>
      <c r="E58" s="206"/>
      <c r="F58" s="210"/>
      <c r="G58" s="211"/>
      <c r="H58" s="210"/>
      <c r="I58" s="206"/>
      <c r="J58" s="206"/>
    </row>
    <row r="59" spans="1:10" ht="12" hidden="1" customHeight="1" x14ac:dyDescent="0.2">
      <c r="A59" s="207">
        <v>5</v>
      </c>
      <c r="B59" s="40"/>
      <c r="C59" s="208" t="s">
        <v>12</v>
      </c>
      <c r="D59" s="209">
        <v>6000</v>
      </c>
      <c r="E59" s="206">
        <v>5.25</v>
      </c>
      <c r="F59" s="210">
        <f>D59*E59</f>
        <v>31500</v>
      </c>
      <c r="G59" s="211"/>
      <c r="H59" s="210"/>
      <c r="I59" s="206"/>
      <c r="J59" s="206"/>
    </row>
    <row r="60" spans="1:10" ht="156" x14ac:dyDescent="0.2">
      <c r="A60" s="207"/>
      <c r="B60" s="40" t="s">
        <v>61</v>
      </c>
      <c r="C60" s="208"/>
      <c r="D60" s="209"/>
      <c r="E60" s="206"/>
      <c r="F60" s="210"/>
      <c r="G60" s="211"/>
      <c r="H60" s="210"/>
      <c r="I60" s="206"/>
      <c r="J60" s="206"/>
    </row>
    <row r="61" spans="1:10" ht="60" x14ac:dyDescent="0.2">
      <c r="A61" s="207"/>
      <c r="B61" s="40" t="s">
        <v>62</v>
      </c>
      <c r="C61" s="208"/>
      <c r="D61" s="209"/>
      <c r="E61" s="206"/>
      <c r="F61" s="210"/>
      <c r="G61" s="211"/>
      <c r="H61" s="210"/>
      <c r="I61" s="206"/>
      <c r="J61" s="206"/>
    </row>
    <row r="62" spans="1:10" ht="12.75" customHeight="1" x14ac:dyDescent="0.2">
      <c r="A62" s="212">
        <v>6</v>
      </c>
      <c r="B62" s="31" t="s">
        <v>63</v>
      </c>
      <c r="C62" s="213" t="s">
        <v>12</v>
      </c>
      <c r="D62" s="202">
        <v>200</v>
      </c>
      <c r="E62" s="203">
        <v>6.3</v>
      </c>
      <c r="F62" s="205">
        <f>D62*E62</f>
        <v>1260</v>
      </c>
      <c r="G62" s="201"/>
      <c r="H62" s="205"/>
      <c r="I62" s="199"/>
      <c r="J62" s="199"/>
    </row>
    <row r="63" spans="1:10" ht="60" x14ac:dyDescent="0.2">
      <c r="A63" s="212"/>
      <c r="B63" s="40" t="s">
        <v>62</v>
      </c>
      <c r="C63" s="213"/>
      <c r="D63" s="202"/>
      <c r="E63" s="203"/>
      <c r="F63" s="205"/>
      <c r="G63" s="201"/>
      <c r="H63" s="205"/>
      <c r="I63" s="199"/>
      <c r="J63" s="199"/>
    </row>
    <row r="64" spans="1:10" x14ac:dyDescent="0.2">
      <c r="A64" s="43"/>
      <c r="B64" s="44"/>
      <c r="C64" s="43"/>
      <c r="D64" s="43"/>
      <c r="E64" s="38" t="s">
        <v>11</v>
      </c>
      <c r="F64" s="39">
        <f>SUM(F19:F62)</f>
        <v>115635</v>
      </c>
      <c r="H64" s="39"/>
      <c r="I64" s="44"/>
      <c r="J64" s="44"/>
    </row>
    <row r="65" spans="1:10" x14ac:dyDescent="0.2">
      <c r="A65" s="24"/>
      <c r="B65" s="25"/>
      <c r="C65" s="24"/>
      <c r="D65" s="24"/>
      <c r="E65" s="26"/>
      <c r="F65" s="27"/>
      <c r="G65" s="28"/>
      <c r="H65" s="27"/>
      <c r="I65" s="25"/>
      <c r="J65" s="25"/>
    </row>
    <row r="66" spans="1:10" x14ac:dyDescent="0.2">
      <c r="A66" s="24"/>
      <c r="B66" s="25"/>
      <c r="C66" s="24"/>
      <c r="D66" s="24"/>
      <c r="E66" s="26"/>
      <c r="F66" s="27"/>
      <c r="G66" s="28"/>
      <c r="H66" s="27"/>
      <c r="I66" s="25"/>
      <c r="J66" s="25"/>
    </row>
    <row r="67" spans="1:10" x14ac:dyDescent="0.2">
      <c r="A67" s="24"/>
      <c r="B67" s="25"/>
      <c r="C67" s="24"/>
      <c r="D67" s="24"/>
      <c r="E67" s="26"/>
      <c r="F67" s="27"/>
      <c r="G67" s="28"/>
      <c r="H67" s="27"/>
      <c r="I67" s="25"/>
      <c r="J67" s="25"/>
    </row>
    <row r="68" spans="1:10" x14ac:dyDescent="0.2">
      <c r="A68" s="24"/>
      <c r="B68" s="25"/>
      <c r="C68" s="24"/>
      <c r="D68" s="24"/>
      <c r="E68" s="26"/>
      <c r="F68" s="27"/>
      <c r="G68" s="28"/>
      <c r="H68" s="27"/>
      <c r="I68" s="25"/>
      <c r="J68" s="25"/>
    </row>
    <row r="69" spans="1:10" x14ac:dyDescent="0.2">
      <c r="A69" s="24"/>
      <c r="B69" s="25"/>
      <c r="C69" s="24"/>
      <c r="D69" s="24"/>
      <c r="E69" s="26"/>
      <c r="F69" s="27"/>
      <c r="G69" s="28"/>
      <c r="H69" s="27"/>
      <c r="I69" s="25"/>
      <c r="J69" s="25"/>
    </row>
    <row r="70" spans="1:10" x14ac:dyDescent="0.2">
      <c r="A70" s="24"/>
      <c r="B70" s="25"/>
      <c r="C70" s="24"/>
      <c r="D70" s="24"/>
      <c r="E70" s="26"/>
      <c r="F70" s="27"/>
      <c r="G70" s="28"/>
      <c r="H70" s="27"/>
      <c r="I70" s="25"/>
      <c r="J70" s="25"/>
    </row>
    <row r="71" spans="1:10" x14ac:dyDescent="0.2">
      <c r="A71" s="24"/>
      <c r="B71" s="25"/>
      <c r="C71" s="24"/>
      <c r="D71" s="24"/>
      <c r="E71" s="26"/>
      <c r="F71" s="27"/>
      <c r="G71" s="28"/>
      <c r="H71" s="27"/>
      <c r="I71" s="25"/>
      <c r="J71" s="25"/>
    </row>
    <row r="72" spans="1:10" x14ac:dyDescent="0.2">
      <c r="A72" s="24"/>
      <c r="B72" s="25"/>
      <c r="C72" s="24"/>
      <c r="D72" s="24"/>
      <c r="E72" s="26"/>
      <c r="F72" s="27"/>
      <c r="G72" s="28"/>
      <c r="H72" s="27"/>
      <c r="I72" s="25"/>
      <c r="J72" s="25"/>
    </row>
    <row r="73" spans="1:10" x14ac:dyDescent="0.2">
      <c r="A73" s="24"/>
      <c r="B73" s="25"/>
      <c r="C73" s="24"/>
      <c r="D73" s="24"/>
      <c r="E73" s="26"/>
      <c r="F73" s="27"/>
      <c r="G73" s="28"/>
      <c r="H73" s="27"/>
      <c r="I73" s="25"/>
      <c r="J73" s="25"/>
    </row>
    <row r="74" spans="1:10" x14ac:dyDescent="0.2">
      <c r="A74" s="24"/>
      <c r="B74" s="25"/>
      <c r="C74" s="24"/>
      <c r="D74" s="24"/>
      <c r="E74" s="26"/>
      <c r="F74" s="27"/>
      <c r="G74" s="28"/>
      <c r="H74" s="27"/>
      <c r="I74" s="25"/>
      <c r="J74" s="25"/>
    </row>
    <row r="75" spans="1:10" x14ac:dyDescent="0.2">
      <c r="A75" s="24"/>
      <c r="B75" s="25"/>
      <c r="C75" s="24"/>
      <c r="D75" s="24"/>
      <c r="E75" s="26"/>
      <c r="F75" s="27"/>
      <c r="G75" s="28"/>
      <c r="H75" s="27"/>
      <c r="I75" s="25"/>
      <c r="J75" s="25"/>
    </row>
    <row r="76" spans="1:10" x14ac:dyDescent="0.2">
      <c r="A76" s="24"/>
      <c r="B76" s="25"/>
      <c r="C76" s="24"/>
      <c r="D76" s="24"/>
      <c r="E76" s="26"/>
      <c r="F76" s="27"/>
      <c r="G76" s="28"/>
      <c r="H76" s="27"/>
      <c r="I76" s="25"/>
      <c r="J76" s="25"/>
    </row>
    <row r="77" spans="1:10" x14ac:dyDescent="0.2">
      <c r="A77" s="24"/>
      <c r="B77" s="25"/>
      <c r="C77" s="24"/>
      <c r="D77" s="24"/>
      <c r="E77" s="26"/>
      <c r="F77" s="27"/>
      <c r="G77" s="28"/>
      <c r="H77" s="27"/>
      <c r="I77" s="25"/>
      <c r="J77" s="25"/>
    </row>
    <row r="78" spans="1:10" x14ac:dyDescent="0.2">
      <c r="A78" s="24"/>
      <c r="B78" s="25"/>
      <c r="C78" s="24"/>
      <c r="D78" s="24"/>
      <c r="E78" s="26"/>
      <c r="F78" s="27"/>
      <c r="G78" s="28"/>
      <c r="H78" s="27"/>
      <c r="I78" s="25"/>
      <c r="J78" s="25"/>
    </row>
    <row r="79" spans="1:10" x14ac:dyDescent="0.2">
      <c r="A79" s="24"/>
      <c r="B79" s="25"/>
      <c r="C79" s="24"/>
      <c r="D79" s="24"/>
      <c r="E79" s="26"/>
      <c r="F79" s="27"/>
      <c r="G79" s="28"/>
      <c r="H79" s="27"/>
      <c r="I79" s="25"/>
      <c r="J79" s="25"/>
    </row>
    <row r="80" spans="1:10" x14ac:dyDescent="0.2">
      <c r="A80" s="24"/>
      <c r="B80" s="25"/>
      <c r="C80" s="24"/>
      <c r="D80" s="24"/>
      <c r="E80" s="26"/>
      <c r="F80" s="27"/>
      <c r="G80" s="28"/>
      <c r="H80" s="27"/>
      <c r="I80" s="25"/>
      <c r="J80" s="25"/>
    </row>
    <row r="81" spans="1:10" x14ac:dyDescent="0.2">
      <c r="A81" s="24"/>
      <c r="B81" s="25"/>
      <c r="C81" s="24"/>
      <c r="D81" s="24"/>
      <c r="E81" s="26"/>
      <c r="F81" s="27"/>
      <c r="G81" s="28"/>
      <c r="H81" s="27"/>
      <c r="I81" s="25"/>
      <c r="J81" s="25"/>
    </row>
    <row r="82" spans="1:10" ht="24.95" customHeight="1" x14ac:dyDescent="0.2">
      <c r="A82" s="24"/>
      <c r="B82" s="25"/>
      <c r="C82" s="24"/>
      <c r="D82" s="24"/>
      <c r="E82" s="26"/>
      <c r="F82" s="27"/>
      <c r="G82" s="28"/>
      <c r="H82" s="27"/>
      <c r="I82" s="25"/>
      <c r="J82" s="25"/>
    </row>
    <row r="83" spans="1:10" x14ac:dyDescent="0.2">
      <c r="A83" s="24"/>
      <c r="B83" s="45" t="s">
        <v>64</v>
      </c>
      <c r="C83" s="24"/>
      <c r="D83" s="24"/>
      <c r="E83" s="26"/>
      <c r="F83" s="27"/>
      <c r="G83" s="28"/>
      <c r="H83" s="27"/>
      <c r="I83" s="25"/>
      <c r="J83" s="25"/>
    </row>
    <row r="84" spans="1:10" ht="55.5" customHeight="1" x14ac:dyDescent="0.2">
      <c r="A84" s="13" t="s">
        <v>0</v>
      </c>
      <c r="B84" s="29" t="s">
        <v>1</v>
      </c>
      <c r="C84" s="14" t="s">
        <v>2</v>
      </c>
      <c r="D84" s="15" t="s">
        <v>3</v>
      </c>
      <c r="E84" s="14" t="s">
        <v>4</v>
      </c>
      <c r="F84" s="30" t="s">
        <v>5</v>
      </c>
      <c r="G84" s="14" t="s">
        <v>6</v>
      </c>
      <c r="H84" s="30" t="s">
        <v>7</v>
      </c>
      <c r="I84" s="17" t="s">
        <v>8</v>
      </c>
      <c r="J84" s="17" t="s">
        <v>9</v>
      </c>
    </row>
    <row r="85" spans="1:10" ht="144.75" customHeight="1" x14ac:dyDescent="0.2">
      <c r="A85" s="18">
        <v>1</v>
      </c>
      <c r="B85" s="19" t="s">
        <v>65</v>
      </c>
      <c r="C85" s="18" t="s">
        <v>12</v>
      </c>
      <c r="D85" s="18">
        <v>60</v>
      </c>
      <c r="E85" s="41">
        <v>43.93</v>
      </c>
      <c r="F85" s="42">
        <f>D85*E85</f>
        <v>2635.8</v>
      </c>
      <c r="G85" s="37"/>
      <c r="H85" s="42"/>
      <c r="I85" s="19"/>
      <c r="J85" s="19"/>
    </row>
    <row r="86" spans="1:10" ht="138" customHeight="1" x14ac:dyDescent="0.2">
      <c r="A86" s="18">
        <v>2</v>
      </c>
      <c r="B86" s="19" t="s">
        <v>66</v>
      </c>
      <c r="C86" s="18" t="s">
        <v>12</v>
      </c>
      <c r="D86" s="18">
        <v>70</v>
      </c>
      <c r="E86" s="41">
        <v>40.07</v>
      </c>
      <c r="F86" s="42">
        <f>D86*E86</f>
        <v>2804.9</v>
      </c>
      <c r="G86" s="37"/>
      <c r="H86" s="42"/>
      <c r="I86" s="19"/>
      <c r="J86" s="19"/>
    </row>
    <row r="87" spans="1:10" ht="69" customHeight="1" x14ac:dyDescent="0.2">
      <c r="A87" s="202">
        <v>3</v>
      </c>
      <c r="B87" s="199" t="s">
        <v>67</v>
      </c>
      <c r="C87" s="202" t="s">
        <v>12</v>
      </c>
      <c r="D87" s="202">
        <v>60</v>
      </c>
      <c r="E87" s="203">
        <v>59.64</v>
      </c>
      <c r="F87" s="204">
        <f>D87*E87</f>
        <v>3578.4</v>
      </c>
      <c r="G87" s="200"/>
      <c r="H87" s="205"/>
      <c r="I87" s="199"/>
      <c r="J87" s="199"/>
    </row>
    <row r="88" spans="1:10" ht="93.75" customHeight="1" x14ac:dyDescent="0.2">
      <c r="A88" s="202"/>
      <c r="B88" s="199"/>
      <c r="C88" s="202"/>
      <c r="D88" s="202"/>
      <c r="E88" s="203"/>
      <c r="F88" s="204"/>
      <c r="G88" s="200"/>
      <c r="H88" s="205"/>
      <c r="I88" s="199"/>
      <c r="J88" s="199"/>
    </row>
    <row r="89" spans="1:10" ht="26.25" customHeight="1" x14ac:dyDescent="0.2">
      <c r="A89" s="43"/>
      <c r="B89" s="44"/>
      <c r="C89" s="43"/>
      <c r="D89" s="43"/>
      <c r="E89" s="38" t="s">
        <v>11</v>
      </c>
      <c r="F89" s="39">
        <f>SUM(F85:F88)</f>
        <v>9019.1</v>
      </c>
      <c r="H89" s="39"/>
      <c r="I89" s="44"/>
      <c r="J89" s="44"/>
    </row>
    <row r="90" spans="1:10" ht="22.5" customHeight="1" x14ac:dyDescent="0.2">
      <c r="A90" s="24"/>
      <c r="B90" s="25"/>
      <c r="C90" s="24"/>
      <c r="D90" s="24"/>
      <c r="E90" s="26"/>
      <c r="F90" s="27"/>
      <c r="G90" s="25"/>
      <c r="H90" s="27"/>
      <c r="I90" s="25"/>
      <c r="J90" s="25"/>
    </row>
    <row r="91" spans="1:10" ht="15" customHeight="1" x14ac:dyDescent="0.2">
      <c r="A91" s="24"/>
      <c r="B91" s="46" t="s">
        <v>68</v>
      </c>
      <c r="C91" s="24"/>
      <c r="D91" s="24"/>
      <c r="E91" s="25"/>
      <c r="F91" s="27"/>
      <c r="G91" s="25"/>
      <c r="H91" s="27"/>
      <c r="I91" s="25"/>
      <c r="J91" s="25"/>
    </row>
    <row r="92" spans="1:10" ht="55.5" customHeight="1" x14ac:dyDescent="0.2">
      <c r="A92" s="13" t="s">
        <v>0</v>
      </c>
      <c r="B92" s="29" t="s">
        <v>1</v>
      </c>
      <c r="C92" s="14" t="s">
        <v>2</v>
      </c>
      <c r="D92" s="15" t="s">
        <v>3</v>
      </c>
      <c r="E92" s="14" t="s">
        <v>4</v>
      </c>
      <c r="F92" s="30" t="s">
        <v>5</v>
      </c>
      <c r="G92" s="14" t="s">
        <v>6</v>
      </c>
      <c r="H92" s="30" t="s">
        <v>7</v>
      </c>
      <c r="I92" s="17" t="s">
        <v>8</v>
      </c>
      <c r="J92" s="17" t="s">
        <v>9</v>
      </c>
    </row>
    <row r="93" spans="1:10" ht="57" customHeight="1" x14ac:dyDescent="0.2">
      <c r="A93" s="32">
        <v>1</v>
      </c>
      <c r="B93" s="19" t="s">
        <v>69</v>
      </c>
      <c r="C93" s="32" t="s">
        <v>12</v>
      </c>
      <c r="D93" s="32">
        <v>600</v>
      </c>
      <c r="E93" s="33">
        <v>2.34</v>
      </c>
      <c r="F93" s="34">
        <f>D93*E93</f>
        <v>1404</v>
      </c>
      <c r="G93" s="37"/>
      <c r="H93" s="34"/>
      <c r="I93" s="36"/>
      <c r="J93" s="36"/>
    </row>
    <row r="94" spans="1:10" ht="63.75" customHeight="1" x14ac:dyDescent="0.2">
      <c r="A94" s="18">
        <v>2</v>
      </c>
      <c r="B94" s="19" t="s">
        <v>70</v>
      </c>
      <c r="C94" s="18" t="s">
        <v>12</v>
      </c>
      <c r="D94" s="18">
        <v>500</v>
      </c>
      <c r="E94" s="41">
        <v>1.81</v>
      </c>
      <c r="F94" s="34">
        <f>D94*E94</f>
        <v>905</v>
      </c>
      <c r="G94" s="37"/>
      <c r="H94" s="34"/>
      <c r="I94" s="19"/>
      <c r="J94" s="19"/>
    </row>
    <row r="95" spans="1:10" ht="48" x14ac:dyDescent="0.2">
      <c r="A95" s="18">
        <v>3</v>
      </c>
      <c r="B95" s="19" t="s">
        <v>71</v>
      </c>
      <c r="C95" s="18" t="s">
        <v>12</v>
      </c>
      <c r="D95" s="18">
        <v>500</v>
      </c>
      <c r="E95" s="41">
        <v>3.22</v>
      </c>
      <c r="F95" s="34">
        <f>D95*E95</f>
        <v>1610</v>
      </c>
      <c r="G95" s="37"/>
      <c r="H95" s="34"/>
      <c r="I95" s="19"/>
      <c r="J95" s="19"/>
    </row>
    <row r="96" spans="1:10" ht="19.5" customHeight="1" x14ac:dyDescent="0.2">
      <c r="A96" s="43"/>
      <c r="B96" s="44"/>
      <c r="C96" s="43"/>
      <c r="D96" s="43"/>
      <c r="E96" s="38" t="s">
        <v>11</v>
      </c>
      <c r="F96" s="39">
        <f>SUM(F93:F95)</f>
        <v>3919</v>
      </c>
      <c r="H96" s="39"/>
      <c r="I96" s="44"/>
      <c r="J96" s="44"/>
    </row>
    <row r="97" spans="1:10" x14ac:dyDescent="0.2">
      <c r="A97" s="24"/>
      <c r="B97" s="25"/>
      <c r="C97" s="24"/>
      <c r="D97" s="24"/>
      <c r="E97" s="26"/>
      <c r="F97" s="27"/>
      <c r="G97" s="25"/>
      <c r="H97" s="27"/>
      <c r="I97" s="25"/>
      <c r="J97" s="25"/>
    </row>
    <row r="98" spans="1:10" x14ac:dyDescent="0.2">
      <c r="A98" s="24"/>
      <c r="B98" s="25"/>
      <c r="C98" s="24"/>
      <c r="D98" s="24"/>
      <c r="E98" s="26"/>
      <c r="F98" s="27"/>
      <c r="G98" s="25"/>
      <c r="H98" s="27"/>
      <c r="I98" s="25"/>
      <c r="J98" s="25"/>
    </row>
    <row r="99" spans="1:10" ht="50.1" customHeight="1" x14ac:dyDescent="0.2">
      <c r="A99" s="24"/>
      <c r="B99" s="25"/>
      <c r="C99" s="24"/>
      <c r="D99" s="24"/>
      <c r="E99" s="26"/>
      <c r="F99" s="27"/>
      <c r="G99" s="25"/>
      <c r="H99" s="27"/>
      <c r="I99" s="25"/>
      <c r="J99" s="25"/>
    </row>
    <row r="100" spans="1:10" ht="29.25" customHeight="1" x14ac:dyDescent="0.2">
      <c r="A100" s="24"/>
      <c r="B100" s="25"/>
      <c r="C100" s="24"/>
      <c r="D100" s="24"/>
      <c r="E100" s="26"/>
      <c r="F100" s="27"/>
      <c r="G100" s="25"/>
      <c r="H100" s="27"/>
      <c r="I100" s="25"/>
      <c r="J100" s="25"/>
    </row>
    <row r="101" spans="1:10" x14ac:dyDescent="0.2">
      <c r="A101" s="24"/>
      <c r="B101" s="45" t="s">
        <v>72</v>
      </c>
      <c r="C101" s="24"/>
      <c r="D101" s="24"/>
      <c r="E101" s="26"/>
      <c r="F101" s="27"/>
      <c r="G101" s="25"/>
      <c r="H101" s="27"/>
      <c r="I101" s="25"/>
      <c r="J101" s="25"/>
    </row>
    <row r="102" spans="1:10" ht="55.5" customHeight="1" x14ac:dyDescent="0.2">
      <c r="A102" s="13" t="s">
        <v>0</v>
      </c>
      <c r="B102" s="14" t="s">
        <v>1</v>
      </c>
      <c r="C102" s="14" t="s">
        <v>2</v>
      </c>
      <c r="D102" s="15" t="s">
        <v>3</v>
      </c>
      <c r="E102" s="14" t="s">
        <v>4</v>
      </c>
      <c r="F102" s="30" t="s">
        <v>5</v>
      </c>
      <c r="G102" s="14" t="s">
        <v>6</v>
      </c>
      <c r="H102" s="30" t="s">
        <v>7</v>
      </c>
      <c r="I102" s="17" t="s">
        <v>8</v>
      </c>
      <c r="J102" s="17" t="s">
        <v>9</v>
      </c>
    </row>
    <row r="103" spans="1:10" ht="101.25" customHeight="1" x14ac:dyDescent="0.2">
      <c r="A103" s="32">
        <v>1</v>
      </c>
      <c r="B103" s="36" t="s">
        <v>73</v>
      </c>
      <c r="C103" s="32" t="s">
        <v>74</v>
      </c>
      <c r="D103" s="32">
        <v>1000</v>
      </c>
      <c r="E103" s="36">
        <v>7.75</v>
      </c>
      <c r="F103" s="34">
        <f t="shared" ref="F103:F108" si="0">D103*E103</f>
        <v>7750</v>
      </c>
      <c r="G103" s="37"/>
      <c r="H103" s="34"/>
      <c r="I103" s="36"/>
      <c r="J103" s="36"/>
    </row>
    <row r="104" spans="1:10" ht="84" customHeight="1" x14ac:dyDescent="0.2">
      <c r="A104" s="18">
        <v>2</v>
      </c>
      <c r="B104" s="19" t="s">
        <v>75</v>
      </c>
      <c r="C104" s="18" t="s">
        <v>12</v>
      </c>
      <c r="D104" s="18">
        <v>800</v>
      </c>
      <c r="E104" s="41">
        <v>2.5499999999999998</v>
      </c>
      <c r="F104" s="34">
        <f t="shared" si="0"/>
        <v>2039.9999999999998</v>
      </c>
      <c r="G104" s="37"/>
      <c r="H104" s="34"/>
      <c r="I104" s="19"/>
      <c r="J104" s="19"/>
    </row>
    <row r="105" spans="1:10" ht="70.5" customHeight="1" x14ac:dyDescent="0.2">
      <c r="A105" s="18">
        <v>3</v>
      </c>
      <c r="B105" s="19" t="s">
        <v>76</v>
      </c>
      <c r="C105" s="18" t="s">
        <v>12</v>
      </c>
      <c r="D105" s="18">
        <v>400</v>
      </c>
      <c r="E105" s="41">
        <v>9.8000000000000007</v>
      </c>
      <c r="F105" s="34">
        <f t="shared" si="0"/>
        <v>3920.0000000000005</v>
      </c>
      <c r="G105" s="37"/>
      <c r="H105" s="34"/>
      <c r="I105" s="19"/>
      <c r="J105" s="19"/>
    </row>
    <row r="106" spans="1:10" ht="70.5" customHeight="1" x14ac:dyDescent="0.2">
      <c r="A106" s="18">
        <v>4</v>
      </c>
      <c r="B106" s="19" t="s">
        <v>77</v>
      </c>
      <c r="C106" s="18" t="s">
        <v>12</v>
      </c>
      <c r="D106" s="18">
        <v>500</v>
      </c>
      <c r="E106" s="41">
        <v>3.99</v>
      </c>
      <c r="F106" s="34">
        <f t="shared" si="0"/>
        <v>1995</v>
      </c>
      <c r="G106" s="37"/>
      <c r="H106" s="42"/>
      <c r="I106" s="19"/>
      <c r="J106" s="19"/>
    </row>
    <row r="107" spans="1:10" ht="70.5" customHeight="1" x14ac:dyDescent="0.2">
      <c r="A107" s="18">
        <v>5</v>
      </c>
      <c r="B107" s="19" t="s">
        <v>78</v>
      </c>
      <c r="C107" s="18" t="s">
        <v>12</v>
      </c>
      <c r="D107" s="18">
        <v>600</v>
      </c>
      <c r="E107" s="41">
        <v>8.2899999999999991</v>
      </c>
      <c r="F107" s="34">
        <f t="shared" si="0"/>
        <v>4973.9999999999991</v>
      </c>
      <c r="G107" s="37"/>
      <c r="H107" s="42"/>
      <c r="I107" s="19"/>
      <c r="J107" s="19"/>
    </row>
    <row r="108" spans="1:10" ht="200.1" customHeight="1" x14ac:dyDescent="0.2">
      <c r="A108" s="18">
        <v>6</v>
      </c>
      <c r="B108" s="19" t="s">
        <v>79</v>
      </c>
      <c r="C108" s="18" t="s">
        <v>10</v>
      </c>
      <c r="D108" s="18">
        <v>20</v>
      </c>
      <c r="E108" s="41">
        <v>44.1</v>
      </c>
      <c r="F108" s="34">
        <f t="shared" si="0"/>
        <v>882</v>
      </c>
      <c r="G108" s="37"/>
      <c r="H108" s="42"/>
      <c r="I108" s="19"/>
      <c r="J108" s="19"/>
    </row>
    <row r="109" spans="1:10" ht="15.75" customHeight="1" x14ac:dyDescent="0.2">
      <c r="A109" s="24"/>
      <c r="B109" s="25"/>
      <c r="C109" s="24"/>
      <c r="D109" s="24"/>
      <c r="E109" s="38" t="s">
        <v>11</v>
      </c>
      <c r="F109" s="47">
        <f>SUM(F103:F108)</f>
        <v>21561</v>
      </c>
      <c r="H109" s="47"/>
      <c r="I109" s="25"/>
      <c r="J109" s="25"/>
    </row>
    <row r="110" spans="1:10" ht="10.5" customHeight="1" x14ac:dyDescent="0.2">
      <c r="A110" s="24"/>
      <c r="B110" s="25"/>
      <c r="C110" s="24"/>
      <c r="D110" s="24"/>
      <c r="E110" s="26"/>
      <c r="F110" s="27"/>
      <c r="G110" s="25"/>
      <c r="H110" s="27"/>
      <c r="I110" s="25"/>
      <c r="J110" s="25"/>
    </row>
    <row r="111" spans="1:10" ht="10.5" customHeight="1" x14ac:dyDescent="0.2">
      <c r="A111" s="24"/>
      <c r="B111" s="25"/>
      <c r="C111" s="24"/>
      <c r="D111" s="24"/>
      <c r="E111" s="26"/>
      <c r="F111" s="27"/>
      <c r="G111" s="25"/>
      <c r="H111" s="27"/>
      <c r="I111" s="25"/>
      <c r="J111" s="25"/>
    </row>
    <row r="112" spans="1:10" ht="10.5" customHeight="1" x14ac:dyDescent="0.2">
      <c r="A112" s="24"/>
      <c r="B112" s="25"/>
      <c r="C112" s="24"/>
      <c r="D112" s="24"/>
      <c r="E112" s="26"/>
      <c r="F112" s="27"/>
      <c r="G112" s="25"/>
      <c r="H112" s="27"/>
      <c r="I112" s="25"/>
      <c r="J112" s="25"/>
    </row>
    <row r="113" spans="1:10" ht="10.5" customHeight="1" x14ac:dyDescent="0.2">
      <c r="A113" s="24"/>
      <c r="B113" s="25"/>
      <c r="C113" s="24"/>
      <c r="D113" s="24"/>
      <c r="E113" s="26"/>
      <c r="F113" s="27"/>
      <c r="G113" s="25"/>
      <c r="H113" s="27"/>
      <c r="I113" s="25"/>
      <c r="J113" s="25"/>
    </row>
    <row r="114" spans="1:10" ht="10.5" customHeight="1" x14ac:dyDescent="0.2">
      <c r="A114" s="24"/>
      <c r="B114" s="25"/>
      <c r="C114" s="24"/>
      <c r="D114" s="24"/>
      <c r="E114" s="26"/>
      <c r="F114" s="27"/>
      <c r="G114" s="25"/>
      <c r="H114" s="27"/>
      <c r="I114" s="25"/>
      <c r="J114" s="25"/>
    </row>
    <row r="115" spans="1:10" ht="10.5" customHeight="1" x14ac:dyDescent="0.2">
      <c r="A115" s="24"/>
      <c r="B115" s="25"/>
      <c r="C115" s="24"/>
      <c r="D115" s="24"/>
      <c r="E115" s="26"/>
      <c r="F115" s="27"/>
      <c r="G115" s="25"/>
      <c r="H115" s="27"/>
      <c r="I115" s="25"/>
      <c r="J115" s="25"/>
    </row>
    <row r="116" spans="1:10" ht="10.5" customHeight="1" x14ac:dyDescent="0.2">
      <c r="A116" s="24"/>
      <c r="B116" s="25"/>
      <c r="C116" s="24"/>
      <c r="D116" s="24"/>
      <c r="E116" s="26"/>
      <c r="F116" s="27"/>
      <c r="G116" s="25"/>
      <c r="H116" s="27"/>
      <c r="I116" s="25"/>
      <c r="J116" s="25"/>
    </row>
    <row r="117" spans="1:10" ht="10.5" customHeight="1" x14ac:dyDescent="0.2">
      <c r="A117" s="24"/>
      <c r="B117" s="25"/>
      <c r="C117" s="24"/>
      <c r="D117" s="24"/>
      <c r="E117" s="26"/>
      <c r="F117" s="27"/>
      <c r="G117" s="25"/>
      <c r="H117" s="27"/>
      <c r="I117" s="25"/>
      <c r="J117" s="25"/>
    </row>
    <row r="118" spans="1:10" ht="10.5" customHeight="1" x14ac:dyDescent="0.2">
      <c r="A118" s="24"/>
      <c r="B118" s="25"/>
      <c r="C118" s="24"/>
      <c r="D118" s="24"/>
      <c r="E118" s="26"/>
      <c r="F118" s="27"/>
      <c r="G118" s="25"/>
      <c r="H118" s="27"/>
      <c r="I118" s="25"/>
      <c r="J118" s="25"/>
    </row>
    <row r="119" spans="1:10" ht="10.5" customHeight="1" x14ac:dyDescent="0.2">
      <c r="A119" s="24"/>
      <c r="B119" s="25"/>
      <c r="C119" s="24"/>
      <c r="D119" s="24"/>
      <c r="E119" s="26"/>
      <c r="F119" s="27"/>
      <c r="G119" s="25"/>
      <c r="H119" s="27"/>
      <c r="I119" s="25"/>
      <c r="J119" s="25"/>
    </row>
    <row r="120" spans="1:10" ht="10.5" customHeight="1" x14ac:dyDescent="0.2">
      <c r="A120" s="24"/>
      <c r="B120" s="25"/>
      <c r="C120" s="24"/>
      <c r="D120" s="24"/>
      <c r="E120" s="26"/>
      <c r="F120" s="27"/>
      <c r="G120" s="25"/>
      <c r="H120" s="27"/>
      <c r="I120" s="25"/>
      <c r="J120" s="25"/>
    </row>
    <row r="121" spans="1:10" ht="10.5" customHeight="1" x14ac:dyDescent="0.2">
      <c r="A121" s="24"/>
      <c r="B121" s="25"/>
      <c r="C121" s="24"/>
      <c r="D121" s="24"/>
      <c r="E121" s="26"/>
      <c r="F121" s="27"/>
      <c r="G121" s="25"/>
      <c r="H121" s="27"/>
      <c r="I121" s="25"/>
      <c r="J121" s="25"/>
    </row>
    <row r="122" spans="1:10" ht="10.5" customHeight="1" x14ac:dyDescent="0.2">
      <c r="A122" s="24"/>
      <c r="B122" s="25"/>
      <c r="C122" s="24"/>
      <c r="D122" s="24"/>
      <c r="E122" s="26"/>
      <c r="F122" s="27"/>
      <c r="G122" s="25"/>
      <c r="H122" s="27"/>
      <c r="I122" s="25"/>
      <c r="J122" s="25"/>
    </row>
    <row r="123" spans="1:10" ht="10.5" customHeight="1" x14ac:dyDescent="0.2">
      <c r="A123" s="24"/>
      <c r="B123" s="25"/>
      <c r="C123" s="24"/>
      <c r="D123" s="24"/>
      <c r="E123" s="26"/>
      <c r="F123" s="27"/>
      <c r="G123" s="25"/>
      <c r="H123" s="27"/>
      <c r="I123" s="25"/>
      <c r="J123" s="25"/>
    </row>
    <row r="124" spans="1:10" ht="10.5" customHeight="1" x14ac:dyDescent="0.2">
      <c r="A124" s="24"/>
      <c r="B124" s="25"/>
      <c r="C124" s="24"/>
      <c r="D124" s="24"/>
      <c r="E124" s="26"/>
      <c r="F124" s="27"/>
      <c r="G124" s="25"/>
      <c r="H124" s="27"/>
      <c r="I124" s="25"/>
      <c r="J124" s="25"/>
    </row>
    <row r="125" spans="1:10" ht="10.5" customHeight="1" x14ac:dyDescent="0.2">
      <c r="A125" s="24"/>
      <c r="B125" s="45" t="s">
        <v>80</v>
      </c>
      <c r="C125" s="24"/>
      <c r="D125" s="24"/>
      <c r="E125" s="26"/>
      <c r="F125" s="27"/>
      <c r="G125" s="25"/>
      <c r="H125" s="27"/>
      <c r="I125" s="25"/>
      <c r="J125" s="25"/>
    </row>
    <row r="126" spans="1:10" ht="55.5" customHeight="1" x14ac:dyDescent="0.2">
      <c r="A126" s="13" t="s">
        <v>0</v>
      </c>
      <c r="B126" s="14" t="s">
        <v>1</v>
      </c>
      <c r="C126" s="14" t="s">
        <v>2</v>
      </c>
      <c r="D126" s="15" t="s">
        <v>3</v>
      </c>
      <c r="E126" s="14" t="s">
        <v>4</v>
      </c>
      <c r="F126" s="30" t="s">
        <v>5</v>
      </c>
      <c r="G126" s="14" t="s">
        <v>6</v>
      </c>
      <c r="H126" s="30" t="s">
        <v>7</v>
      </c>
      <c r="I126" s="17" t="s">
        <v>8</v>
      </c>
      <c r="J126" s="17" t="s">
        <v>9</v>
      </c>
    </row>
    <row r="127" spans="1:10" ht="399.95" customHeight="1" x14ac:dyDescent="0.2">
      <c r="A127" s="32">
        <v>1</v>
      </c>
      <c r="B127" s="36" t="s">
        <v>81</v>
      </c>
      <c r="C127" s="32"/>
      <c r="D127" s="32">
        <v>420</v>
      </c>
      <c r="E127" s="36">
        <v>42</v>
      </c>
      <c r="F127" s="34">
        <f>D127*E127</f>
        <v>17640</v>
      </c>
      <c r="G127" s="35"/>
      <c r="H127" s="34"/>
      <c r="I127" s="36"/>
      <c r="J127" s="36"/>
    </row>
    <row r="128" spans="1:10" x14ac:dyDescent="0.2">
      <c r="E128" s="38" t="s">
        <v>11</v>
      </c>
      <c r="F128" s="47">
        <f>SUM(F127)</f>
        <v>17640</v>
      </c>
      <c r="H128" s="47"/>
    </row>
  </sheetData>
  <sheetProtection selectLockedCells="1" selectUnlockedCells="1"/>
  <mergeCells count="91">
    <mergeCell ref="H9:H10"/>
    <mergeCell ref="I9:I10"/>
    <mergeCell ref="J9:J10"/>
    <mergeCell ref="A11:A12"/>
    <mergeCell ref="C11:C12"/>
    <mergeCell ref="D11:D12"/>
    <mergeCell ref="E11:E12"/>
    <mergeCell ref="F11:F12"/>
    <mergeCell ref="G11:G12"/>
    <mergeCell ref="H11:H12"/>
    <mergeCell ref="A9:A10"/>
    <mergeCell ref="C9:C10"/>
    <mergeCell ref="D9:D10"/>
    <mergeCell ref="E9:E10"/>
    <mergeCell ref="F9:F10"/>
    <mergeCell ref="G9:G10"/>
    <mergeCell ref="I11:I12"/>
    <mergeCell ref="J11:J12"/>
    <mergeCell ref="A13:A14"/>
    <mergeCell ref="C13:C14"/>
    <mergeCell ref="D13:D14"/>
    <mergeCell ref="E13:E14"/>
    <mergeCell ref="F13:F14"/>
    <mergeCell ref="G13:G14"/>
    <mergeCell ref="H13:H14"/>
    <mergeCell ref="I13:I14"/>
    <mergeCell ref="J13:J14"/>
    <mergeCell ref="J38:J47"/>
    <mergeCell ref="A19:A27"/>
    <mergeCell ref="C19:C27"/>
    <mergeCell ref="D19:D27"/>
    <mergeCell ref="E19:E27"/>
    <mergeCell ref="F19:F27"/>
    <mergeCell ref="G19:G27"/>
    <mergeCell ref="H19:H27"/>
    <mergeCell ref="I19:I27"/>
    <mergeCell ref="J19:J27"/>
    <mergeCell ref="H28:H37"/>
    <mergeCell ref="I28:I37"/>
    <mergeCell ref="J28:J37"/>
    <mergeCell ref="G28:G37"/>
    <mergeCell ref="A28:A37"/>
    <mergeCell ref="C28:C37"/>
    <mergeCell ref="D28:D37"/>
    <mergeCell ref="E28:E37"/>
    <mergeCell ref="F28:F37"/>
    <mergeCell ref="G48:G58"/>
    <mergeCell ref="H48:H58"/>
    <mergeCell ref="I48:I58"/>
    <mergeCell ref="H38:H47"/>
    <mergeCell ref="A38:A47"/>
    <mergeCell ref="C38:C47"/>
    <mergeCell ref="D38:D47"/>
    <mergeCell ref="E38:E47"/>
    <mergeCell ref="F38:F47"/>
    <mergeCell ref="A48:A58"/>
    <mergeCell ref="C48:C58"/>
    <mergeCell ref="D48:D58"/>
    <mergeCell ref="E48:E58"/>
    <mergeCell ref="F48:F58"/>
    <mergeCell ref="G38:G47"/>
    <mergeCell ref="I38:I47"/>
    <mergeCell ref="A87:A88"/>
    <mergeCell ref="B87:B88"/>
    <mergeCell ref="C87:C88"/>
    <mergeCell ref="J48:J58"/>
    <mergeCell ref="A59:A61"/>
    <mergeCell ref="C59:C61"/>
    <mergeCell ref="D59:D61"/>
    <mergeCell ref="E59:E61"/>
    <mergeCell ref="F59:F61"/>
    <mergeCell ref="G59:G61"/>
    <mergeCell ref="H59:H61"/>
    <mergeCell ref="I59:I61"/>
    <mergeCell ref="J59:J61"/>
    <mergeCell ref="A62:A63"/>
    <mergeCell ref="C62:C63"/>
    <mergeCell ref="D62:D63"/>
    <mergeCell ref="J87:J88"/>
    <mergeCell ref="G87:G88"/>
    <mergeCell ref="G62:G63"/>
    <mergeCell ref="D87:D88"/>
    <mergeCell ref="E87:E88"/>
    <mergeCell ref="F87:F88"/>
    <mergeCell ref="H87:H88"/>
    <mergeCell ref="I87:I88"/>
    <mergeCell ref="E62:E63"/>
    <mergeCell ref="F62:F63"/>
    <mergeCell ref="H62:H63"/>
    <mergeCell ref="I62:I63"/>
    <mergeCell ref="J62:J63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Pakiet nr 1 i 2</vt:lpstr>
      <vt:lpstr>Pakiet nr 3</vt:lpstr>
      <vt:lpstr>Pakiet nr 4</vt:lpstr>
      <vt:lpstr>Pakiet nr 5</vt:lpstr>
      <vt:lpstr>Pakiet nr 6</vt:lpstr>
      <vt:lpstr>Pakiet nr 7</vt:lpstr>
      <vt:lpstr>Pakiet nr 8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2020-09-30T10:31:38Z</cp:lastPrinted>
  <dcterms:created xsi:type="dcterms:W3CDTF">2018-08-08T08:35:57Z</dcterms:created>
  <dcterms:modified xsi:type="dcterms:W3CDTF">2020-09-30T11:27:12Z</dcterms:modified>
</cp:coreProperties>
</file>