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DOSTAWY\TM Oleje i smary\"/>
    </mc:Choice>
  </mc:AlternateContent>
  <xr:revisionPtr revIDLastSave="0" documentId="13_ncr:1_{F2FBBC24-1588-41E5-AED6-3846AD54918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Print_Area" localSheetId="0">Arkusz1!$A$1:$J$152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1" i="1" l="1"/>
  <c r="H131" i="1" l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9" i="1" l="1"/>
  <c r="J9" i="1" s="1"/>
  <c r="H10" i="1"/>
  <c r="J10" i="1" s="1"/>
  <c r="H11" i="1"/>
  <c r="J11" i="1" s="1"/>
  <c r="H12" i="1"/>
  <c r="J12" i="1" s="1"/>
  <c r="H104" i="1" l="1"/>
  <c r="J104" i="1" s="1"/>
  <c r="H62" i="1"/>
  <c r="J62" i="1" s="1"/>
  <c r="H63" i="1"/>
  <c r="J63" i="1" s="1"/>
  <c r="H64" i="1"/>
  <c r="J64" i="1" s="1"/>
  <c r="H65" i="1"/>
  <c r="J65" i="1" s="1"/>
  <c r="H67" i="1"/>
  <c r="J67" i="1" s="1"/>
  <c r="H112" i="1" l="1"/>
  <c r="J112" i="1" s="1"/>
  <c r="H92" i="1" l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" i="1" l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91" i="1"/>
  <c r="H68" i="1" l="1"/>
  <c r="J68" i="1" s="1"/>
  <c r="J91" i="1"/>
  <c r="H141" i="1"/>
  <c r="H89" i="1"/>
  <c r="J89" i="1" s="1"/>
  <c r="J142" i="1" l="1"/>
  <c r="H142" i="1"/>
</calcChain>
</file>

<file path=xl/sharedStrings.xml><?xml version="1.0" encoding="utf-8"?>
<sst xmlns="http://schemas.openxmlformats.org/spreadsheetml/2006/main" count="402" uniqueCount="275">
  <si>
    <t>LP.</t>
  </si>
  <si>
    <t>NAZWA</t>
  </si>
  <si>
    <t>INDEKS</t>
  </si>
  <si>
    <t>JEDN.</t>
  </si>
  <si>
    <t>CENA JEDN. NETTO /ZŁ/</t>
  </si>
  <si>
    <t>WARTOŚĆ NETTO /ZŁ/</t>
  </si>
  <si>
    <t>SZT.</t>
  </si>
  <si>
    <t>STAWKA VAT /%/</t>
  </si>
  <si>
    <t>WARTOŚĆ BRUTTO /ZŁ/</t>
  </si>
  <si>
    <t xml:space="preserve">ILOŚĆ </t>
  </si>
  <si>
    <t>OLEJE SILNIKOWE, PRZEKŁADNIOWE, HYDRAULICZNE</t>
  </si>
  <si>
    <t>SMARY</t>
  </si>
  <si>
    <t>RAZEM SMARY:</t>
  </si>
  <si>
    <t>RAZEM OLEJE SILNIKOWE, PRZEKLADNIOWE, HYDRAULICZNE:</t>
  </si>
  <si>
    <t>PLYNY EKSPLOATACYJNE</t>
  </si>
  <si>
    <t>RAZEM PŁYNY EKSPLOATACYJNE:</t>
  </si>
  <si>
    <t>RAZEM WARTOŚĆ ZAMÓWIENIA:</t>
  </si>
  <si>
    <t>OLEJ SILNIKOWY CASTROL MAGNATEC STOP – START SAE 5W30 SPEŁNIAJĄCY NORMY ACEA A5/B5, FORD WSS- M2C913-D; OPAK. 1 L</t>
  </si>
  <si>
    <t>312-OLEJE-0045</t>
  </si>
  <si>
    <t>OLEJ SILNIKOWY CASTROL VECTON LONG DRAIN 10W40 E6, E9 SPEŁNIAJĄCY NORMY MAN M3477, DAF, MERCEDES 228,51; OPAK. 5 L</t>
  </si>
  <si>
    <t>312-OLEJE-0046</t>
  </si>
  <si>
    <t>OLEJ SILNIKOWY CASTROL EDGE PROFESSIONAL LONG LIFE III SAE 5W30 SPEŁNIAJĄCY NORMĘ ACEA C3, WV 504,00 / 507,00; OPAK. 1 L</t>
  </si>
  <si>
    <t>312-OLEJE-0186</t>
  </si>
  <si>
    <t>OLEJ PRZEKŁADNIOWY CASTROL ALPHA SP220; OPAK. 20 L</t>
  </si>
  <si>
    <t>312-OLEJE-0168</t>
  </si>
  <si>
    <t>OLEJ PRZEKŁADNIOWY SHELL MORLINA 220 (DIN 51517 CL); OPAK. 20 L</t>
  </si>
  <si>
    <t>312-OLEJE-0169</t>
  </si>
  <si>
    <t>OLEJ MINERALNY ATF DO PRZEKŁADNI AUTOMATYCZNYCH I UKŁADÓW WSPOMAGANIA SHELL SPIRAX S2 ATF AX; OPAK. 1 L</t>
  </si>
  <si>
    <t>312-OLEJE-0038</t>
  </si>
  <si>
    <t>OLEJ SILNIKOWY LOTOS DIESEL SAE 15W40, API CG-4/SJ, ACEA E2-96/B2-98/A2-96; OPAK. 1 L</t>
  </si>
  <si>
    <t>312-OLEJE-0025</t>
  </si>
  <si>
    <t>OLEJ SILNIKOWY LOTOS DIESEL SAE 15W40, API CG-4/SJ, ACEA E2-96/B2-98/A2-96; OPAK. 5 L</t>
  </si>
  <si>
    <t>312-OLEJE-0026</t>
  </si>
  <si>
    <t>OLEJ SILNIKOWY PÓŁSYNTETYCZNY LOTOS SEMISYNTETIC 10W40; OPAK. 1 L</t>
  </si>
  <si>
    <t>312-OLEJE-0023</t>
  </si>
  <si>
    <t>OLEJ SILNIKOWY PÓŁSYNTETYCZNY LOTOS SEMISYNTETIC 10W40; OPAK. 4 L</t>
  </si>
  <si>
    <t>312-OLEJE-0024</t>
  </si>
  <si>
    <t xml:space="preserve">OLEJ SILNIKOWY SYNTETYCZNY ELF EVOLUTION SXR 5W40 SL/CF DO STOSOWANIA W SILNIKACH WYSOKOPRĘŻNYCH I BENZYNOWYCH, SPEŁNIAJĄCY NORMĘ RN0710; OPAK. 1 L </t>
  </si>
  <si>
    <t>312-OLEJE-0062</t>
  </si>
  <si>
    <t xml:space="preserve">OLEJ SILNIKOWY SYNTETYK ELF EVOLUTION SXR 5W30, SL/CF DO STOSOWANIA W SILNIKACH BENZYNOWYCH I WYSOKOPRĘŻNYCH, SPEŁNIAJĄCY NORMĘ RN0700; OPAK. 1 L </t>
  </si>
  <si>
    <t>312-OLEJE-0011</t>
  </si>
  <si>
    <t>OLEJ SILNIKOWY PLATINUM ULTOR PROGRESS 10W40, KLASA JAKOŚCI API CI-4 DLA CIĄGNIKÓW ROLNICZYCH URSUS; OPAK. 5 L</t>
  </si>
  <si>
    <t>312-OLEJE-0104</t>
  </si>
  <si>
    <t>312-OLEJE-0077</t>
  </si>
  <si>
    <t>312-OLEJE-0105</t>
  </si>
  <si>
    <t>312-OLEJE-0197</t>
  </si>
  <si>
    <t>OLEJ PRZEKŁADNIOWY WIELOSEZONOWY HIPOL F15  SAE 85W90, KLASA JAKOŚCI API GL-5; OPAK. 1 L</t>
  </si>
  <si>
    <t>312-OLEJE-0117</t>
  </si>
  <si>
    <t xml:space="preserve">OLEJ PRZEKŁADNIOWY HIPOL GL4 80W/90; OPAK. 1 L </t>
  </si>
  <si>
    <t>312-OLEJE-0036</t>
  </si>
  <si>
    <t xml:space="preserve">OLEJ PRZEKŁADNIOWY HIPOL GL5 80W/90, DLA CIĄGNIKÓW ROLNICZYCH URSUS; OPAK. 1 L </t>
  </si>
  <si>
    <t>312-OLEJE-0108</t>
  </si>
  <si>
    <t xml:space="preserve">OLEJ PRZEKŁADNIOWY LOTOS OIL ORIOLIS SAE 80W, API GL-4; OPAK. 1 L </t>
  </si>
  <si>
    <t>312-OLEJE-0028</t>
  </si>
  <si>
    <t>OLEJ PRZEKŁADNIOWY DO SKRZYNI BIEGÓW I PRZEDNIEGO MOSTU SPECYFIKACJA FORD WSS-M2C200-D2; OPAK. 1 L</t>
  </si>
  <si>
    <t>312-OLEJE-0109</t>
  </si>
  <si>
    <t xml:space="preserve">OLEJ PRZEKŁADNIOWY DO SKRZYNI BIEGÓW SPECYFIKACJA FORD WSD-M2C200-C (TRANSIT 4X4); OPAK. 1 L </t>
  </si>
  <si>
    <t>312-OLEJE-0110</t>
  </si>
  <si>
    <t>OLEJ PRZEKŁADNIOWY TYLNEGO MOSTU SPECYFIKACJA  FORD SAE90, SRM-2C9102-A (TRANSIT SO 8819H); OPAK. 1 L</t>
  </si>
  <si>
    <t>312-OLEJE-0113</t>
  </si>
  <si>
    <t>OLEJ PRZEKŁADNIOWY TYLNEGO MOSTU SPECYFIKACJA  FORD SA9, SRM-2C9102-A (TRANSIT 4X4); OPAK. 1 L</t>
  </si>
  <si>
    <t>312-OLEJE-0114</t>
  </si>
  <si>
    <t>OLEJ PRZEKŁADNIOWY TYLNEGO MOSTU SPECYFIKACJA  FORD EU7J-M2C942-AA (TRANSIT SO 7278M); OPAK. 1 L</t>
  </si>
  <si>
    <t>312-OLEJE-0116</t>
  </si>
  <si>
    <t>OLEJ SILNIKOWY HONDA, KLASA LEPKOŚCI 10W30, KLASA JAKOŚCI API SJ; OPAK. 0,6 L</t>
  </si>
  <si>
    <t>312-OLEJE-0134</t>
  </si>
  <si>
    <t>OLEJ DO WSPOMAGANIA LOTOS OIL ATF II D; OPAK. 1 L</t>
  </si>
  <si>
    <t>312-OLEJE-0064</t>
  </si>
  <si>
    <t>OLEJ DO WSPOMAGANIA TUTELLA GI/A; OPAK. 1 L</t>
  </si>
  <si>
    <t>312-OLEJE-0198</t>
  </si>
  <si>
    <t>OLEJ DO WSPOMAGANIA MOBIL ATF 220; OPAK. 1 L</t>
  </si>
  <si>
    <t>312-OLEJE-0196</t>
  </si>
  <si>
    <t>312-OLEJE-0118</t>
  </si>
  <si>
    <t>OLEJ DO WSPOMAGANIA SPECYFIKACJA FORD WSS-M2C04-A2 (SO 8819H, SO 3056K); OPAK. 1 L</t>
  </si>
  <si>
    <t>312-OLEJE-0119</t>
  </si>
  <si>
    <t>OLEJ DO WSPOMAGANIA WEDŁUG SPECYFIKACJI MERCEDES SPEŁNIAJĄCY NORMĘ 236,3; OPAK. 1 L</t>
  </si>
  <si>
    <t>312-OLEJE-0065</t>
  </si>
  <si>
    <t>OLEJ DO WSPOMAGANIA ELF MATIC G3; OPAK. 1 L</t>
  </si>
  <si>
    <t>312-OLEJE-0067</t>
  </si>
  <si>
    <t>OLEJ MOBIL DTE OIL LIGHT, KLASA LEPKOŚCI: ISO VG 32; OPAK. 20 L</t>
  </si>
  <si>
    <t>312-OLEJE-0149</t>
  </si>
  <si>
    <t>OLEJ PRZEKŁADNIOWY ELF TRANSELF NFJ 75W80; OPAK. 1 L</t>
  </si>
  <si>
    <t>312-OLEJE-0083</t>
  </si>
  <si>
    <t>312-OLEJE-0192</t>
  </si>
  <si>
    <t>OLEJ DO DWUSUWÓW 2 STROKE, DLA KOS SPALINOWYCH FIRMY HUSQVARNA; OPAK. 1 L</t>
  </si>
  <si>
    <t>312-OLEJE-0188</t>
  </si>
  <si>
    <t xml:space="preserve">OLEJ TRANSFORMATOROWY ELEKTROIZOLACYJNY TRAFO EN; OPAK. 20 L </t>
  </si>
  <si>
    <t>312-OLEJE-0005</t>
  </si>
  <si>
    <t>OLEJ DO GWINTOWNICY REMS SANITOL; OPAK. 5 L</t>
  </si>
  <si>
    <t>312-OLEJE-0128</t>
  </si>
  <si>
    <t>312-OLEJE-0060</t>
  </si>
  <si>
    <t>OLEJ HYDRAULICZNY HYDROL L-HL 32 KLASYFIKACJA  DIN 51524; OPAK. 5 L</t>
  </si>
  <si>
    <t>312-OLEJE-0061</t>
  </si>
  <si>
    <t>OLEJ MOBIL SHC 630; OPAK. 20 L</t>
  </si>
  <si>
    <t>312-OLEJE-0030</t>
  </si>
  <si>
    <t>OLEJ HYDRAULICZNY HYDROL PREMIUM L HV46; OPAK. 20 L</t>
  </si>
  <si>
    <t>312-OLEJE-0078</t>
  </si>
  <si>
    <t>OLEJ PRZEKŁADNIOWY UNIWERSALNY LOTOS TITANIS 75W90, KLASA JAKOŚCI GL-5, SPEŁNIAJĄCY NORMĘ MAN 3343 TYP S LUB WYŻSZĄ; OPAK. 5 L</t>
  </si>
  <si>
    <t>312-OLEJE-0080</t>
  </si>
  <si>
    <t>OLEJ PRZEKŁADNIOWY TOTAL TRANSMISSION GEAR 8FE 75W80; OPAK. 1 L</t>
  </si>
  <si>
    <t>312-OLEJE-0081</t>
  </si>
  <si>
    <t>312-OLEJE-0162</t>
  </si>
  <si>
    <t xml:space="preserve">OLEJ SHELL OMALA S4 WE 220, OLEJ PRZEKLADNIOWY O SYNTETYCZNYM SKŁADZIE I WYSOKIEJ WYDAJNOŚCI, DO STOSOWANIA W PRZEKŁADNIACH ŚLIMAKOWYCH; OPAK. 20 L </t>
  </si>
  <si>
    <t>OLEJ TOTAL FINAVESTAN A 360B; OPAK. 20 L</t>
  </si>
  <si>
    <t>312-OLEJE-0138</t>
  </si>
  <si>
    <t>312-LAKIERY-0219</t>
  </si>
  <si>
    <t>SMAR JCB SPECIAL HP GREASE op. 400G</t>
  </si>
  <si>
    <t>312-OLEJE-0166</t>
  </si>
  <si>
    <t>SMAR MIEDZIOWY SPRAY; OPAK. 400 ML</t>
  </si>
  <si>
    <t>312-OLEJE-0017</t>
  </si>
  <si>
    <t>SMAR MIXER GREASE "SPEZIAL"; OPAK. 18 KG</t>
  </si>
  <si>
    <t>312-OLEJE-0137</t>
  </si>
  <si>
    <t>312-OLEJE-0171</t>
  </si>
  <si>
    <t>SMAR PRZEKŁADNIOWY HUSQVARNA W TUBACH Z APLIKATOREM, DLA KOS SPALINOWYCH FIRMY HUSQVARNA (DO PRZEKŁADNI KĄTOWYCH WYSOKOOBROTOWYCH PRACUJĄCYCH W CIĘŻKICH WARUNKACH); OPAK. 225 ML</t>
  </si>
  <si>
    <t>312-OLEJE-0066</t>
  </si>
  <si>
    <t>SMAR RENOLIT DURAPLEX EP2; OPAK. 500 G</t>
  </si>
  <si>
    <t>SMAR SYNTETYCZNY GRAFITOWY - NOVA LUBE DO STOSOWANIA W WARUNKACH EKSTREMALNYCH, ODPORNY NA TEMPERATURY -180 ST. C DO +1200 ST. C, O DUŻEJ LEPKOŚCI - GĘSTNIEJĄCY PO ZASTOSOWANIU W CIĄGU  5 MINUT, ODPORNY NA WYSOKIE CIŚNIENIA, WPŁYWY ATMOSFERYCZNE I CHEMIKALIA; OPAK. 400 ML</t>
  </si>
  <si>
    <t>314-AKC.SAM-0081</t>
  </si>
  <si>
    <t>SMAR SYNTETYCZNY NA BAZIE TEFLONU - CLEAR LUBE S, BEZBARWNY, ODPORNY NA TEMPERATURY -45 ST. C DO +250 ST. C, O DUŻEJ LEPKOŚCI - GĘSTNIEJĄCY PO ZASTOSOWANIU W CIĄGU 5 MINUT, ODPORNY NA CIŚNIENIA, SŁABE KWASY ORAZ WODĘ; OPAK. 400 ML</t>
  </si>
  <si>
    <t>314-AKC.SAM-0075</t>
  </si>
  <si>
    <t xml:space="preserve">SMAR TEFLONOWY SPRAY; OPAK. 400 ML </t>
  </si>
  <si>
    <t>312-OLEJE-0048</t>
  </si>
  <si>
    <t>312-OLEJE-0063</t>
  </si>
  <si>
    <t xml:space="preserve">SMAR ZABEZPIECZAJĄCY PRZEZ ZUŻYCIEM I ZWIĘKSZAJĄCY MAKSYMALNĄ ŻYWOTNOŚĆ ŁAŃCUCHA I ZĘBÓW KÓŁ ŁAŃCUCHOWYCH MASZYN PRZEMYSŁOWYCH. DO SMAROWANIA ŁAŃCUCHÓW MASZYN PRZEMYSŁOWYCH. BEZPIECZNY DLA PIERŚCIENI TYPU O-RING ORAZ X-RING. ŁATWE NAKŁADANIE Z WIDOCZNYM ŚLADEM (BIAŁA POWŁOKA).KRÓTKI CZAS OCZEKIWANIA (10-15 MINUT PO NAŁOŻENIU). DOSKONAŁE WIĄZANIE Z METALAMI; OPAK. 400 ML </t>
  </si>
  <si>
    <t>312-OLEJE-0014</t>
  </si>
  <si>
    <t>312-OLEJE-0159</t>
  </si>
  <si>
    <t>ŚRODEK ELASTYCZNY, CZARNY NA BAZIE POLISILIXANU - SEAL &amp; BOND FLEX SIL, ZAKRES ZASTOSOWAŃ -60 ST. C DO +260 ST. C, USZCZELNIAJĄCY I KLEJĄCY WSZYSTKIE METALE SZKŁO, CERAMIKĘ, PLASTIKI; OPAK. 310 ML</t>
  </si>
  <si>
    <t>314-AKC.SAM-0079</t>
  </si>
  <si>
    <t>ŚRODEK ELASTYCZNY, CZERWONY NA BAZIE POLISILIXANU - SEAL &amp; BOND FLEX SIL, ZAKRES ZASTOSOWAŃ -60 ST. C DO +330 ST. C, USZCZELNIAJĄCY I KLEJĄCY WSZYSTKIE METALE SZKŁO, CERAMIKĘ, PLASTIKI; OPAK. 310 ML</t>
  </si>
  <si>
    <t>314-AKC.SAM-0184</t>
  </si>
  <si>
    <t>WAZELINA TECHNICZNA TW; OPAK. 60 ML</t>
  </si>
  <si>
    <t>312-OLEJE-0071</t>
  </si>
  <si>
    <t>312-OLEJE-0012</t>
  </si>
  <si>
    <t>SMAR MOBILUX EP2, LITOWY SMAR O WYSOKIEJ JAKOŚCI, STOSOWANY W PRZEMYŚLE, TAKŻE DLA URZĄDZEŃ WYSOKOOBCIĄŻONYCH LUB EKSPLOATOWANYCH W OBSZARACH, GDZIE WYSTĘPUJE WODA; OPAK. 18 KG</t>
  </si>
  <si>
    <t xml:space="preserve">WKŁAD SMARUJĄCY OPAK. 125 ML. POJEMNOŚĆ ZBIORNIKA ŚRODKA SMARNEGO 125 ML, ZNAMIONOWY CZAS OPRÓŻNIANIA REGULOWANY: 1–12 MIESIĘCY, ZAKRES TEMPERATURY OTOCZENIA OD -20°C DO +60°C (OD -5°F DO +140°F), MAKSYMALNE CIŚNIENIE ROBOCZE 5 BARÓW (PRZY URUCHOMIENIU), MECHANIZM NAPĘDOWY OGNIWO GAZOWE WYTWARZAJĄCE GAZ OBOJĘTNY, GWINT PRZYŁĄCZENIOWY R1/4, STOPIEŃ OCHRONY IP 68,WYPEŁNIONY UNIWERSALNYM SMAREM PLASTYCZNYM TYPU EP  </t>
  </si>
  <si>
    <t>ALKOHOL IZOPROPYLOWY; BEZBARWNY; CZYSZCZENIE; AEROZOL; PRZEZNACZENIE PREPARATU: METALE, PŁYTKI DRUKOWANE, SPRZĘT ELEKTRONICZNY, URZĄDZENIA OPTYCZNE; OPAK. 300 ML</t>
  </si>
  <si>
    <t>312-OLEJE-0091</t>
  </si>
  <si>
    <t>ODMRAŻACZ DO ZAMKÓW; OPAK. 50 ML</t>
  </si>
  <si>
    <t>314-AKC.SAM-0441</t>
  </si>
  <si>
    <t>ODRDZEWIACZ ZAMRAŻAJĄCY SUPER CRACKS ULTRA; OPAK. 400 ML</t>
  </si>
  <si>
    <t>312-OLEJE-0156</t>
  </si>
  <si>
    <t>PŁYN AD BLUE DO KATALITYCZNEGO TRANSFORMATORA GAZÓW SCR; OPAK. 18 L</t>
  </si>
  <si>
    <t>312-OLEJE-0133</t>
  </si>
  <si>
    <t>312-OLEJE-0096</t>
  </si>
  <si>
    <t>312-OLEJE-0097</t>
  </si>
  <si>
    <t>PŁYN DO CHŁODNIC DYNAGEL 2000+, SPEŁNIAJĄCY NORMĘ G12++; OPAK. 1 L</t>
  </si>
  <si>
    <t>312-OLEJE-0151</t>
  </si>
  <si>
    <t>PŁYN DO CHŁODNIC DYNAGEL 2000+, SPEŁNIAJĄCY NORMĘ G12++; OPAK. 5 L</t>
  </si>
  <si>
    <t>312-OLEJE-0153</t>
  </si>
  <si>
    <t>PŁYN DO CHŁODNIC WEDŁUG SPECYFIKACJ MAN 324 TYP NF; OPAK. 5 L</t>
  </si>
  <si>
    <t>312-OLEJE-0051</t>
  </si>
  <si>
    <t>PŁYN DO CHŁODNIC WEDŁUG SPECYFIKACJI MERCEDES NR KAT. A0009890825; OPAK. 5 L</t>
  </si>
  <si>
    <t>312-OLEJE-0053</t>
  </si>
  <si>
    <t>PŁYN DO CHŁODNIC WG SPECYFIKACJI DAF XTREME ANTIFREZE NR KAT. 1602272; OPAK. 5 L</t>
  </si>
  <si>
    <t>312-OLEJE-0052</t>
  </si>
  <si>
    <t>PŁYN DO CHŁODNIC WG SPECYFIKACJI FORD FU7J-19544-AC; OPAK. 5 L</t>
  </si>
  <si>
    <t>312-OLEJE-0121</t>
  </si>
  <si>
    <t>PŁYN DO CHŁODNIC WG SPECYFIKACJI RENAULT (KONCENTRAT) ELF GLACEOL RX TYP D; OPAK. 1 L</t>
  </si>
  <si>
    <t>312-OLEJE-0068</t>
  </si>
  <si>
    <t>314-AKC.SAM-0027</t>
  </si>
  <si>
    <t>314-AKC.SAM-0018</t>
  </si>
  <si>
    <t>314-AKC.SAM-0001</t>
  </si>
  <si>
    <t>312-OLEJE-0032</t>
  </si>
  <si>
    <t>312-OLEJE-0056</t>
  </si>
  <si>
    <t>PŁYN HAMULCOWY WG SPECYFIKACJI FORD WSS-M6C65-A2; OPAK. 1 L</t>
  </si>
  <si>
    <t>312-OLEJE-0122</t>
  </si>
  <si>
    <t>PŁYN KONSERWUJĄCY TSL DO POMPY AGREGATU MALARSKIEGO FIRMY GRACO TYP ULTRA MAX; OPAK. 1 L</t>
  </si>
  <si>
    <t>312-OLEJE-0019</t>
  </si>
  <si>
    <t>PŁYN PENETRUJĄCY I SMARUJĄCY ZAWIERAJĄCY DWUSIARCZEK MOLIBDENU PRZEZNACZENIE DO: ODBLOKOWYWANIA ZAPIECZONYCH MECHANIZMÓW, POŁĄCZEŃ GWINTOWYCH ORAZ DO OBRÓBKI SKRAWANIE, WIERCENIE, TŁOCZENIE. ODRDZEWIACZ; OPAK. 800 ML</t>
  </si>
  <si>
    <t>312-OLEJE-0090</t>
  </si>
  <si>
    <t>PŁYN W ATOMIZERZE - VINET, O ZAPACHU CYTRYNOWYM DO CZYSZCZENIA TWORZYW SZTUCZNYCH; OPAK. 750 ML</t>
  </si>
  <si>
    <t>314-AKC.SAM-0023</t>
  </si>
  <si>
    <t>PREPARAT DO POPRAWY WARUNKÓW SKRAWANIA METALI; OPAK. 350 ML</t>
  </si>
  <si>
    <t>312-OLEJE-0044</t>
  </si>
  <si>
    <t>SPRAY SILIKONOWY DO USZCZELEK I ZAWIASÓW; OPAK. 400 ML</t>
  </si>
  <si>
    <t>312-OLEJE-0085</t>
  </si>
  <si>
    <t>SPRĘŻONE POWIETRZE; BEZBARWNY; USUWANIE KURZU; AEROZOL; OPAK 405 ML</t>
  </si>
  <si>
    <t>312-OLEJE-0092</t>
  </si>
  <si>
    <t>SZAMPON Z WOSKIEM; OPAK. 0,5 L</t>
  </si>
  <si>
    <t>314-AKC.SAM-0036</t>
  </si>
  <si>
    <t>314-AKC.SAM-0004</t>
  </si>
  <si>
    <t>312-OLEJE-0150</t>
  </si>
  <si>
    <t>ŚRODEK DO USUWANIA WILGOCI Z KONTAKTÓW ZAPŁONOWYCH I PRZEWODÓW ELEKTRYCZNYCH MULTI SUPER 5 – SPRAY; OPAK. 400 ML</t>
  </si>
  <si>
    <t>312-OLEJE-0142</t>
  </si>
  <si>
    <t>ŚRODEK KONSERWUJĄCY I ZAPOBIEGAJĄCY ZAMARZANIU - KONCENTRAT PUMP AMOR GRACO DO AGREGATU MALARSKIEGO FIRMY GRACO TYP ULTRA MAX; OPAK. 1L</t>
  </si>
  <si>
    <t>312-OLEJE-0021</t>
  </si>
  <si>
    <t>ŚRODEK MYJĄCY KARCHER RM81 ASF; OPAK. 10 L</t>
  </si>
  <si>
    <t>314-AKC.SAM-0134</t>
  </si>
  <si>
    <t>ŚRODEK ZMIĘKCZAJĄCY KARCHER RM110 ASF; OPAK. 1 L</t>
  </si>
  <si>
    <t>314-AKC.SAM-0292</t>
  </si>
  <si>
    <t>THERMAL DIAMOND GREASE 0,5 G W STRZYKAWCE, PASTA TERMOPRZEWODZĄCA</t>
  </si>
  <si>
    <t>312-OLEJE-0093</t>
  </si>
  <si>
    <t>THERMAL DIAMOND GREASE 6 G (W SZKLANEJ FIOLCE Z PĘDZELKIEM), PASTA TERMOPRZEWODZĄCA.</t>
  </si>
  <si>
    <t>312-OLEJE-0094</t>
  </si>
  <si>
    <t>ZMYWACZ – ODTŁUSZCZACZ STANOWIĄCY MIESZANINĘ ALIFATYCZNYCH WĘGLOWODORÓW NASYCONYCH, NIE POZOSTAWIAJĄCY ZACIEKÓW, DO STOSOWANIA NA WINYLACH, GUMIE, TKANINACH, LAMINATACH; OPAK. 5 L</t>
  </si>
  <si>
    <t>314-AKC.SAM-0074</t>
  </si>
  <si>
    <t>FORMULARZ CENOWY</t>
  </si>
  <si>
    <t>OLEJ SILNIKOWY TOTAL RUBIA 7400 15W40, DO STOSOWANIA W SILNIKACH WYSOKOPRĘŻNYCH; OPAK. 5 L</t>
  </si>
  <si>
    <t>OLEJ DO SPRĘŻAREK TŁOKOWYCH AIRPOL O LEPKOŚCI KINEMATYCZNEJ 90-110 MM S/2 W TEMP. 40 ST. C, TEMPERATURA PŁYNIĘCIA  -9 ST. C; OPAK. 5 L</t>
  </si>
  <si>
    <t>Olej silnikowy 15w40 JCB 4001/1801  OPAK. 5 L</t>
  </si>
  <si>
    <t>312-OLEJE-0195</t>
  </si>
  <si>
    <t>Olej skrzyni biegów JCB 4000/2501 OPAK. 5 L</t>
  </si>
  <si>
    <t>312-OLEJE-0018</t>
  </si>
  <si>
    <t>312-OLEJE-0164</t>
  </si>
  <si>
    <t>312-OLEJE-0147</t>
  </si>
  <si>
    <t>312-OLEJE-0069</t>
  </si>
  <si>
    <t>312-OLEJE-0088</t>
  </si>
  <si>
    <t>312-OLEJE-0120</t>
  </si>
  <si>
    <t>312-OLEJE-0190</t>
  </si>
  <si>
    <t>312-OLEJE-0185</t>
  </si>
  <si>
    <t>ŚRODEK ATAS PLAK DO KONSERWACJI, NABŁYSZCZANIA TAPICERKI, O ZAPACHU CYTRYNOWYM,POMARAŃCZA MATOWY, LAWENDA, WANILIA; OPAK. 400 ML</t>
  </si>
  <si>
    <t>OLEJ DO ŁAŃCUCHA I PROWADNIC PIŁ SPALINOWYCH VEXOL SUPER; OPAK. 5 L</t>
  </si>
  <si>
    <t>OLEJ DO GAZOMIERZY TURBINOWYCH "VR09"; OPAK. 200 ML</t>
  </si>
  <si>
    <t>OLEJ SILNIKOWY SAE 5W30 SPEŁNIAJACY NORMĘ MB 228.51 LT OPAK. 5L</t>
  </si>
  <si>
    <t>312-OLEJE-0209</t>
  </si>
  <si>
    <t>312-OLEJE-0194</t>
  </si>
  <si>
    <t>312-OLEJE-0200</t>
  </si>
  <si>
    <t>OLEJ DO WSPOMAGANIA SPECYFIKACJA FORD WSS-M2C938-A (SO 7278M, SO 4475P); OPAK. 1 L</t>
  </si>
  <si>
    <t>olej silnikowy SAE30 4001/0302E - 5 l</t>
  </si>
  <si>
    <t>312-OLEJE-0203</t>
  </si>
  <si>
    <t>olej przekładniowy hp 90  4000/0301E- 5 l</t>
  </si>
  <si>
    <t>312-OLEJE-0205</t>
  </si>
  <si>
    <t>olej silnikowy 10W30 4001/3005E - 20 l</t>
  </si>
  <si>
    <t>312-OLEJE-0206</t>
  </si>
  <si>
    <t>OLEJ PRZEKŁADNIOWO HYDRAULICZNY PLATINUM AGRO UTTO 10W30 KLASA JAKOŚCI API GL-4, DLA CIĄGNIKÓW ROLNICZYCH URSUS, ZETOR; OPAK. 5 L</t>
  </si>
  <si>
    <t>Olej przekładniowy do mostów JCB 4000/2205E OPAK. 20 L</t>
  </si>
  <si>
    <t>Olej hydrauliczny HP32 JCB 4002/1025  OPAK. 20 L</t>
  </si>
  <si>
    <t>Olej hydrauliczny HF46 JCB 4002/2005E OPAK. 20 L</t>
  </si>
  <si>
    <t>Olej hydrauliczny HP 46  JCB 4002/0805 OPAK. 20 L</t>
  </si>
  <si>
    <t>AUTOMATYCZNA SMAROWNICA WYPEŁNIONA OLEJEM MINERALNYM; DANE SMAROWNICY: POJEMNOŚĆ - 125 ML; MECHANIZM NAPĘDOWY - OGNIWO GAZOWE; REGULACJA OKRESU PRACY – 1-12 MIESIĘCY; MOŻLIWOŚĆ ZATRZYMANIA APLIKOWANIA OLEJU; PRZYŁĄCZE GWINTOWE: ŚREDNICA ¼ CALA; OKIENKO KONTROLNE ILOŚCI OLEJU; PARAMETRY OLEJU MINERALNEGO: ZASTOSOWANIE - OLEJ DO ŁAŃCUCHÓW; ZAKRES PRACY OLEJU W TEMPERATURZE CO NAJMNIEJ -10/ +900C</t>
  </si>
  <si>
    <t>312-OLEJE-0210</t>
  </si>
  <si>
    <t>SMAR WURTH HHS LUBE DO NAPEDU BRAM. DRZWI OPAK. 500ML.</t>
  </si>
  <si>
    <t>312-OLEJE-0177</t>
  </si>
  <si>
    <t>SMAR Z RAFINOWANEGO OLEJU MINERALNEGO ZAGĘSZCZONY MYDŁEM LITOWYM  I USZLACHETNIONY PAKIETEM DODATKÓW O DZIAŁANIU PRZECIWUTLENIAJĄCYM, PRZECIWRDZEWNYM I SMARNYM. SMAR PLASTYCZNY DO SMAROWANIA ŁOŻYSK TOCZNYCH I ŚLIZGOWYCH PRACUJĄCYCH W ZAKRESACH TEMPERATUR OD -30°C DO +130°C. ODPORNY NA DZIAŁANIE WODY, ISO 6743-9: CCHA-3; OPAK. 9 KG</t>
  </si>
  <si>
    <t>SMAR ZAGĘSZCZONY HYDROKSYSTEARYNIANEM LITU, ZAPEWNIAJĄCY OCHRONĘ PRZED ZUŻYCIEM, RDZĄ I WODĄ, TEMPERATURA PRACY: OD -20OC DO 130OC, DIN 51825: KP2K-20, KLASACH KONSYSTENCJI NLGI 2, O LEPKOŚCI OLEJU BAZOWEGO ISO VG 150; OPAK. 18 KG</t>
  </si>
  <si>
    <t>SMAR PLASTYCZNY PREMALUBE NLG 1- NA BAZIE KOMPLEKSU ALUMINIUM, SMARUJE SKUTECZNIE DO  +150°C CIĄGLE Opak. 420 gram</t>
  </si>
  <si>
    <t>312-OLEJE-0207</t>
  </si>
  <si>
    <t>PASTA CERAMICZNA CRC W SPRAYU ODPORNA NA TEMPERATURĘ -40 ST. C DO 1400 ST. C; OPAK. 250 ML</t>
  </si>
  <si>
    <t>PŁYN DO CHŁODNIC ALUMINIOWYCH G11 ODPORNY NA TEMPERATURĘ DO -35°C POSIADAJĄCY CERTYFIKAT ZGODNOŚCI INSTYTUTU TRANSPORTU SAMOCHODOWEGO; OPAK. 1 L</t>
  </si>
  <si>
    <t>PŁYN DO CHŁODNIC ALUMINIOWYCH G11 ODPORNY NA TEMPERATURĘ DO -35°C POSIADAJĄCY CERTYFIKAT ZGODNOŚCI INSTYTUTU TRANSPORTU SAMOCHODOWEGO; OPAK. 5 L</t>
  </si>
  <si>
    <t>PŁYN DO CHŁODNIC JCB 4006/1101 OPAK. 5 L</t>
  </si>
  <si>
    <t>312-OLEJE-0208</t>
  </si>
  <si>
    <t>PIANKA DO CZYSZCZENIA TAPICERKI SONAX XTREME; OPAK. 400 ML.</t>
  </si>
  <si>
    <t>314-AKC.SAM-0512</t>
  </si>
  <si>
    <t>PŁYN DO MYCIA FELG OPAK. 600 ML</t>
  </si>
  <si>
    <t>314-AKC.SAM-0513</t>
  </si>
  <si>
    <t>PŁYN DO MYCIA PLANDEK EKOBRYL OPAK. 1 L</t>
  </si>
  <si>
    <t>314-AKC.SAM-0514</t>
  </si>
  <si>
    <t>PŁYN DO ODMRAŻANIA SZYB I LUSTEREK SAMOCHODOWYCH W ATOMIZERZE POSIADAJĄCY CERTYFIKAT; OPAK. 750 ML</t>
  </si>
  <si>
    <t>PŁYN DO SPRYSKIWANIA SZYB SAMOCHODOWYCH BEZPIECZNY DLA LAKIERU I USZCZELEK POSIADAJĄCY CERTYFIKAT ZGODNOŚCI INSTYTUTU TRANSPORTU SAMOCHODOWEGO LETNI; OPAK. 1 L</t>
  </si>
  <si>
    <t>PŁYN DO SPRYSKIWANIA SZYB SAMOCHODOWYCH BEZPIECZNY DLA LAKIERU I USZCZELEK POSIADAJĄCY CERTYFIKAT ZGODNOŚCI INSTYTUTU TRANSPORTU SAMOCHODOWEGO ODPORNY NA TEMP. DO -22°C; OPAK. 1 L</t>
  </si>
  <si>
    <t>PŁYN HAMULCOWY DOT – 4 POSIADAJĄCY CERTYFIKAT OPAK. 0,5 L</t>
  </si>
  <si>
    <t>PŁYN HAMULCOWY JCB 4002/0503  OPAK. 5 L</t>
  </si>
  <si>
    <t>PŁYN HAMULCOWY R–3 POSIADAJĄCY CERTYFIKAT OPAK. 0,5 L</t>
  </si>
  <si>
    <t xml:space="preserve">PREPARAT CONTACX CX80 DO CZYSZCZENIE ELEKTRONIKI  OPAK. 500 ML. </t>
  </si>
  <si>
    <t>314-AKC.SAM-0515</t>
  </si>
  <si>
    <t>SZCZELIWO DO GWINTÓW WURTH ŚREDNIRE OPAK 50 G.</t>
  </si>
  <si>
    <t>314-AKC.SAM-0516</t>
  </si>
  <si>
    <t>ŚRODEK CRC DO CZYSZCZENIA GAŹNIKÓW I UKŁADÓW ZASILAJĄCYCH CRC; OPAK. 500 ML</t>
  </si>
  <si>
    <t>ŚRODEK DO MIEJSCOWEGO SCHŁADZANIA - 50 ST. C JMC OPAK. 400ML</t>
  </si>
  <si>
    <t>314-AKC.SAM-0517</t>
  </si>
  <si>
    <t>314-AKC.SAM-0518</t>
  </si>
  <si>
    <t>ŚRODEK DO PIELĘGNACJI STALI NIERDZEWNEJ WURTH OPAK. 400 ML.</t>
  </si>
  <si>
    <t>314-AKC.SAM-0519</t>
  </si>
  <si>
    <t>USZCZELNIENIE HYDRAULICZNE WURTH OPAK. 50 G.</t>
  </si>
  <si>
    <t>314-AKC.SAM-0520</t>
  </si>
  <si>
    <t xml:space="preserve">ZMYWACZ PLAM NA KAROSERII WURTH OPAK. 300 ML </t>
  </si>
  <si>
    <t>314-AKC.SAM-0521</t>
  </si>
  <si>
    <t xml:space="preserve">PŁYN DO MYCIA SILNIKA I NARZĘDZI OPAK 770 ml </t>
  </si>
  <si>
    <t>Smar do ślizgów WAXOYL JCB 4003/4005 OPAK. 5L</t>
  </si>
  <si>
    <t xml:space="preserve">OLEJ SILNIKOWY CASTROL TRANSMAX AGRI MP PLUS 10W-40 ZETOR OPAK. 20 L </t>
  </si>
  <si>
    <t>OLEJ PRZEKŁADNIOWY CASTROL TRANSMAX AGRI TRANS PLUN 80W ZETOR OPAK. 20 L.</t>
  </si>
  <si>
    <t>Załącznik nr 3 do SWZ</t>
  </si>
  <si>
    <t>Oznaczenie zamówienia:  59/2022/TM/KP</t>
  </si>
  <si>
    <t xml:space="preserve">(kwalifikowany podpis elektroniczny, podpis zaufany lub podpis osobisty wykonawcy lub osoby uprawnionej do jego reprezentowania)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</si>
</sst>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7"/>
      <color rgb="FF000000"/>
      <name val="Georgia"/>
      <family val="1"/>
      <charset val="238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Border="1"/>
    <xf numFmtId="0" fontId="0" fillId="0" borderId="3" xfId="0" applyBorder="1" applyAlignme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right"/>
    </xf>
    <xf numFmtId="49" fontId="0" fillId="0" borderId="0" xfId="0" applyNumberFormat="1"/>
    <xf numFmtId="49" fontId="5" fillId="0" borderId="0" xfId="0" applyNumberFormat="1" applyFont="1"/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0" xfId="0" applyFont="1" applyAlignment="1">
      <alignment horizontal="left" wrapText="1"/>
    </xf>
    <xf numFmtId="0" fontId="6" fillId="0" borderId="6" xfId="0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/>
    <xf numFmtId="0" fontId="3" fillId="0" borderId="0" xfId="0" applyFont="1" applyBorder="1"/>
    <xf numFmtId="4" fontId="0" fillId="0" borderId="0" xfId="0" applyNumberFormat="1" applyBorder="1"/>
    <xf numFmtId="49" fontId="0" fillId="0" borderId="0" xfId="0" applyNumberFormat="1" applyBorder="1"/>
    <xf numFmtId="3" fontId="7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left" vertical="center" wrapText="1"/>
    </xf>
    <xf numFmtId="4" fontId="8" fillId="7" borderId="2" xfId="0" applyNumberFormat="1" applyFont="1" applyFill="1" applyBorder="1" applyAlignment="1">
      <alignment horizontal="right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wrapText="1"/>
    </xf>
    <xf numFmtId="4" fontId="9" fillId="0" borderId="0" xfId="0" applyNumberFormat="1" applyFont="1"/>
    <xf numFmtId="49" fontId="9" fillId="0" borderId="0" xfId="0" applyNumberFormat="1" applyFont="1"/>
    <xf numFmtId="0" fontId="9" fillId="0" borderId="0" xfId="0" applyFont="1" applyAlignment="1">
      <alignment horizontal="right" vertical="top"/>
    </xf>
    <xf numFmtId="0" fontId="11" fillId="0" borderId="0" xfId="0" applyFont="1"/>
    <xf numFmtId="49" fontId="11" fillId="0" borderId="0" xfId="0" applyNumberFormat="1" applyFont="1"/>
    <xf numFmtId="0" fontId="12" fillId="0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12" fillId="0" borderId="1" xfId="0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right" vertical="center" wrapText="1"/>
    </xf>
    <xf numFmtId="0" fontId="8" fillId="5" borderId="5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right" vertical="center" wrapText="1"/>
    </xf>
    <xf numFmtId="0" fontId="8" fillId="7" borderId="5" xfId="0" applyFont="1" applyFill="1" applyBorder="1" applyAlignment="1">
      <alignment horizontal="right" vertical="center" wrapText="1"/>
    </xf>
    <xf numFmtId="0" fontId="8" fillId="7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/>
    <xf numFmtId="0" fontId="14" fillId="4" borderId="0" xfId="0" applyFont="1" applyFill="1" applyBorder="1" applyAlignment="1">
      <alignment horizontal="center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2"/>
  <sheetViews>
    <sheetView tabSelected="1" view="pageBreakPreview" topLeftCell="B135" zoomScale="130" zoomScaleNormal="140" zoomScaleSheetLayoutView="130" workbookViewId="0">
      <selection activeCell="B152" sqref="B152"/>
    </sheetView>
  </sheetViews>
  <sheetFormatPr defaultRowHeight="15" x14ac:dyDescent="0.25"/>
  <cols>
    <col min="1" max="1" width="5.7109375" hidden="1" customWidth="1"/>
    <col min="2" max="2" width="4.42578125" customWidth="1"/>
    <col min="3" max="3" width="37.28515625" style="16" customWidth="1"/>
    <col min="4" max="4" width="9.28515625" customWidth="1"/>
    <col min="5" max="6" width="7.5703125" customWidth="1"/>
    <col min="7" max="7" width="9.140625" style="1"/>
    <col min="8" max="8" width="10.140625" style="1" bestFit="1" customWidth="1"/>
    <col min="9" max="9" width="8.5703125" style="11" customWidth="1"/>
    <col min="10" max="10" width="12.7109375" customWidth="1"/>
    <col min="11" max="12" width="9.140625" style="2"/>
  </cols>
  <sheetData>
    <row r="1" spans="1:15" x14ac:dyDescent="0.25">
      <c r="B1" s="89" t="s">
        <v>272</v>
      </c>
      <c r="C1" s="89"/>
      <c r="D1" s="89"/>
      <c r="E1" s="89"/>
      <c r="F1" s="89"/>
      <c r="G1" s="89"/>
      <c r="H1" s="89"/>
      <c r="I1" s="89"/>
      <c r="J1" s="89"/>
    </row>
    <row r="2" spans="1:15" x14ac:dyDescent="0.25">
      <c r="B2" s="22"/>
      <c r="C2" s="22"/>
      <c r="D2" s="22"/>
      <c r="E2" s="22"/>
      <c r="F2" s="22"/>
      <c r="G2" s="22"/>
      <c r="H2" s="22"/>
      <c r="I2" s="22"/>
      <c r="J2" s="22"/>
    </row>
    <row r="3" spans="1:15" x14ac:dyDescent="0.25">
      <c r="B3" s="90" t="s">
        <v>273</v>
      </c>
      <c r="C3" s="23"/>
      <c r="D3" s="24"/>
      <c r="E3" s="24"/>
      <c r="F3" s="24"/>
      <c r="G3" s="24"/>
    </row>
    <row r="4" spans="1:15" x14ac:dyDescent="0.25">
      <c r="B4" s="25"/>
      <c r="C4" s="23"/>
      <c r="D4" s="24"/>
      <c r="E4" s="24"/>
      <c r="F4" s="24"/>
      <c r="G4" s="24"/>
      <c r="H4" s="26"/>
      <c r="I4" s="27"/>
      <c r="J4" s="5"/>
    </row>
    <row r="5" spans="1:15" x14ac:dyDescent="0.25">
      <c r="B5" s="91" t="s">
        <v>196</v>
      </c>
      <c r="C5" s="91"/>
      <c r="D5" s="91"/>
      <c r="E5" s="91"/>
      <c r="F5" s="91"/>
      <c r="G5" s="91"/>
      <c r="H5" s="91"/>
      <c r="I5" s="91"/>
      <c r="J5" s="91"/>
    </row>
    <row r="6" spans="1:15" x14ac:dyDescent="0.25">
      <c r="B6" s="7"/>
      <c r="C6" s="17"/>
      <c r="D6" s="6"/>
      <c r="E6" s="6"/>
      <c r="F6" s="6"/>
      <c r="G6" s="6"/>
    </row>
    <row r="7" spans="1:15" ht="41.25" customHeight="1" x14ac:dyDescent="0.25">
      <c r="A7" s="29" t="s">
        <v>0</v>
      </c>
      <c r="B7" s="29" t="s">
        <v>0</v>
      </c>
      <c r="C7" s="29" t="s">
        <v>1</v>
      </c>
      <c r="D7" s="29" t="s">
        <v>2</v>
      </c>
      <c r="E7" s="29" t="s">
        <v>3</v>
      </c>
      <c r="F7" s="30" t="s">
        <v>9</v>
      </c>
      <c r="G7" s="31" t="s">
        <v>4</v>
      </c>
      <c r="H7" s="31" t="s">
        <v>5</v>
      </c>
      <c r="I7" s="32" t="s">
        <v>7</v>
      </c>
      <c r="J7" s="31" t="s">
        <v>8</v>
      </c>
      <c r="K7" s="3"/>
      <c r="L7" s="3"/>
      <c r="M7" s="5"/>
    </row>
    <row r="8" spans="1:15" x14ac:dyDescent="0.25">
      <c r="A8" s="29"/>
      <c r="B8" s="70" t="s">
        <v>10</v>
      </c>
      <c r="C8" s="71"/>
      <c r="D8" s="71"/>
      <c r="E8" s="71"/>
      <c r="F8" s="71"/>
      <c r="G8" s="71"/>
      <c r="H8" s="71"/>
      <c r="I8" s="71"/>
      <c r="J8" s="72"/>
      <c r="K8" s="3"/>
      <c r="L8" s="3"/>
      <c r="M8" s="5"/>
    </row>
    <row r="9" spans="1:15" ht="48" x14ac:dyDescent="0.25">
      <c r="A9" s="33">
        <v>1</v>
      </c>
      <c r="B9" s="33">
        <v>1</v>
      </c>
      <c r="C9" s="18" t="s">
        <v>17</v>
      </c>
      <c r="D9" s="13" t="s">
        <v>18</v>
      </c>
      <c r="E9" s="13" t="s">
        <v>6</v>
      </c>
      <c r="F9" s="28">
        <v>30</v>
      </c>
      <c r="G9" s="34"/>
      <c r="H9" s="35">
        <f>F9*G9</f>
        <v>0</v>
      </c>
      <c r="I9" s="36"/>
      <c r="J9" s="35">
        <f>H9*123%</f>
        <v>0</v>
      </c>
      <c r="O9" s="4"/>
    </row>
    <row r="10" spans="1:15" ht="48" x14ac:dyDescent="0.25">
      <c r="A10" s="33">
        <v>2</v>
      </c>
      <c r="B10" s="33">
        <v>2</v>
      </c>
      <c r="C10" s="18" t="s">
        <v>19</v>
      </c>
      <c r="D10" s="13" t="s">
        <v>20</v>
      </c>
      <c r="E10" s="13" t="s">
        <v>6</v>
      </c>
      <c r="F10" s="28">
        <v>30</v>
      </c>
      <c r="G10" s="34"/>
      <c r="H10" s="35">
        <f>F10*G10</f>
        <v>0</v>
      </c>
      <c r="I10" s="36"/>
      <c r="J10" s="35">
        <f t="shared" ref="J10:J80" si="0">H10*123%</f>
        <v>0</v>
      </c>
    </row>
    <row r="11" spans="1:15" ht="48" x14ac:dyDescent="0.25">
      <c r="A11" s="33">
        <v>3</v>
      </c>
      <c r="B11" s="33">
        <v>3</v>
      </c>
      <c r="C11" s="18" t="s">
        <v>21</v>
      </c>
      <c r="D11" s="13" t="s">
        <v>22</v>
      </c>
      <c r="E11" s="13" t="s">
        <v>6</v>
      </c>
      <c r="F11" s="28">
        <v>12</v>
      </c>
      <c r="G11" s="34"/>
      <c r="H11" s="35">
        <f>F11*G11</f>
        <v>0</v>
      </c>
      <c r="I11" s="36"/>
      <c r="J11" s="35">
        <f t="shared" si="0"/>
        <v>0</v>
      </c>
    </row>
    <row r="12" spans="1:15" ht="36" x14ac:dyDescent="0.25">
      <c r="A12" s="33">
        <v>4</v>
      </c>
      <c r="B12" s="33">
        <v>4</v>
      </c>
      <c r="C12" s="18" t="s">
        <v>213</v>
      </c>
      <c r="D12" s="13" t="s">
        <v>214</v>
      </c>
      <c r="E12" s="13" t="s">
        <v>6</v>
      </c>
      <c r="F12" s="28">
        <v>6</v>
      </c>
      <c r="G12" s="34"/>
      <c r="H12" s="35">
        <f>F12*G12</f>
        <v>0</v>
      </c>
      <c r="I12" s="36"/>
      <c r="J12" s="35">
        <f t="shared" si="0"/>
        <v>0</v>
      </c>
      <c r="K12" s="3"/>
      <c r="L12" s="3"/>
    </row>
    <row r="13" spans="1:15" ht="36" x14ac:dyDescent="0.25">
      <c r="A13" s="33">
        <v>5</v>
      </c>
      <c r="B13" s="33">
        <v>5</v>
      </c>
      <c r="C13" s="18" t="s">
        <v>23</v>
      </c>
      <c r="D13" s="13" t="s">
        <v>24</v>
      </c>
      <c r="E13" s="13" t="s">
        <v>6</v>
      </c>
      <c r="F13" s="28">
        <v>1</v>
      </c>
      <c r="G13" s="34"/>
      <c r="H13" s="35">
        <f>F13*G13</f>
        <v>0</v>
      </c>
      <c r="I13" s="36"/>
      <c r="J13" s="35">
        <f t="shared" si="0"/>
        <v>0</v>
      </c>
      <c r="K13" s="3"/>
      <c r="L13" s="3"/>
    </row>
    <row r="14" spans="1:15" ht="36" x14ac:dyDescent="0.25">
      <c r="A14" s="33">
        <v>6</v>
      </c>
      <c r="B14" s="33">
        <v>6</v>
      </c>
      <c r="C14" s="18" t="s">
        <v>25</v>
      </c>
      <c r="D14" s="13" t="s">
        <v>26</v>
      </c>
      <c r="E14" s="13" t="s">
        <v>6</v>
      </c>
      <c r="F14" s="28">
        <v>1</v>
      </c>
      <c r="G14" s="34"/>
      <c r="H14" s="35">
        <f>F14*G14</f>
        <v>0</v>
      </c>
      <c r="I14" s="36"/>
      <c r="J14" s="35">
        <f t="shared" si="0"/>
        <v>0</v>
      </c>
      <c r="K14" s="3"/>
      <c r="L14" s="3"/>
    </row>
    <row r="15" spans="1:15" ht="48" x14ac:dyDescent="0.25">
      <c r="A15" s="33">
        <v>7</v>
      </c>
      <c r="B15" s="33">
        <v>7</v>
      </c>
      <c r="C15" s="18" t="s">
        <v>27</v>
      </c>
      <c r="D15" s="13" t="s">
        <v>28</v>
      </c>
      <c r="E15" s="13" t="s">
        <v>6</v>
      </c>
      <c r="F15" s="28">
        <v>10</v>
      </c>
      <c r="G15" s="34"/>
      <c r="H15" s="35">
        <f>F15*G15</f>
        <v>0</v>
      </c>
      <c r="I15" s="36"/>
      <c r="J15" s="35">
        <f t="shared" si="0"/>
        <v>0</v>
      </c>
      <c r="K15" s="3"/>
      <c r="L15" s="3"/>
    </row>
    <row r="16" spans="1:15" ht="36" x14ac:dyDescent="0.25">
      <c r="A16" s="33">
        <v>8</v>
      </c>
      <c r="B16" s="33">
        <v>8</v>
      </c>
      <c r="C16" s="18" t="s">
        <v>29</v>
      </c>
      <c r="D16" s="13" t="s">
        <v>30</v>
      </c>
      <c r="E16" s="13" t="s">
        <v>6</v>
      </c>
      <c r="F16" s="28">
        <v>100</v>
      </c>
      <c r="G16" s="34"/>
      <c r="H16" s="35">
        <f>F16*G16</f>
        <v>0</v>
      </c>
      <c r="I16" s="36"/>
      <c r="J16" s="35">
        <f t="shared" si="0"/>
        <v>0</v>
      </c>
    </row>
    <row r="17" spans="1:10" ht="36" x14ac:dyDescent="0.25">
      <c r="A17" s="33">
        <v>9</v>
      </c>
      <c r="B17" s="33">
        <v>9</v>
      </c>
      <c r="C17" s="18" t="s">
        <v>31</v>
      </c>
      <c r="D17" s="13" t="s">
        <v>32</v>
      </c>
      <c r="E17" s="13" t="s">
        <v>6</v>
      </c>
      <c r="F17" s="28">
        <v>25</v>
      </c>
      <c r="G17" s="34"/>
      <c r="H17" s="35">
        <f>F17*G17</f>
        <v>0</v>
      </c>
      <c r="I17" s="36"/>
      <c r="J17" s="35">
        <f t="shared" si="0"/>
        <v>0</v>
      </c>
    </row>
    <row r="18" spans="1:10" ht="36" x14ac:dyDescent="0.25">
      <c r="A18" s="33">
        <v>10</v>
      </c>
      <c r="B18" s="33">
        <v>10</v>
      </c>
      <c r="C18" s="18" t="s">
        <v>33</v>
      </c>
      <c r="D18" s="13" t="s">
        <v>34</v>
      </c>
      <c r="E18" s="13" t="s">
        <v>6</v>
      </c>
      <c r="F18" s="28">
        <v>72</v>
      </c>
      <c r="G18" s="34"/>
      <c r="H18" s="35">
        <f>F18*G18</f>
        <v>0</v>
      </c>
      <c r="I18" s="36"/>
      <c r="J18" s="35">
        <f t="shared" si="0"/>
        <v>0</v>
      </c>
    </row>
    <row r="19" spans="1:10" ht="36" x14ac:dyDescent="0.25">
      <c r="A19" s="33">
        <v>11</v>
      </c>
      <c r="B19" s="33">
        <v>11</v>
      </c>
      <c r="C19" s="18" t="s">
        <v>35</v>
      </c>
      <c r="D19" s="13" t="s">
        <v>36</v>
      </c>
      <c r="E19" s="13" t="s">
        <v>6</v>
      </c>
      <c r="F19" s="28">
        <v>48</v>
      </c>
      <c r="G19" s="34"/>
      <c r="H19" s="35">
        <f>F19*G19</f>
        <v>0</v>
      </c>
      <c r="I19" s="36"/>
      <c r="J19" s="35">
        <f t="shared" si="0"/>
        <v>0</v>
      </c>
    </row>
    <row r="20" spans="1:10" ht="60" x14ac:dyDescent="0.25">
      <c r="A20" s="33">
        <v>12</v>
      </c>
      <c r="B20" s="33">
        <v>12</v>
      </c>
      <c r="C20" s="18" t="s">
        <v>37</v>
      </c>
      <c r="D20" s="13" t="s">
        <v>38</v>
      </c>
      <c r="E20" s="13" t="s">
        <v>6</v>
      </c>
      <c r="F20" s="28">
        <v>30</v>
      </c>
      <c r="G20" s="34"/>
      <c r="H20" s="35">
        <f>F20*G20</f>
        <v>0</v>
      </c>
      <c r="I20" s="36"/>
      <c r="J20" s="35">
        <f t="shared" si="0"/>
        <v>0</v>
      </c>
    </row>
    <row r="21" spans="1:10" ht="60" x14ac:dyDescent="0.25">
      <c r="A21" s="33">
        <v>13</v>
      </c>
      <c r="B21" s="33">
        <v>13</v>
      </c>
      <c r="C21" s="18" t="s">
        <v>39</v>
      </c>
      <c r="D21" s="13" t="s">
        <v>40</v>
      </c>
      <c r="E21" s="13" t="s">
        <v>6</v>
      </c>
      <c r="F21" s="28">
        <v>7</v>
      </c>
      <c r="G21" s="34"/>
      <c r="H21" s="35">
        <f>F21*G21</f>
        <v>0</v>
      </c>
      <c r="I21" s="36"/>
      <c r="J21" s="35">
        <f t="shared" si="0"/>
        <v>0</v>
      </c>
    </row>
    <row r="22" spans="1:10" ht="36.75" x14ac:dyDescent="0.25">
      <c r="A22" s="33">
        <v>14</v>
      </c>
      <c r="B22" s="33">
        <v>14</v>
      </c>
      <c r="C22" s="18" t="s">
        <v>197</v>
      </c>
      <c r="D22" s="37" t="s">
        <v>215</v>
      </c>
      <c r="E22" s="13" t="s">
        <v>6</v>
      </c>
      <c r="F22" s="28">
        <v>12</v>
      </c>
      <c r="G22" s="34"/>
      <c r="H22" s="35">
        <f>F22*G22</f>
        <v>0</v>
      </c>
      <c r="I22" s="36"/>
      <c r="J22" s="35">
        <f t="shared" si="0"/>
        <v>0</v>
      </c>
    </row>
    <row r="23" spans="1:10" ht="48" x14ac:dyDescent="0.25">
      <c r="A23" s="33">
        <v>15</v>
      </c>
      <c r="B23" s="33">
        <v>15</v>
      </c>
      <c r="C23" s="18" t="s">
        <v>41</v>
      </c>
      <c r="D23" s="13" t="s">
        <v>42</v>
      </c>
      <c r="E23" s="13" t="s">
        <v>6</v>
      </c>
      <c r="F23" s="28">
        <v>8</v>
      </c>
      <c r="G23" s="34"/>
      <c r="H23" s="35">
        <f>F23*G23</f>
        <v>0</v>
      </c>
      <c r="I23" s="36"/>
      <c r="J23" s="35">
        <f t="shared" si="0"/>
        <v>0</v>
      </c>
    </row>
    <row r="24" spans="1:10" ht="36" x14ac:dyDescent="0.25">
      <c r="A24" s="33">
        <v>16</v>
      </c>
      <c r="B24" s="33">
        <v>16</v>
      </c>
      <c r="C24" s="66" t="s">
        <v>270</v>
      </c>
      <c r="D24" s="13" t="s">
        <v>43</v>
      </c>
      <c r="E24" s="13" t="s">
        <v>6</v>
      </c>
      <c r="F24" s="28">
        <v>8</v>
      </c>
      <c r="G24" s="34"/>
      <c r="H24" s="35">
        <f>F24*G24</f>
        <v>0</v>
      </c>
      <c r="I24" s="36"/>
      <c r="J24" s="35">
        <f t="shared" si="0"/>
        <v>0</v>
      </c>
    </row>
    <row r="25" spans="1:10" ht="48" x14ac:dyDescent="0.25">
      <c r="A25" s="33">
        <v>17</v>
      </c>
      <c r="B25" s="33">
        <v>17</v>
      </c>
      <c r="C25" s="18" t="s">
        <v>224</v>
      </c>
      <c r="D25" s="13" t="s">
        <v>44</v>
      </c>
      <c r="E25" s="13" t="s">
        <v>6</v>
      </c>
      <c r="F25" s="28">
        <v>28</v>
      </c>
      <c r="G25" s="34"/>
      <c r="H25" s="35">
        <f>F25*G25</f>
        <v>0</v>
      </c>
      <c r="I25" s="36"/>
      <c r="J25" s="35">
        <f t="shared" si="0"/>
        <v>0</v>
      </c>
    </row>
    <row r="26" spans="1:10" ht="48" x14ac:dyDescent="0.25">
      <c r="A26" s="33">
        <v>18</v>
      </c>
      <c r="B26" s="33">
        <v>18</v>
      </c>
      <c r="C26" s="18" t="s">
        <v>198</v>
      </c>
      <c r="D26" s="13" t="s">
        <v>45</v>
      </c>
      <c r="E26" s="13" t="s">
        <v>6</v>
      </c>
      <c r="F26" s="28">
        <v>5</v>
      </c>
      <c r="G26" s="34"/>
      <c r="H26" s="35">
        <f>F26*G26</f>
        <v>0</v>
      </c>
      <c r="I26" s="36"/>
      <c r="J26" s="35">
        <f t="shared" si="0"/>
        <v>0</v>
      </c>
    </row>
    <row r="27" spans="1:10" ht="36" x14ac:dyDescent="0.25">
      <c r="A27" s="33">
        <v>19</v>
      </c>
      <c r="B27" s="33">
        <v>19</v>
      </c>
      <c r="C27" s="18" t="s">
        <v>46</v>
      </c>
      <c r="D27" s="13" t="s">
        <v>47</v>
      </c>
      <c r="E27" s="13" t="s">
        <v>6</v>
      </c>
      <c r="F27" s="28">
        <v>30</v>
      </c>
      <c r="G27" s="34"/>
      <c r="H27" s="35">
        <f>F27*G27</f>
        <v>0</v>
      </c>
      <c r="I27" s="36"/>
      <c r="J27" s="35">
        <f t="shared" si="0"/>
        <v>0</v>
      </c>
    </row>
    <row r="28" spans="1:10" ht="36" x14ac:dyDescent="0.25">
      <c r="A28" s="33">
        <v>20</v>
      </c>
      <c r="B28" s="33">
        <v>20</v>
      </c>
      <c r="C28" s="18" t="s">
        <v>48</v>
      </c>
      <c r="D28" s="13" t="s">
        <v>49</v>
      </c>
      <c r="E28" s="13" t="s">
        <v>6</v>
      </c>
      <c r="F28" s="28">
        <v>16</v>
      </c>
      <c r="G28" s="34"/>
      <c r="H28" s="35">
        <f>F28*G28</f>
        <v>0</v>
      </c>
      <c r="I28" s="36"/>
      <c r="J28" s="35">
        <f t="shared" si="0"/>
        <v>0</v>
      </c>
    </row>
    <row r="29" spans="1:10" ht="36" x14ac:dyDescent="0.25">
      <c r="A29" s="33">
        <v>21</v>
      </c>
      <c r="B29" s="33">
        <v>21</v>
      </c>
      <c r="C29" s="18" t="s">
        <v>50</v>
      </c>
      <c r="D29" s="13" t="s">
        <v>51</v>
      </c>
      <c r="E29" s="13" t="s">
        <v>6</v>
      </c>
      <c r="F29" s="28">
        <v>6</v>
      </c>
      <c r="G29" s="34"/>
      <c r="H29" s="35">
        <f>F29*G29</f>
        <v>0</v>
      </c>
      <c r="I29" s="36"/>
      <c r="J29" s="35">
        <f t="shared" si="0"/>
        <v>0</v>
      </c>
    </row>
    <row r="30" spans="1:10" ht="36" x14ac:dyDescent="0.25">
      <c r="A30" s="33">
        <v>22</v>
      </c>
      <c r="B30" s="33">
        <v>22</v>
      </c>
      <c r="C30" s="18" t="s">
        <v>52</v>
      </c>
      <c r="D30" s="13" t="s">
        <v>53</v>
      </c>
      <c r="E30" s="13" t="s">
        <v>6</v>
      </c>
      <c r="F30" s="28">
        <v>31</v>
      </c>
      <c r="G30" s="34"/>
      <c r="H30" s="35">
        <f>F30*G30</f>
        <v>0</v>
      </c>
      <c r="I30" s="36"/>
      <c r="J30" s="35">
        <f t="shared" si="0"/>
        <v>0</v>
      </c>
    </row>
    <row r="31" spans="1:10" ht="48" x14ac:dyDescent="0.25">
      <c r="A31" s="33">
        <v>23</v>
      </c>
      <c r="B31" s="33">
        <v>23</v>
      </c>
      <c r="C31" s="18" t="s">
        <v>54</v>
      </c>
      <c r="D31" s="13" t="s">
        <v>55</v>
      </c>
      <c r="E31" s="13" t="s">
        <v>6</v>
      </c>
      <c r="F31" s="28">
        <v>10</v>
      </c>
      <c r="G31" s="34"/>
      <c r="H31" s="35">
        <f>F31*G31</f>
        <v>0</v>
      </c>
      <c r="I31" s="36"/>
      <c r="J31" s="35">
        <f t="shared" si="0"/>
        <v>0</v>
      </c>
    </row>
    <row r="32" spans="1:10" ht="36" x14ac:dyDescent="0.25">
      <c r="A32" s="33">
        <v>24</v>
      </c>
      <c r="B32" s="33">
        <v>24</v>
      </c>
      <c r="C32" s="18" t="s">
        <v>56</v>
      </c>
      <c r="D32" s="13" t="s">
        <v>57</v>
      </c>
      <c r="E32" s="13" t="s">
        <v>6</v>
      </c>
      <c r="F32" s="28">
        <v>5</v>
      </c>
      <c r="G32" s="34"/>
      <c r="H32" s="35">
        <f>F32*G32</f>
        <v>0</v>
      </c>
      <c r="I32" s="36"/>
      <c r="J32" s="35">
        <f t="shared" si="0"/>
        <v>0</v>
      </c>
    </row>
    <row r="33" spans="1:10" ht="36" x14ac:dyDescent="0.25">
      <c r="A33" s="33">
        <v>25</v>
      </c>
      <c r="B33" s="33">
        <v>25</v>
      </c>
      <c r="C33" s="18" t="s">
        <v>58</v>
      </c>
      <c r="D33" s="13" t="s">
        <v>59</v>
      </c>
      <c r="E33" s="13" t="s">
        <v>6</v>
      </c>
      <c r="F33" s="28">
        <v>4</v>
      </c>
      <c r="G33" s="34"/>
      <c r="H33" s="35">
        <f>F33*G33</f>
        <v>0</v>
      </c>
      <c r="I33" s="36"/>
      <c r="J33" s="35">
        <f t="shared" si="0"/>
        <v>0</v>
      </c>
    </row>
    <row r="34" spans="1:10" ht="36" x14ac:dyDescent="0.25">
      <c r="A34" s="33">
        <v>26</v>
      </c>
      <c r="B34" s="33">
        <v>26</v>
      </c>
      <c r="C34" s="18" t="s">
        <v>60</v>
      </c>
      <c r="D34" s="13" t="s">
        <v>61</v>
      </c>
      <c r="E34" s="13" t="s">
        <v>6</v>
      </c>
      <c r="F34" s="28">
        <v>4</v>
      </c>
      <c r="G34" s="34"/>
      <c r="H34" s="35">
        <f>F34*G34</f>
        <v>0</v>
      </c>
      <c r="I34" s="36"/>
      <c r="J34" s="35">
        <f t="shared" si="0"/>
        <v>0</v>
      </c>
    </row>
    <row r="35" spans="1:10" ht="36" x14ac:dyDescent="0.25">
      <c r="A35" s="33"/>
      <c r="B35" s="33">
        <v>27</v>
      </c>
      <c r="C35" s="18" t="s">
        <v>62</v>
      </c>
      <c r="D35" s="13" t="s">
        <v>63</v>
      </c>
      <c r="E35" s="13" t="s">
        <v>6</v>
      </c>
      <c r="F35" s="28">
        <v>4</v>
      </c>
      <c r="G35" s="34"/>
      <c r="H35" s="35">
        <f>F35*G35</f>
        <v>0</v>
      </c>
      <c r="I35" s="36"/>
      <c r="J35" s="35">
        <f t="shared" si="0"/>
        <v>0</v>
      </c>
    </row>
    <row r="36" spans="1:10" ht="36.75" x14ac:dyDescent="0.25">
      <c r="A36" s="33"/>
      <c r="B36" s="33">
        <v>28</v>
      </c>
      <c r="C36" s="18" t="s">
        <v>212</v>
      </c>
      <c r="D36" s="37" t="s">
        <v>216</v>
      </c>
      <c r="E36" s="13" t="s">
        <v>6</v>
      </c>
      <c r="F36" s="28">
        <v>2</v>
      </c>
      <c r="G36" s="34"/>
      <c r="H36" s="35">
        <f>F36*G36</f>
        <v>0</v>
      </c>
      <c r="I36" s="36"/>
      <c r="J36" s="35">
        <f t="shared" si="0"/>
        <v>0</v>
      </c>
    </row>
    <row r="37" spans="1:10" ht="36" x14ac:dyDescent="0.25">
      <c r="A37" s="33"/>
      <c r="B37" s="33">
        <v>29</v>
      </c>
      <c r="C37" s="18" t="s">
        <v>64</v>
      </c>
      <c r="D37" s="13" t="s">
        <v>65</v>
      </c>
      <c r="E37" s="13" t="s">
        <v>6</v>
      </c>
      <c r="F37" s="28">
        <v>2</v>
      </c>
      <c r="G37" s="34"/>
      <c r="H37" s="35">
        <f>F37*G37</f>
        <v>0</v>
      </c>
      <c r="I37" s="36"/>
      <c r="J37" s="35">
        <f t="shared" si="0"/>
        <v>0</v>
      </c>
    </row>
    <row r="38" spans="1:10" ht="36" x14ac:dyDescent="0.25">
      <c r="A38" s="33">
        <v>27</v>
      </c>
      <c r="B38" s="33">
        <v>30</v>
      </c>
      <c r="C38" s="18" t="s">
        <v>66</v>
      </c>
      <c r="D38" s="13" t="s">
        <v>67</v>
      </c>
      <c r="E38" s="13" t="s">
        <v>6</v>
      </c>
      <c r="F38" s="28">
        <v>10</v>
      </c>
      <c r="G38" s="34"/>
      <c r="H38" s="35">
        <f>F38*G38</f>
        <v>0</v>
      </c>
      <c r="I38" s="36"/>
      <c r="J38" s="35">
        <f t="shared" si="0"/>
        <v>0</v>
      </c>
    </row>
    <row r="39" spans="1:10" ht="36" x14ac:dyDescent="0.25">
      <c r="A39" s="33">
        <v>28</v>
      </c>
      <c r="B39" s="33">
        <v>31</v>
      </c>
      <c r="C39" s="18" t="s">
        <v>68</v>
      </c>
      <c r="D39" s="13" t="s">
        <v>69</v>
      </c>
      <c r="E39" s="13" t="s">
        <v>6</v>
      </c>
      <c r="F39" s="28">
        <v>2</v>
      </c>
      <c r="G39" s="34"/>
      <c r="H39" s="35">
        <f>F39*G39</f>
        <v>0</v>
      </c>
      <c r="I39" s="36"/>
      <c r="J39" s="35">
        <f t="shared" si="0"/>
        <v>0</v>
      </c>
    </row>
    <row r="40" spans="1:10" ht="36" x14ac:dyDescent="0.25">
      <c r="A40" s="33">
        <v>29</v>
      </c>
      <c r="B40" s="33">
        <v>32</v>
      </c>
      <c r="C40" s="18" t="s">
        <v>70</v>
      </c>
      <c r="D40" s="13" t="s">
        <v>71</v>
      </c>
      <c r="E40" s="13" t="s">
        <v>6</v>
      </c>
      <c r="F40" s="28">
        <v>10</v>
      </c>
      <c r="G40" s="34"/>
      <c r="H40" s="35">
        <f>F40*G40</f>
        <v>0</v>
      </c>
      <c r="I40" s="36"/>
      <c r="J40" s="35">
        <f t="shared" si="0"/>
        <v>0</v>
      </c>
    </row>
    <row r="41" spans="1:10" ht="36" x14ac:dyDescent="0.25">
      <c r="A41" s="33">
        <v>30</v>
      </c>
      <c r="B41" s="33">
        <v>33</v>
      </c>
      <c r="C41" s="18" t="s">
        <v>217</v>
      </c>
      <c r="D41" s="13" t="s">
        <v>72</v>
      </c>
      <c r="E41" s="13" t="s">
        <v>6</v>
      </c>
      <c r="F41" s="28">
        <v>4</v>
      </c>
      <c r="G41" s="34"/>
      <c r="H41" s="35">
        <f>F41*G41</f>
        <v>0</v>
      </c>
      <c r="I41" s="36"/>
      <c r="J41" s="35">
        <f t="shared" si="0"/>
        <v>0</v>
      </c>
    </row>
    <row r="42" spans="1:10" ht="36" x14ac:dyDescent="0.25">
      <c r="A42" s="33">
        <v>31</v>
      </c>
      <c r="B42" s="33">
        <v>34</v>
      </c>
      <c r="C42" s="18" t="s">
        <v>73</v>
      </c>
      <c r="D42" s="13" t="s">
        <v>74</v>
      </c>
      <c r="E42" s="13" t="s">
        <v>6</v>
      </c>
      <c r="F42" s="28">
        <v>4</v>
      </c>
      <c r="G42" s="34"/>
      <c r="H42" s="35">
        <f>F42*G42</f>
        <v>0</v>
      </c>
      <c r="I42" s="36"/>
      <c r="J42" s="35">
        <f t="shared" si="0"/>
        <v>0</v>
      </c>
    </row>
    <row r="43" spans="1:10" ht="36" x14ac:dyDescent="0.25">
      <c r="A43" s="33">
        <v>32</v>
      </c>
      <c r="B43" s="33">
        <v>35</v>
      </c>
      <c r="C43" s="18" t="s">
        <v>75</v>
      </c>
      <c r="D43" s="13" t="s">
        <v>76</v>
      </c>
      <c r="E43" s="13" t="s">
        <v>6</v>
      </c>
      <c r="F43" s="28">
        <v>4</v>
      </c>
      <c r="G43" s="34"/>
      <c r="H43" s="35">
        <f>F43*G43</f>
        <v>0</v>
      </c>
      <c r="I43" s="36"/>
      <c r="J43" s="35">
        <f t="shared" si="0"/>
        <v>0</v>
      </c>
    </row>
    <row r="44" spans="1:10" ht="36" x14ac:dyDescent="0.25">
      <c r="A44" s="33">
        <v>33</v>
      </c>
      <c r="B44" s="33">
        <v>36</v>
      </c>
      <c r="C44" s="18" t="s">
        <v>77</v>
      </c>
      <c r="D44" s="13" t="s">
        <v>78</v>
      </c>
      <c r="E44" s="13" t="s">
        <v>6</v>
      </c>
      <c r="F44" s="28">
        <v>10</v>
      </c>
      <c r="G44" s="34"/>
      <c r="H44" s="35">
        <f>F44*G44</f>
        <v>0</v>
      </c>
      <c r="I44" s="36"/>
      <c r="J44" s="35">
        <f t="shared" si="0"/>
        <v>0</v>
      </c>
    </row>
    <row r="45" spans="1:10" ht="36" x14ac:dyDescent="0.25">
      <c r="A45" s="33">
        <v>34</v>
      </c>
      <c r="B45" s="33">
        <v>37</v>
      </c>
      <c r="C45" s="18" t="s">
        <v>79</v>
      </c>
      <c r="D45" s="13" t="s">
        <v>80</v>
      </c>
      <c r="E45" s="13" t="s">
        <v>6</v>
      </c>
      <c r="F45" s="28">
        <v>1</v>
      </c>
      <c r="G45" s="34"/>
      <c r="H45" s="35">
        <f>F45*G45</f>
        <v>0</v>
      </c>
      <c r="I45" s="36"/>
      <c r="J45" s="35">
        <f t="shared" si="0"/>
        <v>0</v>
      </c>
    </row>
    <row r="46" spans="1:10" ht="36" x14ac:dyDescent="0.25">
      <c r="A46" s="33">
        <v>35</v>
      </c>
      <c r="B46" s="33">
        <v>38</v>
      </c>
      <c r="C46" s="18" t="s">
        <v>81</v>
      </c>
      <c r="D46" s="13" t="s">
        <v>82</v>
      </c>
      <c r="E46" s="13" t="s">
        <v>6</v>
      </c>
      <c r="F46" s="28">
        <v>20</v>
      </c>
      <c r="G46" s="34"/>
      <c r="H46" s="35">
        <f>F46*G46</f>
        <v>0</v>
      </c>
      <c r="I46" s="36"/>
      <c r="J46" s="35">
        <f t="shared" si="0"/>
        <v>0</v>
      </c>
    </row>
    <row r="47" spans="1:10" ht="36" x14ac:dyDescent="0.25">
      <c r="A47" s="33">
        <v>36</v>
      </c>
      <c r="B47" s="33">
        <v>39</v>
      </c>
      <c r="C47" s="18" t="s">
        <v>211</v>
      </c>
      <c r="D47" s="13" t="s">
        <v>83</v>
      </c>
      <c r="E47" s="13" t="s">
        <v>6</v>
      </c>
      <c r="F47" s="28">
        <v>2</v>
      </c>
      <c r="G47" s="34"/>
      <c r="H47" s="35">
        <f>F47*G47</f>
        <v>0</v>
      </c>
      <c r="I47" s="36"/>
      <c r="J47" s="35">
        <f t="shared" si="0"/>
        <v>0</v>
      </c>
    </row>
    <row r="48" spans="1:10" ht="36" x14ac:dyDescent="0.25">
      <c r="A48" s="33">
        <v>37</v>
      </c>
      <c r="B48" s="33">
        <v>40</v>
      </c>
      <c r="C48" s="18" t="s">
        <v>84</v>
      </c>
      <c r="D48" s="13" t="s">
        <v>85</v>
      </c>
      <c r="E48" s="13" t="s">
        <v>6</v>
      </c>
      <c r="F48" s="28">
        <v>16</v>
      </c>
      <c r="G48" s="34"/>
      <c r="H48" s="35">
        <f>F48*G48</f>
        <v>0</v>
      </c>
      <c r="I48" s="36"/>
      <c r="J48" s="35">
        <f t="shared" si="0"/>
        <v>0</v>
      </c>
    </row>
    <row r="49" spans="1:10" ht="36" x14ac:dyDescent="0.25">
      <c r="A49" s="33">
        <v>38</v>
      </c>
      <c r="B49" s="33">
        <v>41</v>
      </c>
      <c r="C49" s="18" t="s">
        <v>86</v>
      </c>
      <c r="D49" s="13" t="s">
        <v>87</v>
      </c>
      <c r="E49" s="13" t="s">
        <v>6</v>
      </c>
      <c r="F49" s="28">
        <v>2</v>
      </c>
      <c r="G49" s="34"/>
      <c r="H49" s="35">
        <f>F49*G49</f>
        <v>0</v>
      </c>
      <c r="I49" s="36"/>
      <c r="J49" s="35">
        <f t="shared" si="0"/>
        <v>0</v>
      </c>
    </row>
    <row r="50" spans="1:10" ht="36" x14ac:dyDescent="0.25">
      <c r="A50" s="33">
        <v>39</v>
      </c>
      <c r="B50" s="33">
        <v>42</v>
      </c>
      <c r="C50" s="18" t="s">
        <v>88</v>
      </c>
      <c r="D50" s="13" t="s">
        <v>89</v>
      </c>
      <c r="E50" s="13" t="s">
        <v>6</v>
      </c>
      <c r="F50" s="28">
        <v>2</v>
      </c>
      <c r="G50" s="34"/>
      <c r="H50" s="35">
        <f>F50*G50</f>
        <v>0</v>
      </c>
      <c r="I50" s="36"/>
      <c r="J50" s="35">
        <f t="shared" si="0"/>
        <v>0</v>
      </c>
    </row>
    <row r="51" spans="1:10" ht="36.75" x14ac:dyDescent="0.25">
      <c r="A51" s="33">
        <v>40</v>
      </c>
      <c r="B51" s="33">
        <v>43</v>
      </c>
      <c r="C51" s="65" t="s">
        <v>271</v>
      </c>
      <c r="D51" s="13" t="s">
        <v>90</v>
      </c>
      <c r="E51" s="13" t="s">
        <v>6</v>
      </c>
      <c r="F51" s="28">
        <v>2</v>
      </c>
      <c r="G51" s="34"/>
      <c r="H51" s="35">
        <f>F51*G51</f>
        <v>0</v>
      </c>
      <c r="I51" s="36"/>
      <c r="J51" s="35">
        <f t="shared" si="0"/>
        <v>0</v>
      </c>
    </row>
    <row r="52" spans="1:10" ht="36" x14ac:dyDescent="0.25">
      <c r="A52" s="33">
        <v>41</v>
      </c>
      <c r="B52" s="33">
        <v>44</v>
      </c>
      <c r="C52" s="18" t="s">
        <v>91</v>
      </c>
      <c r="D52" s="13" t="s">
        <v>92</v>
      </c>
      <c r="E52" s="13" t="s">
        <v>6</v>
      </c>
      <c r="F52" s="28">
        <v>44</v>
      </c>
      <c r="G52" s="34"/>
      <c r="H52" s="35">
        <f>F52*G52</f>
        <v>0</v>
      </c>
      <c r="I52" s="36"/>
      <c r="J52" s="35">
        <f t="shared" si="0"/>
        <v>0</v>
      </c>
    </row>
    <row r="53" spans="1:10" ht="36" x14ac:dyDescent="0.25">
      <c r="A53" s="33">
        <v>42</v>
      </c>
      <c r="B53" s="33">
        <v>45</v>
      </c>
      <c r="C53" s="18" t="s">
        <v>93</v>
      </c>
      <c r="D53" s="13" t="s">
        <v>94</v>
      </c>
      <c r="E53" s="13" t="s">
        <v>6</v>
      </c>
      <c r="F53" s="28">
        <v>2</v>
      </c>
      <c r="G53" s="34"/>
      <c r="H53" s="35">
        <f>F53*G53</f>
        <v>0</v>
      </c>
      <c r="I53" s="36"/>
      <c r="J53" s="35">
        <f t="shared" si="0"/>
        <v>0</v>
      </c>
    </row>
    <row r="54" spans="1:10" ht="36" x14ac:dyDescent="0.25">
      <c r="A54" s="33">
        <v>43</v>
      </c>
      <c r="B54" s="33">
        <v>46</v>
      </c>
      <c r="C54" s="18" t="s">
        <v>95</v>
      </c>
      <c r="D54" s="13" t="s">
        <v>96</v>
      </c>
      <c r="E54" s="13" t="s">
        <v>6</v>
      </c>
      <c r="F54" s="28">
        <v>50</v>
      </c>
      <c r="G54" s="34"/>
      <c r="H54" s="35">
        <f>F54*G54</f>
        <v>0</v>
      </c>
      <c r="I54" s="36"/>
      <c r="J54" s="35">
        <f t="shared" si="0"/>
        <v>0</v>
      </c>
    </row>
    <row r="55" spans="1:10" ht="48" x14ac:dyDescent="0.25">
      <c r="A55" s="33">
        <v>44</v>
      </c>
      <c r="B55" s="33">
        <v>47</v>
      </c>
      <c r="C55" s="18" t="s">
        <v>97</v>
      </c>
      <c r="D55" s="13" t="s">
        <v>98</v>
      </c>
      <c r="E55" s="13" t="s">
        <v>6</v>
      </c>
      <c r="F55" s="28">
        <v>30</v>
      </c>
      <c r="G55" s="34"/>
      <c r="H55" s="35">
        <f>F55*G55</f>
        <v>0</v>
      </c>
      <c r="I55" s="36"/>
      <c r="J55" s="35">
        <f t="shared" si="0"/>
        <v>0</v>
      </c>
    </row>
    <row r="56" spans="1:10" ht="36" x14ac:dyDescent="0.25">
      <c r="A56" s="33">
        <v>45</v>
      </c>
      <c r="B56" s="33">
        <v>48</v>
      </c>
      <c r="C56" s="18" t="s">
        <v>99</v>
      </c>
      <c r="D56" s="13" t="s">
        <v>100</v>
      </c>
      <c r="E56" s="13" t="s">
        <v>6</v>
      </c>
      <c r="F56" s="28">
        <v>80</v>
      </c>
      <c r="G56" s="34"/>
      <c r="H56" s="35">
        <f>F56*G56</f>
        <v>0</v>
      </c>
      <c r="I56" s="36"/>
      <c r="J56" s="35">
        <f t="shared" si="0"/>
        <v>0</v>
      </c>
    </row>
    <row r="57" spans="1:10" ht="60.75" x14ac:dyDescent="0.25">
      <c r="A57" s="33">
        <v>46</v>
      </c>
      <c r="B57" s="33">
        <v>49</v>
      </c>
      <c r="C57" s="38" t="s">
        <v>102</v>
      </c>
      <c r="D57" s="13" t="s">
        <v>101</v>
      </c>
      <c r="E57" s="13" t="s">
        <v>6</v>
      </c>
      <c r="F57" s="28">
        <v>4</v>
      </c>
      <c r="G57" s="34"/>
      <c r="H57" s="35">
        <f>F57*G57</f>
        <v>0</v>
      </c>
      <c r="I57" s="36"/>
      <c r="J57" s="35">
        <f t="shared" si="0"/>
        <v>0</v>
      </c>
    </row>
    <row r="58" spans="1:10" ht="36" x14ac:dyDescent="0.25">
      <c r="A58" s="33">
        <v>47</v>
      </c>
      <c r="B58" s="33">
        <v>50</v>
      </c>
      <c r="C58" s="39" t="s">
        <v>103</v>
      </c>
      <c r="D58" s="13" t="s">
        <v>208</v>
      </c>
      <c r="E58" s="13" t="s">
        <v>6</v>
      </c>
      <c r="F58" s="28">
        <v>1</v>
      </c>
      <c r="G58" s="34"/>
      <c r="H58" s="35">
        <f>F58*G58</f>
        <v>0</v>
      </c>
      <c r="I58" s="36"/>
      <c r="J58" s="35">
        <f t="shared" si="0"/>
        <v>0</v>
      </c>
    </row>
    <row r="59" spans="1:10" ht="36.75" x14ac:dyDescent="0.25">
      <c r="A59" s="33">
        <v>48</v>
      </c>
      <c r="B59" s="33">
        <v>51</v>
      </c>
      <c r="C59" s="40" t="s">
        <v>199</v>
      </c>
      <c r="D59" s="41" t="s">
        <v>200</v>
      </c>
      <c r="E59" s="13" t="s">
        <v>6</v>
      </c>
      <c r="F59" s="28">
        <v>4</v>
      </c>
      <c r="G59" s="34"/>
      <c r="H59" s="35">
        <f>F59*G59</f>
        <v>0</v>
      </c>
      <c r="I59" s="36"/>
      <c r="J59" s="35">
        <f t="shared" si="0"/>
        <v>0</v>
      </c>
    </row>
    <row r="60" spans="1:10" ht="36.75" x14ac:dyDescent="0.25">
      <c r="A60" s="33">
        <v>49</v>
      </c>
      <c r="B60" s="33">
        <v>52</v>
      </c>
      <c r="C60" s="40" t="s">
        <v>201</v>
      </c>
      <c r="D60" s="41" t="s">
        <v>202</v>
      </c>
      <c r="E60" s="13" t="s">
        <v>6</v>
      </c>
      <c r="F60" s="28">
        <v>1</v>
      </c>
      <c r="G60" s="34"/>
      <c r="H60" s="35">
        <f>F60*G60</f>
        <v>0</v>
      </c>
      <c r="I60" s="36"/>
      <c r="J60" s="35">
        <f t="shared" si="0"/>
        <v>0</v>
      </c>
    </row>
    <row r="61" spans="1:10" ht="36.75" x14ac:dyDescent="0.25">
      <c r="A61" s="33">
        <v>50</v>
      </c>
      <c r="B61" s="33">
        <v>53</v>
      </c>
      <c r="C61" s="40" t="s">
        <v>225</v>
      </c>
      <c r="D61" s="42" t="s">
        <v>209</v>
      </c>
      <c r="E61" s="13" t="s">
        <v>6</v>
      </c>
      <c r="F61" s="28">
        <v>1</v>
      </c>
      <c r="G61" s="34"/>
      <c r="H61" s="35">
        <f>F61*G61</f>
        <v>0</v>
      </c>
      <c r="I61" s="36"/>
      <c r="J61" s="35">
        <f t="shared" si="0"/>
        <v>0</v>
      </c>
    </row>
    <row r="62" spans="1:10" ht="36.75" x14ac:dyDescent="0.25">
      <c r="A62" s="33"/>
      <c r="B62" s="33">
        <v>54</v>
      </c>
      <c r="C62" s="40" t="s">
        <v>226</v>
      </c>
      <c r="D62" s="41" t="s">
        <v>203</v>
      </c>
      <c r="E62" s="13" t="s">
        <v>6</v>
      </c>
      <c r="F62" s="28">
        <v>5</v>
      </c>
      <c r="G62" s="34"/>
      <c r="H62" s="35">
        <f>F62*G62</f>
        <v>0</v>
      </c>
      <c r="I62" s="36"/>
      <c r="J62" s="35">
        <f t="shared" si="0"/>
        <v>0</v>
      </c>
    </row>
    <row r="63" spans="1:10" ht="36.75" x14ac:dyDescent="0.25">
      <c r="A63" s="33"/>
      <c r="B63" s="33">
        <v>55</v>
      </c>
      <c r="C63" s="40" t="s">
        <v>227</v>
      </c>
      <c r="D63" s="41" t="s">
        <v>204</v>
      </c>
      <c r="E63" s="13" t="s">
        <v>6</v>
      </c>
      <c r="F63" s="28">
        <v>2</v>
      </c>
      <c r="G63" s="34"/>
      <c r="H63" s="35">
        <f>F63*G63</f>
        <v>0</v>
      </c>
      <c r="I63" s="36"/>
      <c r="J63" s="35">
        <f t="shared" si="0"/>
        <v>0</v>
      </c>
    </row>
    <row r="64" spans="1:10" ht="36.75" x14ac:dyDescent="0.25">
      <c r="A64" s="33"/>
      <c r="B64" s="33">
        <v>56</v>
      </c>
      <c r="C64" s="40" t="s">
        <v>228</v>
      </c>
      <c r="D64" s="41" t="s">
        <v>205</v>
      </c>
      <c r="E64" s="13" t="s">
        <v>6</v>
      </c>
      <c r="F64" s="28">
        <v>1</v>
      </c>
      <c r="G64" s="34"/>
      <c r="H64" s="35">
        <f>F64*G64</f>
        <v>0</v>
      </c>
      <c r="I64" s="36"/>
      <c r="J64" s="35">
        <f t="shared" si="0"/>
        <v>0</v>
      </c>
    </row>
    <row r="65" spans="1:10" ht="36.75" x14ac:dyDescent="0.25">
      <c r="A65" s="33"/>
      <c r="B65" s="33">
        <v>57</v>
      </c>
      <c r="C65" s="43" t="s">
        <v>218</v>
      </c>
      <c r="D65" s="41" t="s">
        <v>219</v>
      </c>
      <c r="E65" s="13" t="s">
        <v>6</v>
      </c>
      <c r="F65" s="28">
        <v>1</v>
      </c>
      <c r="G65" s="34"/>
      <c r="H65" s="35">
        <f>F65*G65</f>
        <v>0</v>
      </c>
      <c r="I65" s="36"/>
      <c r="J65" s="35">
        <f t="shared" si="0"/>
        <v>0</v>
      </c>
    </row>
    <row r="66" spans="1:10" ht="36.75" x14ac:dyDescent="0.25">
      <c r="A66" s="33"/>
      <c r="B66" s="33">
        <v>58</v>
      </c>
      <c r="C66" s="43" t="s">
        <v>220</v>
      </c>
      <c r="D66" s="41" t="s">
        <v>221</v>
      </c>
      <c r="E66" s="13" t="s">
        <v>6</v>
      </c>
      <c r="F66" s="28">
        <v>2</v>
      </c>
      <c r="G66" s="34"/>
      <c r="H66" s="35"/>
      <c r="I66" s="36"/>
      <c r="J66" s="35"/>
    </row>
    <row r="67" spans="1:10" ht="36.75" x14ac:dyDescent="0.25">
      <c r="A67" s="33"/>
      <c r="B67" s="33">
        <v>59</v>
      </c>
      <c r="C67" s="43" t="s">
        <v>222</v>
      </c>
      <c r="D67" s="41" t="s">
        <v>223</v>
      </c>
      <c r="E67" s="13" t="s">
        <v>6</v>
      </c>
      <c r="F67" s="28">
        <v>2</v>
      </c>
      <c r="G67" s="34"/>
      <c r="H67" s="35">
        <f>F67*G67</f>
        <v>0</v>
      </c>
      <c r="I67" s="36"/>
      <c r="J67" s="35">
        <f t="shared" si="0"/>
        <v>0</v>
      </c>
    </row>
    <row r="68" spans="1:10" x14ac:dyDescent="0.25">
      <c r="A68" s="33"/>
      <c r="B68" s="73" t="s">
        <v>13</v>
      </c>
      <c r="C68" s="74"/>
      <c r="D68" s="74"/>
      <c r="E68" s="74"/>
      <c r="F68" s="74"/>
      <c r="G68" s="75"/>
      <c r="H68" s="44">
        <f>SUM(H9:H67)</f>
        <v>0</v>
      </c>
      <c r="I68" s="45"/>
      <c r="J68" s="44">
        <f>H68*123%</f>
        <v>0</v>
      </c>
    </row>
    <row r="69" spans="1:10" x14ac:dyDescent="0.25">
      <c r="A69" s="33"/>
      <c r="B69" s="76" t="s">
        <v>11</v>
      </c>
      <c r="C69" s="77"/>
      <c r="D69" s="77"/>
      <c r="E69" s="77"/>
      <c r="F69" s="77"/>
      <c r="G69" s="77"/>
      <c r="H69" s="77"/>
      <c r="I69" s="77"/>
      <c r="J69" s="78"/>
    </row>
    <row r="70" spans="1:10" ht="156" x14ac:dyDescent="0.25">
      <c r="A70" s="33">
        <v>52</v>
      </c>
      <c r="B70" s="33">
        <v>60</v>
      </c>
      <c r="C70" s="18" t="s">
        <v>229</v>
      </c>
      <c r="D70" s="13" t="s">
        <v>104</v>
      </c>
      <c r="E70" s="13" t="s">
        <v>6</v>
      </c>
      <c r="F70" s="15">
        <v>20</v>
      </c>
      <c r="G70" s="34"/>
      <c r="H70" s="35">
        <f>F70*G70</f>
        <v>0</v>
      </c>
      <c r="I70" s="36"/>
      <c r="J70" s="35">
        <f t="shared" si="0"/>
        <v>0</v>
      </c>
    </row>
    <row r="71" spans="1:10" ht="36" x14ac:dyDescent="0.25">
      <c r="A71" s="33">
        <v>53</v>
      </c>
      <c r="B71" s="33">
        <v>61</v>
      </c>
      <c r="C71" s="18" t="s">
        <v>106</v>
      </c>
      <c r="D71" s="13" t="s">
        <v>107</v>
      </c>
      <c r="E71" s="13" t="s">
        <v>6</v>
      </c>
      <c r="F71" s="15">
        <v>144</v>
      </c>
      <c r="G71" s="34"/>
      <c r="H71" s="35">
        <f>F71*G71</f>
        <v>0</v>
      </c>
      <c r="I71" s="36"/>
      <c r="J71" s="35">
        <f t="shared" si="0"/>
        <v>0</v>
      </c>
    </row>
    <row r="72" spans="1:10" ht="36" x14ac:dyDescent="0.25">
      <c r="A72" s="33">
        <v>54</v>
      </c>
      <c r="B72" s="33">
        <v>62</v>
      </c>
      <c r="C72" s="18" t="s">
        <v>108</v>
      </c>
      <c r="D72" s="13" t="s">
        <v>109</v>
      </c>
      <c r="E72" s="13" t="s">
        <v>6</v>
      </c>
      <c r="F72" s="15">
        <v>24</v>
      </c>
      <c r="G72" s="34"/>
      <c r="H72" s="35">
        <f>F72*G72</f>
        <v>0</v>
      </c>
      <c r="I72" s="36"/>
      <c r="J72" s="35">
        <f t="shared" si="0"/>
        <v>0</v>
      </c>
    </row>
    <row r="73" spans="1:10" ht="36" x14ac:dyDescent="0.25">
      <c r="A73" s="33">
        <v>55</v>
      </c>
      <c r="B73" s="33">
        <v>63</v>
      </c>
      <c r="C73" s="18" t="s">
        <v>110</v>
      </c>
      <c r="D73" s="13" t="s">
        <v>111</v>
      </c>
      <c r="E73" s="13" t="s">
        <v>6</v>
      </c>
      <c r="F73" s="15">
        <v>9</v>
      </c>
      <c r="G73" s="34"/>
      <c r="H73" s="35">
        <f>F73*G73</f>
        <v>0</v>
      </c>
      <c r="I73" s="36"/>
      <c r="J73" s="35">
        <f t="shared" si="0"/>
        <v>0</v>
      </c>
    </row>
    <row r="74" spans="1:10" ht="72" x14ac:dyDescent="0.25">
      <c r="A74" s="33">
        <v>56</v>
      </c>
      <c r="B74" s="33">
        <v>64</v>
      </c>
      <c r="C74" s="18" t="s">
        <v>133</v>
      </c>
      <c r="D74" s="13" t="s">
        <v>112</v>
      </c>
      <c r="E74" s="13" t="s">
        <v>6</v>
      </c>
      <c r="F74" s="15">
        <v>4</v>
      </c>
      <c r="G74" s="34"/>
      <c r="H74" s="35">
        <f>F74*G74</f>
        <v>0</v>
      </c>
      <c r="I74" s="36"/>
      <c r="J74" s="35">
        <f t="shared" si="0"/>
        <v>0</v>
      </c>
    </row>
    <row r="75" spans="1:10" ht="72" x14ac:dyDescent="0.25">
      <c r="A75" s="33">
        <v>57</v>
      </c>
      <c r="B75" s="33">
        <v>65</v>
      </c>
      <c r="C75" s="18" t="s">
        <v>113</v>
      </c>
      <c r="D75" s="13" t="s">
        <v>114</v>
      </c>
      <c r="E75" s="13" t="s">
        <v>6</v>
      </c>
      <c r="F75" s="15">
        <v>6</v>
      </c>
      <c r="G75" s="34"/>
      <c r="H75" s="35">
        <f>F75*G75</f>
        <v>0</v>
      </c>
      <c r="I75" s="36"/>
      <c r="J75" s="35">
        <f t="shared" si="0"/>
        <v>0</v>
      </c>
    </row>
    <row r="76" spans="1:10" ht="36" x14ac:dyDescent="0.25">
      <c r="A76" s="33">
        <v>58</v>
      </c>
      <c r="B76" s="33">
        <v>66</v>
      </c>
      <c r="C76" s="18" t="s">
        <v>115</v>
      </c>
      <c r="D76" s="13" t="s">
        <v>230</v>
      </c>
      <c r="E76" s="13" t="s">
        <v>6</v>
      </c>
      <c r="F76" s="15">
        <v>8</v>
      </c>
      <c r="G76" s="34"/>
      <c r="H76" s="35">
        <f>F76*G76</f>
        <v>0</v>
      </c>
      <c r="I76" s="36"/>
      <c r="J76" s="35">
        <f t="shared" si="0"/>
        <v>0</v>
      </c>
    </row>
    <row r="77" spans="1:10" ht="36" x14ac:dyDescent="0.25">
      <c r="A77" s="33">
        <v>59</v>
      </c>
      <c r="B77" s="33">
        <v>67</v>
      </c>
      <c r="C77" s="46" t="s">
        <v>231</v>
      </c>
      <c r="D77" s="13" t="s">
        <v>232</v>
      </c>
      <c r="E77" s="13" t="s">
        <v>6</v>
      </c>
      <c r="F77" s="15">
        <v>4</v>
      </c>
      <c r="G77" s="34"/>
      <c r="H77" s="35">
        <f>F77*G77</f>
        <v>0</v>
      </c>
      <c r="I77" s="36"/>
      <c r="J77" s="35">
        <f t="shared" si="0"/>
        <v>0</v>
      </c>
    </row>
    <row r="78" spans="1:10" ht="108" x14ac:dyDescent="0.25">
      <c r="A78" s="33">
        <v>60</v>
      </c>
      <c r="B78" s="33">
        <v>68</v>
      </c>
      <c r="C78" s="18" t="s">
        <v>116</v>
      </c>
      <c r="D78" s="13" t="s">
        <v>117</v>
      </c>
      <c r="E78" s="13" t="s">
        <v>6</v>
      </c>
      <c r="F78" s="15">
        <v>11</v>
      </c>
      <c r="G78" s="34"/>
      <c r="H78" s="35">
        <f>F78*G78</f>
        <v>0</v>
      </c>
      <c r="I78" s="36"/>
      <c r="J78" s="35">
        <f t="shared" si="0"/>
        <v>0</v>
      </c>
    </row>
    <row r="79" spans="1:10" ht="84" x14ac:dyDescent="0.25">
      <c r="A79" s="33">
        <v>61</v>
      </c>
      <c r="B79" s="33">
        <v>69</v>
      </c>
      <c r="C79" s="18" t="s">
        <v>118</v>
      </c>
      <c r="D79" s="13" t="s">
        <v>119</v>
      </c>
      <c r="E79" s="13" t="s">
        <v>6</v>
      </c>
      <c r="F79" s="15">
        <v>10</v>
      </c>
      <c r="G79" s="34"/>
      <c r="H79" s="35">
        <f>F79*G79</f>
        <v>0</v>
      </c>
      <c r="I79" s="36"/>
      <c r="J79" s="35">
        <f t="shared" si="0"/>
        <v>0</v>
      </c>
    </row>
    <row r="80" spans="1:10" ht="36" x14ac:dyDescent="0.25">
      <c r="A80" s="33">
        <v>62</v>
      </c>
      <c r="B80" s="33">
        <v>70</v>
      </c>
      <c r="C80" s="18" t="s">
        <v>120</v>
      </c>
      <c r="D80" s="13" t="s">
        <v>121</v>
      </c>
      <c r="E80" s="13" t="s">
        <v>6</v>
      </c>
      <c r="F80" s="15">
        <v>11</v>
      </c>
      <c r="G80" s="34"/>
      <c r="H80" s="35">
        <f>F80*G80</f>
        <v>0</v>
      </c>
      <c r="I80" s="36"/>
      <c r="J80" s="35">
        <f t="shared" si="0"/>
        <v>0</v>
      </c>
    </row>
    <row r="81" spans="1:10" ht="132" x14ac:dyDescent="0.25">
      <c r="A81" s="33">
        <v>63</v>
      </c>
      <c r="B81" s="33">
        <v>71</v>
      </c>
      <c r="C81" s="18" t="s">
        <v>233</v>
      </c>
      <c r="D81" s="13" t="s">
        <v>122</v>
      </c>
      <c r="E81" s="13" t="s">
        <v>6</v>
      </c>
      <c r="F81" s="15">
        <v>5</v>
      </c>
      <c r="G81" s="34"/>
      <c r="H81" s="35">
        <f>F81*G81</f>
        <v>0</v>
      </c>
      <c r="I81" s="36"/>
      <c r="J81" s="35">
        <f t="shared" ref="J81:J140" si="1">H81*123%</f>
        <v>0</v>
      </c>
    </row>
    <row r="82" spans="1:10" ht="156" x14ac:dyDescent="0.25">
      <c r="A82" s="33">
        <v>64</v>
      </c>
      <c r="B82" s="33">
        <v>72</v>
      </c>
      <c r="C82" s="18" t="s">
        <v>123</v>
      </c>
      <c r="D82" s="13" t="s">
        <v>124</v>
      </c>
      <c r="E82" s="13" t="s">
        <v>6</v>
      </c>
      <c r="F82" s="15">
        <v>2</v>
      </c>
      <c r="G82" s="34"/>
      <c r="H82" s="35">
        <f>F82*G82</f>
        <v>0</v>
      </c>
      <c r="I82" s="36"/>
      <c r="J82" s="35">
        <f t="shared" si="1"/>
        <v>0</v>
      </c>
    </row>
    <row r="83" spans="1:10" ht="96" x14ac:dyDescent="0.25">
      <c r="A83" s="33">
        <v>65</v>
      </c>
      <c r="B83" s="33">
        <v>73</v>
      </c>
      <c r="C83" s="18" t="s">
        <v>234</v>
      </c>
      <c r="D83" s="47" t="s">
        <v>125</v>
      </c>
      <c r="E83" s="13" t="s">
        <v>6</v>
      </c>
      <c r="F83" s="15">
        <v>1</v>
      </c>
      <c r="G83" s="34"/>
      <c r="H83" s="35">
        <f>F83*G83</f>
        <v>0</v>
      </c>
      <c r="I83" s="36"/>
      <c r="J83" s="35">
        <f t="shared" si="1"/>
        <v>0</v>
      </c>
    </row>
    <row r="84" spans="1:10" ht="48" x14ac:dyDescent="0.25">
      <c r="A84" s="33">
        <v>66</v>
      </c>
      <c r="B84" s="33">
        <v>74</v>
      </c>
      <c r="C84" s="18" t="s">
        <v>235</v>
      </c>
      <c r="D84" s="13" t="s">
        <v>236</v>
      </c>
      <c r="E84" s="13" t="s">
        <v>6</v>
      </c>
      <c r="F84" s="15">
        <v>48</v>
      </c>
      <c r="G84" s="34"/>
      <c r="H84" s="35">
        <f>F84*G84</f>
        <v>0</v>
      </c>
      <c r="I84" s="36"/>
      <c r="J84" s="35">
        <f t="shared" si="1"/>
        <v>0</v>
      </c>
    </row>
    <row r="85" spans="1:10" ht="36" x14ac:dyDescent="0.25">
      <c r="A85" s="33">
        <v>67</v>
      </c>
      <c r="B85" s="33">
        <v>75</v>
      </c>
      <c r="C85" s="18" t="s">
        <v>130</v>
      </c>
      <c r="D85" s="13" t="s">
        <v>131</v>
      </c>
      <c r="E85" s="13" t="s">
        <v>6</v>
      </c>
      <c r="F85" s="15">
        <v>12</v>
      </c>
      <c r="G85" s="34"/>
      <c r="H85" s="35">
        <f>F85*G85</f>
        <v>0</v>
      </c>
      <c r="I85" s="36"/>
      <c r="J85" s="35">
        <f t="shared" si="1"/>
        <v>0</v>
      </c>
    </row>
    <row r="86" spans="1:10" ht="180" x14ac:dyDescent="0.25">
      <c r="A86" s="33">
        <v>68</v>
      </c>
      <c r="B86" s="33">
        <v>76</v>
      </c>
      <c r="C86" s="18" t="s">
        <v>134</v>
      </c>
      <c r="D86" s="13" t="s">
        <v>132</v>
      </c>
      <c r="E86" s="13" t="s">
        <v>6</v>
      </c>
      <c r="F86" s="15">
        <v>5</v>
      </c>
      <c r="G86" s="34"/>
      <c r="H86" s="35">
        <f>F86*G86</f>
        <v>0</v>
      </c>
      <c r="I86" s="36"/>
      <c r="J86" s="35">
        <f t="shared" si="1"/>
        <v>0</v>
      </c>
    </row>
    <row r="87" spans="1:10" ht="36" x14ac:dyDescent="0.25">
      <c r="A87" s="33">
        <v>69</v>
      </c>
      <c r="B87" s="33">
        <v>77</v>
      </c>
      <c r="C87" s="64" t="s">
        <v>269</v>
      </c>
      <c r="D87" s="13" t="s">
        <v>207</v>
      </c>
      <c r="E87" s="13" t="s">
        <v>6</v>
      </c>
      <c r="F87" s="15">
        <v>16</v>
      </c>
      <c r="G87" s="34"/>
      <c r="H87" s="35">
        <f>F87*G87</f>
        <v>0</v>
      </c>
      <c r="I87" s="36"/>
      <c r="J87" s="35">
        <f t="shared" si="1"/>
        <v>0</v>
      </c>
    </row>
    <row r="88" spans="1:10" hidden="1" x14ac:dyDescent="0.25">
      <c r="A88" s="33"/>
      <c r="B88" s="33"/>
      <c r="C88" s="48"/>
      <c r="D88" s="13"/>
      <c r="E88" s="13"/>
      <c r="F88" s="15"/>
      <c r="G88" s="34"/>
      <c r="H88" s="35"/>
      <c r="I88" s="36"/>
      <c r="J88" s="35"/>
    </row>
    <row r="89" spans="1:10" x14ac:dyDescent="0.25">
      <c r="A89" s="33"/>
      <c r="B89" s="79" t="s">
        <v>12</v>
      </c>
      <c r="C89" s="80"/>
      <c r="D89" s="80"/>
      <c r="E89" s="80"/>
      <c r="F89" s="80"/>
      <c r="G89" s="81"/>
      <c r="H89" s="49">
        <f>SUM(H70:H88)</f>
        <v>0</v>
      </c>
      <c r="I89" s="50"/>
      <c r="J89" s="49">
        <f t="shared" si="1"/>
        <v>0</v>
      </c>
    </row>
    <row r="90" spans="1:10" x14ac:dyDescent="0.25">
      <c r="A90" s="33"/>
      <c r="B90" s="82" t="s">
        <v>14</v>
      </c>
      <c r="C90" s="83"/>
      <c r="D90" s="83"/>
      <c r="E90" s="83"/>
      <c r="F90" s="83"/>
      <c r="G90" s="83"/>
      <c r="H90" s="83"/>
      <c r="I90" s="83"/>
      <c r="J90" s="84"/>
    </row>
    <row r="91" spans="1:10" ht="60" x14ac:dyDescent="0.25">
      <c r="A91" s="33">
        <v>72</v>
      </c>
      <c r="B91" s="33">
        <v>78</v>
      </c>
      <c r="C91" s="14" t="s">
        <v>135</v>
      </c>
      <c r="D91" s="15" t="s">
        <v>136</v>
      </c>
      <c r="E91" s="15" t="s">
        <v>6</v>
      </c>
      <c r="F91" s="15">
        <v>2</v>
      </c>
      <c r="G91" s="34"/>
      <c r="H91" s="35">
        <f>F91*G91</f>
        <v>0</v>
      </c>
      <c r="I91" s="36"/>
      <c r="J91" s="35">
        <f t="shared" si="1"/>
        <v>0</v>
      </c>
    </row>
    <row r="92" spans="1:10" ht="48" x14ac:dyDescent="0.25">
      <c r="A92" s="33">
        <v>73</v>
      </c>
      <c r="B92" s="33">
        <v>79</v>
      </c>
      <c r="C92" s="14" t="s">
        <v>137</v>
      </c>
      <c r="D92" s="15" t="s">
        <v>138</v>
      </c>
      <c r="E92" s="15" t="s">
        <v>6</v>
      </c>
      <c r="F92" s="15">
        <v>44</v>
      </c>
      <c r="G92" s="34"/>
      <c r="H92" s="35">
        <f>F92*G92</f>
        <v>0</v>
      </c>
      <c r="I92" s="36"/>
      <c r="J92" s="35">
        <f t="shared" si="1"/>
        <v>0</v>
      </c>
    </row>
    <row r="93" spans="1:10" ht="36" x14ac:dyDescent="0.25">
      <c r="A93" s="33">
        <v>74</v>
      </c>
      <c r="B93" s="33">
        <v>80</v>
      </c>
      <c r="C93" s="14" t="s">
        <v>139</v>
      </c>
      <c r="D93" s="15" t="s">
        <v>140</v>
      </c>
      <c r="E93" s="15" t="s">
        <v>6</v>
      </c>
      <c r="F93" s="15">
        <v>11</v>
      </c>
      <c r="G93" s="34"/>
      <c r="H93" s="35">
        <f>F93*G93</f>
        <v>0</v>
      </c>
      <c r="I93" s="36"/>
      <c r="J93" s="35">
        <f t="shared" si="1"/>
        <v>0</v>
      </c>
    </row>
    <row r="94" spans="1:10" ht="36" x14ac:dyDescent="0.25">
      <c r="A94" s="33">
        <v>75</v>
      </c>
      <c r="B94" s="33">
        <v>81</v>
      </c>
      <c r="C94" s="14" t="s">
        <v>237</v>
      </c>
      <c r="D94" s="15" t="s">
        <v>105</v>
      </c>
      <c r="E94" s="15" t="s">
        <v>6</v>
      </c>
      <c r="F94" s="15">
        <v>5</v>
      </c>
      <c r="G94" s="34"/>
      <c r="H94" s="35">
        <f>F94*G94</f>
        <v>0</v>
      </c>
      <c r="I94" s="32"/>
      <c r="J94" s="35">
        <f t="shared" si="1"/>
        <v>0</v>
      </c>
    </row>
    <row r="95" spans="1:10" ht="36" x14ac:dyDescent="0.25">
      <c r="A95" s="33">
        <v>76</v>
      </c>
      <c r="B95" s="33">
        <v>82</v>
      </c>
      <c r="C95" s="14" t="s">
        <v>141</v>
      </c>
      <c r="D95" s="15" t="s">
        <v>142</v>
      </c>
      <c r="E95" s="15" t="s">
        <v>6</v>
      </c>
      <c r="F95" s="15">
        <v>150</v>
      </c>
      <c r="G95" s="34"/>
      <c r="H95" s="35">
        <f>F95*G95</f>
        <v>0</v>
      </c>
      <c r="I95" s="36"/>
      <c r="J95" s="35">
        <f t="shared" si="1"/>
        <v>0</v>
      </c>
    </row>
    <row r="96" spans="1:10" ht="60" x14ac:dyDescent="0.25">
      <c r="A96" s="33">
        <v>77</v>
      </c>
      <c r="B96" s="33">
        <v>83</v>
      </c>
      <c r="C96" s="14" t="s">
        <v>238</v>
      </c>
      <c r="D96" s="15" t="s">
        <v>143</v>
      </c>
      <c r="E96" s="15" t="s">
        <v>6</v>
      </c>
      <c r="F96" s="15">
        <v>150</v>
      </c>
      <c r="G96" s="34"/>
      <c r="H96" s="35">
        <f>F96*G96</f>
        <v>0</v>
      </c>
      <c r="I96" s="36"/>
      <c r="J96" s="35">
        <f t="shared" si="1"/>
        <v>0</v>
      </c>
    </row>
    <row r="97" spans="1:10" ht="60" x14ac:dyDescent="0.25">
      <c r="A97" s="33">
        <v>78</v>
      </c>
      <c r="B97" s="33">
        <v>84</v>
      </c>
      <c r="C97" s="14" t="s">
        <v>239</v>
      </c>
      <c r="D97" s="15" t="s">
        <v>144</v>
      </c>
      <c r="E97" s="15" t="s">
        <v>6</v>
      </c>
      <c r="F97" s="15">
        <v>150</v>
      </c>
      <c r="G97" s="34"/>
      <c r="H97" s="35">
        <f>F97*G97</f>
        <v>0</v>
      </c>
      <c r="I97" s="36"/>
      <c r="J97" s="35">
        <f t="shared" si="1"/>
        <v>0</v>
      </c>
    </row>
    <row r="98" spans="1:10" ht="36" x14ac:dyDescent="0.25">
      <c r="A98" s="33">
        <v>79</v>
      </c>
      <c r="B98" s="33">
        <v>85</v>
      </c>
      <c r="C98" s="14" t="s">
        <v>145</v>
      </c>
      <c r="D98" s="15" t="s">
        <v>146</v>
      </c>
      <c r="E98" s="15" t="s">
        <v>6</v>
      </c>
      <c r="F98" s="15">
        <v>20</v>
      </c>
      <c r="G98" s="34"/>
      <c r="H98" s="35">
        <f>F98*G98</f>
        <v>0</v>
      </c>
      <c r="I98" s="36"/>
      <c r="J98" s="35">
        <f t="shared" si="1"/>
        <v>0</v>
      </c>
    </row>
    <row r="99" spans="1:10" ht="36" x14ac:dyDescent="0.25">
      <c r="A99" s="33"/>
      <c r="B99" s="33">
        <v>86</v>
      </c>
      <c r="C99" s="14" t="s">
        <v>147</v>
      </c>
      <c r="D99" s="15" t="s">
        <v>148</v>
      </c>
      <c r="E99" s="15" t="s">
        <v>6</v>
      </c>
      <c r="F99" s="15">
        <v>20</v>
      </c>
      <c r="G99" s="34"/>
      <c r="H99" s="35">
        <f>F99*G99</f>
        <v>0</v>
      </c>
      <c r="I99" s="36"/>
      <c r="J99" s="35">
        <f t="shared" si="1"/>
        <v>0</v>
      </c>
    </row>
    <row r="100" spans="1:10" ht="36" x14ac:dyDescent="0.25">
      <c r="A100" s="33"/>
      <c r="B100" s="33">
        <v>87</v>
      </c>
      <c r="C100" s="14" t="s">
        <v>240</v>
      </c>
      <c r="D100" s="15" t="s">
        <v>241</v>
      </c>
      <c r="E100" s="15" t="s">
        <v>6</v>
      </c>
      <c r="F100" s="15">
        <v>8</v>
      </c>
      <c r="G100" s="34"/>
      <c r="H100" s="35">
        <f>F100*G100</f>
        <v>0</v>
      </c>
      <c r="I100" s="36"/>
      <c r="J100" s="35">
        <f t="shared" si="1"/>
        <v>0</v>
      </c>
    </row>
    <row r="101" spans="1:10" ht="36" x14ac:dyDescent="0.25">
      <c r="A101" s="33"/>
      <c r="B101" s="33">
        <v>88</v>
      </c>
      <c r="C101" s="14" t="s">
        <v>149</v>
      </c>
      <c r="D101" s="15" t="s">
        <v>150</v>
      </c>
      <c r="E101" s="15" t="s">
        <v>6</v>
      </c>
      <c r="F101" s="15">
        <v>32</v>
      </c>
      <c r="G101" s="34"/>
      <c r="H101" s="35">
        <f>F101*G101</f>
        <v>0</v>
      </c>
      <c r="I101" s="36"/>
      <c r="J101" s="35">
        <f t="shared" si="1"/>
        <v>0</v>
      </c>
    </row>
    <row r="102" spans="1:10" ht="36" x14ac:dyDescent="0.25">
      <c r="A102" s="33"/>
      <c r="B102" s="33">
        <v>89</v>
      </c>
      <c r="C102" s="14" t="s">
        <v>151</v>
      </c>
      <c r="D102" s="15" t="s">
        <v>152</v>
      </c>
      <c r="E102" s="15" t="s">
        <v>6</v>
      </c>
      <c r="F102" s="15">
        <v>10</v>
      </c>
      <c r="G102" s="34"/>
      <c r="H102" s="35">
        <f>F102*G102</f>
        <v>0</v>
      </c>
      <c r="I102" s="36"/>
      <c r="J102" s="35">
        <f t="shared" si="1"/>
        <v>0</v>
      </c>
    </row>
    <row r="103" spans="1:10" ht="36" x14ac:dyDescent="0.25">
      <c r="A103" s="33"/>
      <c r="B103" s="33">
        <v>90</v>
      </c>
      <c r="C103" s="14" t="s">
        <v>153</v>
      </c>
      <c r="D103" s="15" t="s">
        <v>154</v>
      </c>
      <c r="E103" s="15" t="s">
        <v>6</v>
      </c>
      <c r="F103" s="15">
        <v>8</v>
      </c>
      <c r="G103" s="34"/>
      <c r="H103" s="35">
        <f>F103*G103</f>
        <v>0</v>
      </c>
      <c r="I103" s="36"/>
      <c r="J103" s="35">
        <f t="shared" si="1"/>
        <v>0</v>
      </c>
    </row>
    <row r="104" spans="1:10" ht="36.75" x14ac:dyDescent="0.25">
      <c r="A104" s="33"/>
      <c r="B104" s="33">
        <v>91</v>
      </c>
      <c r="C104" s="40" t="s">
        <v>155</v>
      </c>
      <c r="D104" s="37" t="s">
        <v>156</v>
      </c>
      <c r="E104" s="15" t="s">
        <v>6</v>
      </c>
      <c r="F104" s="15">
        <v>12</v>
      </c>
      <c r="G104" s="34"/>
      <c r="H104" s="35">
        <f>F104*G104</f>
        <v>0</v>
      </c>
      <c r="I104" s="36"/>
      <c r="J104" s="35">
        <f t="shared" si="1"/>
        <v>0</v>
      </c>
    </row>
    <row r="105" spans="1:10" ht="36" x14ac:dyDescent="0.25">
      <c r="A105" s="33"/>
      <c r="B105" s="33">
        <v>92</v>
      </c>
      <c r="C105" s="14" t="s">
        <v>157</v>
      </c>
      <c r="D105" s="15" t="s">
        <v>158</v>
      </c>
      <c r="E105" s="15" t="s">
        <v>6</v>
      </c>
      <c r="F105" s="15">
        <v>10</v>
      </c>
      <c r="G105" s="34"/>
      <c r="H105" s="35">
        <f>F105*G105</f>
        <v>0</v>
      </c>
      <c r="I105" s="36"/>
      <c r="J105" s="35">
        <f t="shared" si="1"/>
        <v>0</v>
      </c>
    </row>
    <row r="106" spans="1:10" ht="48" x14ac:dyDescent="0.25">
      <c r="A106" s="33"/>
      <c r="B106" s="33">
        <v>93</v>
      </c>
      <c r="C106" s="14" t="s">
        <v>242</v>
      </c>
      <c r="D106" s="15" t="s">
        <v>243</v>
      </c>
      <c r="E106" s="15" t="s">
        <v>6</v>
      </c>
      <c r="F106" s="15">
        <v>180</v>
      </c>
      <c r="G106" s="34"/>
      <c r="H106" s="35">
        <f>F106*G106</f>
        <v>0</v>
      </c>
      <c r="I106" s="36"/>
      <c r="J106" s="35">
        <f t="shared" si="1"/>
        <v>0</v>
      </c>
    </row>
    <row r="107" spans="1:10" ht="48" x14ac:dyDescent="0.25">
      <c r="A107" s="33"/>
      <c r="B107" s="33">
        <v>94</v>
      </c>
      <c r="C107" s="14" t="s">
        <v>244</v>
      </c>
      <c r="D107" s="15" t="s">
        <v>245</v>
      </c>
      <c r="E107" s="15" t="s">
        <v>6</v>
      </c>
      <c r="F107" s="15">
        <v>2</v>
      </c>
      <c r="G107" s="34"/>
      <c r="H107" s="35">
        <f>F107*G107</f>
        <v>0</v>
      </c>
      <c r="I107" s="36"/>
      <c r="J107" s="35">
        <f t="shared" si="1"/>
        <v>0</v>
      </c>
    </row>
    <row r="108" spans="1:10" ht="48" x14ac:dyDescent="0.25">
      <c r="A108" s="33"/>
      <c r="B108" s="33">
        <v>95</v>
      </c>
      <c r="C108" s="14" t="s">
        <v>246</v>
      </c>
      <c r="D108" s="15" t="s">
        <v>247</v>
      </c>
      <c r="E108" s="15" t="s">
        <v>6</v>
      </c>
      <c r="F108" s="15">
        <v>5</v>
      </c>
      <c r="G108" s="34"/>
      <c r="H108" s="35">
        <f>F108*G108</f>
        <v>0</v>
      </c>
      <c r="I108" s="36"/>
      <c r="J108" s="35">
        <f t="shared" si="1"/>
        <v>0</v>
      </c>
    </row>
    <row r="109" spans="1:10" ht="48" x14ac:dyDescent="0.25">
      <c r="A109" s="33"/>
      <c r="B109" s="33">
        <v>96</v>
      </c>
      <c r="C109" s="14" t="s">
        <v>248</v>
      </c>
      <c r="D109" s="15" t="s">
        <v>159</v>
      </c>
      <c r="E109" s="15" t="s">
        <v>6</v>
      </c>
      <c r="F109" s="15">
        <v>36</v>
      </c>
      <c r="G109" s="34"/>
      <c r="H109" s="35">
        <f>F109*G109</f>
        <v>0</v>
      </c>
      <c r="I109" s="36"/>
      <c r="J109" s="35">
        <f t="shared" si="1"/>
        <v>0</v>
      </c>
    </row>
    <row r="110" spans="1:10" ht="72" x14ac:dyDescent="0.25">
      <c r="A110" s="33"/>
      <c r="B110" s="33">
        <v>97</v>
      </c>
      <c r="C110" s="14" t="s">
        <v>249</v>
      </c>
      <c r="D110" s="15" t="s">
        <v>160</v>
      </c>
      <c r="E110" s="15" t="s">
        <v>6</v>
      </c>
      <c r="F110" s="15">
        <v>490</v>
      </c>
      <c r="G110" s="34"/>
      <c r="H110" s="35">
        <f>F110*G110</f>
        <v>0</v>
      </c>
      <c r="I110" s="36"/>
      <c r="J110" s="35">
        <f t="shared" si="1"/>
        <v>0</v>
      </c>
    </row>
    <row r="111" spans="1:10" ht="72" x14ac:dyDescent="0.25">
      <c r="A111" s="33"/>
      <c r="B111" s="33">
        <v>98</v>
      </c>
      <c r="C111" s="14" t="s">
        <v>250</v>
      </c>
      <c r="D111" s="15" t="s">
        <v>161</v>
      </c>
      <c r="E111" s="15" t="s">
        <v>6</v>
      </c>
      <c r="F111" s="15">
        <v>492</v>
      </c>
      <c r="G111" s="34"/>
      <c r="H111" s="35">
        <f>F111*G111</f>
        <v>0</v>
      </c>
      <c r="I111" s="36"/>
      <c r="J111" s="35">
        <f t="shared" si="1"/>
        <v>0</v>
      </c>
    </row>
    <row r="112" spans="1:10" ht="36.75" x14ac:dyDescent="0.25">
      <c r="A112" s="33"/>
      <c r="B112" s="33">
        <v>99</v>
      </c>
      <c r="C112" s="40" t="s">
        <v>251</v>
      </c>
      <c r="D112" s="37" t="s">
        <v>162</v>
      </c>
      <c r="E112" s="15" t="s">
        <v>6</v>
      </c>
      <c r="F112" s="15">
        <v>30</v>
      </c>
      <c r="G112" s="34"/>
      <c r="H112" s="35">
        <f>F112*G112</f>
        <v>0</v>
      </c>
      <c r="I112" s="36"/>
      <c r="J112" s="35">
        <f t="shared" si="1"/>
        <v>0</v>
      </c>
    </row>
    <row r="113" spans="1:10" ht="36" x14ac:dyDescent="0.25">
      <c r="A113" s="33"/>
      <c r="B113" s="33">
        <v>100</v>
      </c>
      <c r="C113" s="14" t="s">
        <v>252</v>
      </c>
      <c r="D113" s="15" t="s">
        <v>206</v>
      </c>
      <c r="E113" s="15" t="s">
        <v>6</v>
      </c>
      <c r="F113" s="15">
        <v>2</v>
      </c>
      <c r="G113" s="34"/>
      <c r="H113" s="35">
        <f>F113*G113</f>
        <v>0</v>
      </c>
      <c r="I113" s="36"/>
      <c r="J113" s="35">
        <f t="shared" si="1"/>
        <v>0</v>
      </c>
    </row>
    <row r="114" spans="1:10" ht="36" x14ac:dyDescent="0.25">
      <c r="A114" s="33"/>
      <c r="B114" s="33">
        <v>101</v>
      </c>
      <c r="C114" s="14" t="s">
        <v>253</v>
      </c>
      <c r="D114" s="15" t="s">
        <v>163</v>
      </c>
      <c r="E114" s="15" t="s">
        <v>6</v>
      </c>
      <c r="F114" s="15">
        <v>1</v>
      </c>
      <c r="G114" s="34"/>
      <c r="H114" s="35">
        <f>F114*G114</f>
        <v>0</v>
      </c>
      <c r="I114" s="36"/>
      <c r="J114" s="35">
        <f t="shared" si="1"/>
        <v>0</v>
      </c>
    </row>
    <row r="115" spans="1:10" ht="36" x14ac:dyDescent="0.25">
      <c r="A115" s="33"/>
      <c r="B115" s="33">
        <v>102</v>
      </c>
      <c r="C115" s="14" t="s">
        <v>164</v>
      </c>
      <c r="D115" s="15" t="s">
        <v>165</v>
      </c>
      <c r="E115" s="15" t="s">
        <v>6</v>
      </c>
      <c r="F115" s="15">
        <v>5</v>
      </c>
      <c r="G115" s="34"/>
      <c r="H115" s="35">
        <f>F115*G115</f>
        <v>0</v>
      </c>
      <c r="I115" s="36"/>
      <c r="J115" s="35">
        <f t="shared" si="1"/>
        <v>0</v>
      </c>
    </row>
    <row r="116" spans="1:10" ht="36" x14ac:dyDescent="0.25">
      <c r="A116" s="33"/>
      <c r="B116" s="33">
        <v>103</v>
      </c>
      <c r="C116" s="51" t="s">
        <v>166</v>
      </c>
      <c r="D116" s="15" t="s">
        <v>167</v>
      </c>
      <c r="E116" s="15" t="s">
        <v>6</v>
      </c>
      <c r="F116" s="15">
        <v>1</v>
      </c>
      <c r="G116" s="34"/>
      <c r="H116" s="35">
        <f>F116*G116</f>
        <v>0</v>
      </c>
      <c r="I116" s="36"/>
      <c r="J116" s="35">
        <f t="shared" si="1"/>
        <v>0</v>
      </c>
    </row>
    <row r="117" spans="1:10" ht="96" x14ac:dyDescent="0.25">
      <c r="A117" s="33"/>
      <c r="B117" s="33">
        <v>104</v>
      </c>
      <c r="C117" s="14" t="s">
        <v>168</v>
      </c>
      <c r="D117" s="15" t="s">
        <v>169</v>
      </c>
      <c r="E117" s="15" t="s">
        <v>6</v>
      </c>
      <c r="F117" s="15">
        <v>10</v>
      </c>
      <c r="G117" s="34"/>
      <c r="H117" s="35">
        <f>F117*G117</f>
        <v>0</v>
      </c>
      <c r="I117" s="36"/>
      <c r="J117" s="35">
        <f t="shared" si="1"/>
        <v>0</v>
      </c>
    </row>
    <row r="118" spans="1:10" ht="48" x14ac:dyDescent="0.25">
      <c r="A118" s="33"/>
      <c r="B118" s="33">
        <v>105</v>
      </c>
      <c r="C118" s="14" t="s">
        <v>170</v>
      </c>
      <c r="D118" s="20" t="s">
        <v>171</v>
      </c>
      <c r="E118" s="20" t="s">
        <v>6</v>
      </c>
      <c r="F118" s="20">
        <v>181</v>
      </c>
      <c r="G118" s="34"/>
      <c r="H118" s="35">
        <f>F118*G118</f>
        <v>0</v>
      </c>
      <c r="I118" s="36"/>
      <c r="J118" s="35">
        <f t="shared" si="1"/>
        <v>0</v>
      </c>
    </row>
    <row r="119" spans="1:10" ht="48" x14ac:dyDescent="0.25">
      <c r="A119" s="33"/>
      <c r="B119" s="33">
        <v>106</v>
      </c>
      <c r="C119" s="14" t="s">
        <v>254</v>
      </c>
      <c r="D119" s="15" t="s">
        <v>255</v>
      </c>
      <c r="E119" s="15" t="s">
        <v>6</v>
      </c>
      <c r="F119" s="15">
        <v>9</v>
      </c>
      <c r="G119" s="34"/>
      <c r="H119" s="35">
        <f>F119*G119</f>
        <v>0</v>
      </c>
      <c r="I119" s="36"/>
      <c r="J119" s="35">
        <f t="shared" si="1"/>
        <v>0</v>
      </c>
    </row>
    <row r="120" spans="1:10" ht="36" x14ac:dyDescent="0.25">
      <c r="A120" s="33"/>
      <c r="B120" s="33">
        <v>107</v>
      </c>
      <c r="C120" s="14" t="s">
        <v>172</v>
      </c>
      <c r="D120" s="15" t="s">
        <v>173</v>
      </c>
      <c r="E120" s="15" t="s">
        <v>6</v>
      </c>
      <c r="F120" s="15">
        <v>2</v>
      </c>
      <c r="G120" s="34"/>
      <c r="H120" s="35">
        <f>F120*G120</f>
        <v>0</v>
      </c>
      <c r="I120" s="36"/>
      <c r="J120" s="35">
        <f t="shared" si="1"/>
        <v>0</v>
      </c>
    </row>
    <row r="121" spans="1:10" ht="36" x14ac:dyDescent="0.25">
      <c r="A121" s="33"/>
      <c r="B121" s="33">
        <v>108</v>
      </c>
      <c r="C121" s="14" t="s">
        <v>174</v>
      </c>
      <c r="D121" s="15" t="s">
        <v>175</v>
      </c>
      <c r="E121" s="15" t="s">
        <v>6</v>
      </c>
      <c r="F121" s="15">
        <v>13</v>
      </c>
      <c r="G121" s="34"/>
      <c r="H121" s="35">
        <f>F121*G121</f>
        <v>0</v>
      </c>
      <c r="I121" s="36"/>
      <c r="J121" s="35">
        <f t="shared" si="1"/>
        <v>0</v>
      </c>
    </row>
    <row r="122" spans="1:10" ht="36" x14ac:dyDescent="0.25">
      <c r="A122" s="33"/>
      <c r="B122" s="33">
        <v>109</v>
      </c>
      <c r="C122" s="14" t="s">
        <v>176</v>
      </c>
      <c r="D122" s="15" t="s">
        <v>177</v>
      </c>
      <c r="E122" s="15" t="s">
        <v>6</v>
      </c>
      <c r="F122" s="15">
        <v>15</v>
      </c>
      <c r="G122" s="34"/>
      <c r="H122" s="35">
        <f>F122*G122</f>
        <v>0</v>
      </c>
      <c r="I122" s="36"/>
      <c r="J122" s="35">
        <f t="shared" si="1"/>
        <v>0</v>
      </c>
    </row>
    <row r="123" spans="1:10" ht="48" x14ac:dyDescent="0.25">
      <c r="A123" s="33"/>
      <c r="B123" s="33">
        <v>110</v>
      </c>
      <c r="C123" s="14" t="s">
        <v>178</v>
      </c>
      <c r="D123" s="15" t="s">
        <v>179</v>
      </c>
      <c r="E123" s="15" t="s">
        <v>6</v>
      </c>
      <c r="F123" s="15">
        <v>10</v>
      </c>
      <c r="G123" s="34"/>
      <c r="H123" s="35">
        <f>F123*G123</f>
        <v>0</v>
      </c>
      <c r="I123" s="36"/>
      <c r="J123" s="35">
        <f t="shared" si="1"/>
        <v>0</v>
      </c>
    </row>
    <row r="124" spans="1:10" ht="48" x14ac:dyDescent="0.25">
      <c r="A124" s="33"/>
      <c r="B124" s="33">
        <v>111</v>
      </c>
      <c r="C124" s="43" t="s">
        <v>256</v>
      </c>
      <c r="D124" s="21" t="s">
        <v>257</v>
      </c>
      <c r="E124" s="15" t="s">
        <v>6</v>
      </c>
      <c r="F124" s="15">
        <v>2</v>
      </c>
      <c r="G124" s="34"/>
      <c r="H124" s="35">
        <f>F124*G124</f>
        <v>0</v>
      </c>
      <c r="I124" s="36"/>
      <c r="J124" s="35">
        <f t="shared" si="1"/>
        <v>0</v>
      </c>
    </row>
    <row r="125" spans="1:10" ht="48" x14ac:dyDescent="0.25">
      <c r="A125" s="33"/>
      <c r="B125" s="33">
        <v>112</v>
      </c>
      <c r="C125" s="14" t="s">
        <v>210</v>
      </c>
      <c r="D125" s="15" t="s">
        <v>180</v>
      </c>
      <c r="E125" s="15" t="s">
        <v>6</v>
      </c>
      <c r="F125" s="15">
        <v>180</v>
      </c>
      <c r="G125" s="34"/>
      <c r="H125" s="35">
        <f>F125*G125</f>
        <v>0</v>
      </c>
      <c r="I125" s="36"/>
      <c r="J125" s="35">
        <f t="shared" si="1"/>
        <v>0</v>
      </c>
    </row>
    <row r="126" spans="1:10" ht="36" x14ac:dyDescent="0.25">
      <c r="A126" s="33"/>
      <c r="B126" s="33">
        <v>113</v>
      </c>
      <c r="C126" s="14" t="s">
        <v>258</v>
      </c>
      <c r="D126" s="15" t="s">
        <v>181</v>
      </c>
      <c r="E126" s="15" t="s">
        <v>6</v>
      </c>
      <c r="F126" s="15">
        <v>6</v>
      </c>
      <c r="G126" s="34"/>
      <c r="H126" s="35">
        <f>F126*G126</f>
        <v>0</v>
      </c>
      <c r="I126" s="36"/>
      <c r="J126" s="35">
        <f t="shared" si="1"/>
        <v>0</v>
      </c>
    </row>
    <row r="127" spans="1:10" ht="48" x14ac:dyDescent="0.25">
      <c r="A127" s="33"/>
      <c r="B127" s="33">
        <v>114</v>
      </c>
      <c r="C127" s="14" t="s">
        <v>259</v>
      </c>
      <c r="D127" s="15" t="s">
        <v>260</v>
      </c>
      <c r="E127" s="15" t="s">
        <v>6</v>
      </c>
      <c r="F127" s="15">
        <v>5</v>
      </c>
      <c r="G127" s="34"/>
      <c r="H127" s="35">
        <f>F127*G127</f>
        <v>0</v>
      </c>
      <c r="I127" s="36"/>
      <c r="J127" s="35">
        <f t="shared" si="1"/>
        <v>0</v>
      </c>
    </row>
    <row r="128" spans="1:10" ht="48" x14ac:dyDescent="0.25">
      <c r="A128" s="33"/>
      <c r="B128" s="33">
        <v>115</v>
      </c>
      <c r="C128" s="52" t="s">
        <v>268</v>
      </c>
      <c r="D128" s="15" t="s">
        <v>261</v>
      </c>
      <c r="E128" s="15" t="s">
        <v>6</v>
      </c>
      <c r="F128" s="15">
        <v>42</v>
      </c>
      <c r="G128" s="34"/>
      <c r="H128" s="67">
        <f>F128*G128</f>
        <v>0</v>
      </c>
      <c r="I128" s="36"/>
      <c r="J128" s="67">
        <f t="shared" si="1"/>
        <v>0</v>
      </c>
    </row>
    <row r="129" spans="1:10" ht="48" x14ac:dyDescent="0.25">
      <c r="A129" s="33"/>
      <c r="B129" s="33">
        <v>116</v>
      </c>
      <c r="C129" s="14" t="s">
        <v>262</v>
      </c>
      <c r="D129" s="15" t="s">
        <v>263</v>
      </c>
      <c r="E129" s="15" t="s">
        <v>6</v>
      </c>
      <c r="F129" s="15">
        <v>2</v>
      </c>
      <c r="G129" s="34"/>
      <c r="H129" s="67">
        <f>F129*G129</f>
        <v>0</v>
      </c>
      <c r="I129" s="36"/>
      <c r="J129" s="67">
        <f t="shared" si="1"/>
        <v>0</v>
      </c>
    </row>
    <row r="130" spans="1:10" ht="48" x14ac:dyDescent="0.25">
      <c r="A130" s="33"/>
      <c r="B130" s="33">
        <v>117</v>
      </c>
      <c r="C130" s="14" t="s">
        <v>182</v>
      </c>
      <c r="D130" s="15" t="s">
        <v>183</v>
      </c>
      <c r="E130" s="15" t="s">
        <v>6</v>
      </c>
      <c r="F130" s="15">
        <v>4</v>
      </c>
      <c r="G130" s="34"/>
      <c r="H130" s="67">
        <f>F130*G130</f>
        <v>0</v>
      </c>
      <c r="I130" s="36"/>
      <c r="J130" s="67">
        <f t="shared" si="1"/>
        <v>0</v>
      </c>
    </row>
    <row r="131" spans="1:10" ht="72" x14ac:dyDescent="0.25">
      <c r="A131" s="33"/>
      <c r="B131" s="33">
        <v>118</v>
      </c>
      <c r="C131" s="14" t="s">
        <v>126</v>
      </c>
      <c r="D131" s="15" t="s">
        <v>127</v>
      </c>
      <c r="E131" s="15" t="s">
        <v>6</v>
      </c>
      <c r="F131" s="15">
        <v>8</v>
      </c>
      <c r="G131" s="34"/>
      <c r="H131" s="67">
        <f>F131*G131</f>
        <v>0</v>
      </c>
      <c r="I131" s="36"/>
      <c r="J131" s="67">
        <f t="shared" si="1"/>
        <v>0</v>
      </c>
    </row>
    <row r="132" spans="1:10" ht="72" x14ac:dyDescent="0.25">
      <c r="A132" s="33"/>
      <c r="B132" s="33">
        <v>119</v>
      </c>
      <c r="C132" s="14" t="s">
        <v>128</v>
      </c>
      <c r="D132" s="15" t="s">
        <v>129</v>
      </c>
      <c r="E132" s="15" t="s">
        <v>6</v>
      </c>
      <c r="F132" s="15">
        <v>5</v>
      </c>
      <c r="G132" s="34"/>
      <c r="H132" s="67">
        <f>F132*G132</f>
        <v>0</v>
      </c>
      <c r="I132" s="36"/>
      <c r="J132" s="67">
        <f t="shared" si="1"/>
        <v>0</v>
      </c>
    </row>
    <row r="133" spans="1:10" ht="60" x14ac:dyDescent="0.25">
      <c r="A133" s="33"/>
      <c r="B133" s="33">
        <v>120</v>
      </c>
      <c r="C133" s="14" t="s">
        <v>184</v>
      </c>
      <c r="D133" s="15" t="s">
        <v>185</v>
      </c>
      <c r="E133" s="15" t="s">
        <v>6</v>
      </c>
      <c r="F133" s="15">
        <v>1</v>
      </c>
      <c r="G133" s="34"/>
      <c r="H133" s="67">
        <f>F133*G133</f>
        <v>0</v>
      </c>
      <c r="I133" s="36"/>
      <c r="J133" s="67">
        <f t="shared" si="1"/>
        <v>0</v>
      </c>
    </row>
    <row r="134" spans="1:10" ht="48" x14ac:dyDescent="0.25">
      <c r="A134" s="33"/>
      <c r="B134" s="33">
        <v>121</v>
      </c>
      <c r="C134" s="14" t="s">
        <v>186</v>
      </c>
      <c r="D134" s="15" t="s">
        <v>187</v>
      </c>
      <c r="E134" s="15" t="s">
        <v>6</v>
      </c>
      <c r="F134" s="15">
        <v>68</v>
      </c>
      <c r="G134" s="34"/>
      <c r="H134" s="67">
        <f>F134*G134</f>
        <v>0</v>
      </c>
      <c r="I134" s="36"/>
      <c r="J134" s="67">
        <f t="shared" si="1"/>
        <v>0</v>
      </c>
    </row>
    <row r="135" spans="1:10" ht="48" x14ac:dyDescent="0.25">
      <c r="A135" s="33"/>
      <c r="B135" s="33">
        <v>122</v>
      </c>
      <c r="C135" s="14" t="s">
        <v>188</v>
      </c>
      <c r="D135" s="15" t="s">
        <v>189</v>
      </c>
      <c r="E135" s="15" t="s">
        <v>6</v>
      </c>
      <c r="F135" s="15">
        <v>25</v>
      </c>
      <c r="G135" s="34"/>
      <c r="H135" s="67">
        <f>F135*G135</f>
        <v>0</v>
      </c>
      <c r="I135" s="36"/>
      <c r="J135" s="67">
        <f t="shared" si="1"/>
        <v>0</v>
      </c>
    </row>
    <row r="136" spans="1:10" ht="36" x14ac:dyDescent="0.25">
      <c r="A136" s="33"/>
      <c r="B136" s="33">
        <v>123</v>
      </c>
      <c r="C136" s="14" t="s">
        <v>190</v>
      </c>
      <c r="D136" s="15" t="s">
        <v>191</v>
      </c>
      <c r="E136" s="15" t="s">
        <v>6</v>
      </c>
      <c r="F136" s="15">
        <v>3</v>
      </c>
      <c r="G136" s="34"/>
      <c r="H136" s="67">
        <f>F136*G136</f>
        <v>0</v>
      </c>
      <c r="I136" s="36"/>
      <c r="J136" s="67">
        <f t="shared" si="1"/>
        <v>0</v>
      </c>
    </row>
    <row r="137" spans="1:10" ht="36" x14ac:dyDescent="0.25">
      <c r="A137" s="33"/>
      <c r="B137" s="33">
        <v>124</v>
      </c>
      <c r="C137" s="14" t="s">
        <v>192</v>
      </c>
      <c r="D137" s="15" t="s">
        <v>193</v>
      </c>
      <c r="E137" s="15" t="s">
        <v>6</v>
      </c>
      <c r="F137" s="15">
        <v>3</v>
      </c>
      <c r="G137" s="34"/>
      <c r="H137" s="67">
        <f>F137*G137</f>
        <v>0</v>
      </c>
      <c r="I137" s="36"/>
      <c r="J137" s="67">
        <f t="shared" si="1"/>
        <v>0</v>
      </c>
    </row>
    <row r="138" spans="1:10" ht="48" x14ac:dyDescent="0.25">
      <c r="A138" s="33"/>
      <c r="B138" s="33">
        <v>125</v>
      </c>
      <c r="C138" s="14" t="s">
        <v>264</v>
      </c>
      <c r="D138" s="15" t="s">
        <v>265</v>
      </c>
      <c r="E138" s="15" t="s">
        <v>6</v>
      </c>
      <c r="F138" s="15">
        <v>2</v>
      </c>
      <c r="G138" s="34"/>
      <c r="H138" s="67">
        <f>F138*G138</f>
        <v>0</v>
      </c>
      <c r="I138" s="36"/>
      <c r="J138" s="67">
        <f t="shared" si="1"/>
        <v>0</v>
      </c>
    </row>
    <row r="139" spans="1:10" ht="84" x14ac:dyDescent="0.25">
      <c r="A139" s="33"/>
      <c r="B139" s="33">
        <v>126</v>
      </c>
      <c r="C139" s="14" t="s">
        <v>194</v>
      </c>
      <c r="D139" s="15" t="s">
        <v>195</v>
      </c>
      <c r="E139" s="15" t="s">
        <v>6</v>
      </c>
      <c r="F139" s="15">
        <v>4</v>
      </c>
      <c r="G139" s="34"/>
      <c r="H139" s="67">
        <f>F139*G139</f>
        <v>0</v>
      </c>
      <c r="I139" s="36"/>
      <c r="J139" s="67">
        <f t="shared" si="1"/>
        <v>0</v>
      </c>
    </row>
    <row r="140" spans="1:10" ht="48" x14ac:dyDescent="0.25">
      <c r="A140" s="33"/>
      <c r="B140" s="33">
        <v>127</v>
      </c>
      <c r="C140" s="14" t="s">
        <v>266</v>
      </c>
      <c r="D140" s="15" t="s">
        <v>267</v>
      </c>
      <c r="E140" s="15" t="s">
        <v>6</v>
      </c>
      <c r="F140" s="15">
        <v>5</v>
      </c>
      <c r="G140" s="34"/>
      <c r="H140" s="67">
        <f>F140*G140</f>
        <v>0</v>
      </c>
      <c r="I140" s="36"/>
      <c r="J140" s="67">
        <f t="shared" si="1"/>
        <v>0</v>
      </c>
    </row>
    <row r="141" spans="1:10" x14ac:dyDescent="0.25">
      <c r="A141" s="33"/>
      <c r="B141" s="85" t="s">
        <v>15</v>
      </c>
      <c r="C141" s="86"/>
      <c r="D141" s="86"/>
      <c r="E141" s="86"/>
      <c r="F141" s="86"/>
      <c r="G141" s="87"/>
      <c r="H141" s="53">
        <f>SUM(H91:H140)</f>
        <v>0</v>
      </c>
      <c r="I141" s="54"/>
      <c r="J141" s="53">
        <f>H141*123%</f>
        <v>0</v>
      </c>
    </row>
    <row r="142" spans="1:10" x14ac:dyDescent="0.25">
      <c r="A142" s="69" t="s">
        <v>16</v>
      </c>
      <c r="B142" s="69"/>
      <c r="C142" s="69"/>
      <c r="D142" s="69"/>
      <c r="E142" s="69"/>
      <c r="F142" s="69"/>
      <c r="G142" s="69"/>
      <c r="H142" s="55">
        <f>H68+H89+H141</f>
        <v>0</v>
      </c>
      <c r="I142" s="56"/>
      <c r="J142" s="55">
        <f>J68+J89+J141</f>
        <v>0</v>
      </c>
    </row>
    <row r="143" spans="1:10" x14ac:dyDescent="0.25">
      <c r="A143" s="57"/>
      <c r="B143" s="57"/>
      <c r="C143" s="58"/>
      <c r="D143" s="57"/>
      <c r="E143" s="57"/>
      <c r="F143" s="57"/>
      <c r="G143" s="59"/>
      <c r="H143" s="59"/>
      <c r="I143" s="60"/>
      <c r="J143" s="57"/>
    </row>
    <row r="144" spans="1:10" ht="20.25" customHeight="1" x14ac:dyDescent="0.25">
      <c r="A144" s="57"/>
      <c r="B144" s="61"/>
      <c r="C144" s="68"/>
      <c r="D144" s="68"/>
      <c r="E144" s="68"/>
      <c r="F144" s="68"/>
      <c r="G144" s="68"/>
      <c r="H144" s="68"/>
      <c r="I144" s="68"/>
      <c r="J144" s="68"/>
    </row>
    <row r="145" spans="1:10" ht="15" customHeight="1" x14ac:dyDescent="0.25">
      <c r="A145" s="57"/>
      <c r="B145" s="57"/>
      <c r="C145" s="88" t="s">
        <v>274</v>
      </c>
      <c r="D145" s="88"/>
      <c r="E145" s="88"/>
      <c r="F145" s="88"/>
      <c r="G145" s="88"/>
      <c r="H145" s="88"/>
      <c r="I145" s="60"/>
      <c r="J145" s="57"/>
    </row>
    <row r="146" spans="1:10" x14ac:dyDescent="0.25">
      <c r="A146" s="57"/>
      <c r="B146" s="62"/>
      <c r="C146" s="88"/>
      <c r="D146" s="88"/>
      <c r="E146" s="88"/>
      <c r="F146" s="88"/>
      <c r="G146" s="88"/>
      <c r="H146" s="88"/>
      <c r="I146" s="63"/>
      <c r="J146" s="62"/>
    </row>
    <row r="147" spans="1:10" x14ac:dyDescent="0.25">
      <c r="B147" s="8"/>
      <c r="C147" s="88"/>
      <c r="D147" s="88"/>
      <c r="E147" s="88"/>
      <c r="F147" s="88"/>
      <c r="G147" s="88"/>
      <c r="H147" s="88"/>
      <c r="I147" s="12"/>
      <c r="J147" s="8"/>
    </row>
    <row r="148" spans="1:10" x14ac:dyDescent="0.25">
      <c r="B148" s="8"/>
      <c r="C148" s="88"/>
      <c r="D148" s="88"/>
      <c r="E148" s="88"/>
      <c r="F148" s="88"/>
      <c r="G148" s="88"/>
      <c r="H148" s="88"/>
      <c r="I148" s="12"/>
      <c r="J148" s="8"/>
    </row>
    <row r="149" spans="1:10" x14ac:dyDescent="0.25">
      <c r="B149" s="10"/>
      <c r="C149" s="19"/>
      <c r="D149" s="8"/>
      <c r="E149" s="8"/>
      <c r="F149" s="8"/>
      <c r="G149" s="9"/>
      <c r="H149" s="9"/>
      <c r="I149" s="12"/>
      <c r="J149" s="8"/>
    </row>
    <row r="150" spans="1:10" x14ac:dyDescent="0.25">
      <c r="B150" s="10"/>
      <c r="C150" s="19"/>
      <c r="D150" s="8"/>
      <c r="E150" s="8"/>
      <c r="F150" s="8"/>
      <c r="G150" s="9"/>
      <c r="H150" s="9"/>
      <c r="I150" s="12"/>
      <c r="J150" s="8"/>
    </row>
    <row r="151" spans="1:10" x14ac:dyDescent="0.25">
      <c r="B151" s="10"/>
      <c r="C151" s="19"/>
      <c r="D151" s="8"/>
      <c r="E151" s="8"/>
      <c r="F151" s="8"/>
      <c r="G151" s="9"/>
      <c r="H151" s="9"/>
      <c r="I151" s="12"/>
      <c r="J151" s="8"/>
    </row>
    <row r="152" spans="1:10" x14ac:dyDescent="0.25">
      <c r="B152" s="10"/>
      <c r="C152" s="19"/>
      <c r="D152" s="8"/>
      <c r="E152" s="8"/>
      <c r="F152" s="8"/>
      <c r="G152" s="9"/>
      <c r="H152" s="9"/>
      <c r="I152" s="12"/>
      <c r="J152" s="8"/>
    </row>
  </sheetData>
  <sortState xmlns:xlrd2="http://schemas.microsoft.com/office/spreadsheetml/2017/richdata2" ref="A2:P84">
    <sortCondition ref="C2:C84"/>
  </sortState>
  <mergeCells count="11">
    <mergeCell ref="C145:H148"/>
    <mergeCell ref="C144:J144"/>
    <mergeCell ref="B1:J1"/>
    <mergeCell ref="A142:G142"/>
    <mergeCell ref="B8:J8"/>
    <mergeCell ref="B68:G68"/>
    <mergeCell ref="B69:J69"/>
    <mergeCell ref="B89:G89"/>
    <mergeCell ref="B90:J90"/>
    <mergeCell ref="B141:G141"/>
    <mergeCell ref="B5:J5"/>
  </mergeCells>
  <pageMargins left="0.51181102362204722" right="0.51181102362204722" top="0.74803149606299213" bottom="0.55118110236220474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Monika Pilc</cp:lastModifiedBy>
  <cp:lastPrinted>2022-05-11T07:37:37Z</cp:lastPrinted>
  <dcterms:created xsi:type="dcterms:W3CDTF">2018-05-23T10:41:44Z</dcterms:created>
  <dcterms:modified xsi:type="dcterms:W3CDTF">2022-05-11T07:37:39Z</dcterms:modified>
</cp:coreProperties>
</file>