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Dokumenty Dział Zamówień Publicznych\2_Postępowania\Małgorzata_Radomska\2021\NOWE IZP.270.48.2021 hel Polfel\na PLATFORMĘ\"/>
    </mc:Choice>
  </mc:AlternateContent>
  <bookViews>
    <workbookView xWindow="1620" yWindow="-135" windowWidth="24240" windowHeight="12780"/>
  </bookViews>
  <sheets>
    <sheet name="ZZK" sheetId="1" r:id="rId1"/>
  </sheets>
  <definedNames>
    <definedName name="__C">#REF!</definedName>
    <definedName name="_C">#REF!</definedName>
    <definedName name="dane">#REF!</definedName>
    <definedName name="kurs">4.2735</definedName>
    <definedName name="_xlnm.Print_Area" localSheetId="0">ZZK!$A$1:$H$30</definedName>
  </definedNames>
  <calcPr calcId="162913"/>
</workbook>
</file>

<file path=xl/calcChain.xml><?xml version="1.0" encoding="utf-8"?>
<calcChain xmlns="http://schemas.openxmlformats.org/spreadsheetml/2006/main">
  <c r="H22" i="1" l="1"/>
  <c r="F20" i="1"/>
  <c r="F11" i="1"/>
  <c r="H6" i="1" l="1"/>
  <c r="H9" i="1"/>
  <c r="H7" i="1"/>
  <c r="H10" i="1"/>
  <c r="H8" i="1"/>
  <c r="H18" i="1"/>
  <c r="H19" i="1"/>
  <c r="H16" i="1"/>
  <c r="H17" i="1"/>
  <c r="G20" i="1"/>
  <c r="H20" i="1" s="1"/>
  <c r="H15" i="1"/>
  <c r="G11" i="1"/>
  <c r="H11" i="1" s="1"/>
  <c r="H23" i="1"/>
  <c r="H24" i="1" s="1"/>
</calcChain>
</file>

<file path=xl/comments1.xml><?xml version="1.0" encoding="utf-8"?>
<comments xmlns="http://schemas.openxmlformats.org/spreadsheetml/2006/main">
  <authors>
    <author>Matusiak Michał</author>
  </authors>
  <commentList>
    <comment ref="F5" authorId="0" shapeId="0">
      <text>
        <r>
          <rPr>
            <sz val="9"/>
            <color indexed="81"/>
            <rFont val="Tahoma"/>
            <family val="2"/>
            <charset val="238"/>
          </rPr>
          <t xml:space="preserve">
Maksymalna procentowa wartość płatności przewidywana przez Zamawiającego etapu dla Zadania 1</t>
        </r>
      </text>
    </comment>
    <comment ref="G5" authorId="0" shapeId="0">
      <text>
        <r>
          <rPr>
            <sz val="9"/>
            <color indexed="81"/>
            <rFont val="Tahoma"/>
            <family val="2"/>
            <charset val="238"/>
          </rPr>
          <t>Deklarowana wartość realizacji danego etapu do określenia przez Wykonawcę będąca wartością z zakresu od 0 do wartości maksymanej zapisanej w lewej sąsiedniej komórce</t>
        </r>
      </text>
    </comment>
    <comment ref="B12" authorId="0" shapeId="0">
      <text>
        <r>
          <rPr>
            <sz val="9"/>
            <color indexed="81"/>
            <rFont val="Tahoma"/>
            <family val="2"/>
            <charset val="238"/>
          </rPr>
          <t>Całkowity koszt netto realizacji Zadania 1</t>
        </r>
      </text>
    </comment>
    <comment ref="H12" authorId="0" shapeId="0">
      <text>
        <r>
          <rPr>
            <sz val="9"/>
            <color indexed="81"/>
            <rFont val="Tahoma"/>
            <family val="2"/>
            <charset val="238"/>
          </rPr>
          <t>Całkowita wartość realizacji Zadania 1 przewidywana przez wykonawcę. Wartość ta jest automatycznie rozdzielana pomiędzy etapy zgodnie z procentową deklaracją Wykonawcy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238"/>
          </rPr>
          <t xml:space="preserve">
Maksymalna wartość stanowiąca procentowy udział kosztowy w realizacji danego etapu dla Zadania 2</t>
        </r>
      </text>
    </comment>
    <comment ref="G14" authorId="0" shapeId="0">
      <text>
        <r>
          <rPr>
            <sz val="9"/>
            <color indexed="81"/>
            <rFont val="Tahoma"/>
            <family val="2"/>
            <charset val="238"/>
          </rPr>
          <t>Deklarowana wartość realizacji danego etapu do określenia przez Wykonawcę będąca wartością z zakresu od 0 do wartości maksymanej zapisanej w lewej sąsiedniej komórce</t>
        </r>
      </text>
    </comment>
    <comment ref="B21" authorId="0" shapeId="0">
      <text>
        <r>
          <rPr>
            <sz val="9"/>
            <color indexed="81"/>
            <rFont val="Tahoma"/>
            <family val="2"/>
            <charset val="238"/>
          </rPr>
          <t>Całkowity koszt netto realizacji Zadania 2</t>
        </r>
      </text>
    </comment>
    <comment ref="H21" authorId="0" shapeId="0">
      <text>
        <r>
          <rPr>
            <sz val="9"/>
            <color indexed="81"/>
            <rFont val="Tahoma"/>
            <family val="2"/>
            <charset val="238"/>
          </rPr>
          <t>Całkowita wartość realizacji Zadania 1 przewidywana przez wykonawcę. Wartość ta jest automatycznie rozdzielana pomiędzy etapy zgodnie z procentową deklaracją Wykonawcy</t>
        </r>
      </text>
    </comment>
  </commentList>
</comments>
</file>

<file path=xl/sharedStrings.xml><?xml version="1.0" encoding="utf-8"?>
<sst xmlns="http://schemas.openxmlformats.org/spreadsheetml/2006/main" count="49" uniqueCount="30">
  <si>
    <t>Lp.</t>
  </si>
  <si>
    <t>Wyszczególnienie</t>
  </si>
  <si>
    <t>……………………………………………………..</t>
  </si>
  <si>
    <t>miejscowość i data</t>
  </si>
  <si>
    <t>FORMULARZ CENOWY</t>
  </si>
  <si>
    <t>PODATEK VAT   (23%)</t>
  </si>
  <si>
    <t>podpis Wykonawcy /Pełnomocnika</t>
  </si>
  <si>
    <t xml:space="preserve">             ……………………..</t>
  </si>
  <si>
    <t>Dostawa i instalacja kriogenicznego systemu dystrybucji helu ciekłego dla Polskiego Lasera na Swobodnych Elektronach – PolFEL
IZP.270.48.2021</t>
  </si>
  <si>
    <t>Zadanie 1, w tym:</t>
  </si>
  <si>
    <t>Zadanie 2, w tym:</t>
  </si>
  <si>
    <t>Projekt techniczny</t>
  </si>
  <si>
    <t>Projekt wykonawczy</t>
  </si>
  <si>
    <t>Produkcja</t>
  </si>
  <si>
    <t>Dostawa</t>
  </si>
  <si>
    <t>Instalacja</t>
  </si>
  <si>
    <t>Uruchomienie i odbiór</t>
  </si>
  <si>
    <t>Kpl.</t>
  </si>
  <si>
    <t>Kpl</t>
  </si>
  <si>
    <t>RAZEM WARTOŚĆ NETTO  ZA ZADANIE 1 i ZADANIE 2:</t>
  </si>
  <si>
    <r>
      <t xml:space="preserve">Wartość </t>
    </r>
    <r>
      <rPr>
        <b/>
        <sz val="10"/>
        <rFont val="Times New Roman CE"/>
        <family val="1"/>
        <charset val="238"/>
      </rPr>
      <t>(PLN)</t>
    </r>
  </si>
  <si>
    <t xml:space="preserve"> WARTOŚĆ BRUTTO ZA ZADANIE 1 i ZADANIE 2:</t>
  </si>
  <si>
    <t>Maksymalna procentowa wartość płatności przewidywana przez Zamawiającego</t>
  </si>
  <si>
    <t>Oferowana procentowa wartość płatności przewidywana przez Wykonawcę</t>
  </si>
  <si>
    <t>Oferowana bezwzględna wartość płatności przewidywana przez Wykonawcę</t>
  </si>
  <si>
    <t>W zakresie Zadania 1 w ramach opisanego w SWZ dofinansowania Zamawiający uzyskał 90 % planowanej wartości postępowania, odpowiednie skalkulowanie ceny umożliwi Zamawiającemu rozliczenie dofinansowania</t>
  </si>
  <si>
    <t>W zakresie Zadania 2 w ramach opisanego w SWZ dofinansowania Zamawiający uzyskał 10 % planowanej wartości postępowania, odpowiednie skalkulowanie ceny umożliwi Zamawiającemu rozliczenie dofinansowania</t>
  </si>
  <si>
    <t>WARTOŚĆ NETTO ZA ZADANIE 2*:</t>
  </si>
  <si>
    <t>*Wykonawca wypełnia wyłącznie żółte pola rozpoczynając od pół "WARTOŚĆ NETTO ZA ZADANIE" następnie wprowadza podział procentowy wartości płatności, co automatycznie jest przeliczane na kwoty składowe.</t>
  </si>
  <si>
    <t>WARTOŚĆ NETTO ZA ZADANIE 1*: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</si>
</sst>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</numFmts>
  <fonts count="25">
    <font>
      <sz val="10"/>
      <name val="Arial CE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1"/>
      <name val="Times New Roman CE"/>
      <family val="1"/>
      <charset val="238"/>
    </font>
    <font>
      <sz val="11"/>
      <name val="Arial CE"/>
      <family val="2"/>
      <charset val="238"/>
    </font>
    <font>
      <sz val="12"/>
      <name val="Times New Roman CE"/>
      <family val="1"/>
      <charset val="238"/>
    </font>
    <font>
      <sz val="10"/>
      <name val="Arial CE"/>
      <family val="2"/>
      <charset val="238"/>
    </font>
    <font>
      <sz val="10"/>
      <name val="Helv"/>
      <charset val="238"/>
    </font>
    <font>
      <sz val="10"/>
      <name val="Helv"/>
    </font>
    <font>
      <sz val="10"/>
      <name val="MS Sans Serif"/>
      <family val="2"/>
      <charset val="238"/>
    </font>
    <font>
      <sz val="10"/>
      <name val="Pl Courier New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b/>
      <sz val="16"/>
      <name val="Times New Roman"/>
      <family val="1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"/>
      <color theme="0" tint="-4.9989318521683403E-2"/>
      <name val="Arial CE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0" fontId="7" fillId="0" borderId="0"/>
    <xf numFmtId="0" fontId="8" fillId="0" borderId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7" fillId="0" borderId="0"/>
    <xf numFmtId="0" fontId="10" fillId="0" borderId="1" applyNumberFormat="0" applyFont="0" applyFill="0" applyBorder="0" applyProtection="0">
      <alignment vertical="top" wrapText="1"/>
    </xf>
    <xf numFmtId="9" fontId="14" fillId="0" borderId="0" applyFont="0" applyFill="0" applyBorder="0" applyAlignment="0" applyProtection="0"/>
    <xf numFmtId="0" fontId="7" fillId="0" borderId="0"/>
  </cellStyleXfs>
  <cellXfs count="69">
    <xf numFmtId="0" fontId="0" fillId="0" borderId="0" xfId="0"/>
    <xf numFmtId="4" fontId="0" fillId="0" borderId="0" xfId="0" applyNumberFormat="1"/>
    <xf numFmtId="0" fontId="15" fillId="0" borderId="0" xfId="0" applyFont="1" applyAlignment="1">
      <alignment wrapText="1"/>
    </xf>
    <xf numFmtId="9" fontId="4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0" fillId="2" borderId="4" xfId="0" applyFill="1" applyBorder="1"/>
    <xf numFmtId="0" fontId="0" fillId="2" borderId="2" xfId="0" applyFill="1" applyBorder="1"/>
    <xf numFmtId="9" fontId="4" fillId="2" borderId="4" xfId="19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 applyProtection="1">
      <alignment vertical="center"/>
    </xf>
    <xf numFmtId="4" fontId="19" fillId="2" borderId="5" xfId="0" applyNumberFormat="1" applyFont="1" applyFill="1" applyBorder="1"/>
    <xf numFmtId="4" fontId="18" fillId="2" borderId="2" xfId="0" applyNumberFormat="1" applyFont="1" applyFill="1" applyBorder="1"/>
    <xf numFmtId="4" fontId="19" fillId="2" borderId="2" xfId="0" applyNumberFormat="1" applyFont="1" applyFill="1" applyBorder="1" applyAlignment="1"/>
    <xf numFmtId="9" fontId="20" fillId="2" borderId="2" xfId="0" applyNumberFormat="1" applyFont="1" applyFill="1" applyBorder="1" applyAlignment="1">
      <alignment horizontal="center" vertical="center" wrapText="1"/>
    </xf>
    <xf numFmtId="9" fontId="4" fillId="3" borderId="4" xfId="19" applyFont="1" applyFill="1" applyBorder="1" applyAlignment="1" applyProtection="1">
      <alignment horizontal="left" vertical="center" wrapText="1"/>
      <protection locked="0"/>
    </xf>
    <xf numFmtId="4" fontId="1" fillId="3" borderId="2" xfId="0" applyNumberFormat="1" applyFont="1" applyFill="1" applyBorder="1" applyAlignment="1" applyProtection="1">
      <alignment vertical="center"/>
      <protection locked="0"/>
    </xf>
    <xf numFmtId="4" fontId="1" fillId="3" borderId="6" xfId="0" applyNumberFormat="1" applyFont="1" applyFill="1" applyBorder="1" applyAlignment="1" applyProtection="1">
      <alignment vertical="center"/>
      <protection locked="0"/>
    </xf>
    <xf numFmtId="0" fontId="23" fillId="2" borderId="2" xfId="0" applyFont="1" applyFill="1" applyBorder="1" applyAlignment="1">
      <alignment vertical="center" wrapText="1"/>
    </xf>
    <xf numFmtId="0" fontId="23" fillId="2" borderId="4" xfId="0" applyFont="1" applyFill="1" applyBorder="1" applyAlignment="1">
      <alignment vertical="center" wrapText="1"/>
    </xf>
    <xf numFmtId="2" fontId="23" fillId="2" borderId="2" xfId="0" applyNumberFormat="1" applyFont="1" applyFill="1" applyBorder="1" applyAlignment="1">
      <alignment vertical="center" wrapText="1"/>
    </xf>
    <xf numFmtId="4" fontId="23" fillId="2" borderId="2" xfId="0" applyNumberFormat="1" applyFont="1" applyFill="1" applyBorder="1" applyAlignment="1">
      <alignment vertical="center" wrapText="1"/>
    </xf>
    <xf numFmtId="0" fontId="21" fillId="0" borderId="0" xfId="0" applyFont="1" applyBorder="1" applyAlignment="1">
      <alignment wrapText="1"/>
    </xf>
    <xf numFmtId="0" fontId="3" fillId="2" borderId="7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0" fontId="15" fillId="0" borderId="0" xfId="0" applyFont="1" applyAlignment="1">
      <alignment horizontal="center" wrapText="1"/>
    </xf>
    <xf numFmtId="0" fontId="5" fillId="2" borderId="10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13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22" fillId="0" borderId="13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/>
    <xf numFmtId="0" fontId="21" fillId="0" borderId="4" xfId="0" applyFont="1" applyFill="1" applyBorder="1" applyAlignment="1"/>
    <xf numFmtId="0" fontId="22" fillId="0" borderId="14" xfId="0" applyFont="1" applyFill="1" applyBorder="1" applyAlignment="1">
      <alignment wrapText="1"/>
    </xf>
    <xf numFmtId="0" fontId="21" fillId="0" borderId="14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0" fillId="0" borderId="0" xfId="0" applyAlignment="1">
      <alignment wrapText="1"/>
    </xf>
  </cellXfs>
  <cellStyles count="21">
    <cellStyle name="_PERSONAL" xfId="1"/>
    <cellStyle name="_PERSONAL_1" xfId="2"/>
    <cellStyle name="Comma [0]_laroux" xfId="3"/>
    <cellStyle name="Comma_laroux" xfId="4"/>
    <cellStyle name="Currency [0]_laroux" xfId="5"/>
    <cellStyle name="Currency_laroux" xfId="6"/>
    <cellStyle name="None" xfId="7"/>
    <cellStyle name="Normal_laroux" xfId="8"/>
    <cellStyle name="normální_laroux" xfId="9"/>
    <cellStyle name="Normalny" xfId="0" builtinId="0"/>
    <cellStyle name="Normalny 2" xfId="10"/>
    <cellStyle name="Normalny 2 2" xfId="11"/>
    <cellStyle name="Normalny 2_KO_OBIEKTY" xfId="12"/>
    <cellStyle name="Normalny 3" xfId="13"/>
    <cellStyle name="Normalny 4" xfId="14"/>
    <cellStyle name="Normalny 5" xfId="15"/>
    <cellStyle name="Normalny 5 2" xfId="16"/>
    <cellStyle name="Normalny 6" xfId="17"/>
    <cellStyle name="Opis" xfId="18"/>
    <cellStyle name="Procentowy" xfId="19" builtinId="5"/>
    <cellStyle name="Styl 1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1"/>
  <sheetViews>
    <sheetView tabSelected="1" view="pageBreakPreview" topLeftCell="A10" zoomScale="130" zoomScaleNormal="130" zoomScaleSheetLayoutView="130" workbookViewId="0">
      <selection activeCell="H9" sqref="H9"/>
    </sheetView>
  </sheetViews>
  <sheetFormatPr defaultRowHeight="12.75"/>
  <cols>
    <col min="1" max="1" width="4.140625" bestFit="1" customWidth="1"/>
    <col min="2" max="3" width="4.140625" customWidth="1"/>
    <col min="4" max="4" width="25.85546875" customWidth="1"/>
    <col min="5" max="5" width="6.5703125" customWidth="1"/>
    <col min="6" max="6" width="15.5703125" customWidth="1"/>
    <col min="7" max="7" width="16.140625" customWidth="1"/>
    <col min="8" max="8" width="19.5703125" customWidth="1"/>
    <col min="9" max="9" width="9.140625" customWidth="1"/>
    <col min="12" max="12" width="13.85546875" bestFit="1" customWidth="1"/>
  </cols>
  <sheetData>
    <row r="1" spans="1:8" ht="7.5" customHeight="1"/>
    <row r="2" spans="1:8" ht="21.75" customHeight="1">
      <c r="A2" s="39" t="s">
        <v>4</v>
      </c>
      <c r="B2" s="39"/>
      <c r="C2" s="39"/>
      <c r="D2" s="39"/>
      <c r="E2" s="40"/>
      <c r="F2" s="40"/>
      <c r="G2" s="40"/>
      <c r="H2" s="40"/>
    </row>
    <row r="3" spans="1:8" ht="53.25" customHeight="1">
      <c r="A3" s="41" t="s">
        <v>8</v>
      </c>
      <c r="B3" s="41"/>
      <c r="C3" s="41"/>
      <c r="D3" s="41"/>
      <c r="E3" s="42"/>
      <c r="F3" s="42"/>
      <c r="G3" s="42"/>
      <c r="H3" s="42"/>
    </row>
    <row r="4" spans="1:8" ht="15.75">
      <c r="A4" s="10" t="s">
        <v>0</v>
      </c>
      <c r="B4" s="43" t="s">
        <v>1</v>
      </c>
      <c r="C4" s="44"/>
      <c r="D4" s="45"/>
      <c r="E4" s="43"/>
      <c r="F4" s="44"/>
      <c r="G4" s="45"/>
      <c r="H4" s="10" t="s">
        <v>20</v>
      </c>
    </row>
    <row r="5" spans="1:8" ht="56.25" customHeight="1">
      <c r="A5" s="11">
        <v>1</v>
      </c>
      <c r="B5" s="46" t="s">
        <v>9</v>
      </c>
      <c r="C5" s="47"/>
      <c r="D5" s="48"/>
      <c r="E5" s="4"/>
      <c r="F5" s="23" t="s">
        <v>22</v>
      </c>
      <c r="G5" s="24" t="s">
        <v>23</v>
      </c>
      <c r="H5" s="25" t="s">
        <v>24</v>
      </c>
    </row>
    <row r="6" spans="1:8" ht="20.25" customHeight="1">
      <c r="A6" s="11"/>
      <c r="B6" s="49">
        <v>1</v>
      </c>
      <c r="C6" s="50"/>
      <c r="D6" s="5" t="s">
        <v>11</v>
      </c>
      <c r="E6" s="6" t="s">
        <v>17</v>
      </c>
      <c r="F6" s="3">
        <v>0.15</v>
      </c>
      <c r="G6" s="20"/>
      <c r="H6" s="15">
        <f>IF((G$6+G$7+G$8+G$9+G$10+ABS(F$11))&gt;100%,"Przekroczono 100%",$H$12*G6)</f>
        <v>0</v>
      </c>
    </row>
    <row r="7" spans="1:8" ht="20.25" customHeight="1">
      <c r="A7" s="11"/>
      <c r="B7" s="51">
        <v>2</v>
      </c>
      <c r="C7" s="52"/>
      <c r="D7" s="7" t="s">
        <v>12</v>
      </c>
      <c r="E7" s="6" t="s">
        <v>17</v>
      </c>
      <c r="F7" s="3">
        <v>0.2</v>
      </c>
      <c r="G7" s="20"/>
      <c r="H7" s="15">
        <f t="shared" ref="H7:H11" si="0">IF((G$6+G$7+G$8+G$9+G$10+ABS(F$11))&gt;100%,"Przekroczono 100%",$H$12*G7)</f>
        <v>0</v>
      </c>
    </row>
    <row r="8" spans="1:8" ht="20.25" customHeight="1">
      <c r="A8" s="11"/>
      <c r="B8" s="51">
        <v>3</v>
      </c>
      <c r="C8" s="52"/>
      <c r="D8" s="8" t="s">
        <v>13</v>
      </c>
      <c r="E8" s="6" t="s">
        <v>17</v>
      </c>
      <c r="F8" s="3">
        <v>0.25</v>
      </c>
      <c r="G8" s="20"/>
      <c r="H8" s="15">
        <f t="shared" si="0"/>
        <v>0</v>
      </c>
    </row>
    <row r="9" spans="1:8" ht="20.25" customHeight="1">
      <c r="A9" s="11"/>
      <c r="B9" s="51">
        <v>4</v>
      </c>
      <c r="C9" s="52"/>
      <c r="D9" s="8" t="s">
        <v>14</v>
      </c>
      <c r="E9" s="6" t="s">
        <v>17</v>
      </c>
      <c r="F9" s="3">
        <v>0.06</v>
      </c>
      <c r="G9" s="20"/>
      <c r="H9" s="15">
        <f t="shared" si="0"/>
        <v>0</v>
      </c>
    </row>
    <row r="10" spans="1:8" ht="20.25" customHeight="1">
      <c r="A10" s="11"/>
      <c r="B10" s="51">
        <v>5</v>
      </c>
      <c r="C10" s="53"/>
      <c r="D10" s="8" t="s">
        <v>15</v>
      </c>
      <c r="E10" s="6" t="s">
        <v>17</v>
      </c>
      <c r="F10" s="3">
        <v>0.15</v>
      </c>
      <c r="G10" s="20"/>
      <c r="H10" s="15">
        <f t="shared" si="0"/>
        <v>0</v>
      </c>
    </row>
    <row r="11" spans="1:8" ht="24.95" customHeight="1">
      <c r="A11" s="11"/>
      <c r="B11" s="51">
        <v>6</v>
      </c>
      <c r="C11" s="52"/>
      <c r="D11" s="8" t="s">
        <v>16</v>
      </c>
      <c r="E11" s="6" t="s">
        <v>17</v>
      </c>
      <c r="F11" s="19">
        <f>100%-(G6+G7+G8+G9+G10)</f>
        <v>1</v>
      </c>
      <c r="G11" s="9">
        <f>IF(F11&gt;=0,F11," ")</f>
        <v>1</v>
      </c>
      <c r="H11" s="15">
        <f t="shared" si="0"/>
        <v>0</v>
      </c>
    </row>
    <row r="12" spans="1:8" ht="20.100000000000001" customHeight="1">
      <c r="A12" s="11">
        <v>2</v>
      </c>
      <c r="B12" s="59" t="s">
        <v>29</v>
      </c>
      <c r="C12" s="60"/>
      <c r="D12" s="60"/>
      <c r="E12" s="60"/>
      <c r="F12" s="60"/>
      <c r="G12" s="61"/>
      <c r="H12" s="21"/>
    </row>
    <row r="13" spans="1:8" ht="34.5" customHeight="1">
      <c r="A13" s="62" t="s">
        <v>25</v>
      </c>
      <c r="B13" s="63"/>
      <c r="C13" s="63"/>
      <c r="D13" s="63"/>
      <c r="E13" s="63"/>
      <c r="F13" s="63"/>
      <c r="G13" s="63"/>
      <c r="H13" s="64"/>
    </row>
    <row r="14" spans="1:8" ht="58.5" customHeight="1">
      <c r="A14" s="11">
        <v>3</v>
      </c>
      <c r="B14" s="56" t="s">
        <v>10</v>
      </c>
      <c r="C14" s="57"/>
      <c r="D14" s="58"/>
      <c r="E14" s="4"/>
      <c r="F14" s="23" t="s">
        <v>22</v>
      </c>
      <c r="G14" s="24" t="s">
        <v>23</v>
      </c>
      <c r="H14" s="26" t="s">
        <v>24</v>
      </c>
    </row>
    <row r="15" spans="1:8" ht="19.5" customHeight="1">
      <c r="A15" s="11"/>
      <c r="B15" s="54">
        <v>1</v>
      </c>
      <c r="C15" s="55"/>
      <c r="D15" s="5" t="s">
        <v>11</v>
      </c>
      <c r="E15" s="6" t="s">
        <v>18</v>
      </c>
      <c r="F15" s="3">
        <v>0.15</v>
      </c>
      <c r="G15" s="20"/>
      <c r="H15" s="15">
        <f>IF((G$15+G$16+G$17+G$18+G$19)+ABS(F$20)&gt;100%,"Przekroczono 100%",$H$21*G15)</f>
        <v>0</v>
      </c>
    </row>
    <row r="16" spans="1:8" ht="19.5" customHeight="1">
      <c r="A16" s="11"/>
      <c r="B16" s="54">
        <v>2</v>
      </c>
      <c r="C16" s="55"/>
      <c r="D16" s="7" t="s">
        <v>12</v>
      </c>
      <c r="E16" s="6" t="s">
        <v>18</v>
      </c>
      <c r="F16" s="3">
        <v>0.2</v>
      </c>
      <c r="G16" s="20"/>
      <c r="H16" s="15">
        <f t="shared" ref="H16:H20" si="1">IF((G$15+G$16+G$17+G$18+G$19)+ABS(F$20)&gt;100%,"Przekroczono 100%",$H$21*G16)</f>
        <v>0</v>
      </c>
    </row>
    <row r="17" spans="1:12" ht="19.5" customHeight="1">
      <c r="A17" s="11"/>
      <c r="B17" s="54">
        <v>3</v>
      </c>
      <c r="C17" s="55"/>
      <c r="D17" s="8" t="s">
        <v>13</v>
      </c>
      <c r="E17" s="6" t="s">
        <v>18</v>
      </c>
      <c r="F17" s="3">
        <v>0.25</v>
      </c>
      <c r="G17" s="20"/>
      <c r="H17" s="15">
        <f t="shared" si="1"/>
        <v>0</v>
      </c>
    </row>
    <row r="18" spans="1:12" ht="19.5" customHeight="1">
      <c r="A18" s="11"/>
      <c r="B18" s="54">
        <v>4</v>
      </c>
      <c r="C18" s="55"/>
      <c r="D18" s="8" t="s">
        <v>14</v>
      </c>
      <c r="E18" s="6" t="s">
        <v>18</v>
      </c>
      <c r="F18" s="3">
        <v>0.06</v>
      </c>
      <c r="G18" s="20"/>
      <c r="H18" s="15">
        <f t="shared" si="1"/>
        <v>0</v>
      </c>
    </row>
    <row r="19" spans="1:12" ht="19.5" customHeight="1">
      <c r="A19" s="11"/>
      <c r="B19" s="54">
        <v>5</v>
      </c>
      <c r="C19" s="55"/>
      <c r="D19" s="8" t="s">
        <v>15</v>
      </c>
      <c r="E19" s="6" t="s">
        <v>18</v>
      </c>
      <c r="F19" s="3">
        <v>0.15</v>
      </c>
      <c r="G19" s="20"/>
      <c r="H19" s="15">
        <f t="shared" si="1"/>
        <v>0</v>
      </c>
    </row>
    <row r="20" spans="1:12" ht="21" customHeight="1">
      <c r="A20" s="11"/>
      <c r="B20" s="54">
        <v>6</v>
      </c>
      <c r="C20" s="55"/>
      <c r="D20" s="8" t="s">
        <v>16</v>
      </c>
      <c r="E20" s="6" t="s">
        <v>18</v>
      </c>
      <c r="F20" s="19">
        <f>100%-(G15+G16+G17+G18+G19)</f>
        <v>1</v>
      </c>
      <c r="G20" s="9">
        <f>IF(F20&gt;=0,F20," ")</f>
        <v>1</v>
      </c>
      <c r="H20" s="15">
        <f t="shared" si="1"/>
        <v>0</v>
      </c>
    </row>
    <row r="21" spans="1:12" ht="23.25" customHeight="1" thickBot="1">
      <c r="A21" s="12">
        <v>4</v>
      </c>
      <c r="B21" s="28" t="s">
        <v>27</v>
      </c>
      <c r="C21" s="29"/>
      <c r="D21" s="29"/>
      <c r="E21" s="29"/>
      <c r="F21" s="29"/>
      <c r="G21" s="30"/>
      <c r="H21" s="22"/>
    </row>
    <row r="22" spans="1:12" ht="24" customHeight="1">
      <c r="A22" s="13">
        <v>5</v>
      </c>
      <c r="B22" s="32" t="s">
        <v>19</v>
      </c>
      <c r="C22" s="33"/>
      <c r="D22" s="33"/>
      <c r="E22" s="33"/>
      <c r="F22" s="33"/>
      <c r="G22" s="34"/>
      <c r="H22" s="16">
        <f>H21+H12</f>
        <v>0</v>
      </c>
    </row>
    <row r="23" spans="1:12" ht="20.25" customHeight="1">
      <c r="A23" s="14">
        <v>6</v>
      </c>
      <c r="B23" s="35" t="s">
        <v>5</v>
      </c>
      <c r="C23" s="36"/>
      <c r="D23" s="36"/>
      <c r="E23" s="36"/>
      <c r="F23" s="36"/>
      <c r="G23" s="37"/>
      <c r="H23" s="17">
        <f>H22*0.23</f>
        <v>0</v>
      </c>
      <c r="I23" s="1"/>
      <c r="L23" s="1"/>
    </row>
    <row r="24" spans="1:12" ht="22.5" customHeight="1">
      <c r="A24" s="14">
        <v>7</v>
      </c>
      <c r="B24" s="38" t="s">
        <v>21</v>
      </c>
      <c r="C24" s="38"/>
      <c r="D24" s="38"/>
      <c r="E24" s="38"/>
      <c r="F24" s="38"/>
      <c r="G24" s="38"/>
      <c r="H24" s="18">
        <f>H22+H23</f>
        <v>0</v>
      </c>
      <c r="I24" s="1"/>
    </row>
    <row r="25" spans="1:12" ht="34.5" customHeight="1">
      <c r="A25" s="65" t="s">
        <v>26</v>
      </c>
      <c r="B25" s="66"/>
      <c r="C25" s="66"/>
      <c r="D25" s="66"/>
      <c r="E25" s="66"/>
      <c r="F25" s="66"/>
      <c r="G25" s="66"/>
      <c r="H25" s="66"/>
    </row>
    <row r="26" spans="1:12" ht="33" customHeight="1">
      <c r="A26" s="67" t="s">
        <v>28</v>
      </c>
      <c r="B26" s="68"/>
      <c r="C26" s="68"/>
      <c r="D26" s="68"/>
      <c r="E26" s="68"/>
      <c r="F26" s="68"/>
      <c r="G26" s="68"/>
      <c r="H26" s="68"/>
    </row>
    <row r="27" spans="1:12" ht="7.5" customHeight="1">
      <c r="B27" s="27"/>
      <c r="C27" s="27"/>
      <c r="D27" s="27"/>
      <c r="E27" s="27"/>
      <c r="F27" s="27"/>
      <c r="G27" s="27"/>
      <c r="H27" s="27"/>
    </row>
    <row r="28" spans="1:12" ht="15.75" customHeight="1">
      <c r="A28" t="s">
        <v>2</v>
      </c>
    </row>
    <row r="29" spans="1:12">
      <c r="A29" t="s">
        <v>3</v>
      </c>
      <c r="G29" t="s">
        <v>7</v>
      </c>
    </row>
    <row r="30" spans="1:12" ht="11.25" customHeight="1">
      <c r="D30" s="31"/>
      <c r="E30" s="31"/>
      <c r="F30" s="2"/>
      <c r="G30" t="s">
        <v>6</v>
      </c>
    </row>
    <row r="31" spans="1:12" ht="13.5" customHeight="1"/>
  </sheetData>
  <sheetProtection password="EB23" sheet="1" formatCells="0" formatColumns="0" formatRows="0" insertColumns="0" insertRows="0" insertHyperlinks="0" pivotTables="0"/>
  <mergeCells count="27">
    <mergeCell ref="B19:C19"/>
    <mergeCell ref="B20:C20"/>
    <mergeCell ref="B11:C11"/>
    <mergeCell ref="B15:C15"/>
    <mergeCell ref="B16:C16"/>
    <mergeCell ref="B17:C17"/>
    <mergeCell ref="B18:C18"/>
    <mergeCell ref="B14:D14"/>
    <mergeCell ref="B12:G12"/>
    <mergeCell ref="A13:H13"/>
    <mergeCell ref="B6:C6"/>
    <mergeCell ref="B7:C7"/>
    <mergeCell ref="B8:C8"/>
    <mergeCell ref="B9:C9"/>
    <mergeCell ref="B10:C10"/>
    <mergeCell ref="A2:H2"/>
    <mergeCell ref="A3:H3"/>
    <mergeCell ref="E4:G4"/>
    <mergeCell ref="B5:D5"/>
    <mergeCell ref="B4:D4"/>
    <mergeCell ref="B21:G21"/>
    <mergeCell ref="D30:E30"/>
    <mergeCell ref="B22:G22"/>
    <mergeCell ref="B23:G23"/>
    <mergeCell ref="B24:G24"/>
    <mergeCell ref="A25:H25"/>
    <mergeCell ref="A26:H26"/>
  </mergeCells>
  <pageMargins left="0.25" right="0.25" top="0.75" bottom="0.75" header="0.3" footer="0.3"/>
  <pageSetup paperSize="9" scale="10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ZZK</vt:lpstr>
      <vt:lpstr>ZZK!Obszar_wydruku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tgintrow</dc:creator>
  <cp:lastModifiedBy>Szajkowski Tomasz</cp:lastModifiedBy>
  <cp:lastPrinted>2021-09-22T12:07:09Z</cp:lastPrinted>
  <dcterms:created xsi:type="dcterms:W3CDTF">2014-02-18T10:06:31Z</dcterms:created>
  <dcterms:modified xsi:type="dcterms:W3CDTF">2021-09-29T12:31:25Z</dcterms:modified>
</cp:coreProperties>
</file>