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zmpgnas\zespol_przetargow\PRZETARGI_2024\032  - ZIS - PN - EH + KJ - sieciowa telekomunikacyjna\Ogłoszone\Opublikowane\"/>
    </mc:Choice>
  </mc:AlternateContent>
  <xr:revisionPtr revIDLastSave="0" documentId="13_ncr:1_{3FEDE3A9-D36C-4194-984A-BA03065ACB82}" xr6:coauthVersionLast="47" xr6:coauthVersionMax="47" xr10:uidLastSave="{00000000-0000-0000-0000-000000000000}"/>
  <bookViews>
    <workbookView xWindow="28680" yWindow="-120" windowWidth="29040" windowHeight="17520" xr2:uid="{A64A772C-FAD8-499E-BAFE-0B62AC0B224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64" i="1"/>
  <c r="G64" i="1"/>
  <c r="H64" i="1" s="1"/>
  <c r="J64" i="1" s="1"/>
  <c r="I63" i="1"/>
  <c r="G63" i="1"/>
  <c r="H63" i="1" s="1"/>
  <c r="J63" i="1" s="1"/>
  <c r="I61" i="1"/>
  <c r="G61" i="1"/>
  <c r="H61" i="1" s="1"/>
  <c r="J61" i="1" s="1"/>
  <c r="I60" i="1"/>
  <c r="G60" i="1"/>
  <c r="H60" i="1" s="1"/>
  <c r="J60" i="1" s="1"/>
  <c r="I59" i="1"/>
  <c r="G59" i="1"/>
  <c r="H59" i="1" s="1"/>
  <c r="J59" i="1" s="1"/>
  <c r="I58" i="1"/>
  <c r="G58" i="1"/>
  <c r="H58" i="1" s="1"/>
  <c r="J58" i="1" s="1"/>
  <c r="I57" i="1"/>
  <c r="G57" i="1"/>
  <c r="H57" i="1" s="1"/>
  <c r="J57" i="1" s="1"/>
  <c r="I56" i="1"/>
  <c r="G56" i="1"/>
  <c r="H56" i="1" s="1"/>
  <c r="J56" i="1" s="1"/>
  <c r="I55" i="1"/>
  <c r="G55" i="1"/>
  <c r="H55" i="1" s="1"/>
  <c r="J55" i="1" s="1"/>
  <c r="I54" i="1"/>
  <c r="G54" i="1"/>
  <c r="H54" i="1" s="1"/>
  <c r="J54" i="1" s="1"/>
  <c r="I53" i="1"/>
  <c r="I51" i="1"/>
  <c r="G53" i="1"/>
  <c r="H53" i="1" s="1"/>
  <c r="J53" i="1" s="1"/>
  <c r="I52" i="1"/>
  <c r="G52" i="1"/>
  <c r="H52" i="1" s="1"/>
  <c r="J52" i="1" s="1"/>
  <c r="G51" i="1"/>
  <c r="H51" i="1" s="1"/>
  <c r="J51" i="1" s="1"/>
  <c r="I50" i="1"/>
  <c r="G50" i="1"/>
  <c r="H50" i="1" s="1"/>
  <c r="J50" i="1" s="1"/>
  <c r="I49" i="1"/>
  <c r="G49" i="1"/>
  <c r="H49" i="1" s="1"/>
  <c r="J49" i="1" s="1"/>
  <c r="I48" i="1"/>
  <c r="G48" i="1"/>
  <c r="H48" i="1" s="1"/>
  <c r="J48" i="1" s="1"/>
  <c r="I47" i="1"/>
  <c r="G47" i="1"/>
  <c r="H47" i="1" s="1"/>
  <c r="J47" i="1" s="1"/>
  <c r="I46" i="1"/>
  <c r="G46" i="1"/>
  <c r="H46" i="1" s="1"/>
  <c r="J46" i="1" s="1"/>
  <c r="I45" i="1"/>
  <c r="G45" i="1"/>
  <c r="H45" i="1" s="1"/>
  <c r="J45" i="1" s="1"/>
  <c r="I44" i="1"/>
  <c r="G44" i="1"/>
  <c r="H44" i="1" s="1"/>
  <c r="J44" i="1" s="1"/>
  <c r="I43" i="1"/>
  <c r="G43" i="1"/>
  <c r="H43" i="1" s="1"/>
  <c r="J43" i="1" s="1"/>
  <c r="I42" i="1"/>
  <c r="G42" i="1"/>
  <c r="H42" i="1" s="1"/>
  <c r="J42" i="1" s="1"/>
  <c r="I41" i="1"/>
  <c r="G41" i="1"/>
  <c r="H41" i="1" s="1"/>
  <c r="J41" i="1" s="1"/>
  <c r="I40" i="1"/>
  <c r="G40" i="1"/>
  <c r="H40" i="1" s="1"/>
  <c r="J40" i="1" s="1"/>
  <c r="I39" i="1"/>
  <c r="G39" i="1"/>
  <c r="H39" i="1" s="1"/>
  <c r="J39" i="1" s="1"/>
  <c r="I38" i="1"/>
  <c r="G38" i="1"/>
  <c r="H38" i="1" s="1"/>
  <c r="J38" i="1" s="1"/>
  <c r="I37" i="1"/>
  <c r="G37" i="1"/>
  <c r="H37" i="1" s="1"/>
  <c r="J37" i="1" s="1"/>
  <c r="I36" i="1"/>
  <c r="G36" i="1"/>
  <c r="H36" i="1" s="1"/>
  <c r="J36" i="1" s="1"/>
  <c r="I35" i="1"/>
  <c r="G35" i="1"/>
  <c r="H35" i="1" s="1"/>
  <c r="J35" i="1" s="1"/>
  <c r="I34" i="1"/>
  <c r="G34" i="1"/>
  <c r="H34" i="1" s="1"/>
  <c r="J34" i="1" s="1"/>
  <c r="I33" i="1"/>
  <c r="G33" i="1"/>
  <c r="H33" i="1" s="1"/>
  <c r="J33" i="1" s="1"/>
  <c r="I32" i="1"/>
  <c r="G32" i="1"/>
  <c r="H32" i="1" s="1"/>
  <c r="J32" i="1" s="1"/>
  <c r="I31" i="1"/>
  <c r="G31" i="1"/>
  <c r="H31" i="1" s="1"/>
  <c r="J31" i="1" s="1"/>
  <c r="I30" i="1"/>
  <c r="G30" i="1"/>
  <c r="H30" i="1" s="1"/>
  <c r="J30" i="1" s="1"/>
  <c r="I29" i="1"/>
  <c r="G29" i="1"/>
  <c r="H29" i="1" s="1"/>
  <c r="J29" i="1" s="1"/>
  <c r="I28" i="1"/>
  <c r="G28" i="1"/>
  <c r="H28" i="1" s="1"/>
  <c r="J28" i="1" s="1"/>
  <c r="I27" i="1"/>
  <c r="I26" i="1"/>
  <c r="G27" i="1"/>
  <c r="H27" i="1" s="1"/>
  <c r="J27" i="1" s="1"/>
  <c r="G26" i="1"/>
  <c r="H26" i="1" s="1"/>
  <c r="J26" i="1" s="1"/>
  <c r="I25" i="1"/>
  <c r="G25" i="1"/>
  <c r="H25" i="1" s="1"/>
  <c r="J25" i="1" s="1"/>
  <c r="I24" i="1"/>
  <c r="G24" i="1"/>
  <c r="H24" i="1" s="1"/>
  <c r="J24" i="1" s="1"/>
  <c r="I23" i="1"/>
  <c r="G23" i="1"/>
  <c r="H23" i="1" s="1"/>
  <c r="J23" i="1" s="1"/>
  <c r="I22" i="1"/>
  <c r="G22" i="1"/>
  <c r="H22" i="1" s="1"/>
  <c r="J22" i="1" s="1"/>
  <c r="I21" i="1"/>
  <c r="G21" i="1"/>
  <c r="H21" i="1" s="1"/>
  <c r="J21" i="1" s="1"/>
  <c r="I20" i="1"/>
  <c r="G20" i="1"/>
  <c r="H20" i="1"/>
  <c r="J20" i="1" s="1"/>
  <c r="I19" i="1"/>
  <c r="G19" i="1"/>
  <c r="H19" i="1" s="1"/>
  <c r="J19" i="1" s="1"/>
  <c r="I18" i="1"/>
  <c r="G18" i="1"/>
  <c r="H18" i="1" s="1"/>
  <c r="J18" i="1" s="1"/>
  <c r="I17" i="1"/>
  <c r="G17" i="1"/>
  <c r="H17" i="1" s="1"/>
  <c r="J17" i="1" s="1"/>
  <c r="G16" i="1"/>
  <c r="H16" i="1" s="1"/>
  <c r="J16" i="1" s="1"/>
  <c r="I15" i="1"/>
  <c r="G15" i="1"/>
  <c r="H15" i="1" s="1"/>
  <c r="J15" i="1" s="1"/>
  <c r="I14" i="1"/>
  <c r="G14" i="1"/>
  <c r="H14" i="1" s="1"/>
  <c r="J14" i="1" s="1"/>
  <c r="I13" i="1"/>
  <c r="G13" i="1"/>
  <c r="H13" i="1" s="1"/>
  <c r="J13" i="1" s="1"/>
  <c r="I12" i="1"/>
  <c r="G12" i="1"/>
  <c r="H12" i="1" s="1"/>
  <c r="J12" i="1" s="1"/>
  <c r="I11" i="1"/>
  <c r="G11" i="1"/>
  <c r="H11" i="1" s="1"/>
  <c r="J11" i="1" s="1"/>
  <c r="J65" i="1" l="1"/>
  <c r="I65" i="1"/>
</calcChain>
</file>

<file path=xl/sharedStrings.xml><?xml version="1.0" encoding="utf-8"?>
<sst xmlns="http://schemas.openxmlformats.org/spreadsheetml/2006/main" count="141" uniqueCount="93">
  <si>
    <t>Załącznik nr 2A-1 do SWZ</t>
  </si>
  <si>
    <t>FORMULARZ CENOWY</t>
  </si>
  <si>
    <t>Usługa eksploatacji infrastruktury telekomunikacyjnej Zarządu Morskiego Portu Gdańsk S.A. - Część 1 - sieć telekomunikacyjna - zakres rozliczany kosztorysowo</t>
  </si>
  <si>
    <t>Nr poz.</t>
  </si>
  <si>
    <t>Jednostka miary</t>
  </si>
  <si>
    <r>
      <t>Ilość</t>
    </r>
    <r>
      <rPr>
        <vertAlign val="superscript"/>
        <sz val="10"/>
        <color theme="1"/>
        <rFont val="Times New Roman"/>
        <family val="1"/>
      </rPr>
      <t>1</t>
    </r>
  </si>
  <si>
    <t>szt</t>
  </si>
  <si>
    <t>Zaprawa betonowa B25 25 kg</t>
  </si>
  <si>
    <t>Zaprawa murarska 25 kg</t>
  </si>
  <si>
    <t xml:space="preserve">Uchwyt studniowy dwukablowy </t>
  </si>
  <si>
    <t xml:space="preserve">Uchwyt studniowy trzykablowy </t>
  </si>
  <si>
    <t>Kabel UTP kat. 5e U/UTP 4x2x0,5</t>
  </si>
  <si>
    <t>mb</t>
  </si>
  <si>
    <t>Kabel UTP kat. 6 U/UTP 4x2x0,5</t>
  </si>
  <si>
    <t>Kabel YTKSY 3x2x0,5</t>
  </si>
  <si>
    <t>Gniazdo komputerowe n/t  2 x rj45 UTP kat.5e</t>
  </si>
  <si>
    <t>Gniazdo komputerowe n/t  2 x rj45 UTP kat.6</t>
  </si>
  <si>
    <t>Gniazdo komputerowe n/t  1 x rj45 UTP kat.5e</t>
  </si>
  <si>
    <t>Gniazdo komputerowe n/t  1 x  rj45 UTP kat.6</t>
  </si>
  <si>
    <t>Gniazdo komputerowe p/t  1 x rj45 UTP kat.6</t>
  </si>
  <si>
    <t>kpl</t>
  </si>
  <si>
    <t>Gniazdo komputerowe p/t  2 x  rj45 UTP kat.6</t>
  </si>
  <si>
    <t xml:space="preserve">Gniazdo telefoniczne n/t 2 x rj11 6p4c </t>
  </si>
  <si>
    <t>Organizer kabli Rack 19" 1U</t>
  </si>
  <si>
    <t>Patchpanel Rack 19" 1U kat. 5e UTP 24p z półką</t>
  </si>
  <si>
    <t>Patchpanel Rack 19" 1U kat. 6 UTP 24p z półką</t>
  </si>
  <si>
    <t>Patchcord UTP kat. 6 LAN 2x rj45  dł. 1 m</t>
  </si>
  <si>
    <t>Patchcord UTP kat. 6 LAN 2x rj45  dł. 1,5 m</t>
  </si>
  <si>
    <t>Patchcord UTP kat. 6 LAN 2x rj45  dł. 2 m</t>
  </si>
  <si>
    <t>Kabel telekomunikacyjny XzTKMXpw 5x4x0,5</t>
  </si>
  <si>
    <t>Kabel telekomunikacyjny XzTKMXpw 10x4x0,5</t>
  </si>
  <si>
    <t>Kabel telekomunikacyjny XzTKMXpw  25x4x0,5</t>
  </si>
  <si>
    <t>Kabel telekomunikacyjny XzTKMXpw 50x4x0,5</t>
  </si>
  <si>
    <t>Osłona termokurczliwa XAGA 500 43/8-150</t>
  </si>
  <si>
    <t>Osłona termokurczliwa XAGA 500 55/12-150</t>
  </si>
  <si>
    <t>Osłona termokurczliwa XAGA 500 75/15-300</t>
  </si>
  <si>
    <t xml:space="preserve">Zestaw termokurczliwy naprawczy </t>
  </si>
  <si>
    <t>Koparka do 8 ton wraz z obsługą</t>
  </si>
  <si>
    <t>r-g</t>
  </si>
  <si>
    <t xml:space="preserve">Podnośnik koszowy wraz z obsługą </t>
  </si>
  <si>
    <t>doba</t>
  </si>
  <si>
    <r>
      <t>RAZEM</t>
    </r>
    <r>
      <rPr>
        <b/>
        <vertAlign val="superscript"/>
        <sz val="10"/>
        <color theme="1"/>
        <rFont val="Times New Roman"/>
        <family val="1"/>
      </rPr>
      <t>6</t>
    </r>
    <r>
      <rPr>
        <b/>
        <sz val="10"/>
        <color theme="1"/>
        <rFont val="Times New Roman"/>
        <family val="1"/>
        <charset val="238"/>
      </rPr>
      <t xml:space="preserve">: </t>
    </r>
  </si>
  <si>
    <t>2 -</t>
  </si>
  <si>
    <t>3 -</t>
  </si>
  <si>
    <t>4-</t>
  </si>
  <si>
    <r>
      <t xml:space="preserve">cena netto bez VAT - </t>
    </r>
    <r>
      <rPr>
        <b/>
        <i/>
        <sz val="10"/>
        <rFont val="Times New Roman"/>
        <family val="1"/>
      </rPr>
      <t xml:space="preserve">wyłącznie w celu dokonania przez Zamawiającego porównania i oceny ofert </t>
    </r>
  </si>
  <si>
    <t>5-</t>
  </si>
  <si>
    <r>
      <t xml:space="preserve">cena brutto - </t>
    </r>
    <r>
      <rPr>
        <b/>
        <i/>
        <sz val="10"/>
        <rFont val="Times New Roman"/>
        <family val="1"/>
      </rPr>
      <t xml:space="preserve">wyłącznie w celu dokonania przez Zamawiającego porównania i oceny ofert </t>
    </r>
  </si>
  <si>
    <t>UWAGA:</t>
  </si>
  <si>
    <t>Do wyceny wszystkich pozycji należy przyjmować wyłącznie nowe materiały.</t>
  </si>
  <si>
    <t>Materiały i urządzenia
(do wyceny należy przyjąć koszt materiałów nowych)</t>
  </si>
  <si>
    <t>ilości poszczególnych materiałów i urządzeń zostały oszacowane przez Zamawiającego wyłącznie w celu oceny ofert. Nie mogą stanowić podstawy jakichkolwiek roszczeń Wykonawcy.</t>
  </si>
  <si>
    <t>poszczególne ryczałtowe ceny jednostkowe netto obejmują całkowity koszt nowych materiałów oraz całkowity koszt urządzeń wraz z obsługą bez podatku od towarów i usług - VAT</t>
  </si>
  <si>
    <t>poszczególne ryczałtowe ceny jednostkowe brutto obejmują całkowity koszt nowych materiałów oraz całkowity koszt urządzeń wraz z obsługą wraz z podatkiem od towarów i usług - VAT</t>
  </si>
  <si>
    <t>URZĄDZENIA</t>
  </si>
  <si>
    <t>MATERIAŁY</t>
  </si>
  <si>
    <r>
      <rPr>
        <sz val="10"/>
        <color theme="1"/>
        <rFont val="Times New Roman"/>
        <family val="1"/>
      </rPr>
      <t>Ryczałtowa cena
jednostkowa netto - bez VAT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
</t>
    </r>
    <r>
      <rPr>
        <b/>
        <sz val="10"/>
        <color theme="1"/>
        <rFont val="Times New Roman"/>
        <family val="1"/>
      </rPr>
      <t>[PLN] - cena netto za 1 jednostę miary materiału lub urządzenia</t>
    </r>
  </si>
  <si>
    <r>
      <rPr>
        <sz val="10"/>
        <color theme="1"/>
        <rFont val="Times New Roman"/>
        <family val="1"/>
      </rPr>
      <t xml:space="preserve">Stawka podatku VAT dla materiałów i urządzeń z kol. 2 </t>
    </r>
    <r>
      <rPr>
        <b/>
        <sz val="10"/>
        <color theme="1"/>
        <rFont val="Times New Roman"/>
        <family val="1"/>
      </rPr>
      <t>[ %]</t>
    </r>
  </si>
  <si>
    <t xml:space="preserve">Farba Antykorozyjna czarna1 litr </t>
  </si>
  <si>
    <t>Rozcieńczalnik do farb antykorozyjnych 0,5 l</t>
  </si>
  <si>
    <t>Rama stalowa obetonowana stalowa 100x60 klasy D400</t>
  </si>
  <si>
    <t>Pokrywa stalowa obetonowana 100x60 klasy D400</t>
  </si>
  <si>
    <t>Przełącznica światłowodowa Rack 19" 1U 24 SC/E2000 simplex</t>
  </si>
  <si>
    <t>Przełącznica światłowodowa Rack 19" 2U 48 SC/E2000 simplex</t>
  </si>
  <si>
    <t>Przełącznica światłowodowa Rack 19" 2U 72 SC/E2000 simplex</t>
  </si>
  <si>
    <t>Adapter Światłowodowy E2000/PC SM simplex</t>
  </si>
  <si>
    <t>Pigtail E2000/PC SM G 652.D, 2 metrowy</t>
  </si>
  <si>
    <t>Patchcord światłowodowy FO SM 9/125, włókno G 652.D E2000/PC-E2000/PC simplex dł. 1 m</t>
  </si>
  <si>
    <t>Patchcord światłowodowy FO SM 9/125, włokno G 652.D E2000/PC-E2000/PC simplex dł. 1.5 m</t>
  </si>
  <si>
    <t>Patchcord światłowodowy FO SM 9/125, włókno G 652.D E2000/PC-E2000/PC simplex dł. 2 m</t>
  </si>
  <si>
    <t>Patchcord światłowodowy FO SM 9/125, włókno G 652.D E2000/PC-SC/PC simplex dł. 1 m</t>
  </si>
  <si>
    <t>Mufa światłowodowa 72 spawy, do kanalizacji teletechnicznej</t>
  </si>
  <si>
    <t>Listwa instalacyjna 35x15</t>
  </si>
  <si>
    <t>Listwa instalacyjna 50x18</t>
  </si>
  <si>
    <t>Listwa instalacyjna 60x40</t>
  </si>
  <si>
    <t>Kabel światłowodowy zewnętrzny SM 72J 9/125, włókno G652.D</t>
  </si>
  <si>
    <t>Kabel światłowodowy zewnętrzny SM 24J 9/125, włókno G652.D</t>
  </si>
  <si>
    <t>Farba Emalia szybkoschnąca szara 1litr</t>
  </si>
  <si>
    <t>Rama stalowa studni SK 1</t>
  </si>
  <si>
    <t>Pokrywa stalowa studni SK 1</t>
  </si>
  <si>
    <t>Rura osłonowa dwudzielna 110</t>
  </si>
  <si>
    <t>W wersji edytowalnej Formularza cenowego zaleca się wpisać ceny oferowane przez Wykonawcę w pola zaznaczone kolorem, podsumowania zostaną przeliczone przez formuły excela:</t>
  </si>
  <si>
    <r>
      <rPr>
        <sz val="10"/>
        <color theme="1"/>
        <rFont val="Times New Roman"/>
        <family val="1"/>
      </rPr>
      <t>Cena netto - bez VAT</t>
    </r>
    <r>
      <rPr>
        <vertAlign val="super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[PLN]
</t>
    </r>
    <r>
      <rPr>
        <b/>
        <sz val="10"/>
        <rFont val="Times New Roman"/>
        <family val="1"/>
        <charset val="238"/>
      </rPr>
      <t>kol 4 x 5</t>
    </r>
  </si>
  <si>
    <r>
      <rPr>
        <sz val="10"/>
        <color theme="1"/>
        <rFont val="Times New Roman"/>
        <family val="1"/>
      </rPr>
      <t>Cena brutto</t>
    </r>
    <r>
      <rPr>
        <vertAlign val="superscript"/>
        <sz val="10"/>
        <color theme="1"/>
        <rFont val="Times New Roman"/>
        <family val="1"/>
      </rPr>
      <t>5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[PLN] kol. </t>
    </r>
    <r>
      <rPr>
        <b/>
        <sz val="10"/>
        <rFont val="Times New Roman"/>
        <family val="1"/>
        <charset val="238"/>
      </rPr>
      <t>4 x 8</t>
    </r>
  </si>
  <si>
    <t>6-</t>
  </si>
  <si>
    <t>1-</t>
  </si>
  <si>
    <t>SUMA odpowiednio kolumny 9 (Cena netto bez VAT) oraz suma kolumny 10 (Cena brutto)</t>
  </si>
  <si>
    <r>
      <t xml:space="preserve">Kwota podatku VAT              </t>
    </r>
    <r>
      <rPr>
        <b/>
        <sz val="10"/>
        <color theme="1"/>
        <rFont val="Times New Roman"/>
        <family val="1"/>
        <charset val="238"/>
      </rPr>
      <t>kol. 5x6</t>
    </r>
  </si>
  <si>
    <r>
      <rPr>
        <sz val="10"/>
        <color theme="1"/>
        <rFont val="Times New Roman"/>
        <family val="1"/>
      </rPr>
      <t>Ryczałtowa cena
jednostkowa brutto</t>
    </r>
    <r>
      <rPr>
        <vertAlign val="superscript"/>
        <sz val="10"/>
        <color theme="1"/>
        <rFont val="Times New Roman"/>
        <family val="1"/>
      </rPr>
      <t>3</t>
    </r>
    <r>
      <rPr>
        <b/>
        <sz val="10"/>
        <color theme="1"/>
        <rFont val="Times New Roman"/>
        <family val="1"/>
      </rPr>
      <t xml:space="preserve">
[PLN] - cena brutto za 1 jednostę miary materiału lub urządzenia                  kol. 5+7</t>
    </r>
  </si>
  <si>
    <t xml:space="preserve">[Dokument należy podpisać </t>
  </si>
  <si>
    <t>kwalifikowanym podpisem elektronicznym</t>
  </si>
  <si>
    <t>– zgodnie z treścią SWZ]</t>
  </si>
  <si>
    <t>Postępowanie nr OPC/ZIS/2024/032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</si>
</sst>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3FAD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4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right" vertical="center" shrinkToFit="1"/>
    </xf>
    <xf numFmtId="0" fontId="16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right" vertical="center" wrapText="1"/>
    </xf>
    <xf numFmtId="10" fontId="2" fillId="2" borderId="22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 shrinkToFit="1"/>
    </xf>
    <xf numFmtId="44" fontId="2" fillId="0" borderId="12" xfId="0" applyNumberFormat="1" applyFont="1" applyBorder="1" applyAlignment="1">
      <alignment horizontal="right" vertical="center" wrapText="1"/>
    </xf>
    <xf numFmtId="44" fontId="2" fillId="2" borderId="11" xfId="0" applyNumberFormat="1" applyFont="1" applyFill="1" applyBorder="1" applyAlignment="1">
      <alignment horizontal="right" vertical="center" wrapText="1"/>
    </xf>
    <xf numFmtId="44" fontId="2" fillId="2" borderId="1" xfId="0" applyNumberFormat="1" applyFont="1" applyFill="1" applyBorder="1" applyAlignment="1">
      <alignment horizontal="right" vertical="center" wrapText="1"/>
    </xf>
    <xf numFmtId="44" fontId="2" fillId="0" borderId="13" xfId="0" applyNumberFormat="1" applyFont="1" applyBorder="1" applyAlignment="1">
      <alignment horizontal="right" vertical="center"/>
    </xf>
    <xf numFmtId="44" fontId="2" fillId="2" borderId="22" xfId="0" applyNumberFormat="1" applyFont="1" applyFill="1" applyBorder="1" applyAlignment="1">
      <alignment horizontal="right" vertical="center" wrapText="1"/>
    </xf>
    <xf numFmtId="44" fontId="2" fillId="0" borderId="23" xfId="0" applyNumberFormat="1" applyFont="1" applyBorder="1" applyAlignment="1">
      <alignment horizontal="right" vertical="center" wrapText="1"/>
    </xf>
    <xf numFmtId="44" fontId="2" fillId="0" borderId="8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right" vertical="center" wrapText="1"/>
    </xf>
    <xf numFmtId="44" fontId="2" fillId="0" borderId="27" xfId="0" applyNumberFormat="1" applyFont="1" applyBorder="1" applyAlignment="1">
      <alignment horizontal="right" vertical="center" wrapText="1"/>
    </xf>
    <xf numFmtId="44" fontId="2" fillId="0" borderId="24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9" fillId="0" borderId="0" xfId="0" applyFont="1"/>
    <xf numFmtId="44" fontId="12" fillId="0" borderId="31" xfId="0" applyNumberFormat="1" applyFont="1" applyBorder="1" applyAlignment="1">
      <alignment horizontal="center" vertical="center"/>
    </xf>
    <xf numFmtId="10" fontId="2" fillId="2" borderId="11" xfId="0" applyNumberFormat="1" applyFont="1" applyFill="1" applyBorder="1" applyAlignment="1">
      <alignment horizontal="righ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44" fontId="2" fillId="2" borderId="33" xfId="0" applyNumberFormat="1" applyFont="1" applyFill="1" applyBorder="1" applyAlignment="1">
      <alignment horizontal="right" vertical="center" wrapText="1"/>
    </xf>
    <xf numFmtId="10" fontId="2" fillId="2" borderId="33" xfId="0" applyNumberFormat="1" applyFont="1" applyFill="1" applyBorder="1" applyAlignment="1">
      <alignment horizontal="right" vertical="center" wrapText="1"/>
    </xf>
    <xf numFmtId="44" fontId="2" fillId="0" borderId="34" xfId="0" applyNumberFormat="1" applyFont="1" applyBorder="1" applyAlignment="1">
      <alignment horizontal="right" vertical="center" wrapText="1"/>
    </xf>
    <xf numFmtId="44" fontId="2" fillId="0" borderId="31" xfId="0" applyNumberFormat="1" applyFont="1" applyBorder="1" applyAlignment="1">
      <alignment horizontal="right" vertical="center"/>
    </xf>
    <xf numFmtId="44" fontId="12" fillId="0" borderId="3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4" fontId="2" fillId="2" borderId="19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 inden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958F9-0BE0-444B-BA4F-32B4F7D665DD}">
  <dimension ref="A1:J73"/>
  <sheetViews>
    <sheetView tabSelected="1" workbookViewId="0">
      <selection activeCell="A3" sqref="A3:J3"/>
    </sheetView>
  </sheetViews>
  <sheetFormatPr defaultRowHeight="15" x14ac:dyDescent="0.25"/>
  <cols>
    <col min="1" max="1" width="6.85546875" customWidth="1"/>
    <col min="2" max="2" width="44.42578125" customWidth="1"/>
    <col min="3" max="3" width="10" customWidth="1"/>
    <col min="5" max="5" width="13.5703125" customWidth="1"/>
    <col min="6" max="6" width="17.7109375" customWidth="1"/>
    <col min="7" max="7" width="16.7109375" customWidth="1"/>
    <col min="8" max="8" width="21.85546875" customWidth="1"/>
    <col min="9" max="9" width="18.140625" customWidth="1"/>
    <col min="10" max="10" width="23" customWidth="1"/>
  </cols>
  <sheetData>
    <row r="1" spans="1:10" ht="22.5" customHeight="1" x14ac:dyDescent="0.25">
      <c r="A1" s="1"/>
      <c r="B1" s="2"/>
      <c r="C1" s="2"/>
      <c r="D1" s="67" t="s">
        <v>0</v>
      </c>
      <c r="E1" s="67"/>
      <c r="F1" s="67"/>
      <c r="G1" s="67"/>
      <c r="H1" s="67"/>
      <c r="I1" s="67"/>
      <c r="J1" s="67"/>
    </row>
    <row r="2" spans="1:10" ht="34.5" customHeight="1" x14ac:dyDescent="0.25">
      <c r="A2" s="1"/>
      <c r="B2" s="2"/>
      <c r="C2" s="2"/>
      <c r="D2" s="67" t="s">
        <v>92</v>
      </c>
      <c r="E2" s="67"/>
      <c r="F2" s="67"/>
      <c r="G2" s="67"/>
      <c r="H2" s="67"/>
      <c r="I2" s="67"/>
      <c r="J2" s="67"/>
    </row>
    <row r="3" spans="1:10" ht="42" customHeight="1" x14ac:dyDescent="0.2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42.75" customHeight="1" x14ac:dyDescent="0.25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46.5" customHeight="1" thickBot="1" x14ac:dyDescent="0.3">
      <c r="A6" s="1"/>
      <c r="B6" s="66" t="s">
        <v>81</v>
      </c>
      <c r="C6" s="66"/>
      <c r="D6" s="66"/>
      <c r="E6" s="77"/>
      <c r="F6" s="78"/>
      <c r="G6" s="4"/>
      <c r="H6" s="4"/>
      <c r="I6" s="4"/>
      <c r="J6" s="5"/>
    </row>
    <row r="7" spans="1:10" ht="15.75" thickBot="1" x14ac:dyDescent="0.3">
      <c r="A7" s="1"/>
      <c r="B7" s="6"/>
      <c r="C7" s="6"/>
      <c r="D7" s="6"/>
      <c r="E7" s="6"/>
      <c r="F7" s="6"/>
      <c r="G7" s="6"/>
      <c r="H7" s="6"/>
      <c r="I7" s="6"/>
      <c r="J7" s="5"/>
    </row>
    <row r="8" spans="1:10" ht="131.25" thickBot="1" x14ac:dyDescent="0.3">
      <c r="A8" s="7" t="s">
        <v>3</v>
      </c>
      <c r="B8" s="8" t="s">
        <v>50</v>
      </c>
      <c r="C8" s="8" t="s">
        <v>4</v>
      </c>
      <c r="D8" s="9" t="s">
        <v>5</v>
      </c>
      <c r="E8" s="10" t="s">
        <v>56</v>
      </c>
      <c r="F8" s="11" t="s">
        <v>57</v>
      </c>
      <c r="G8" s="41" t="s">
        <v>87</v>
      </c>
      <c r="H8" s="11" t="s">
        <v>88</v>
      </c>
      <c r="I8" s="11" t="s">
        <v>82</v>
      </c>
      <c r="J8" s="12" t="s">
        <v>83</v>
      </c>
    </row>
    <row r="9" spans="1:10" ht="15.75" thickBot="1" x14ac:dyDescent="0.3">
      <c r="A9" s="13">
        <v>1</v>
      </c>
      <c r="B9" s="14">
        <v>2</v>
      </c>
      <c r="C9" s="14">
        <v>3</v>
      </c>
      <c r="D9" s="15">
        <v>4</v>
      </c>
      <c r="E9" s="14">
        <v>5</v>
      </c>
      <c r="F9" s="16">
        <v>6</v>
      </c>
      <c r="G9" s="16">
        <v>7</v>
      </c>
      <c r="H9" s="16">
        <v>8</v>
      </c>
      <c r="I9" s="16">
        <v>9</v>
      </c>
      <c r="J9" s="17">
        <v>10</v>
      </c>
    </row>
    <row r="10" spans="1:10" ht="29.25" customHeight="1" thickBot="1" x14ac:dyDescent="0.3">
      <c r="A10" s="74" t="s">
        <v>55</v>
      </c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31.5" customHeight="1" x14ac:dyDescent="0.25">
      <c r="A11" s="18">
        <v>1</v>
      </c>
      <c r="B11" s="19" t="s">
        <v>58</v>
      </c>
      <c r="C11" s="20" t="s">
        <v>6</v>
      </c>
      <c r="D11" s="21">
        <v>60</v>
      </c>
      <c r="E11" s="43"/>
      <c r="F11" s="56"/>
      <c r="G11" s="42">
        <f t="shared" ref="G11:G42" si="0">E11*F11</f>
        <v>0</v>
      </c>
      <c r="H11" s="48">
        <f t="shared" ref="H11:H42" si="1">E11+G11</f>
        <v>0</v>
      </c>
      <c r="I11" s="42">
        <f t="shared" ref="I11:I16" si="2">D11*E11</f>
        <v>0</v>
      </c>
      <c r="J11" s="45">
        <f t="shared" ref="J11:J42" si="3">D11*H11</f>
        <v>0</v>
      </c>
    </row>
    <row r="12" spans="1:10" ht="42" customHeight="1" x14ac:dyDescent="0.25">
      <c r="A12" s="32">
        <v>2</v>
      </c>
      <c r="B12" s="33" t="s">
        <v>77</v>
      </c>
      <c r="C12" s="34" t="s">
        <v>6</v>
      </c>
      <c r="D12" s="35">
        <v>35</v>
      </c>
      <c r="E12" s="46"/>
      <c r="F12" s="40"/>
      <c r="G12" s="47">
        <f t="shared" si="0"/>
        <v>0</v>
      </c>
      <c r="H12" s="49">
        <f t="shared" si="1"/>
        <v>0</v>
      </c>
      <c r="I12" s="47">
        <f t="shared" si="2"/>
        <v>0</v>
      </c>
      <c r="J12" s="51">
        <f t="shared" si="3"/>
        <v>0</v>
      </c>
    </row>
    <row r="13" spans="1:10" ht="39" customHeight="1" x14ac:dyDescent="0.25">
      <c r="A13" s="22">
        <v>3</v>
      </c>
      <c r="B13" s="23" t="s">
        <v>59</v>
      </c>
      <c r="C13" s="24" t="s">
        <v>6</v>
      </c>
      <c r="D13" s="25">
        <v>20</v>
      </c>
      <c r="E13" s="44"/>
      <c r="F13" s="39"/>
      <c r="G13" s="47">
        <f t="shared" si="0"/>
        <v>0</v>
      </c>
      <c r="H13" s="49">
        <f t="shared" si="1"/>
        <v>0</v>
      </c>
      <c r="I13" s="47">
        <f t="shared" si="2"/>
        <v>0</v>
      </c>
      <c r="J13" s="51">
        <f t="shared" si="3"/>
        <v>0</v>
      </c>
    </row>
    <row r="14" spans="1:10" ht="33" customHeight="1" x14ac:dyDescent="0.25">
      <c r="A14" s="22">
        <v>4</v>
      </c>
      <c r="B14" s="23" t="s">
        <v>60</v>
      </c>
      <c r="C14" s="24" t="s">
        <v>6</v>
      </c>
      <c r="D14" s="25">
        <v>35</v>
      </c>
      <c r="E14" s="44"/>
      <c r="F14" s="39"/>
      <c r="G14" s="47">
        <f t="shared" si="0"/>
        <v>0</v>
      </c>
      <c r="H14" s="49">
        <f t="shared" si="1"/>
        <v>0</v>
      </c>
      <c r="I14" s="47">
        <f t="shared" si="2"/>
        <v>0</v>
      </c>
      <c r="J14" s="51">
        <f t="shared" si="3"/>
        <v>0</v>
      </c>
    </row>
    <row r="15" spans="1:10" ht="36" customHeight="1" x14ac:dyDescent="0.25">
      <c r="A15" s="22">
        <v>5</v>
      </c>
      <c r="B15" s="23" t="s">
        <v>61</v>
      </c>
      <c r="C15" s="24" t="s">
        <v>6</v>
      </c>
      <c r="D15" s="25">
        <v>35</v>
      </c>
      <c r="E15" s="44"/>
      <c r="F15" s="39"/>
      <c r="G15" s="47">
        <f t="shared" si="0"/>
        <v>0</v>
      </c>
      <c r="H15" s="49">
        <f t="shared" si="1"/>
        <v>0</v>
      </c>
      <c r="I15" s="47">
        <f t="shared" si="2"/>
        <v>0</v>
      </c>
      <c r="J15" s="51">
        <f t="shared" si="3"/>
        <v>0</v>
      </c>
    </row>
    <row r="16" spans="1:10" ht="36.75" customHeight="1" x14ac:dyDescent="0.25">
      <c r="A16" s="22">
        <v>6</v>
      </c>
      <c r="B16" s="23" t="s">
        <v>78</v>
      </c>
      <c r="C16" s="24" t="s">
        <v>6</v>
      </c>
      <c r="D16" s="25">
        <v>5</v>
      </c>
      <c r="E16" s="44"/>
      <c r="F16" s="39"/>
      <c r="G16" s="47">
        <f t="shared" si="0"/>
        <v>0</v>
      </c>
      <c r="H16" s="49">
        <f t="shared" si="1"/>
        <v>0</v>
      </c>
      <c r="I16" s="47">
        <f t="shared" si="2"/>
        <v>0</v>
      </c>
      <c r="J16" s="51">
        <f t="shared" si="3"/>
        <v>0</v>
      </c>
    </row>
    <row r="17" spans="1:10" ht="34.5" customHeight="1" x14ac:dyDescent="0.25">
      <c r="A17" s="22">
        <v>7</v>
      </c>
      <c r="B17" s="23" t="s">
        <v>79</v>
      </c>
      <c r="C17" s="24" t="s">
        <v>6</v>
      </c>
      <c r="D17" s="25">
        <v>5</v>
      </c>
      <c r="E17" s="44"/>
      <c r="F17" s="39"/>
      <c r="G17" s="47">
        <f t="shared" si="0"/>
        <v>0</v>
      </c>
      <c r="H17" s="49">
        <f t="shared" si="1"/>
        <v>0</v>
      </c>
      <c r="I17" s="47">
        <f t="shared" ref="I17:I61" si="4">D17*E17</f>
        <v>0</v>
      </c>
      <c r="J17" s="51">
        <f t="shared" si="3"/>
        <v>0</v>
      </c>
    </row>
    <row r="18" spans="1:10" ht="31.5" customHeight="1" x14ac:dyDescent="0.25">
      <c r="A18" s="22">
        <v>8</v>
      </c>
      <c r="B18" s="23" t="s">
        <v>7</v>
      </c>
      <c r="C18" s="24" t="s">
        <v>6</v>
      </c>
      <c r="D18" s="25">
        <v>60</v>
      </c>
      <c r="E18" s="44"/>
      <c r="F18" s="39"/>
      <c r="G18" s="47">
        <f t="shared" si="0"/>
        <v>0</v>
      </c>
      <c r="H18" s="49">
        <f t="shared" si="1"/>
        <v>0</v>
      </c>
      <c r="I18" s="47">
        <f t="shared" si="4"/>
        <v>0</v>
      </c>
      <c r="J18" s="51">
        <f t="shared" si="3"/>
        <v>0</v>
      </c>
    </row>
    <row r="19" spans="1:10" ht="37.5" customHeight="1" x14ac:dyDescent="0.25">
      <c r="A19" s="22">
        <v>9</v>
      </c>
      <c r="B19" s="23" t="s">
        <v>8</v>
      </c>
      <c r="C19" s="24" t="s">
        <v>6</v>
      </c>
      <c r="D19" s="25">
        <v>15</v>
      </c>
      <c r="E19" s="44"/>
      <c r="F19" s="39"/>
      <c r="G19" s="47">
        <f t="shared" si="0"/>
        <v>0</v>
      </c>
      <c r="H19" s="49">
        <f t="shared" si="1"/>
        <v>0</v>
      </c>
      <c r="I19" s="47">
        <f t="shared" si="4"/>
        <v>0</v>
      </c>
      <c r="J19" s="51">
        <f t="shared" si="3"/>
        <v>0</v>
      </c>
    </row>
    <row r="20" spans="1:10" ht="33.75" customHeight="1" x14ac:dyDescent="0.25">
      <c r="A20" s="22">
        <v>10</v>
      </c>
      <c r="B20" s="23" t="s">
        <v>9</v>
      </c>
      <c r="C20" s="24" t="s">
        <v>6</v>
      </c>
      <c r="D20" s="25">
        <v>40</v>
      </c>
      <c r="E20" s="44"/>
      <c r="F20" s="39"/>
      <c r="G20" s="47">
        <f t="shared" si="0"/>
        <v>0</v>
      </c>
      <c r="H20" s="49">
        <f t="shared" si="1"/>
        <v>0</v>
      </c>
      <c r="I20" s="47">
        <f t="shared" si="4"/>
        <v>0</v>
      </c>
      <c r="J20" s="51">
        <f t="shared" si="3"/>
        <v>0</v>
      </c>
    </row>
    <row r="21" spans="1:10" ht="33" customHeight="1" x14ac:dyDescent="0.25">
      <c r="A21" s="22">
        <v>11</v>
      </c>
      <c r="B21" s="23" t="s">
        <v>10</v>
      </c>
      <c r="C21" s="24" t="s">
        <v>6</v>
      </c>
      <c r="D21" s="25">
        <v>40</v>
      </c>
      <c r="E21" s="44"/>
      <c r="F21" s="39"/>
      <c r="G21" s="47">
        <f t="shared" si="0"/>
        <v>0</v>
      </c>
      <c r="H21" s="49">
        <f t="shared" si="1"/>
        <v>0</v>
      </c>
      <c r="I21" s="47">
        <f t="shared" si="4"/>
        <v>0</v>
      </c>
      <c r="J21" s="51">
        <f t="shared" si="3"/>
        <v>0</v>
      </c>
    </row>
    <row r="22" spans="1:10" ht="30" customHeight="1" x14ac:dyDescent="0.25">
      <c r="A22" s="22">
        <v>12</v>
      </c>
      <c r="B22" s="23" t="s">
        <v>11</v>
      </c>
      <c r="C22" s="24" t="s">
        <v>12</v>
      </c>
      <c r="D22" s="25">
        <v>3400</v>
      </c>
      <c r="E22" s="44"/>
      <c r="F22" s="39"/>
      <c r="G22" s="47">
        <f t="shared" si="0"/>
        <v>0</v>
      </c>
      <c r="H22" s="49">
        <f t="shared" si="1"/>
        <v>0</v>
      </c>
      <c r="I22" s="47">
        <f t="shared" si="4"/>
        <v>0</v>
      </c>
      <c r="J22" s="51">
        <f t="shared" si="3"/>
        <v>0</v>
      </c>
    </row>
    <row r="23" spans="1:10" ht="33" customHeight="1" x14ac:dyDescent="0.25">
      <c r="A23" s="22">
        <v>13</v>
      </c>
      <c r="B23" s="23" t="s">
        <v>13</v>
      </c>
      <c r="C23" s="24" t="s">
        <v>12</v>
      </c>
      <c r="D23" s="25">
        <v>3400</v>
      </c>
      <c r="E23" s="44"/>
      <c r="F23" s="39"/>
      <c r="G23" s="47">
        <f t="shared" si="0"/>
        <v>0</v>
      </c>
      <c r="H23" s="49">
        <f t="shared" si="1"/>
        <v>0</v>
      </c>
      <c r="I23" s="47">
        <f t="shared" si="4"/>
        <v>0</v>
      </c>
      <c r="J23" s="51">
        <f t="shared" si="3"/>
        <v>0</v>
      </c>
    </row>
    <row r="24" spans="1:10" ht="27.75" customHeight="1" x14ac:dyDescent="0.25">
      <c r="A24" s="22">
        <v>14</v>
      </c>
      <c r="B24" s="23" t="s">
        <v>14</v>
      </c>
      <c r="C24" s="24" t="s">
        <v>12</v>
      </c>
      <c r="D24" s="25">
        <v>200</v>
      </c>
      <c r="E24" s="44"/>
      <c r="F24" s="39"/>
      <c r="G24" s="47">
        <f t="shared" si="0"/>
        <v>0</v>
      </c>
      <c r="H24" s="49">
        <f t="shared" si="1"/>
        <v>0</v>
      </c>
      <c r="I24" s="47">
        <f t="shared" si="4"/>
        <v>0</v>
      </c>
      <c r="J24" s="51">
        <f t="shared" si="3"/>
        <v>0</v>
      </c>
    </row>
    <row r="25" spans="1:10" ht="33" customHeight="1" x14ac:dyDescent="0.25">
      <c r="A25" s="22">
        <v>15</v>
      </c>
      <c r="B25" s="23" t="s">
        <v>15</v>
      </c>
      <c r="C25" s="24" t="s">
        <v>6</v>
      </c>
      <c r="D25" s="25">
        <v>60</v>
      </c>
      <c r="E25" s="44"/>
      <c r="F25" s="39"/>
      <c r="G25" s="47">
        <f t="shared" si="0"/>
        <v>0</v>
      </c>
      <c r="H25" s="49">
        <f t="shared" si="1"/>
        <v>0</v>
      </c>
      <c r="I25" s="47">
        <f t="shared" si="4"/>
        <v>0</v>
      </c>
      <c r="J25" s="51">
        <f t="shared" si="3"/>
        <v>0</v>
      </c>
    </row>
    <row r="26" spans="1:10" ht="30.75" customHeight="1" x14ac:dyDescent="0.25">
      <c r="A26" s="22">
        <v>16</v>
      </c>
      <c r="B26" s="23" t="s">
        <v>16</v>
      </c>
      <c r="C26" s="24" t="s">
        <v>6</v>
      </c>
      <c r="D26" s="25">
        <v>60</v>
      </c>
      <c r="E26" s="44"/>
      <c r="F26" s="39"/>
      <c r="G26" s="47">
        <f t="shared" si="0"/>
        <v>0</v>
      </c>
      <c r="H26" s="49">
        <f t="shared" si="1"/>
        <v>0</v>
      </c>
      <c r="I26" s="47">
        <f t="shared" si="4"/>
        <v>0</v>
      </c>
      <c r="J26" s="51">
        <f t="shared" si="3"/>
        <v>0</v>
      </c>
    </row>
    <row r="27" spans="1:10" ht="24" customHeight="1" x14ac:dyDescent="0.25">
      <c r="A27" s="22">
        <v>17</v>
      </c>
      <c r="B27" s="23" t="s">
        <v>17</v>
      </c>
      <c r="C27" s="24" t="s">
        <v>6</v>
      </c>
      <c r="D27" s="25">
        <v>60</v>
      </c>
      <c r="E27" s="44"/>
      <c r="F27" s="39"/>
      <c r="G27" s="47">
        <f t="shared" si="0"/>
        <v>0</v>
      </c>
      <c r="H27" s="49">
        <f t="shared" si="1"/>
        <v>0</v>
      </c>
      <c r="I27" s="47">
        <f t="shared" si="4"/>
        <v>0</v>
      </c>
      <c r="J27" s="51">
        <f t="shared" si="3"/>
        <v>0</v>
      </c>
    </row>
    <row r="28" spans="1:10" ht="27" customHeight="1" x14ac:dyDescent="0.25">
      <c r="A28" s="22">
        <v>18</v>
      </c>
      <c r="B28" s="23" t="s">
        <v>18</v>
      </c>
      <c r="C28" s="24" t="s">
        <v>6</v>
      </c>
      <c r="D28" s="25">
        <v>60</v>
      </c>
      <c r="E28" s="44"/>
      <c r="F28" s="39"/>
      <c r="G28" s="47">
        <f t="shared" si="0"/>
        <v>0</v>
      </c>
      <c r="H28" s="49">
        <f t="shared" si="1"/>
        <v>0</v>
      </c>
      <c r="I28" s="47">
        <f t="shared" si="4"/>
        <v>0</v>
      </c>
      <c r="J28" s="51">
        <f t="shared" si="3"/>
        <v>0</v>
      </c>
    </row>
    <row r="29" spans="1:10" ht="30.75" customHeight="1" x14ac:dyDescent="0.25">
      <c r="A29" s="22">
        <v>19</v>
      </c>
      <c r="B29" s="23" t="s">
        <v>19</v>
      </c>
      <c r="C29" s="24" t="s">
        <v>20</v>
      </c>
      <c r="D29" s="25">
        <v>30</v>
      </c>
      <c r="E29" s="44"/>
      <c r="F29" s="39"/>
      <c r="G29" s="47">
        <f t="shared" si="0"/>
        <v>0</v>
      </c>
      <c r="H29" s="49">
        <f t="shared" si="1"/>
        <v>0</v>
      </c>
      <c r="I29" s="47">
        <f t="shared" si="4"/>
        <v>0</v>
      </c>
      <c r="J29" s="51">
        <f t="shared" si="3"/>
        <v>0</v>
      </c>
    </row>
    <row r="30" spans="1:10" ht="36.75" customHeight="1" x14ac:dyDescent="0.25">
      <c r="A30" s="22">
        <v>20</v>
      </c>
      <c r="B30" s="23" t="s">
        <v>21</v>
      </c>
      <c r="C30" s="24" t="s">
        <v>20</v>
      </c>
      <c r="D30" s="25">
        <v>30</v>
      </c>
      <c r="E30" s="44"/>
      <c r="F30" s="39"/>
      <c r="G30" s="47">
        <f t="shared" si="0"/>
        <v>0</v>
      </c>
      <c r="H30" s="49">
        <f t="shared" si="1"/>
        <v>0</v>
      </c>
      <c r="I30" s="47">
        <f t="shared" si="4"/>
        <v>0</v>
      </c>
      <c r="J30" s="51">
        <f t="shared" si="3"/>
        <v>0</v>
      </c>
    </row>
    <row r="31" spans="1:10" ht="29.25" customHeight="1" x14ac:dyDescent="0.25">
      <c r="A31" s="22">
        <v>21</v>
      </c>
      <c r="B31" s="23" t="s">
        <v>22</v>
      </c>
      <c r="C31" s="24" t="s">
        <v>6</v>
      </c>
      <c r="D31" s="25">
        <v>20</v>
      </c>
      <c r="E31" s="44"/>
      <c r="F31" s="39"/>
      <c r="G31" s="47">
        <f t="shared" si="0"/>
        <v>0</v>
      </c>
      <c r="H31" s="49">
        <f t="shared" si="1"/>
        <v>0</v>
      </c>
      <c r="I31" s="47">
        <f t="shared" si="4"/>
        <v>0</v>
      </c>
      <c r="J31" s="51">
        <f t="shared" si="3"/>
        <v>0</v>
      </c>
    </row>
    <row r="32" spans="1:10" ht="27.75" customHeight="1" x14ac:dyDescent="0.25">
      <c r="A32" s="22">
        <v>22</v>
      </c>
      <c r="B32" s="23" t="s">
        <v>72</v>
      </c>
      <c r="C32" s="24" t="s">
        <v>12</v>
      </c>
      <c r="D32" s="26">
        <v>100</v>
      </c>
      <c r="E32" s="44"/>
      <c r="F32" s="39"/>
      <c r="G32" s="47">
        <f t="shared" si="0"/>
        <v>0</v>
      </c>
      <c r="H32" s="49">
        <f t="shared" si="1"/>
        <v>0</v>
      </c>
      <c r="I32" s="47">
        <f t="shared" si="4"/>
        <v>0</v>
      </c>
      <c r="J32" s="51">
        <f t="shared" si="3"/>
        <v>0</v>
      </c>
    </row>
    <row r="33" spans="1:10" ht="26.25" customHeight="1" x14ac:dyDescent="0.25">
      <c r="A33" s="22">
        <v>23</v>
      </c>
      <c r="B33" s="23" t="s">
        <v>73</v>
      </c>
      <c r="C33" s="24" t="s">
        <v>12</v>
      </c>
      <c r="D33" s="25">
        <v>100</v>
      </c>
      <c r="E33" s="44"/>
      <c r="F33" s="39"/>
      <c r="G33" s="47">
        <f t="shared" si="0"/>
        <v>0</v>
      </c>
      <c r="H33" s="49">
        <f t="shared" si="1"/>
        <v>0</v>
      </c>
      <c r="I33" s="47">
        <f t="shared" si="4"/>
        <v>0</v>
      </c>
      <c r="J33" s="51">
        <f t="shared" si="3"/>
        <v>0</v>
      </c>
    </row>
    <row r="34" spans="1:10" ht="32.25" customHeight="1" x14ac:dyDescent="0.25">
      <c r="A34" s="22">
        <v>24</v>
      </c>
      <c r="B34" s="23" t="s">
        <v>74</v>
      </c>
      <c r="C34" s="24" t="s">
        <v>12</v>
      </c>
      <c r="D34" s="25">
        <v>100</v>
      </c>
      <c r="E34" s="44"/>
      <c r="F34" s="39"/>
      <c r="G34" s="47">
        <f t="shared" si="0"/>
        <v>0</v>
      </c>
      <c r="H34" s="49">
        <f t="shared" si="1"/>
        <v>0</v>
      </c>
      <c r="I34" s="47">
        <f t="shared" si="4"/>
        <v>0</v>
      </c>
      <c r="J34" s="51">
        <f t="shared" si="3"/>
        <v>0</v>
      </c>
    </row>
    <row r="35" spans="1:10" ht="31.5" customHeight="1" x14ac:dyDescent="0.25">
      <c r="A35" s="22">
        <v>25</v>
      </c>
      <c r="B35" s="23" t="s">
        <v>23</v>
      </c>
      <c r="C35" s="24" t="s">
        <v>6</v>
      </c>
      <c r="D35" s="26">
        <v>30</v>
      </c>
      <c r="E35" s="44"/>
      <c r="F35" s="39"/>
      <c r="G35" s="47">
        <f t="shared" si="0"/>
        <v>0</v>
      </c>
      <c r="H35" s="49">
        <f t="shared" si="1"/>
        <v>0</v>
      </c>
      <c r="I35" s="47">
        <f t="shared" si="4"/>
        <v>0</v>
      </c>
      <c r="J35" s="51">
        <f t="shared" si="3"/>
        <v>0</v>
      </c>
    </row>
    <row r="36" spans="1:10" ht="27.75" customHeight="1" x14ac:dyDescent="0.25">
      <c r="A36" s="22">
        <v>26</v>
      </c>
      <c r="B36" s="23" t="s">
        <v>24</v>
      </c>
      <c r="C36" s="24" t="s">
        <v>6</v>
      </c>
      <c r="D36" s="25">
        <v>20</v>
      </c>
      <c r="E36" s="44"/>
      <c r="F36" s="39"/>
      <c r="G36" s="47">
        <f t="shared" si="0"/>
        <v>0</v>
      </c>
      <c r="H36" s="49">
        <f t="shared" si="1"/>
        <v>0</v>
      </c>
      <c r="I36" s="47">
        <f t="shared" si="4"/>
        <v>0</v>
      </c>
      <c r="J36" s="51">
        <f t="shared" si="3"/>
        <v>0</v>
      </c>
    </row>
    <row r="37" spans="1:10" ht="28.5" customHeight="1" x14ac:dyDescent="0.25">
      <c r="A37" s="22">
        <v>27</v>
      </c>
      <c r="B37" s="27" t="s">
        <v>25</v>
      </c>
      <c r="C37" s="24" t="s">
        <v>6</v>
      </c>
      <c r="D37" s="25">
        <v>20</v>
      </c>
      <c r="E37" s="44"/>
      <c r="F37" s="39"/>
      <c r="G37" s="47">
        <f t="shared" si="0"/>
        <v>0</v>
      </c>
      <c r="H37" s="49">
        <f t="shared" si="1"/>
        <v>0</v>
      </c>
      <c r="I37" s="47">
        <f t="shared" si="4"/>
        <v>0</v>
      </c>
      <c r="J37" s="51">
        <f t="shared" si="3"/>
        <v>0</v>
      </c>
    </row>
    <row r="38" spans="1:10" ht="30" customHeight="1" x14ac:dyDescent="0.25">
      <c r="A38" s="22">
        <v>28</v>
      </c>
      <c r="B38" s="27" t="s">
        <v>62</v>
      </c>
      <c r="C38" s="24" t="s">
        <v>6</v>
      </c>
      <c r="D38" s="25">
        <v>5</v>
      </c>
      <c r="E38" s="44"/>
      <c r="F38" s="39"/>
      <c r="G38" s="47">
        <f t="shared" si="0"/>
        <v>0</v>
      </c>
      <c r="H38" s="49">
        <f t="shared" si="1"/>
        <v>0</v>
      </c>
      <c r="I38" s="47">
        <f t="shared" si="4"/>
        <v>0</v>
      </c>
      <c r="J38" s="51">
        <f t="shared" si="3"/>
        <v>0</v>
      </c>
    </row>
    <row r="39" spans="1:10" ht="33" customHeight="1" x14ac:dyDescent="0.25">
      <c r="A39" s="22">
        <v>29</v>
      </c>
      <c r="B39" s="27" t="s">
        <v>63</v>
      </c>
      <c r="C39" s="24" t="s">
        <v>6</v>
      </c>
      <c r="D39" s="26">
        <v>5</v>
      </c>
      <c r="E39" s="44"/>
      <c r="F39" s="39"/>
      <c r="G39" s="47">
        <f t="shared" si="0"/>
        <v>0</v>
      </c>
      <c r="H39" s="49">
        <f t="shared" si="1"/>
        <v>0</v>
      </c>
      <c r="I39" s="47">
        <f t="shared" si="4"/>
        <v>0</v>
      </c>
      <c r="J39" s="51">
        <f t="shared" si="3"/>
        <v>0</v>
      </c>
    </row>
    <row r="40" spans="1:10" ht="27" customHeight="1" x14ac:dyDescent="0.25">
      <c r="A40" s="22">
        <v>30</v>
      </c>
      <c r="B40" s="27" t="s">
        <v>64</v>
      </c>
      <c r="C40" s="24" t="s">
        <v>6</v>
      </c>
      <c r="D40" s="26">
        <v>5</v>
      </c>
      <c r="E40" s="44"/>
      <c r="F40" s="39"/>
      <c r="G40" s="47">
        <f t="shared" si="0"/>
        <v>0</v>
      </c>
      <c r="H40" s="49">
        <f t="shared" si="1"/>
        <v>0</v>
      </c>
      <c r="I40" s="47">
        <f t="shared" si="4"/>
        <v>0</v>
      </c>
      <c r="J40" s="51">
        <f t="shared" si="3"/>
        <v>0</v>
      </c>
    </row>
    <row r="41" spans="1:10" ht="33.75" customHeight="1" x14ac:dyDescent="0.25">
      <c r="A41" s="22">
        <v>31</v>
      </c>
      <c r="B41" s="27" t="s">
        <v>65</v>
      </c>
      <c r="C41" s="24" t="s">
        <v>6</v>
      </c>
      <c r="D41" s="26">
        <v>100</v>
      </c>
      <c r="E41" s="44"/>
      <c r="F41" s="39"/>
      <c r="G41" s="47">
        <f t="shared" si="0"/>
        <v>0</v>
      </c>
      <c r="H41" s="49">
        <f t="shared" si="1"/>
        <v>0</v>
      </c>
      <c r="I41" s="47">
        <f t="shared" si="4"/>
        <v>0</v>
      </c>
      <c r="J41" s="51">
        <f t="shared" si="3"/>
        <v>0</v>
      </c>
    </row>
    <row r="42" spans="1:10" ht="28.5" customHeight="1" x14ac:dyDescent="0.25">
      <c r="A42" s="22">
        <v>32</v>
      </c>
      <c r="B42" s="23" t="s">
        <v>66</v>
      </c>
      <c r="C42" s="24" t="s">
        <v>6</v>
      </c>
      <c r="D42" s="25">
        <v>100</v>
      </c>
      <c r="E42" s="44"/>
      <c r="F42" s="39"/>
      <c r="G42" s="47">
        <f t="shared" si="0"/>
        <v>0</v>
      </c>
      <c r="H42" s="49">
        <f t="shared" si="1"/>
        <v>0</v>
      </c>
      <c r="I42" s="47">
        <f t="shared" si="4"/>
        <v>0</v>
      </c>
      <c r="J42" s="51">
        <f t="shared" si="3"/>
        <v>0</v>
      </c>
    </row>
    <row r="43" spans="1:10" ht="32.25" customHeight="1" x14ac:dyDescent="0.25">
      <c r="A43" s="22">
        <v>33</v>
      </c>
      <c r="B43" s="23" t="s">
        <v>26</v>
      </c>
      <c r="C43" s="24" t="s">
        <v>6</v>
      </c>
      <c r="D43" s="25">
        <v>100</v>
      </c>
      <c r="E43" s="44"/>
      <c r="F43" s="39"/>
      <c r="G43" s="47">
        <f t="shared" ref="G43:G61" si="5">E43*F43</f>
        <v>0</v>
      </c>
      <c r="H43" s="49">
        <f t="shared" ref="H43:H61" si="6">E43+G43</f>
        <v>0</v>
      </c>
      <c r="I43" s="47">
        <f t="shared" si="4"/>
        <v>0</v>
      </c>
      <c r="J43" s="51">
        <f t="shared" ref="J43:J61" si="7">D43*H43</f>
        <v>0</v>
      </c>
    </row>
    <row r="44" spans="1:10" ht="28.5" customHeight="1" x14ac:dyDescent="0.25">
      <c r="A44" s="22">
        <v>34</v>
      </c>
      <c r="B44" s="23" t="s">
        <v>27</v>
      </c>
      <c r="C44" s="24" t="s">
        <v>6</v>
      </c>
      <c r="D44" s="25">
        <v>100</v>
      </c>
      <c r="E44" s="44"/>
      <c r="F44" s="39"/>
      <c r="G44" s="47">
        <f t="shared" si="5"/>
        <v>0</v>
      </c>
      <c r="H44" s="49">
        <f t="shared" si="6"/>
        <v>0</v>
      </c>
      <c r="I44" s="47">
        <f t="shared" si="4"/>
        <v>0</v>
      </c>
      <c r="J44" s="51">
        <f t="shared" si="7"/>
        <v>0</v>
      </c>
    </row>
    <row r="45" spans="1:10" ht="27.75" customHeight="1" x14ac:dyDescent="0.25">
      <c r="A45" s="22">
        <v>35</v>
      </c>
      <c r="B45" s="23" t="s">
        <v>28</v>
      </c>
      <c r="C45" s="24" t="s">
        <v>6</v>
      </c>
      <c r="D45" s="25">
        <v>100</v>
      </c>
      <c r="E45" s="44"/>
      <c r="F45" s="39"/>
      <c r="G45" s="47">
        <f t="shared" si="5"/>
        <v>0</v>
      </c>
      <c r="H45" s="49">
        <f t="shared" si="6"/>
        <v>0</v>
      </c>
      <c r="I45" s="47">
        <f t="shared" si="4"/>
        <v>0</v>
      </c>
      <c r="J45" s="51">
        <f t="shared" si="7"/>
        <v>0</v>
      </c>
    </row>
    <row r="46" spans="1:10" ht="27" customHeight="1" x14ac:dyDescent="0.25">
      <c r="A46" s="22">
        <v>36</v>
      </c>
      <c r="B46" s="23" t="s">
        <v>67</v>
      </c>
      <c r="C46" s="24" t="s">
        <v>6</v>
      </c>
      <c r="D46" s="25">
        <v>25</v>
      </c>
      <c r="E46" s="44"/>
      <c r="F46" s="39"/>
      <c r="G46" s="47">
        <f t="shared" si="5"/>
        <v>0</v>
      </c>
      <c r="H46" s="49">
        <f t="shared" si="6"/>
        <v>0</v>
      </c>
      <c r="I46" s="47">
        <f t="shared" si="4"/>
        <v>0</v>
      </c>
      <c r="J46" s="51">
        <f t="shared" si="7"/>
        <v>0</v>
      </c>
    </row>
    <row r="47" spans="1:10" ht="29.25" customHeight="1" x14ac:dyDescent="0.25">
      <c r="A47" s="22">
        <v>37</v>
      </c>
      <c r="B47" s="23" t="s">
        <v>68</v>
      </c>
      <c r="C47" s="24" t="s">
        <v>6</v>
      </c>
      <c r="D47" s="28">
        <v>25</v>
      </c>
      <c r="E47" s="44"/>
      <c r="F47" s="39"/>
      <c r="G47" s="47">
        <f t="shared" si="5"/>
        <v>0</v>
      </c>
      <c r="H47" s="49">
        <f t="shared" si="6"/>
        <v>0</v>
      </c>
      <c r="I47" s="47">
        <f t="shared" si="4"/>
        <v>0</v>
      </c>
      <c r="J47" s="51">
        <f t="shared" si="7"/>
        <v>0</v>
      </c>
    </row>
    <row r="48" spans="1:10" ht="30.75" customHeight="1" x14ac:dyDescent="0.25">
      <c r="A48" s="22">
        <v>38</v>
      </c>
      <c r="B48" s="23" t="s">
        <v>69</v>
      </c>
      <c r="C48" s="24" t="s">
        <v>6</v>
      </c>
      <c r="D48" s="25">
        <v>25</v>
      </c>
      <c r="E48" s="44"/>
      <c r="F48" s="39"/>
      <c r="G48" s="47">
        <f t="shared" si="5"/>
        <v>0</v>
      </c>
      <c r="H48" s="49">
        <f t="shared" si="6"/>
        <v>0</v>
      </c>
      <c r="I48" s="47">
        <f t="shared" si="4"/>
        <v>0</v>
      </c>
      <c r="J48" s="51">
        <f t="shared" si="7"/>
        <v>0</v>
      </c>
    </row>
    <row r="49" spans="1:10" ht="28.5" customHeight="1" x14ac:dyDescent="0.25">
      <c r="A49" s="22">
        <v>39</v>
      </c>
      <c r="B49" s="23" t="s">
        <v>70</v>
      </c>
      <c r="C49" s="24" t="s">
        <v>6</v>
      </c>
      <c r="D49" s="28">
        <v>25</v>
      </c>
      <c r="E49" s="44"/>
      <c r="F49" s="39"/>
      <c r="G49" s="47">
        <f t="shared" si="5"/>
        <v>0</v>
      </c>
      <c r="H49" s="49">
        <f t="shared" si="6"/>
        <v>0</v>
      </c>
      <c r="I49" s="47">
        <f t="shared" si="4"/>
        <v>0</v>
      </c>
      <c r="J49" s="51">
        <f t="shared" si="7"/>
        <v>0</v>
      </c>
    </row>
    <row r="50" spans="1:10" ht="26.25" customHeight="1" x14ac:dyDescent="0.25">
      <c r="A50" s="22">
        <v>40</v>
      </c>
      <c r="B50" s="23" t="s">
        <v>29</v>
      </c>
      <c r="C50" s="24" t="s">
        <v>12</v>
      </c>
      <c r="D50" s="28">
        <v>200</v>
      </c>
      <c r="E50" s="44"/>
      <c r="F50" s="39"/>
      <c r="G50" s="47">
        <f t="shared" si="5"/>
        <v>0</v>
      </c>
      <c r="H50" s="50">
        <f t="shared" si="6"/>
        <v>0</v>
      </c>
      <c r="I50" s="47">
        <f t="shared" si="4"/>
        <v>0</v>
      </c>
      <c r="J50" s="51">
        <f t="shared" si="7"/>
        <v>0</v>
      </c>
    </row>
    <row r="51" spans="1:10" ht="23.25" customHeight="1" x14ac:dyDescent="0.25">
      <c r="A51" s="22">
        <v>41</v>
      </c>
      <c r="B51" s="23" t="s">
        <v>30</v>
      </c>
      <c r="C51" s="24" t="s">
        <v>12</v>
      </c>
      <c r="D51" s="28">
        <v>200</v>
      </c>
      <c r="E51" s="44"/>
      <c r="F51" s="39"/>
      <c r="G51" s="47">
        <f t="shared" si="5"/>
        <v>0</v>
      </c>
      <c r="H51" s="49">
        <f t="shared" si="6"/>
        <v>0</v>
      </c>
      <c r="I51" s="47">
        <f t="shared" si="4"/>
        <v>0</v>
      </c>
      <c r="J51" s="51">
        <f t="shared" si="7"/>
        <v>0</v>
      </c>
    </row>
    <row r="52" spans="1:10" ht="24.75" customHeight="1" x14ac:dyDescent="0.25">
      <c r="A52" s="22">
        <v>42</v>
      </c>
      <c r="B52" s="23" t="s">
        <v>31</v>
      </c>
      <c r="C52" s="24" t="s">
        <v>12</v>
      </c>
      <c r="D52" s="28">
        <v>200</v>
      </c>
      <c r="E52" s="44"/>
      <c r="F52" s="39"/>
      <c r="G52" s="47">
        <f t="shared" si="5"/>
        <v>0</v>
      </c>
      <c r="H52" s="49">
        <f t="shared" si="6"/>
        <v>0</v>
      </c>
      <c r="I52" s="47">
        <f t="shared" si="4"/>
        <v>0</v>
      </c>
      <c r="J52" s="51">
        <f t="shared" si="7"/>
        <v>0</v>
      </c>
    </row>
    <row r="53" spans="1:10" ht="30.75" customHeight="1" x14ac:dyDescent="0.25">
      <c r="A53" s="22">
        <v>43</v>
      </c>
      <c r="B53" s="23" t="s">
        <v>32</v>
      </c>
      <c r="C53" s="24" t="s">
        <v>12</v>
      </c>
      <c r="D53" s="28">
        <v>200</v>
      </c>
      <c r="E53" s="44"/>
      <c r="F53" s="39"/>
      <c r="G53" s="47">
        <f t="shared" si="5"/>
        <v>0</v>
      </c>
      <c r="H53" s="49">
        <f t="shared" si="6"/>
        <v>0</v>
      </c>
      <c r="I53" s="47">
        <f t="shared" si="4"/>
        <v>0</v>
      </c>
      <c r="J53" s="51">
        <f t="shared" si="7"/>
        <v>0</v>
      </c>
    </row>
    <row r="54" spans="1:10" ht="31.5" customHeight="1" x14ac:dyDescent="0.25">
      <c r="A54" s="22">
        <v>44</v>
      </c>
      <c r="B54" s="23" t="s">
        <v>33</v>
      </c>
      <c r="C54" s="24" t="s">
        <v>6</v>
      </c>
      <c r="D54" s="28">
        <v>15</v>
      </c>
      <c r="E54" s="44"/>
      <c r="F54" s="39"/>
      <c r="G54" s="47">
        <f t="shared" si="5"/>
        <v>0</v>
      </c>
      <c r="H54" s="49">
        <f t="shared" si="6"/>
        <v>0</v>
      </c>
      <c r="I54" s="47">
        <f t="shared" si="4"/>
        <v>0</v>
      </c>
      <c r="J54" s="51">
        <f t="shared" si="7"/>
        <v>0</v>
      </c>
    </row>
    <row r="55" spans="1:10" ht="30" customHeight="1" x14ac:dyDescent="0.25">
      <c r="A55" s="22">
        <v>45</v>
      </c>
      <c r="B55" s="23" t="s">
        <v>34</v>
      </c>
      <c r="C55" s="24" t="s">
        <v>6</v>
      </c>
      <c r="D55" s="28">
        <v>15</v>
      </c>
      <c r="E55" s="44"/>
      <c r="F55" s="39"/>
      <c r="G55" s="47">
        <f t="shared" si="5"/>
        <v>0</v>
      </c>
      <c r="H55" s="49">
        <f t="shared" si="6"/>
        <v>0</v>
      </c>
      <c r="I55" s="47">
        <f t="shared" si="4"/>
        <v>0</v>
      </c>
      <c r="J55" s="51">
        <f t="shared" si="7"/>
        <v>0</v>
      </c>
    </row>
    <row r="56" spans="1:10" ht="29.25" customHeight="1" x14ac:dyDescent="0.25">
      <c r="A56" s="22">
        <v>46</v>
      </c>
      <c r="B56" s="23" t="s">
        <v>35</v>
      </c>
      <c r="C56" s="24" t="s">
        <v>6</v>
      </c>
      <c r="D56" s="25">
        <v>15</v>
      </c>
      <c r="E56" s="44"/>
      <c r="F56" s="39"/>
      <c r="G56" s="47">
        <f t="shared" si="5"/>
        <v>0</v>
      </c>
      <c r="H56" s="49">
        <f t="shared" si="6"/>
        <v>0</v>
      </c>
      <c r="I56" s="47">
        <f t="shared" si="4"/>
        <v>0</v>
      </c>
      <c r="J56" s="51">
        <f t="shared" si="7"/>
        <v>0</v>
      </c>
    </row>
    <row r="57" spans="1:10" ht="27" customHeight="1" x14ac:dyDescent="0.25">
      <c r="A57" s="22">
        <v>47</v>
      </c>
      <c r="B57" s="23" t="s">
        <v>36</v>
      </c>
      <c r="C57" s="24" t="s">
        <v>6</v>
      </c>
      <c r="D57" s="25">
        <v>5</v>
      </c>
      <c r="E57" s="44"/>
      <c r="F57" s="39"/>
      <c r="G57" s="47">
        <f t="shared" si="5"/>
        <v>0</v>
      </c>
      <c r="H57" s="49">
        <f t="shared" si="6"/>
        <v>0</v>
      </c>
      <c r="I57" s="47">
        <f t="shared" si="4"/>
        <v>0</v>
      </c>
      <c r="J57" s="51">
        <f t="shared" si="7"/>
        <v>0</v>
      </c>
    </row>
    <row r="58" spans="1:10" ht="27" customHeight="1" x14ac:dyDescent="0.25">
      <c r="A58" s="22">
        <v>48</v>
      </c>
      <c r="B58" s="23" t="s">
        <v>76</v>
      </c>
      <c r="C58" s="24" t="s">
        <v>12</v>
      </c>
      <c r="D58" s="25">
        <v>1500</v>
      </c>
      <c r="E58" s="44"/>
      <c r="F58" s="39"/>
      <c r="G58" s="47">
        <f t="shared" si="5"/>
        <v>0</v>
      </c>
      <c r="H58" s="49">
        <f t="shared" si="6"/>
        <v>0</v>
      </c>
      <c r="I58" s="47">
        <f t="shared" si="4"/>
        <v>0</v>
      </c>
      <c r="J58" s="51">
        <f t="shared" si="7"/>
        <v>0</v>
      </c>
    </row>
    <row r="59" spans="1:10" ht="28.5" customHeight="1" x14ac:dyDescent="0.25">
      <c r="A59" s="22">
        <v>49</v>
      </c>
      <c r="B59" s="23" t="s">
        <v>75</v>
      </c>
      <c r="C59" s="24" t="s">
        <v>12</v>
      </c>
      <c r="D59" s="25">
        <v>1500</v>
      </c>
      <c r="E59" s="44"/>
      <c r="F59" s="39"/>
      <c r="G59" s="47">
        <f t="shared" si="5"/>
        <v>0</v>
      </c>
      <c r="H59" s="49">
        <f t="shared" si="6"/>
        <v>0</v>
      </c>
      <c r="I59" s="47">
        <f t="shared" si="4"/>
        <v>0</v>
      </c>
      <c r="J59" s="51">
        <f t="shared" si="7"/>
        <v>0</v>
      </c>
    </row>
    <row r="60" spans="1:10" ht="27" customHeight="1" x14ac:dyDescent="0.25">
      <c r="A60" s="22">
        <v>50</v>
      </c>
      <c r="B60" s="23" t="s">
        <v>71</v>
      </c>
      <c r="C60" s="24" t="s">
        <v>20</v>
      </c>
      <c r="D60" s="25">
        <v>4</v>
      </c>
      <c r="E60" s="44"/>
      <c r="F60" s="39"/>
      <c r="G60" s="47">
        <f t="shared" si="5"/>
        <v>0</v>
      </c>
      <c r="H60" s="49">
        <f t="shared" si="6"/>
        <v>0</v>
      </c>
      <c r="I60" s="47">
        <f t="shared" si="4"/>
        <v>0</v>
      </c>
      <c r="J60" s="51">
        <f t="shared" si="7"/>
        <v>0</v>
      </c>
    </row>
    <row r="61" spans="1:10" ht="25.5" customHeight="1" x14ac:dyDescent="0.25">
      <c r="A61" s="22">
        <v>51</v>
      </c>
      <c r="B61" s="36" t="s">
        <v>80</v>
      </c>
      <c r="C61" s="37" t="s">
        <v>12</v>
      </c>
      <c r="D61" s="38">
        <v>50</v>
      </c>
      <c r="E61" s="44"/>
      <c r="F61" s="39"/>
      <c r="G61" s="47">
        <f t="shared" si="5"/>
        <v>0</v>
      </c>
      <c r="H61" s="49">
        <f t="shared" si="6"/>
        <v>0</v>
      </c>
      <c r="I61" s="47">
        <f t="shared" si="4"/>
        <v>0</v>
      </c>
      <c r="J61" s="51">
        <f t="shared" si="7"/>
        <v>0</v>
      </c>
    </row>
    <row r="62" spans="1:10" x14ac:dyDescent="0.25">
      <c r="A62" s="70" t="s">
        <v>54</v>
      </c>
      <c r="B62" s="71"/>
      <c r="C62" s="71"/>
      <c r="D62" s="71"/>
      <c r="E62" s="71"/>
      <c r="F62" s="71"/>
      <c r="G62" s="71"/>
      <c r="H62" s="72"/>
      <c r="I62" s="71"/>
      <c r="J62" s="73"/>
    </row>
    <row r="63" spans="1:10" ht="33" customHeight="1" x14ac:dyDescent="0.25">
      <c r="A63" s="22">
        <v>52</v>
      </c>
      <c r="B63" s="23" t="s">
        <v>37</v>
      </c>
      <c r="C63" s="24" t="s">
        <v>38</v>
      </c>
      <c r="D63" s="25">
        <v>20</v>
      </c>
      <c r="E63" s="44"/>
      <c r="F63" s="39"/>
      <c r="G63" s="47">
        <f>E63*F63</f>
        <v>0</v>
      </c>
      <c r="H63" s="49">
        <f>E63+G63</f>
        <v>0</v>
      </c>
      <c r="I63" s="47">
        <f>D63*E63</f>
        <v>0</v>
      </c>
      <c r="J63" s="51">
        <f>D63*H63</f>
        <v>0</v>
      </c>
    </row>
    <row r="64" spans="1:10" ht="27" customHeight="1" thickBot="1" x14ac:dyDescent="0.3">
      <c r="A64" s="57">
        <v>53</v>
      </c>
      <c r="B64" s="58" t="s">
        <v>39</v>
      </c>
      <c r="C64" s="59" t="s">
        <v>40</v>
      </c>
      <c r="D64" s="60">
        <v>4</v>
      </c>
      <c r="E64" s="61"/>
      <c r="F64" s="62"/>
      <c r="G64" s="63">
        <f>E64*F64</f>
        <v>0</v>
      </c>
      <c r="H64" s="63">
        <f>E64+G64</f>
        <v>0</v>
      </c>
      <c r="I64" s="63">
        <f>D64*E64</f>
        <v>0</v>
      </c>
      <c r="J64" s="64">
        <f>D64*H64</f>
        <v>0</v>
      </c>
    </row>
    <row r="65" spans="1:10" ht="33.75" customHeight="1" thickBot="1" x14ac:dyDescent="0.3">
      <c r="A65" s="66" t="s">
        <v>41</v>
      </c>
      <c r="B65" s="66"/>
      <c r="C65" s="66"/>
      <c r="D65" s="66"/>
      <c r="E65" s="66"/>
      <c r="F65" s="66"/>
      <c r="G65" s="66"/>
      <c r="H65" s="66"/>
      <c r="I65" s="65">
        <f>SUM(I11:I64)</f>
        <v>0</v>
      </c>
      <c r="J65" s="55">
        <f>SUM(J11:J64)</f>
        <v>0</v>
      </c>
    </row>
    <row r="66" spans="1:10" s="54" customFormat="1" ht="36.75" customHeight="1" x14ac:dyDescent="0.2">
      <c r="A66" s="52" t="s">
        <v>85</v>
      </c>
      <c r="B66" s="82" t="s">
        <v>51</v>
      </c>
      <c r="C66" s="82"/>
      <c r="D66" s="82"/>
      <c r="E66" s="82"/>
      <c r="F66" s="29"/>
      <c r="G66" s="29"/>
      <c r="H66" s="29"/>
      <c r="I66" s="29"/>
      <c r="J66" s="53"/>
    </row>
    <row r="67" spans="1:10" ht="35.25" customHeight="1" x14ac:dyDescent="0.25">
      <c r="A67" s="52" t="s">
        <v>42</v>
      </c>
      <c r="B67" s="82" t="s">
        <v>52</v>
      </c>
      <c r="C67" s="82"/>
      <c r="D67" s="82"/>
      <c r="E67" s="82"/>
      <c r="F67" s="29"/>
      <c r="G67" s="29"/>
      <c r="H67" s="29"/>
      <c r="I67" s="29"/>
      <c r="J67" s="5"/>
    </row>
    <row r="68" spans="1:10" ht="36" customHeight="1" x14ac:dyDescent="0.25">
      <c r="A68" s="52" t="s">
        <v>43</v>
      </c>
      <c r="B68" s="82" t="s">
        <v>53</v>
      </c>
      <c r="C68" s="82"/>
      <c r="D68" s="82"/>
      <c r="E68" s="82"/>
      <c r="F68" s="29"/>
      <c r="G68" s="29"/>
      <c r="H68" s="83" t="s">
        <v>89</v>
      </c>
      <c r="I68" s="83"/>
      <c r="J68" s="5"/>
    </row>
    <row r="69" spans="1:10" ht="22.5" customHeight="1" x14ac:dyDescent="0.25">
      <c r="A69" s="52" t="s">
        <v>44</v>
      </c>
      <c r="B69" s="82" t="s">
        <v>45</v>
      </c>
      <c r="C69" s="82"/>
      <c r="D69" s="82"/>
      <c r="E69" s="82"/>
      <c r="F69" s="29"/>
      <c r="G69" s="29"/>
      <c r="H69" s="83" t="s">
        <v>90</v>
      </c>
      <c r="I69" s="83"/>
      <c r="J69" s="5"/>
    </row>
    <row r="70" spans="1:10" ht="26.25" customHeight="1" x14ac:dyDescent="0.25">
      <c r="A70" s="52" t="s">
        <v>46</v>
      </c>
      <c r="B70" s="82" t="s">
        <v>47</v>
      </c>
      <c r="C70" s="82"/>
      <c r="D70" s="82"/>
      <c r="E70" s="82"/>
      <c r="F70" s="29"/>
      <c r="G70" s="29"/>
      <c r="H70" s="83" t="s">
        <v>91</v>
      </c>
      <c r="I70" s="83"/>
      <c r="J70" s="5"/>
    </row>
    <row r="71" spans="1:10" ht="18" customHeight="1" x14ac:dyDescent="0.25">
      <c r="A71" s="52" t="s">
        <v>84</v>
      </c>
      <c r="B71" s="82" t="s">
        <v>86</v>
      </c>
      <c r="C71" s="82"/>
      <c r="D71" s="82"/>
      <c r="E71" s="82"/>
      <c r="F71" s="29"/>
      <c r="G71" s="29"/>
      <c r="H71" s="29"/>
      <c r="I71" s="29"/>
      <c r="J71" s="5"/>
    </row>
    <row r="72" spans="1:10" ht="26.25" customHeight="1" x14ac:dyDescent="0.25">
      <c r="A72" s="30" t="s">
        <v>48</v>
      </c>
      <c r="B72" s="79" t="s">
        <v>49</v>
      </c>
      <c r="C72" s="79"/>
      <c r="D72" s="79"/>
      <c r="E72" s="79"/>
      <c r="F72" s="29"/>
      <c r="G72" s="29"/>
      <c r="H72" s="29"/>
      <c r="I72" s="29"/>
      <c r="J72" s="5"/>
    </row>
    <row r="73" spans="1:10" ht="42.75" customHeight="1" x14ac:dyDescent="0.25">
      <c r="D73" s="31"/>
      <c r="E73" s="80"/>
      <c r="F73" s="81"/>
      <c r="G73" s="81"/>
      <c r="H73" s="81"/>
      <c r="I73" s="81"/>
      <c r="J73" s="81"/>
    </row>
  </sheetData>
  <mergeCells count="20">
    <mergeCell ref="B72:E72"/>
    <mergeCell ref="E73:J73"/>
    <mergeCell ref="B66:E66"/>
    <mergeCell ref="B67:E67"/>
    <mergeCell ref="B68:E68"/>
    <mergeCell ref="B69:E69"/>
    <mergeCell ref="B70:E70"/>
    <mergeCell ref="B71:E71"/>
    <mergeCell ref="H68:I68"/>
    <mergeCell ref="H69:I69"/>
    <mergeCell ref="H70:I70"/>
    <mergeCell ref="A65:H65"/>
    <mergeCell ref="D1:J1"/>
    <mergeCell ref="D2:J2"/>
    <mergeCell ref="A3:J3"/>
    <mergeCell ref="A4:J4"/>
    <mergeCell ref="B6:D6"/>
    <mergeCell ref="A62:J62"/>
    <mergeCell ref="A10:J10"/>
    <mergeCell ref="E6:F6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Jędrzejewska</dc:creator>
  <cp:lastModifiedBy>Ewa Haberny</cp:lastModifiedBy>
  <cp:lastPrinted>2024-06-26T07:29:04Z</cp:lastPrinted>
  <dcterms:created xsi:type="dcterms:W3CDTF">2022-07-26T09:48:03Z</dcterms:created>
  <dcterms:modified xsi:type="dcterms:W3CDTF">2024-07-25T07:46:57Z</dcterms:modified>
</cp:coreProperties>
</file>