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X:\POSTĘPOWANIA PRZETARGOWE\Postępowania 2024\17-SMJU-2024 dostawa sprzętu medycznego jednorazowego użytku\05_Pytania i odpowiedzi\Odpowiedz 3-8\"/>
    </mc:Choice>
  </mc:AlternateContent>
  <xr:revisionPtr revIDLastSave="0" documentId="13_ncr:1_{B50358A1-E565-4C15-AB80-00A70CA2835D}" xr6:coauthVersionLast="47" xr6:coauthVersionMax="47" xr10:uidLastSave="{00000000-0000-0000-0000-000000000000}"/>
  <bookViews>
    <workbookView xWindow="25490" yWindow="-110" windowWidth="25820" windowHeight="13900" tabRatio="966" firstSheet="3" activeTab="10" xr2:uid="{00000000-000D-0000-FFFF-FFFF00000000}"/>
  </bookViews>
  <sheets>
    <sheet name="cz.1 -sprz.jedn.użytku" sheetId="1" r:id="rId1"/>
    <sheet name="cz.2-rurki krtaniowe" sheetId="3" r:id="rId2"/>
    <sheet name="cz.3 sprzęt taktyczny" sheetId="5" r:id="rId3"/>
    <sheet name="cz.4-filtry oddechowe " sheetId="6" r:id="rId4"/>
    <sheet name="cz.5-resuscytatory " sheetId="7" r:id="rId5"/>
    <sheet name="cz.6-rękawice medyczne" sheetId="8" r:id="rId6"/>
    <sheet name="cz.7-łyżki VS10-S" sheetId="10" r:id="rId7"/>
    <sheet name="cz.8-łyżki VL 3D" sheetId="9" r:id="rId8"/>
    <sheet name="cz.9-łyżki UEVL310D" sheetId="4" r:id="rId9"/>
    <sheet name="cz. 10 spec. wyroby medyczne" sheetId="21" r:id="rId10"/>
    <sheet name="cz. 11 resuscytacja noworodka " sheetId="12" r:id="rId11"/>
  </sheets>
  <definedNames>
    <definedName name="_xlnm.Print_Titles" localSheetId="0">'cz.1 -sprz.jedn.użytku'!$4:$5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8" l="1"/>
  <c r="I15" i="6"/>
  <c r="H15" i="6"/>
  <c r="I11" i="5"/>
  <c r="H11" i="5"/>
  <c r="I8" i="3"/>
  <c r="H8" i="3"/>
  <c r="H8" i="12"/>
  <c r="I8" i="12"/>
  <c r="H9" i="12"/>
  <c r="I9" i="12"/>
  <c r="H10" i="12"/>
  <c r="I10" i="12"/>
  <c r="H11" i="12"/>
  <c r="I11" i="12"/>
  <c r="I7" i="12"/>
  <c r="H7" i="12"/>
  <c r="H6" i="21"/>
  <c r="I6" i="21"/>
  <c r="H7" i="21"/>
  <c r="I7" i="21"/>
  <c r="H8" i="21"/>
  <c r="I8" i="21"/>
  <c r="H9" i="21"/>
  <c r="I9" i="21"/>
  <c r="H10" i="21"/>
  <c r="I10" i="21"/>
  <c r="I5" i="21"/>
  <c r="H5" i="21"/>
  <c r="I5" i="4"/>
  <c r="H5" i="4"/>
  <c r="I5" i="9"/>
  <c r="H5" i="9"/>
  <c r="I5" i="10"/>
  <c r="H5" i="10"/>
  <c r="H6" i="8"/>
  <c r="I6" i="8"/>
  <c r="I5" i="8"/>
  <c r="H6" i="7"/>
  <c r="I6" i="7"/>
  <c r="I5" i="7"/>
  <c r="H5" i="7"/>
  <c r="H6" i="6"/>
  <c r="I6" i="6"/>
  <c r="H7" i="6"/>
  <c r="I7" i="6"/>
  <c r="H8" i="6"/>
  <c r="I8" i="6"/>
  <c r="H9" i="6"/>
  <c r="I9" i="6"/>
  <c r="H10" i="6"/>
  <c r="I10" i="6"/>
  <c r="H11" i="6"/>
  <c r="I11" i="6"/>
  <c r="H12" i="6"/>
  <c r="I12" i="6"/>
  <c r="H13" i="6"/>
  <c r="I13" i="6"/>
  <c r="H14" i="6"/>
  <c r="I14" i="6"/>
  <c r="I5" i="6"/>
  <c r="H5" i="6"/>
  <c r="H6" i="5"/>
  <c r="I6" i="5"/>
  <c r="H7" i="5"/>
  <c r="I7" i="5"/>
  <c r="H8" i="5"/>
  <c r="I8" i="5"/>
  <c r="H9" i="5"/>
  <c r="I9" i="5"/>
  <c r="H10" i="5"/>
  <c r="I10" i="5"/>
  <c r="I5" i="5"/>
  <c r="H5" i="5"/>
  <c r="H6" i="3"/>
  <c r="I6" i="3"/>
  <c r="H7" i="3"/>
  <c r="I7" i="3"/>
  <c r="I5" i="3"/>
  <c r="H5" i="3"/>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J6" i="1"/>
  <c r="I6" i="1"/>
  <c r="I101" i="1" l="1"/>
  <c r="J101" i="1"/>
  <c r="H12" i="12" l="1"/>
  <c r="I12" i="12"/>
  <c r="H11" i="21"/>
  <c r="I11" i="21"/>
  <c r="I6" i="10" l="1"/>
  <c r="H6" i="10"/>
  <c r="H6" i="9"/>
  <c r="I6" i="9" l="1"/>
  <c r="I6" i="4"/>
  <c r="H6" i="4"/>
  <c r="H7" i="8"/>
  <c r="I7" i="8"/>
  <c r="H7" i="7"/>
  <c r="I7" i="7"/>
</calcChain>
</file>

<file path=xl/sharedStrings.xml><?xml version="1.0" encoding="utf-8"?>
<sst xmlns="http://schemas.openxmlformats.org/spreadsheetml/2006/main" count="462" uniqueCount="170">
  <si>
    <t>szt</t>
  </si>
  <si>
    <t>Lp.</t>
  </si>
  <si>
    <t>op.</t>
  </si>
  <si>
    <t>Producent</t>
  </si>
  <si>
    <t>j.m.</t>
  </si>
  <si>
    <t>szt.</t>
  </si>
  <si>
    <t>stawka % podatku VAT</t>
  </si>
  <si>
    <t>Razem wartość netto ( bez podatku VAT)</t>
  </si>
  <si>
    <t>Razem wartość brutto ( z  VAT)</t>
  </si>
  <si>
    <t>Wartość podatku VAT</t>
  </si>
  <si>
    <t xml:space="preserve">Cena jednostkowa netto </t>
  </si>
  <si>
    <t>Wartość netto                     kol.5 x kol.6</t>
  </si>
  <si>
    <t xml:space="preserve">Wartość brutto  kol.8 x (1+ kol.7)
 </t>
  </si>
  <si>
    <t>RAZEM</t>
  </si>
  <si>
    <t>Wpisać wartości jednostkowe netto oraz stawkę podatku VAT</t>
  </si>
  <si>
    <t>pozostałe dane zostaną obliczone automatycznie</t>
  </si>
  <si>
    <t>Po wypełnieniu sprawdzić, podpisać, zapisać i przesłać wraz z ofertą</t>
  </si>
  <si>
    <t>Sprzęt - nazwa - wymagania</t>
  </si>
  <si>
    <t xml:space="preserve">max ilość szt./op.  </t>
  </si>
  <si>
    <t>Cewnik do podawania tlenu przez nos (wąsy) dla dzieci</t>
  </si>
  <si>
    <t>Cewnik do podawania tlenu przez nos (wąsy) dla noworodków</t>
  </si>
  <si>
    <t>Cewnik Foley rozmiar 10 -22</t>
  </si>
  <si>
    <t>Gruszka do odsysania z miękkim końcem rozm. 2 (dla noworodka)</t>
  </si>
  <si>
    <t>Igła j.u. 0,5x25 x 100 szt.</t>
  </si>
  <si>
    <t>Igła j.u. 0,6x25-30 x 100 szt.</t>
  </si>
  <si>
    <t>Igła j.u. 0,7x30 x 100 szt.</t>
  </si>
  <si>
    <t>Igła j.u. 0,8x40 x 100 szt.</t>
  </si>
  <si>
    <t>Igła j.u. 0,9x40 x 100 szt.</t>
  </si>
  <si>
    <t>Jałowy opatrunek włókninowy, do mocowania wkłuć obwodowych rozmiar 7,6 cm x 5,1 cm, posiadający nacięcie na kaniulę, zopatrzony w włokninową warstwę chłonną  i włókninową podkładkę pod port kaniuli, posiadające zaokrąglone brzegi oraz pokryty klejem akrylowym, niepylące.Nierwące się w kierunku otwarcia opakowanie zapewniające sterylną powierzchnię dla odłożenia opatrunku po otwarciu opakowania. Opakowanie fabryczne zawierające 50 sztuk.</t>
  </si>
  <si>
    <t>Kaniula do wkłuć centralnych</t>
  </si>
  <si>
    <t>Łączniki do tlenu – obrotowe, kątowe, karbowane, (układ otwarty T)</t>
  </si>
  <si>
    <t>Łyżka do laryngoskopu jednorazowego użytku, czysta bakteriologicznie, światłowodowa,pasująca do rękojeści uniwersalnych ( z zielonym ringiem) ,  typ Miller, rozmiar 0.</t>
  </si>
  <si>
    <t>Łyżka do laryngoskopu jednorazowego użytku, czysta bakteriologicznie, światłowodowa,pasująca do rękojeści uniwersalnych ( z zielonym ringiem), typ Macintosh, rozmiar 2.</t>
  </si>
  <si>
    <t>Łyżka do laryngoskopu jednorazowego użytku, czysta bakteriologicznie, światłowodowa,pasująca do rękojeści uniwersalnych ( z zielonym ringiem), typ Macintosh, rozmiar 3.</t>
  </si>
  <si>
    <t>Łyżka do laryngoskopu jednorazowego użytku, czysta bakteriologicznie, światłowodowa,pasująca do rękojeści uniwersalnych ( z zielonym ringiem) ,typ Macintosh, rozmiar 4.</t>
  </si>
  <si>
    <t>Kaniula dla noworodków wykonana z PTFE, ze zdejmowalnym uchwytem ułatwiajacym wprowadzenie kaniuli do naczynia, widoczna w USG. Na opakowaniu fabrycznie nadrukowana  informacja o braku zawartości PCV i lateksu w kaniuli, rozmiar 24G 0,7 x 19 mm (kolor żółty) przepływ 13 ml/min</t>
  </si>
  <si>
    <t>Kaniula dla noworodków wykonana z PTFE, ze zdejmowalnym uchwytem ułatwiajacym wprowadzenie kaniuli do naczynia, widoczna w USG. Na opakowaniu fabrycznie nadrukowana  informacja o braku zawartości PCV i lateksu w kaniuli, rozmiar 26G 0,6x 19 mm (kolor fioletowy) przepływ 13 ml/min</t>
  </si>
  <si>
    <t>Kaniula dożylna bezpieczna, z portem bocznym umieszczonym nad skrzydełkami mocującymi.cewnik wykonany poliuretanu, wyposażona w automatyczny zatrzask zabezpieczający igłę w celu ochrony  przed  zakłuciem, uruchamiany zaraz po uzyciu igły. Kaniula posiadająca przejrzysty uchwyt zamykany koreczkiem z hydrofobowym filtrem, minimum 4 paski kontrastujące w RTG. Oznaczenie przepływu na opakowaniu jednostkowym. Nazwa producenta lub nazwa materiału z którego kaniula została wykonana umieszczona bezpośrednio na kaniuli.  Rozmiary: 22Gx 25 mm, przepływ 36 ml/min;20Gx 25mm, przepływ65ml/min; 20G x 33mm, przepływ 61ml/min; 18G x 33mm, przepływ 103ml/min; 18G x 45mm, przepływ96ml/min; 17Gx 45 mm, przepływ 128ml/min, 16GX50mm, przepływ 196ml/min, 14Gx50mm, przepływ 343ml/min.</t>
  </si>
  <si>
    <t>Maska krtaniowa j. u., wykonana z medycznego PCW,rozm. 1 dla dzieci o wadze &lt;5kg</t>
  </si>
  <si>
    <t>Maska krtaniowa j. u., wykonana z medycznego PCW,rozm. 1.5 dla dzieci o wadze: 5 kg-10 kg</t>
  </si>
  <si>
    <t>Maska krtaniowa j. u.,wykonana z medycznego PCW, rozmiar 2- dla dzieci o wadze 10-20kg</t>
  </si>
  <si>
    <t>Maska krtaniowa j. u.,wykonana z medycznego PCW, rozmiar 2.5  dla dzieci o wadze:20 kg -30 kg</t>
  </si>
  <si>
    <t>Maska krtaniowa j. u.,wykonana z medycznego PCW,rozm. 3 dla osób o wadze 30-50kg</t>
  </si>
  <si>
    <t>Maska krtaniowa j. u.wykonana z medycznego PCW,rozm. 4 dla osób o wadze 50 -70 kg</t>
  </si>
  <si>
    <t>Maska krtaniowa j.u. rozm. wykonana z medycznego PCW,rozm. 5 dla osób o wadze 70 - 100 kg</t>
  </si>
  <si>
    <t>Pinceta j/raz.użytku, sterylna</t>
  </si>
  <si>
    <t>Przedłużacz do pomp infuzyjnych, bezftalanowy</t>
  </si>
  <si>
    <t>Przyrząd do przetaczania płynów infuzyjnych.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Zaciskacz pozwalający na precyzyjne dozowanie i zatrzymanie płynu, pozostający trwale w ustawionej pozycji.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</si>
  <si>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 xml:space="preserve">Przyrząd do szybkiego  przetaczania </t>
  </si>
  <si>
    <t>Rurka Guedel 1</t>
  </si>
  <si>
    <t>Rurka Guedel 2</t>
  </si>
  <si>
    <t>Rurka Guedel 3</t>
  </si>
  <si>
    <t xml:space="preserve">Rurka Guedel o rozmiarach : 0, 00, 000 </t>
  </si>
  <si>
    <t>Rurka intubacyjna  bez mankietu, rozm. 2</t>
  </si>
  <si>
    <t>Rurka intubacyjna  bez mankietu, rozm.2,5</t>
  </si>
  <si>
    <t>Rurka intubacyjna  bez mankietu, rozm.3,0</t>
  </si>
  <si>
    <t>Rurka intubacyjna bez mankietu, rozm.3,5</t>
  </si>
  <si>
    <t>Rurka intubacyjna bez mankietu, rozm.4,0</t>
  </si>
  <si>
    <t>Rurka intubacyjna bez mankietu, rozm.4,5</t>
  </si>
  <si>
    <t>Rurka intubacyjna z mankietem,  rozm. 5,0</t>
  </si>
  <si>
    <t>Rurka intubacyjna z mankietem,  rozm.5,5</t>
  </si>
  <si>
    <t>Rurka intubacyjna z mankietem, rozm. 6,0</t>
  </si>
  <si>
    <t>Rurka intubacyjna z mankietem, rozm. 6,5</t>
  </si>
  <si>
    <t>Rurka intubacyjna z mankietem, rozm. 7,0</t>
  </si>
  <si>
    <t>Rurka intubacyjna z mankietem, rozm. 7,5</t>
  </si>
  <si>
    <t>Rurka intubacyjna z mankietem, rozm. 8,0</t>
  </si>
  <si>
    <t>Rurka intubacyjna z mankietem, rozm.8,5</t>
  </si>
  <si>
    <t>Rurka intubacyjna z mankietem, rozm.9,0</t>
  </si>
  <si>
    <t>Rurka intubacyjna z mankietem, rozm.9,5</t>
  </si>
  <si>
    <t>Sterylne paski do zamykania ran - Steri Strip lub równoważne,  rozm. 6 x 75 mm x 3 paski</t>
  </si>
  <si>
    <t xml:space="preserve">Zestaw do drenażu opłucnej </t>
  </si>
  <si>
    <t>Zgłębnik żołądkowy nr. 18,20</t>
  </si>
  <si>
    <t>Żel do EKG 250 g lub 250 ml</t>
  </si>
  <si>
    <t>Żel do USG 500 g lub 500 ml</t>
  </si>
  <si>
    <t>Zestaw do konikopunkcji dla dorosłych (kaniula rozm. 4.0 mm)</t>
  </si>
  <si>
    <t>Zestaw do konikopunkcji dla dzieci (kaniula rozm. 2.0 mm)</t>
  </si>
  <si>
    <t xml:space="preserve">Formurza cenowy - str.2 </t>
  </si>
  <si>
    <t xml:space="preserve">max ilość sztuk  </t>
  </si>
  <si>
    <t>producent /nr katalogowy</t>
  </si>
  <si>
    <t>Filtr bakteryjno-wirusowy do ssaków OB 1000 Boscarol, hydrofobowy, powierzchnia filtracji 18 cm2, średnica wewnętrzna 4,5 mm, zewnętrzna 6,5 mm</t>
  </si>
  <si>
    <t>Filtr bakteryjno- wirusowy do ssaków OB 1000 Boscarol, hydrofobowy, powierzchnia filtracji 18 cm2, średnica wewnętrzna 5,5 mm, zewnętrzna 7,5 mm</t>
  </si>
  <si>
    <t>Filtr bakteryjno-wirusowy do ssaków OB. 1000 Boscarol, hydrofobowy, powierzchnia filtracji 18 cm2, średnica wewnętrzna 8 mm, zewnętrzna stopniowana od 10,5 do 13,5 mm</t>
  </si>
  <si>
    <t>Filtr bakteryjno- wirusowy do ssaków- kompatybilny ze ssakiem Zeiner Rescue Plus</t>
  </si>
  <si>
    <t>Filtr bakteryjno- wirusowy do ssaków- kompatybilny ze ssakiem LSU Laerdal</t>
  </si>
  <si>
    <t>Łącznik schodkowy do ssaka</t>
  </si>
  <si>
    <t>Przewód ssący ( rura pacjenta ) jednorazowego użytku. Długość 150-210 cm, z końcówką na cewnik do odsysania górnych dróg oddechowych.</t>
  </si>
  <si>
    <t>Filtr p/bakt, p/wirusowy dziecięcy (mini), zakres  pojemności oddech. 90 - 300 ml</t>
  </si>
  <si>
    <t>Filtr p/bakt, p/wirusowy elektrostatyczny, z nawilżaczem i wymiennikiem ciepła i wilgoci dla dzieci o wadze do 3.5 kg, zakres pojemności oddech. od 35 do 100 lub więcej ml</t>
  </si>
  <si>
    <t>Filtr p/bakt. p/wirusowy, mechaniczny, hydrofobowy, skuteczność  filtracji w środowisku wilgotnym 100 %, objętość 35 ml, sterylizowany radiacyjnie lub tlenkiem etylenu</t>
  </si>
  <si>
    <r>
      <rPr>
        <sz val="10"/>
        <rFont val="Arial"/>
        <family val="2"/>
        <charset val="238"/>
      </rPr>
      <t>szt</t>
    </r>
    <r>
      <rPr>
        <i/>
        <sz val="10"/>
        <rFont val="Arial"/>
        <family val="2"/>
        <charset val="238"/>
      </rPr>
      <t>.</t>
    </r>
  </si>
  <si>
    <t>para</t>
  </si>
  <si>
    <t xml:space="preserve">ilość par /  opakowań </t>
  </si>
  <si>
    <t xml:space="preserve"> Jednorazowe łyżki do videolaryngoskopu kompatybilne z videolaryngoskopem typ VS-10 -S. Rozmiary 1-4</t>
  </si>
  <si>
    <t xml:space="preserve"> Jednorazowe łyżki do videolaryngoskopu kompatybilne z videolaryngoskopem typ VL 3D. Rozmiary 1-4</t>
  </si>
  <si>
    <t xml:space="preserve"> Jednorazowe łyżki do videolaryngoskopu kompatybilne z videolaryngoskopem typ UEVL310D. Rozmiary 1-4</t>
  </si>
  <si>
    <t>Strzykawka j.u. 2ml  czytelna skala oznaczona cyframi co 1ml, rozszerzona do min. 3 ml, cyfry umieszczone bocznie na skali. Tłok w kolorze kontrastujacym, na korpusie nazwa handlowa i typ strzykawki.Końcówka luer.  Opakowanie jednostkowe z oznaczoną datą produkcji i datą ważności. Pakowana po 100 szt.</t>
  </si>
  <si>
    <t>Strzykawka j.u. 5ml , czytelna skala rozszerzona do min. 6 ml,cyfry umieszczone bocznie na skali.Tłok w kolorze kontrastujacym, na korpusie nazwa handlowa i typ strzykawki.Końcówka luer.  Opakowanie jednostkowe z oznaczoną datą produkcji i datą ważności. pakowana po 100 szt.</t>
  </si>
  <si>
    <t>Strzykawka j.u. 10ml  czytelna skala rozszerzona do min. 12 ml,cyfry umieszczone bocznie na skali. Tłok w kolorze kontrastujacym, na korpusie nazwa handlowa i typ strzykawki.Końcówka luer.  Opakowanie jednostkowe z oznaczoną datą produkcji i datą ważności. Pakowana po 100 szt.</t>
  </si>
  <si>
    <t>Cewnik do odsys. górnych dróg oddechowych, jałowy. Barwne  oznaczenie rozmiaru na cewniku oraz numeryczne oznaczenie rozmiaru na opakowaniu, rozmiary 6 -22.</t>
  </si>
  <si>
    <t>Igła do odbarczania odmy prężnej, jednorazowa, rozmiar 14GA 3,25IN pakowana w jednorazowe etui</t>
  </si>
  <si>
    <t>Igła do odbarczania odmy prężnej, jednorazowa, rozmiar 14GA 3,25IN,bez DEHP, lateksu, PVC pakowana w opakowanie typu papier- folia</t>
  </si>
  <si>
    <t>Opatrunek indywidualny uciskowy,  typ izraelski, o wymiarach 15cm x 4,5 m, z kompresem 15cmx18 cm, wyposażony w klamrę wspomagającą ucisk oraz zapinkę mocującą</t>
  </si>
  <si>
    <t>chusteczka dekontaminacyjna do neutralizacji gazu pieprzowego, nasączona środkiem neutralizującym gazy typu CN, CS, OC. Chusteczka o wymiarach 14-18 x 13-16 cm,  pakowana w pojedynczą saszetkę.</t>
  </si>
  <si>
    <t>Żel znieczulający  do cewnikowania, zawierający  lidokainę 2%, w jednorazowych, sterylnych ampułkostrzykawkach o pojemności 11 ml.</t>
  </si>
  <si>
    <t>Kaniula bezpieczna bez portu bocznego oraz bez skrzydełek bocznych, głębokiego dostępu, umożliwiająca założenie wkłucia pod kontrolą USG.Kaniula wykonana z poliuretanu wyposażona w automatyczny zatrzask zabezpieczający igłę przed zakłuciem, uruchamiany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  4 paski kontrastujące w rtg. Rozmiar 18G,długość 64 mm</t>
  </si>
  <si>
    <t xml:space="preserve">Formularz cenowy - str.2 </t>
  </si>
  <si>
    <t xml:space="preserve">Rękawice diagnostyczne niejałowe, nitrylowe, bezpudrowe, teksturowane końcówki palców. Grubość pojedynczej ścianki palca max 0,13 mm. Poziom AQL 1.0. Rękawice przebadane na przenikanie wirusów zgodnie z normą ASTM F 1671 oraz krwi syntetycznej zgodnie z norma ASTM F 1670. Zarejestrowane jako  wyrób medyczny i środek ochrony osobistej kat. III typ B. Dopuszczone do kontaktu z żywnością. Pakowane po 100 sztuk. Na opakowaniu jednostkowym fabrycznie umieszczone oznakowania:  nazwą producenta/wytwórcy, nazwa, rodzaj i rozmiar  rękawic, data produkcji, numer serii, data przydatności do użycia, oznakowanie CE, poziom AQL, kraj pochodzenia -zgodne z normą EN ISO 15223-1Rozmiary S, M, L, XL. </t>
  </si>
  <si>
    <t>Sterylny zestaw do głowicy USG, zawierający osłonę głowicy o wymiarach 15x61 cm oraz saszetkę ze sterylnym żelem do USG</t>
  </si>
  <si>
    <t>17/SMUJ/2024  część nr 11 zamówienia: sprzęt do resuscytacji noworodków</t>
  </si>
  <si>
    <t>Worek samorozprężalny dla noworodków, jednorazowego użytku, wykonany z materialu SEBS, nie zawierający ftalanów i lateksu, z bezpośrednim podłączeniem do zastawek PEEP, posiadający zawór bezpieczeństwa ograniczający ciśnienie w drogach oddechowych ( 40cm H2O) oraz złącze do manometru, wyposażony w rezerwuar w postaci drenu ( 100 ml). W zestawie maska j.u. dla noworodka, , posiadająca zawór napełniający mankiet.</t>
  </si>
  <si>
    <t>Sterylny, jednorazowy zestaw igły doszpikowej w rozmiarze 15Ga/15mm, zawierający minimum igłę, przewód przedłużający, opaskę na nadgarstek pacjenta do oznaczenia daty i godziny wkłucia, pojemnik na ostre odpady - mandryn, opatrunek stabilizujący z elementem teleskopowym. Igły powinny pasowac do systemu dostępu doszpikowego - Arrow EZ IO. Zestaw pozbawiony lateksu. Igła wykonana ze stali nierdzewnej, zakończona standardową końcówką Luer Lock</t>
  </si>
  <si>
    <t>Sterylny, jednorazowy zestaw igły doszpikowej w rozmiarze 15Ga/25mm, zawierający minimum igłę, przewód przedłużający, opaskę na nadgarstek pacjenta do oznaczenia daty i godziny wkłucia, pojemnik na ostre odpady - mandryn, opatrunek stabilizujący z elementem teleskopowym. Igły powinny pasować do systemu dostępu doszpikowego - Arrow EZ IO. Zestaw pozbawiony lateksu. Igła wykonana ze stali nierdzewnej, zakończona standardową końcówką Luer Lock</t>
  </si>
  <si>
    <t>Sterylny, jednorazowy zestaw igły doszpikowej w rozmiarze 15Ga/45mm, zawierający minimum igłę, przewód przedłużający, opaskę na nadgarstek pacjenta do oznaczenia daty i godziny wkłucia, pojemnik na ostre odpady - mandryn, opatrunek stabilizujący z elementem teleskopowym. Igły powinny pasować do systemu dostępu doszpikowego - Arrow EZ IO. Zestaw pozbawiony lateksu. Igła wykonana ze stali nierdzewnej, zakończona standardową końcówką Luer Lock</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</si>
  <si>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Rozmiar 50cmx38cm.</t>
  </si>
  <si>
    <t>Manometr jednorazowego użytku do  resuscytatora, przeznaczony do pomiaru ciśnienia podczas wentylacji noworodków, mała objętość przestrzeni martwej, niski opór przepływowy</t>
  </si>
  <si>
    <t>Jednorazowa zastawka PEEP do resuscytatora jednorazowego, do ciśnienia końcowowydechowego, regulowana w zakresie 0-20cm H2O</t>
  </si>
  <si>
    <t>Pas do stabilizacji miednicy do stosowania w celu zapewnienia stabilizacji pierścienia miednicy oraz symetrycznego i obwodowego ucisku.Jednorazowego użytku.  Uniwersalny rozmiar pasujący zarówno dla dorosłych i dla dzieci. Możliwość stosowania w MRI, RTG, TK</t>
  </si>
  <si>
    <t>Urządzenie do atomizacji śluzówki nosa, bezlateksowe, mikrobilogicznie czyste. Rozpyla leki o rozmiarze cząsteczki 30-100 μm. Atraumatyczna, miękka końcówka stożkowa o średnicy 4,3 mm. Umożliwia atomizację w zakresie 180°. Urządzenie ze strzykawką o poj. 3 ml.</t>
  </si>
  <si>
    <t xml:space="preserve">17/SMUJ/2024  część nr 10 zamówienia: specjalistyczne wyroby medyczne </t>
  </si>
  <si>
    <t>17/SMJU/2024  część nr 9 zamówienia: łyżki do videolaryngoskopu UEVL310D</t>
  </si>
  <si>
    <t xml:space="preserve">17/SMJU/2024  część nr.8 zamówienia - Łyżki do videolaryngoskopu VL 3D </t>
  </si>
  <si>
    <t xml:space="preserve">17/SMJU/2024  część nr.7 zamówienia - Łyżki do videolaryngoskopu VS10-S </t>
  </si>
  <si>
    <t>17/SMJU/2024 część nr.6 zamówienia - rękawice medyczne</t>
  </si>
  <si>
    <t>17/SMJU/2024 część nr.5 zamówienia - resuscytatory jednorazowe</t>
  </si>
  <si>
    <t xml:space="preserve">17/SMUJ/2024  część nr 4 zamówienia : filtry oddechowe i akcesoria do ssaków </t>
  </si>
  <si>
    <t xml:space="preserve">17/SMJU/2024  część nr. 3 zamówienia - sprzęt taktyczny </t>
  </si>
  <si>
    <t xml:space="preserve">17/SMJU/2024  część nr 2 zamówienia: Rurki krtaniowe i zestawy do konikotomii </t>
  </si>
  <si>
    <t xml:space="preserve">17/SMJU/2024  część nr 1 zamówienia : drobny sprzęt  jednorazowego użytku </t>
  </si>
  <si>
    <t>Cewnik do podawania tlenu przez nos (wąsy) dla dorosłych długość powyżej 150 cm</t>
  </si>
  <si>
    <t xml:space="preserve">Żelowe urządzenie nadkrtaniowe, jednorazowego użytku, wyposażone w: nienadmuchiwany mankiet, mankiet gastryczny, zintegrowany bloker zgryz, stabilizator położenia w jamie ustnej. Rozmiary: 1,1.5,2, 2.5 ,3,4,5 </t>
  </si>
  <si>
    <t>Gaza hemostatyczna do tamowania krwotoków, jałowa, z dodatkiem środka hemostatycznego,szerokość min.6 cm, długość min.1,5 m.Składana w  "rolkę" lub w  opakowanie  w formie "z" ,pakowana hermetycznie.Gaza nie wymagająca specjalych warunków przechowywania - stabilność w różnych warunkach atomsferycznych.Instrukacja  na opakowaniu. Wymagana rekomendacja Co TCCC (Tactical Combat Casualty Care) oraz nadany numer NSN (NATO Stock Number).</t>
  </si>
  <si>
    <t>Cewnik pępowinowy, jednokanałowy, elastyczny, rozmiar 3,5, długość 38 cm</t>
  </si>
  <si>
    <r>
      <t xml:space="preserve">Dren do tlenu , długość min. 2,1 m 
</t>
    </r>
    <r>
      <rPr>
        <sz val="10"/>
        <color rgb="FFFF0000"/>
        <rFont val="Arial"/>
        <family val="2"/>
        <charset val="238"/>
      </rPr>
      <t>Zamawiający dopuści dren o długości 200 cm</t>
    </r>
  </si>
  <si>
    <r>
      <t xml:space="preserve">Dren do odsysania pola operacyjnego lejek-lejek 200-210 cm średnica wewnętrzna 7 mm,na jednym końcu dodatkowa zatyczka chroniąca światło drenu przed zabrudzeniem. </t>
    </r>
    <r>
      <rPr>
        <sz val="10"/>
        <color rgb="FFFF0000"/>
        <rFont val="Arial"/>
        <family val="2"/>
        <charset val="238"/>
      </rPr>
      <t>Zamawiający dopuści dren bez dodatkowej zatyczki chroniącej światło drenu przed zabrudzeniem</t>
    </r>
  </si>
  <si>
    <r>
      <t xml:space="preserve">Korki jednorazowego użutku  do kaniul </t>
    </r>
    <r>
      <rPr>
        <sz val="10"/>
        <color rgb="FFFF0000"/>
        <rFont val="Arial"/>
        <family val="2"/>
        <charset val="238"/>
      </rPr>
      <t>Zamawiający dopuści wycenę za opakowanie a’250 sztuk wraz z odpowiednim przeliczeniem zamawianych ilości</t>
    </r>
  </si>
  <si>
    <r>
      <t>Kranik trójdrożny jałowy.</t>
    </r>
    <r>
      <rPr>
        <sz val="10"/>
        <color rgb="FFFF0000"/>
        <rFont val="Arial"/>
        <family val="2"/>
        <charset val="238"/>
      </rPr>
      <t xml:space="preserve"> </t>
    </r>
    <r>
      <rPr>
        <sz val="10"/>
        <rFont val="Arial"/>
        <family val="2"/>
        <charset val="238"/>
      </rPr>
      <t xml:space="preserve"> </t>
    </r>
    <r>
      <rPr>
        <sz val="10"/>
        <color rgb="FFFF0000"/>
        <rFont val="Arial"/>
        <family val="2"/>
        <charset val="238"/>
      </rPr>
      <t>Zamawiający dopuści wycenę za opakowanie a’50 sztuk wraz z odpowiednim przeliczeniem zamawianych ilości</t>
    </r>
  </si>
  <si>
    <r>
      <t xml:space="preserve">Kranik trójdrożny jałowy z przedłużaczem (6cm- 10 cm). </t>
    </r>
    <r>
      <rPr>
        <sz val="10"/>
        <color rgb="FFFF0000"/>
        <rFont val="Arial"/>
        <family val="2"/>
        <charset val="238"/>
      </rPr>
      <t>Zamawiający dopuści wycenę za opakowanie a’50 sztuk wraz z odpowiednim przeliczeniem zamawianych ilości</t>
    </r>
  </si>
  <si>
    <r>
      <t xml:space="preserve">Maska tlenowa dla dzieci , jednorazowa, z drenem odłączalnym, rozmiar M, długość maski: 8-10 cm </t>
    </r>
    <r>
      <rPr>
        <sz val="10"/>
        <color rgb="FFFF0000"/>
        <rFont val="Arial"/>
        <family val="2"/>
        <charset val="238"/>
      </rPr>
      <t>Zamawiający dopuści maski w rozmiarze M o długości ok. 10,5cm</t>
    </r>
  </si>
  <si>
    <r>
      <t xml:space="preserve">Maska tlenowa dla dzieci do wysokich stężeń tlenu jednorazowa, z drenem odłączalnym , Rozmiar M, długość maski 8-10 cm </t>
    </r>
    <r>
      <rPr>
        <sz val="10"/>
        <color rgb="FFFF0000"/>
        <rFont val="Arial"/>
        <family val="2"/>
        <charset val="238"/>
      </rPr>
      <t>Zamawiający dopuści maski w rozmiarze M o długości ok. 10,5cm</t>
    </r>
  </si>
  <si>
    <r>
      <t xml:space="preserve">Maski z nebulizatorem dla dzieci, z drenem odłączalnym, rozmiar M, długość maski 8 -10 cm </t>
    </r>
    <r>
      <rPr>
        <sz val="10"/>
        <color rgb="FFFF0000"/>
        <rFont val="Arial"/>
        <family val="2"/>
        <charset val="238"/>
      </rPr>
      <t>Zamawiający dopuści maski w rozmiarze M o długości ok. 10,5cm</t>
    </r>
  </si>
  <si>
    <r>
      <t xml:space="preserve">Maska tlenowa dla dzieci , jednorazowa, z drenem odłączalnym, rozmiar S, długość maski: 6-8cm </t>
    </r>
    <r>
      <rPr>
        <sz val="10"/>
        <color rgb="FFFF0000"/>
        <rFont val="Arial"/>
        <family val="2"/>
        <charset val="238"/>
      </rPr>
      <t>Zamawiający dopuści maski w rozmiarze S o długości ok. 8,5cm</t>
    </r>
  </si>
  <si>
    <r>
      <t xml:space="preserve">Maska tlenowa dla dzieci do wysokich stężeń tlenu jednorazowa, z drenem odłączalnym , Rozmiar S, długość maski 6-8cm </t>
    </r>
    <r>
      <rPr>
        <sz val="10"/>
        <color rgb="FFFF0000"/>
        <rFont val="Arial"/>
        <family val="2"/>
        <charset val="238"/>
      </rPr>
      <t>Zamawiający dopuści maski w rozmiarze S o długości ok. 8,5cm</t>
    </r>
  </si>
  <si>
    <r>
      <t xml:space="preserve">Maski z nebulizatorem dla dzieci, z drenem odłączalnym, rozmiar S długość maski 6-8 cm </t>
    </r>
    <r>
      <rPr>
        <sz val="10"/>
        <color rgb="FFFF0000"/>
        <rFont val="Arial"/>
        <family val="2"/>
        <charset val="238"/>
      </rPr>
      <t>Zamawiający dopuści maski w rozmiarze S o długości ok. 8,5cm</t>
    </r>
  </si>
  <si>
    <r>
      <t xml:space="preserve">Nakłuwacz j.u., sterylny ,igła :21 G, średnica 0,8 mm,ostrze trzypłaszczyznowe,  głębokość nakłucia 2,4 mm, pakowany po 200 szt.  </t>
    </r>
    <r>
      <rPr>
        <sz val="10"/>
        <color rgb="FFFF0000"/>
        <rFont val="Arial"/>
        <family val="2"/>
        <charset val="238"/>
      </rPr>
      <t>Zamawiający dopuści wycenę za opakowanie a’100 sztuk wraz z odpowiednim przeliczeniem zamawianych ilości</t>
    </r>
  </si>
  <si>
    <r>
      <t xml:space="preserve">Nakłuwacz j.u., sterylny ,igła: 21 -23G, średnica 0,8 mm, ostrze trzypłaszczyznowe, głębokość nakłucia 1,8 mm, pakowany po 200 szt.  </t>
    </r>
    <r>
      <rPr>
        <sz val="10"/>
        <color rgb="FFFF0000"/>
        <rFont val="Arial"/>
        <family val="2"/>
        <charset val="238"/>
      </rPr>
      <t>Zamawiający dopuści wycenę za opakowanie a’100 sztuk wraz z odpowiednim przeliczeniem zamawianych ilości</t>
    </r>
  </si>
  <si>
    <r>
      <t xml:space="preserve">Sterylne paski do zamykania ran - Steri Strip lub równoważne,  rozm. 12 x 100 mm x 6 pasków </t>
    </r>
    <r>
      <rPr>
        <sz val="10"/>
        <color rgb="FFFF0000"/>
        <rFont val="Arial"/>
        <family val="2"/>
        <charset val="238"/>
      </rPr>
      <t>Zamawiający dopuści sterylne paski do zamykania ran o wymiarach 13x100mm</t>
    </r>
  </si>
  <si>
    <r>
      <t>Strzykawka j.u. 20ml  czytelna skala rozszerzona do  min. 24 ml,cyfry umieszczone bocznie na skali. Tłok w kolorze kontrastujacym, na korpusie nazwa handlowa i typ strzykawki.Końcówka luer.  Opakowanie jednostkowe z oznaczoną datą produkcji i datą ważności.  Pakowana po 100 szt.</t>
    </r>
    <r>
      <rPr>
        <sz val="10"/>
        <color rgb="FFFF0000"/>
        <rFont val="Arial"/>
        <family val="2"/>
        <charset val="238"/>
      </rPr>
      <t xml:space="preserve"> Zamawiający dopuści wycenę za opakowanie a’50 sztuk wraz z odpowiednim przeliczeniem zamawianych ilości</t>
    </r>
  </si>
  <si>
    <r>
      <t>Zaciskacz do pępowiny sterylny.</t>
    </r>
    <r>
      <rPr>
        <sz val="10"/>
        <color rgb="FFFF0000"/>
        <rFont val="Arial"/>
        <family val="2"/>
        <charset val="238"/>
      </rPr>
      <t xml:space="preserve"> Zamawiający dopuści wycenę za opakowanie a’50 sztuk wraz z odpowiednim przeliczeniem zamawianych ilości</t>
    </r>
  </si>
  <si>
    <r>
      <t xml:space="preserve">Strzykawka j.u.cewnikowa JANET, typu luer, 100ml.  </t>
    </r>
    <r>
      <rPr>
        <sz val="10"/>
        <color rgb="FFFF0000"/>
        <rFont val="Arial"/>
        <family val="2"/>
        <charset val="238"/>
      </rPr>
      <t>Zamawiający dopuści wycenę za opakowanie a’25 sztuk wraz z odpowiednim przeliczeniem zamawianych ilości</t>
    </r>
  </si>
  <si>
    <r>
      <t xml:space="preserve">Strzykawka perfuzyjna do pomp strzykawkowych, sterylna, z końcówką Luer Lock oraz prostopadłym wycięciem na tłoku,z dobrze czytelną, niezmywalną skalą,szczelna, pojemność 50 ml </t>
    </r>
    <r>
      <rPr>
        <sz val="10"/>
        <color rgb="FFFF0000"/>
        <rFont val="Arial"/>
        <family val="2"/>
        <charset val="238"/>
      </rPr>
      <t>Zamawiający dopuści wycenę za opakowanie a’25 sztuk wraz z odpowiednim przeliczeniem zamawianych ilości</t>
    </r>
    <r>
      <rPr>
        <sz val="10"/>
        <rFont val="Arial"/>
        <family val="2"/>
        <charset val="238"/>
      </rPr>
      <t xml:space="preserve">. </t>
    </r>
    <r>
      <rPr>
        <sz val="10"/>
        <color rgb="FFFF0000"/>
        <rFont val="Arial"/>
        <family val="2"/>
        <charset val="238"/>
      </rPr>
      <t>Zamawiający dopuści strzykawkę z skalą rozszerzoną do 60ml</t>
    </r>
  </si>
  <si>
    <r>
      <t xml:space="preserve">Dren w kształcie litery Y,  posiadający dwie dwukierunkowe zastawki bezigłowe umozliwiajace podanie leku bezpośrednio za pomoca strzykawki i lini infuzyjnej, przezroczysta obudowa.  Zintegrowane z dwoma drenami łaczącymi się w jedna linię infuzyjną – długość drenu 12 cm.  Do stosowania do kaniul obwodowych i aparatów do przetoczeń płynów . </t>
    </r>
    <r>
      <rPr>
        <sz val="10"/>
        <color rgb="FFFF0000"/>
        <rFont val="Arial"/>
        <family val="2"/>
        <charset val="238"/>
      </rPr>
      <t>Zakres dopuszczenia opisany w odpowiedzi na pytanie nr 28 z dnia 09.07.2024</t>
    </r>
  </si>
  <si>
    <r>
      <t>Worek samorozprężalny dla dorosłych, jednorazowego użytku wykonany z PCV, wyrównujący siłę uciśnięć poj.1650ml, rezerwuarem tlenu 2000 ml, przewodem połączeniowym do tlenu o długości 2,1 m, maska twarzowa 5 , zawór ciśnieniowy 60cmH2O,  dostępny w wersji z portem do zaworu PEEP i portem do manometru,opakowanie kartonik z opisem w języku polskim.</t>
    </r>
    <r>
      <rPr>
        <b/>
        <sz val="10"/>
        <color rgb="FFFF0000"/>
        <rFont val="Arial"/>
        <family val="2"/>
        <charset val="238"/>
      </rPr>
      <t xml:space="preserve"> Zamawiający dopuszcza roziwązanie wskazane w odpowiedzi na pytanie nr 1,29 z dnia 09.07.2024</t>
    </r>
    <r>
      <rPr>
        <sz val="10"/>
        <rFont val="Arial"/>
        <family val="2"/>
        <charset val="238"/>
      </rPr>
      <t xml:space="preserve">
</t>
    </r>
  </si>
  <si>
    <r>
      <t xml:space="preserve">Worek samorozprężalny dla dziec,  jednorazowego użytku wykonany z PCV, wyrównujący siłę uciśnięć poj. 550 ml,  rezerwuarem tlenu 1600 ml, przewodem połączeniowym do tlenu o długości 2,1 m, maska twarzowa 2, zawór ciśnieniowy 40 cm H 2 O, opakowanie kartonik z opisem w języku polskim. Tak, </t>
    </r>
    <r>
      <rPr>
        <b/>
        <sz val="10"/>
        <color rgb="FFFF0000"/>
        <rFont val="Arial"/>
        <family val="2"/>
        <charset val="238"/>
      </rPr>
      <t>Zamawiający dopuszcza roziwązanie wskazane w odpowiedzi na pytanie nr 2, 29 z dnia 09.07.2024</t>
    </r>
    <r>
      <rPr>
        <sz val="10"/>
        <rFont val="Arial"/>
        <family val="2"/>
        <charset val="238"/>
      </rPr>
      <t xml:space="preserve">
</t>
    </r>
  </si>
  <si>
    <r>
      <t xml:space="preserve">Rękawice lateksowe chirurgiczne, bezpudrowe, sterylizowane radiacyjnie, mikroteksturowane, obustronnie polimeryzowane. Długość min. 295 mm, grubość pojedynczej ścianki palca 0.22 mm - 0.24 mm. Poziom  AQL max 0.65. Mankiet zakończony równomiernie rolowanym rantem. Pakowane w opakowania folia- folia.  Zarejestrowane jako  wyrób medyczny i środek ochrony osobistej kat. III typ B. Przebadane na przenikanie wirusów wg  ASTM F 1671 oraz krwi syntetycznej zgodnie z normą ASTM 1670. .Na opakowaniu jednostkowym fabrycznie umieszczone oznakowania:  nazwą producenta/wytwórcy, nazwa, rodzaj i rozmiar  rękawic, data produkcji, numer serii, data przydatności do użycia, oznakowanie CE, poziom AQL, kraj pochodzenia - zgodnie z normą EN ISO 15223-1.  Pakowane po 1 parze, rozmiary: 6; 7 ; 8  </t>
    </r>
    <r>
      <rPr>
        <sz val="10"/>
        <color rgb="FFFF0000"/>
        <rFont val="Arial"/>
        <family val="2"/>
        <charset val="238"/>
      </rPr>
      <t xml:space="preserve">    </t>
    </r>
    <r>
      <rPr>
        <sz val="10"/>
        <rFont val="Arial"/>
        <family val="2"/>
        <charset val="238"/>
      </rPr>
      <t xml:space="preserve">      </t>
    </r>
    <r>
      <rPr>
        <sz val="10"/>
        <color rgb="FFFF0000"/>
        <rFont val="Arial"/>
        <family val="2"/>
        <charset val="238"/>
      </rPr>
      <t>Zamawiający wyrazi zgodę na zaoferowanie rękawic o długości min. 280-288mm w zależności od rozmiaru, o grubości na palcu 0,21mm+/-0,02</t>
    </r>
  </si>
  <si>
    <r>
      <t>Elektroda hydrożelowa do EKG dla dorosłych, do monitorowania długookresowego, z pokryciem styku na bazie Ag/AgCl,podłoże z pianki PE rozm.50-57 x 34-5</t>
    </r>
    <r>
      <rPr>
        <sz val="10"/>
        <color rgb="FFFF0000"/>
        <rFont val="Arial"/>
        <family val="2"/>
        <charset val="238"/>
      </rPr>
      <t>0</t>
    </r>
    <r>
      <rPr>
        <sz val="10"/>
        <rFont val="Arial"/>
        <family val="2"/>
        <charset val="238"/>
      </rPr>
      <t xml:space="preserve">, pakowane a` 50 sztuk.  </t>
    </r>
    <r>
      <rPr>
        <sz val="10"/>
        <color rgb="FFFF0000"/>
        <rFont val="Arial"/>
        <family val="2"/>
        <charset val="238"/>
      </rPr>
      <t>Zamawiający dopuści elektrodę w rozmiarze 56x42 mm</t>
    </r>
    <r>
      <rPr>
        <sz val="10"/>
        <rFont val="Arial"/>
        <family val="2"/>
        <charset val="238"/>
      </rPr>
      <t>.</t>
    </r>
    <r>
      <rPr>
        <sz val="10"/>
        <color rgb="FFFF0000"/>
        <rFont val="Arial"/>
        <family val="2"/>
        <charset val="238"/>
      </rPr>
      <t xml:space="preserve"> Zamawiający dopuści elektrodę o wymiarach 42x56mm lub okrągłą o średnicy 54mm Zamawiający dopuści elektrody o średnicy 50 mm Zamawiający dopuści elektrody o rozmiarze 36 x 50 mm</t>
    </r>
    <r>
      <rPr>
        <sz val="10"/>
        <rFont val="Arial"/>
        <family val="2"/>
        <charset val="238"/>
      </rPr>
      <t xml:space="preserve">. </t>
    </r>
    <r>
      <rPr>
        <sz val="10"/>
        <color rgb="FFFF0000"/>
        <rFont val="Arial"/>
        <family val="2"/>
        <charset val="238"/>
      </rPr>
      <t>Zamawiający dopuści żel stały</t>
    </r>
  </si>
  <si>
    <r>
      <t xml:space="preserve">Elektroda hydrożelowa do EKG dla dzieci,do monitorowania długookresowego, z pokryciem styku na bazie Ag/AgCl, podłoże z pianki PE rozm. 30-36x 30, pakowane a` 50 sztuk. </t>
    </r>
    <r>
      <rPr>
        <sz val="10"/>
        <color rgb="FFFF0000"/>
        <rFont val="Arial"/>
        <family val="2"/>
        <charset val="238"/>
      </rPr>
      <t>Zamawiający dopuści elektrody okrągłą o średnicy 36mm Zamawiający dopuści elektrody o średnicy 30 mm Zamawiający dopuści żel stały</t>
    </r>
  </si>
  <si>
    <r>
      <t xml:space="preserve">Elektroda hydrożelowa do EKG dla noworodków, do monitorowania długookresowego, podłoże z pianki,  złącze zatrzaskowe, rozm.fi 24, pakowane a` 50 sztuk. </t>
    </r>
    <r>
      <rPr>
        <sz val="10"/>
        <color rgb="FFFF0000"/>
        <rFont val="Arial"/>
        <family val="2"/>
        <charset val="238"/>
      </rPr>
      <t>Zamawiający dopuści żel stały</t>
    </r>
  </si>
  <si>
    <r>
      <t xml:space="preserve">Maska tlenowa dla dorosłych do wysokich stężeń tlenu, jednorazowa, z drenem odłączalnym , rozmiar L, długość maski 11-13 cm </t>
    </r>
    <r>
      <rPr>
        <sz val="10"/>
        <color rgb="FFFF0000"/>
        <rFont val="Arial"/>
        <family val="2"/>
        <charset val="238"/>
      </rPr>
      <t>Zamawiający dopuści długość maski 10-13 cm</t>
    </r>
  </si>
  <si>
    <r>
      <t xml:space="preserve">Maska tlenowa dla dorosłych do wysokich stężeń tlenu, jednorazowa, z drenem odłączalnym , rozmiar XL, długość maski 14-16 cm </t>
    </r>
    <r>
      <rPr>
        <sz val="10"/>
        <color rgb="FFFF0000"/>
        <rFont val="Arial"/>
        <family val="2"/>
        <charset val="238"/>
      </rPr>
      <t>Zamawiający dopuści maski w rozmiarze XL o długości ok. 13,5cm</t>
    </r>
    <r>
      <rPr>
        <sz val="10"/>
        <rFont val="Arial"/>
        <family val="2"/>
        <charset val="238"/>
      </rPr>
      <t xml:space="preserve"> </t>
    </r>
    <r>
      <rPr>
        <sz val="10"/>
        <color rgb="FFFF0000"/>
        <rFont val="Arial"/>
        <family val="2"/>
        <charset val="238"/>
      </rPr>
      <t>Zamawiający dopuści długość maski 13-16 c</t>
    </r>
    <r>
      <rPr>
        <sz val="10"/>
        <rFont val="Arial"/>
        <family val="2"/>
        <charset val="238"/>
      </rPr>
      <t>m</t>
    </r>
  </si>
  <si>
    <r>
      <t xml:space="preserve">Maska tlenowa dla dorosłych, jednorazowa, z drenem odłączalnym, rozmiar L długość maski 11-13cm </t>
    </r>
    <r>
      <rPr>
        <sz val="10"/>
        <color rgb="FFFF0000"/>
        <rFont val="Arial"/>
        <family val="2"/>
        <charset val="238"/>
      </rPr>
      <t xml:space="preserve"> Zamawiający dopuści długość maski 10-13 cm</t>
    </r>
  </si>
  <si>
    <r>
      <t xml:space="preserve">Maska tlenowa dla dorosłych, jednorazowa, z drenem odłączalnym, rozmiar XL  długość maski 14-16cm. </t>
    </r>
    <r>
      <rPr>
        <sz val="10"/>
        <color rgb="FFFF0000"/>
        <rFont val="Arial"/>
        <family val="2"/>
        <charset val="238"/>
      </rPr>
      <t>Zamawiający dopuści maski w rozmiarze XL o długości ok. 13,5cm Zamawiający dopuści długość maski 13-16 cm</t>
    </r>
  </si>
  <si>
    <r>
      <t xml:space="preserve">Maski z nebulizatorem dla dorosłych, z drenem odłączalnym, rozmiar XL długość maski 14-16 cm </t>
    </r>
    <r>
      <rPr>
        <sz val="10"/>
        <color rgb="FFFF0000"/>
        <rFont val="Arial"/>
        <family val="2"/>
        <charset val="238"/>
      </rPr>
      <t>Zamawiający dopuści maski w rozmiarze XL o długości ok. 13,5cm Zamawiający dopuści długość maski 13-16 cm</t>
    </r>
  </si>
  <si>
    <r>
      <t xml:space="preserve">Maski z nebulizatorem dla dorosłych, z drenem odłączalnym, rozmiar L, długość maski 11-13 cm </t>
    </r>
    <r>
      <rPr>
        <sz val="10"/>
        <color rgb="FFFF0000"/>
        <rFont val="Arial"/>
        <family val="2"/>
        <charset val="238"/>
      </rPr>
      <t>Zamawiający dopuści długość maski 10-13 cm</t>
    </r>
  </si>
  <si>
    <r>
      <t xml:space="preserve">Rurka krtaniowa jednorazowego użytku, dwukanałowa, z portem do sondy żołądkowej, z dwoma mankietami uszczelniającymi i jednym przewodem do napełniania obu mankietów.Do rurki dołączona strzykawka z wyskalowanymi dla danego rozmiaru objętościami oraz autozgryzak z tasiemkami mocującymi.Rozmiary : 0 - 5 </t>
    </r>
    <r>
      <rPr>
        <sz val="10"/>
        <color rgb="FFFF0000"/>
        <rFont val="Arial"/>
        <family val="2"/>
        <charset val="238"/>
      </rPr>
      <t>Zamawiający dopuści autozgryzak z tasiemkami mocującymi dołączone osobno</t>
    </r>
  </si>
  <si>
    <r>
      <t xml:space="preserve">Rurki nosowo- gardłowe, wykonane z miękkiego materiału wirupren, z regulowanym kołnierzem, sterylne. Rozmiary (średnica wewnętrzna): 6.5 mm., 7.0 mm, 7.5 mm , 8.0mm </t>
    </r>
    <r>
      <rPr>
        <sz val="9"/>
        <color rgb="FFFF0000"/>
        <rFont val="Arial"/>
        <family val="2"/>
        <charset val="238"/>
      </rPr>
      <t>Zamawiający dopuści rurki nosowo-gardłowe ze stałym, nieregulowanym kołnierzem</t>
    </r>
  </si>
  <si>
    <r>
      <t xml:space="preserve">Opatrunek z przezroczystej folii, przeznaczony do  dostabilizacji cewnika i ochrony miejsca podawania infuzji dożylnej. Opatrunek wykonany z wodoodpornej  folii z nacięciem o dużej przepuszczalności powietrza i pary wodnej minimum 14000 g/m²/24 godz. Opatrunek wyposażony w metkę i 2 paskami mocujące, posiada wzmocnienie włókniną w części obejmującej kaniulę. Rozmiar opatrunku 7cm x 9 cm. Opakowanie zbiorcze 100szt </t>
    </r>
    <r>
      <rPr>
        <sz val="10"/>
        <color rgb="FFFF0000"/>
        <rFont val="Arial"/>
        <family val="2"/>
        <charset val="238"/>
      </rPr>
      <t>Zamawiający dopuści sterylny przezroczysty opatrunek foliowy, prostokątny, poliuretanowy, do mocowania kaniul obwodowych z wycięciem. Rozmiar 6 x 7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opakowanie A.100 szt.</t>
    </r>
  </si>
  <si>
    <r>
      <t>Taktyczna opaska zaciskowa, służąca do zabezpieczenia kończyn na wypadek amputacji urazowych lub silnych krwawień tętniczych.Konstrukcja jednoczęściowa. Możliwość zastosowania na kończynie górnej i dolnej. System zamykania zabezpieczający przed przypadkowym rozpięciem , długość opaski min.95 cm, szerokość min.4cm.Kolor pomarańczowy.Wyznaczone miejsce na opasce do zapisania godziny założenia opaski.Opaska ma posiadać rekomendację Co TCCC (Tactical Combat Casualty Care) oraz nadany numer NSN (NATO Stock Number).</t>
    </r>
    <r>
      <rPr>
        <sz val="10"/>
        <color rgb="FFFF0000"/>
        <rFont val="Arial"/>
        <family val="2"/>
        <charset val="238"/>
      </rPr>
      <t xml:space="preserve"> Zamawiający dopuści do oferty stazę taktyczną o szerokości min. 3,5 cm</t>
    </r>
  </si>
  <si>
    <t>w przypadku produktów bez nadanej przez producenta daty
przydatności Zamawiający wyrazi zgodę na zaoferowanie gwarancji o długości 36 miesięcy</t>
  </si>
  <si>
    <r>
      <t xml:space="preserve">Igła j.u. do pobierania i rozpuszczania leków, z otworem bocznym, 1,2x30-40 x 100 szt. </t>
    </r>
    <r>
      <rPr>
        <sz val="10"/>
        <color rgb="FFFF0000"/>
        <rFont val="Arial"/>
        <family val="2"/>
        <charset val="238"/>
      </rPr>
      <t xml:space="preserve">Zamawiający dopuści igłę bez szlifu ołówkowego ścięta pod kątem 40 stopni pod warunkiem spełnienia pozostałych wymagań </t>
    </r>
  </si>
  <si>
    <r>
      <t>Łyżka do laryngoskopu jednorazowego użytku, czysta bakteriologicznie, światłowodowa, zapakowana dodatkowo w ochronny pokrowiec, możliwość założenia łyżki na rękojeść bez usuwania pokrowca, typ Miller, rozmiar 1.</t>
    </r>
    <r>
      <rPr>
        <sz val="10"/>
        <color rgb="FFFF0000"/>
        <rFont val="Arial"/>
        <family val="2"/>
        <charset val="238"/>
      </rPr>
      <t xml:space="preserve"> Zamawiający odstąpi od wymogu „zapakowana dodatkowo w ochronny pokrowiec, możliwość założenia łyżki na rękojeść bez usuwania pokrowca"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</si>
</sst>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quot; zł&quot;_-;\-* #,##0.00&quot; zł&quot;_-;_-* \-??&quot; zł&quot;_-;_-@_-"/>
  </numFmts>
  <fonts count="51">
    <font>
      <sz val="10"/>
      <name val="Arial CE"/>
      <charset val="238"/>
    </font>
    <font>
      <sz val="10"/>
      <name val="Arial CE"/>
      <charset val="238"/>
    </font>
    <font>
      <sz val="10"/>
      <color indexed="10"/>
      <name val="Arial CE"/>
      <family val="2"/>
      <charset val="238"/>
    </font>
    <font>
      <sz val="8"/>
      <name val="Arial CE"/>
      <charset val="238"/>
    </font>
    <font>
      <b/>
      <sz val="10"/>
      <name val="Arial CE"/>
      <charset val="238"/>
    </font>
    <font>
      <b/>
      <sz val="11"/>
      <name val="Arial"/>
      <family val="2"/>
      <charset val="238"/>
    </font>
    <font>
      <sz val="10"/>
      <name val="Arial"/>
      <family val="2"/>
      <charset val="238"/>
    </font>
    <font>
      <b/>
      <sz val="10"/>
      <name val="Arial"/>
      <family val="2"/>
      <charset val="238"/>
    </font>
    <font>
      <b/>
      <sz val="10"/>
      <name val="Calibri"/>
      <family val="2"/>
      <charset val="238"/>
      <scheme val="minor"/>
    </font>
    <font>
      <b/>
      <sz val="11"/>
      <name val="Calibri"/>
      <family val="2"/>
      <charset val="238"/>
      <scheme val="minor"/>
    </font>
    <font>
      <sz val="8"/>
      <name val="Times New Roman"/>
      <family val="1"/>
    </font>
    <font>
      <b/>
      <sz val="8"/>
      <name val="Times New Roman"/>
      <family val="1"/>
    </font>
    <font>
      <b/>
      <sz val="9"/>
      <name val="Times New Roman"/>
      <family val="1"/>
    </font>
    <font>
      <sz val="10"/>
      <name val="Times New Roman"/>
      <family val="1"/>
      <charset val="238"/>
    </font>
    <font>
      <sz val="9"/>
      <color rgb="FFFF0000"/>
      <name val="Arial CE"/>
      <charset val="238"/>
    </font>
    <font>
      <b/>
      <sz val="9"/>
      <color rgb="FFFF0000"/>
      <name val="Arial CE"/>
      <charset val="238"/>
    </font>
    <font>
      <b/>
      <sz val="10"/>
      <name val="Arial"/>
      <family val="2"/>
    </font>
    <font>
      <sz val="9"/>
      <name val="Arial"/>
      <family val="2"/>
      <charset val="238"/>
    </font>
    <font>
      <b/>
      <sz val="9"/>
      <name val="Arial"/>
      <family val="2"/>
      <charset val="238"/>
    </font>
    <font>
      <i/>
      <sz val="10"/>
      <name val="Arial"/>
      <family val="2"/>
      <charset val="238"/>
    </font>
    <font>
      <sz val="10"/>
      <name val="Arial"/>
      <family val="2"/>
    </font>
    <font>
      <i/>
      <sz val="10"/>
      <name val="Arial"/>
      <family val="2"/>
    </font>
    <font>
      <sz val="8"/>
      <name val="Arial"/>
      <family val="2"/>
      <charset val="238"/>
    </font>
    <font>
      <b/>
      <sz val="11"/>
      <name val="Arial"/>
      <family val="2"/>
    </font>
    <font>
      <b/>
      <sz val="8"/>
      <name val="Arial"/>
      <family val="2"/>
      <charset val="238"/>
    </font>
    <font>
      <sz val="11"/>
      <color theme="1"/>
      <name val="RotisSansSerif"/>
      <family val="2"/>
    </font>
    <font>
      <sz val="10"/>
      <color rgb="FFFF0000"/>
      <name val="Arial"/>
      <family val="2"/>
      <charset val="238"/>
    </font>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color indexed="8"/>
      <name val="Calibri"/>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1"/>
      <color indexed="23"/>
      <name val="Calibri"/>
      <family val="2"/>
      <charset val="238"/>
    </font>
    <font>
      <sz val="10"/>
      <name val="Calibri"/>
      <family val="2"/>
      <charset val="238"/>
      <scheme val="minor"/>
    </font>
    <font>
      <b/>
      <sz val="10"/>
      <color rgb="FFFF0000"/>
      <name val="Arial"/>
      <family val="2"/>
      <charset val="238"/>
    </font>
    <font>
      <sz val="9"/>
      <color rgb="FFFF0000"/>
      <name val="Arial"/>
      <family val="2"/>
      <charset val="238"/>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ashed">
        <color auto="1"/>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s>
  <cellStyleXfs count="96">
    <xf numFmtId="0" fontId="0" fillId="0" borderId="0"/>
    <xf numFmtId="44" fontId="1" fillId="0" borderId="0" applyFont="0" applyFill="0" applyBorder="0" applyAlignment="0" applyProtection="0"/>
    <xf numFmtId="0" fontId="27" fillId="0" borderId="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164" fontId="6" fillId="0" borderId="0" applyFill="0" applyBorder="0" applyAlignment="0" applyProtection="0"/>
    <xf numFmtId="164" fontId="6" fillId="0" borderId="0" applyFill="0" applyBorder="0" applyAlignment="0" applyProtection="0"/>
    <xf numFmtId="0" fontId="30" fillId="9" borderId="7" applyNumberFormat="0" applyAlignment="0" applyProtection="0"/>
    <xf numFmtId="0" fontId="30" fillId="9" borderId="7" applyNumberFormat="0" applyAlignment="0" applyProtection="0"/>
    <xf numFmtId="0" fontId="31" fillId="22" borderId="8" applyNumberFormat="0" applyAlignment="0" applyProtection="0"/>
    <xf numFmtId="0" fontId="31" fillId="22" borderId="8" applyNumberFormat="0" applyAlignment="0" applyProtection="0"/>
    <xf numFmtId="0" fontId="32" fillId="6" borderId="0" applyNumberFormat="0" applyBorder="0" applyAlignment="0" applyProtection="0"/>
    <xf numFmtId="0" fontId="32" fillId="6" borderId="0" applyNumberFormat="0" applyBorder="0" applyAlignment="0" applyProtection="0"/>
    <xf numFmtId="0" fontId="47" fillId="0" borderId="0" applyNumberFormat="0" applyFill="0" applyBorder="0" applyAlignment="0" applyProtection="0"/>
    <xf numFmtId="0" fontId="33" fillId="0" borderId="9" applyNumberFormat="0" applyFill="0" applyAlignment="0" applyProtection="0"/>
    <xf numFmtId="0" fontId="34" fillId="23" borderId="10" applyNumberFormat="0" applyAlignment="0" applyProtection="0"/>
    <xf numFmtId="0" fontId="34" fillId="23" borderId="10" applyNumberFormat="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4" borderId="0" applyNumberFormat="0" applyBorder="0" applyAlignment="0" applyProtection="0"/>
    <xf numFmtId="0" fontId="6" fillId="0" borderId="0"/>
    <xf numFmtId="0" fontId="6" fillId="0" borderId="0"/>
    <xf numFmtId="0" fontId="6" fillId="0" borderId="0"/>
    <xf numFmtId="0" fontId="6" fillId="0" borderId="0"/>
    <xf numFmtId="0" fontId="1" fillId="0" borderId="0"/>
    <xf numFmtId="0" fontId="39" fillId="0" borderId="0"/>
    <xf numFmtId="0" fontId="40" fillId="0" borderId="0"/>
    <xf numFmtId="0" fontId="39" fillId="0" borderId="0"/>
    <xf numFmtId="0" fontId="39" fillId="0" borderId="0"/>
    <xf numFmtId="0" fontId="6" fillId="0" borderId="0"/>
    <xf numFmtId="0" fontId="6" fillId="0" borderId="0"/>
    <xf numFmtId="0" fontId="41" fillId="22" borderId="7" applyNumberFormat="0" applyAlignment="0" applyProtection="0"/>
    <xf numFmtId="0" fontId="41" fillId="22" borderId="7" applyNumberFormat="0" applyAlignment="0" applyProtection="0"/>
    <xf numFmtId="9" fontId="6" fillId="0" borderId="0" applyFill="0" applyBorder="0" applyAlignment="0" applyProtection="0"/>
    <xf numFmtId="0" fontId="42" fillId="0" borderId="1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6" fillId="25" borderId="15" applyNumberFormat="0" applyAlignment="0" applyProtection="0"/>
    <xf numFmtId="0" fontId="40" fillId="25" borderId="15" applyNumberFormat="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0" fontId="46" fillId="5" borderId="0" applyNumberFormat="0" applyBorder="0" applyAlignment="0" applyProtection="0"/>
    <xf numFmtId="0" fontId="46" fillId="5" borderId="0" applyNumberFormat="0" applyBorder="0" applyAlignment="0" applyProtection="0"/>
  </cellStyleXfs>
  <cellXfs count="126">
    <xf numFmtId="0" fontId="0" fillId="0" borderId="0" xfId="0"/>
    <xf numFmtId="0" fontId="0" fillId="0" borderId="0" xfId="0" applyAlignment="1">
      <alignment horizontal="right"/>
    </xf>
    <xf numFmtId="0" fontId="2" fillId="0" borderId="0" xfId="0" applyFont="1" applyAlignment="1">
      <alignment horizontal="center"/>
    </xf>
    <xf numFmtId="0" fontId="6" fillId="0" borderId="0" xfId="0" applyFont="1"/>
    <xf numFmtId="0" fontId="5" fillId="0" borderId="0" xfId="0" applyFont="1"/>
    <xf numFmtId="0" fontId="7" fillId="0" borderId="0" xfId="0" applyFont="1"/>
    <xf numFmtId="0" fontId="4" fillId="0" borderId="0" xfId="0" applyFont="1"/>
    <xf numFmtId="0" fontId="0" fillId="0" borderId="0" xfId="0" applyAlignment="1">
      <alignment horizontal="center"/>
    </xf>
    <xf numFmtId="0" fontId="0" fillId="0" borderId="0" xfId="0" applyAlignment="1">
      <alignment wrapText="1"/>
    </xf>
    <xf numFmtId="0" fontId="9"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right" vertical="top"/>
    </xf>
    <xf numFmtId="0" fontId="3" fillId="0" borderId="0" xfId="0" applyFont="1" applyAlignment="1">
      <alignment horizontal="right"/>
    </xf>
    <xf numFmtId="0" fontId="10" fillId="0" borderId="0" xfId="0" applyFont="1" applyAlignment="1">
      <alignment vertical="top" wrapText="1"/>
    </xf>
    <xf numFmtId="0" fontId="3" fillId="0" borderId="0" xfId="0" applyFont="1"/>
    <xf numFmtId="0" fontId="11" fillId="0" borderId="0" xfId="0"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horizontal="right"/>
    </xf>
    <xf numFmtId="0" fontId="15" fillId="0" borderId="0" xfId="0" applyFont="1"/>
    <xf numFmtId="0" fontId="0" fillId="0" borderId="5" xfId="0" applyBorder="1"/>
    <xf numFmtId="0" fontId="12" fillId="0" borderId="0" xfId="0" applyFont="1" applyAlignment="1">
      <alignment vertical="top" wrapText="1"/>
    </xf>
    <xf numFmtId="0" fontId="7" fillId="0" borderId="0" xfId="0" applyFont="1" applyAlignment="1">
      <alignment horizontal="left"/>
    </xf>
    <xf numFmtId="0" fontId="1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1" applyNumberFormat="1" applyFont="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vertical="top" wrapText="1"/>
    </xf>
    <xf numFmtId="4" fontId="6" fillId="3" borderId="1" xfId="0" applyNumberFormat="1" applyFont="1" applyFill="1" applyBorder="1"/>
    <xf numFmtId="9" fontId="6" fillId="3" borderId="1" xfId="0" applyNumberFormat="1" applyFont="1" applyFill="1" applyBorder="1" applyAlignment="1">
      <alignment horizontal="center"/>
    </xf>
    <xf numFmtId="0" fontId="6" fillId="0" borderId="0" xfId="0" applyFont="1" applyAlignment="1">
      <alignment horizontal="right"/>
    </xf>
    <xf numFmtId="0" fontId="6" fillId="0" borderId="0" xfId="0" applyFont="1" applyAlignment="1">
      <alignment horizontal="center"/>
    </xf>
    <xf numFmtId="0" fontId="6" fillId="0" borderId="1" xfId="0" applyFont="1" applyBorder="1" applyAlignment="1">
      <alignment horizontal="left" vertical="center" wrapText="1"/>
    </xf>
    <xf numFmtId="3" fontId="7"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1"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0" fillId="0" borderId="1" xfId="0" applyFont="1" applyBorder="1" applyAlignment="1">
      <alignment horizontal="right" vertical="top" wrapText="1"/>
    </xf>
    <xf numFmtId="0" fontId="20" fillId="0" borderId="1" xfId="0" applyFont="1" applyBorder="1" applyAlignment="1">
      <alignment vertical="top" wrapText="1"/>
    </xf>
    <xf numFmtId="3" fontId="20" fillId="0" borderId="1" xfId="0" applyNumberFormat="1" applyFont="1" applyBorder="1" applyAlignment="1">
      <alignment horizontal="center" vertical="center" wrapText="1"/>
    </xf>
    <xf numFmtId="4" fontId="20" fillId="3" borderId="1" xfId="0" applyNumberFormat="1" applyFont="1" applyFill="1" applyBorder="1"/>
    <xf numFmtId="9" fontId="20" fillId="3" borderId="1" xfId="0" applyNumberFormat="1" applyFont="1" applyFill="1" applyBorder="1" applyAlignment="1">
      <alignment horizontal="center"/>
    </xf>
    <xf numFmtId="4" fontId="20" fillId="3" borderId="1" xfId="0" applyNumberFormat="1" applyFont="1" applyFill="1" applyBorder="1" applyAlignment="1">
      <alignment wrapText="1"/>
    </xf>
    <xf numFmtId="3" fontId="16" fillId="2" borderId="1" xfId="0" applyNumberFormat="1" applyFont="1" applyFill="1" applyBorder="1" applyAlignment="1">
      <alignment horizontal="center" vertical="center"/>
    </xf>
    <xf numFmtId="0" fontId="20" fillId="2" borderId="1" xfId="0" applyFont="1" applyFill="1" applyBorder="1" applyAlignment="1">
      <alignment vertical="top" wrapText="1"/>
    </xf>
    <xf numFmtId="0" fontId="20" fillId="2" borderId="1" xfId="0" applyFont="1" applyFill="1" applyBorder="1" applyAlignment="1">
      <alignment horizontal="left" vertical="center" wrapText="1"/>
    </xf>
    <xf numFmtId="3" fontId="20" fillId="2" borderId="1" xfId="0" applyNumberFormat="1" applyFont="1" applyFill="1" applyBorder="1" applyAlignment="1">
      <alignment horizontal="center" vertical="center"/>
    </xf>
    <xf numFmtId="0" fontId="20" fillId="2" borderId="2" xfId="0" applyFont="1" applyFill="1" applyBorder="1" applyAlignment="1">
      <alignment vertical="top" wrapText="1"/>
    </xf>
    <xf numFmtId="4" fontId="20" fillId="3" borderId="2" xfId="0" applyNumberFormat="1" applyFont="1" applyFill="1" applyBorder="1"/>
    <xf numFmtId="0" fontId="20" fillId="0" borderId="0" xfId="0" applyFont="1" applyAlignment="1">
      <alignment horizontal="right"/>
    </xf>
    <xf numFmtId="0" fontId="20" fillId="0" borderId="0" xfId="0" applyFont="1"/>
    <xf numFmtId="0" fontId="16" fillId="0" borderId="6" xfId="0" applyFont="1" applyBorder="1"/>
    <xf numFmtId="0" fontId="16" fillId="0" borderId="3" xfId="0" applyFont="1" applyBorder="1" applyAlignment="1">
      <alignment horizontal="center" vertical="center"/>
    </xf>
    <xf numFmtId="0" fontId="20" fillId="0" borderId="0" xfId="0" applyFont="1" applyAlignment="1">
      <alignment horizontal="center"/>
    </xf>
    <xf numFmtId="0" fontId="22" fillId="0" borderId="1" xfId="0" applyFont="1" applyBorder="1" applyAlignment="1">
      <alignment horizontal="center" vertical="center" wrapText="1"/>
    </xf>
    <xf numFmtId="0" fontId="17" fillId="0" borderId="1" xfId="0" applyFont="1" applyBorder="1" applyAlignment="1">
      <alignment vertical="top" wrapText="1"/>
    </xf>
    <xf numFmtId="4" fontId="7" fillId="0" borderId="1" xfId="0" applyNumberFormat="1" applyFont="1" applyBorder="1" applyAlignment="1">
      <alignment horizontal="right" vertical="center"/>
    </xf>
    <xf numFmtId="0" fontId="6" fillId="0" borderId="0" xfId="0" applyFont="1" applyAlignment="1">
      <alignment horizontal="left"/>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6" fillId="0" borderId="4" xfId="0" applyFont="1" applyBorder="1" applyAlignment="1">
      <alignment vertical="top" wrapText="1"/>
    </xf>
    <xf numFmtId="0" fontId="6" fillId="0" borderId="0" xfId="0" applyFont="1" applyAlignment="1">
      <alignment vertical="top" wrapText="1"/>
    </xf>
    <xf numFmtId="0" fontId="23" fillId="0" borderId="0" xfId="0" applyFont="1"/>
    <xf numFmtId="3" fontId="1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xf>
    <xf numFmtId="3" fontId="17"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horizontal="center" vertical="center"/>
    </xf>
    <xf numFmtId="0" fontId="22" fillId="0" borderId="0" xfId="0" applyFont="1" applyAlignment="1">
      <alignment horizontal="right"/>
    </xf>
    <xf numFmtId="0" fontId="22" fillId="0" borderId="0" xfId="0" applyFont="1" applyAlignment="1">
      <alignment vertical="top" wrapText="1"/>
    </xf>
    <xf numFmtId="0" fontId="22" fillId="0" borderId="0" xfId="0" applyFont="1"/>
    <xf numFmtId="0" fontId="24" fillId="0" borderId="0" xfId="0" applyFont="1" applyAlignment="1">
      <alignment horizontal="center" vertical="center" wrapText="1"/>
    </xf>
    <xf numFmtId="0" fontId="18" fillId="0" borderId="0" xfId="0" applyFont="1" applyAlignment="1">
      <alignment vertical="top" wrapText="1"/>
    </xf>
    <xf numFmtId="0" fontId="6" fillId="0" borderId="5" xfId="0" applyFont="1" applyBorder="1"/>
    <xf numFmtId="0" fontId="7" fillId="0" borderId="0" xfId="0" applyFont="1" applyAlignment="1">
      <alignment horizontal="center" vertical="center" wrapText="1"/>
    </xf>
    <xf numFmtId="0" fontId="7" fillId="0" borderId="0" xfId="0" applyFont="1" applyAlignment="1">
      <alignment vertical="top" wrapText="1"/>
    </xf>
    <xf numFmtId="3" fontId="20" fillId="0" borderId="0" xfId="0" applyNumberFormat="1" applyFont="1"/>
    <xf numFmtId="0" fontId="25" fillId="0" borderId="0" xfId="0" applyFont="1" applyAlignment="1">
      <alignment vertical="center" wrapText="1"/>
    </xf>
    <xf numFmtId="0" fontId="6" fillId="0" borderId="0" xfId="0" applyFont="1" applyAlignment="1">
      <alignment vertical="center"/>
    </xf>
    <xf numFmtId="0" fontId="6" fillId="0" borderId="1" xfId="0" applyFont="1" applyBorder="1" applyAlignment="1">
      <alignment vertical="center" wrapText="1"/>
    </xf>
    <xf numFmtId="0" fontId="0" fillId="0" borderId="0" xfId="0" applyAlignment="1">
      <alignment horizontal="left" vertical="center"/>
    </xf>
    <xf numFmtId="3"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7" fillId="0" borderId="3" xfId="0" applyFont="1" applyBorder="1" applyAlignment="1">
      <alignment horizontal="center" vertical="center"/>
    </xf>
    <xf numFmtId="0" fontId="17" fillId="0" borderId="1" xfId="0" applyFont="1" applyBorder="1" applyAlignment="1">
      <alignment horizontal="left" vertical="center" wrapText="1"/>
    </xf>
    <xf numFmtId="0" fontId="6" fillId="0" borderId="16" xfId="2" applyFont="1" applyBorder="1" applyAlignment="1">
      <alignment horizontal="left" vertical="center" wrapText="1"/>
    </xf>
    <xf numFmtId="0" fontId="6" fillId="2" borderId="1" xfId="0" applyFont="1" applyFill="1" applyBorder="1" applyAlignment="1">
      <alignment horizontal="left" vertical="center" wrapText="1"/>
    </xf>
    <xf numFmtId="9" fontId="6" fillId="3" borderId="3" xfId="0" applyNumberFormat="1" applyFont="1" applyFill="1" applyBorder="1" applyAlignment="1">
      <alignment horizontal="center" vertical="center"/>
    </xf>
    <xf numFmtId="4" fontId="6" fillId="3" borderId="3" xfId="0" applyNumberFormat="1" applyFont="1" applyFill="1" applyBorder="1" applyAlignment="1">
      <alignment vertical="center"/>
    </xf>
    <xf numFmtId="3" fontId="18" fillId="2" borderId="3" xfId="0" applyNumberFormat="1" applyFont="1" applyFill="1" applyBorder="1" applyAlignment="1">
      <alignment horizontal="center" vertical="center"/>
    </xf>
    <xf numFmtId="3" fontId="17" fillId="2"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0" xfId="0" applyFont="1" applyAlignment="1">
      <alignment horizontal="left" vertical="top" wrapText="1"/>
    </xf>
    <xf numFmtId="9" fontId="6" fillId="3" borderId="1" xfId="0" applyNumberFormat="1" applyFont="1" applyFill="1" applyBorder="1" applyAlignment="1">
      <alignment horizontal="center" vertical="center"/>
    </xf>
    <xf numFmtId="4" fontId="6" fillId="3" borderId="1" xfId="0" applyNumberFormat="1" applyFont="1" applyFill="1" applyBorder="1" applyAlignment="1">
      <alignment vertical="center"/>
    </xf>
    <xf numFmtId="0" fontId="17" fillId="0" borderId="17" xfId="79" applyFont="1" applyBorder="1" applyAlignment="1">
      <alignment horizontal="left" vertical="center" wrapText="1"/>
    </xf>
    <xf numFmtId="4" fontId="48" fillId="0" borderId="1" xfId="0" applyNumberFormat="1" applyFont="1" applyBorder="1"/>
    <xf numFmtId="4" fontId="48" fillId="0" borderId="1" xfId="0" applyNumberFormat="1" applyFont="1" applyBorder="1" applyAlignment="1">
      <alignment horizontal="right"/>
    </xf>
    <xf numFmtId="0" fontId="6" fillId="0" borderId="0" xfId="0" applyFont="1" applyAlignment="1">
      <alignment horizontal="justify" vertical="center"/>
    </xf>
    <xf numFmtId="0" fontId="26" fillId="0" borderId="0" xfId="0" applyFont="1" applyAlignment="1">
      <alignment horizontal="justify" vertical="center" wrapText="1"/>
    </xf>
    <xf numFmtId="0" fontId="8"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6" fillId="3" borderId="0" xfId="0" applyFont="1" applyFill="1" applyAlignment="1">
      <alignment horizontal="left" vertical="top" wrapText="1"/>
    </xf>
    <xf numFmtId="0" fontId="16" fillId="2" borderId="0" xfId="0" applyFont="1" applyFill="1" applyAlignment="1">
      <alignment horizontal="left" vertical="top" wrapText="1"/>
    </xf>
    <xf numFmtId="0" fontId="7" fillId="0" borderId="0" xfId="0" applyFont="1" applyAlignment="1">
      <alignment horizontal="left"/>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6" fillId="0" borderId="0" xfId="0" applyFont="1" applyAlignment="1">
      <alignment horizontal="left"/>
    </xf>
  </cellXfs>
  <cellStyles count="96">
    <cellStyle name="20% - akcent 1 2" xfId="3" xr:uid="{2AC74DE6-8E37-45DB-AA2B-781DA4BAA85D}"/>
    <cellStyle name="20% - akcent 1 3" xfId="4" xr:uid="{D460C3A7-5436-4553-A2A8-D532BF7335B6}"/>
    <cellStyle name="20% - akcent 2 2" xfId="5" xr:uid="{AE0AA02C-D690-439D-8D6C-023D5A0C0DD8}"/>
    <cellStyle name="20% - akcent 2 3" xfId="6" xr:uid="{5EEC8435-4E37-4824-B6FF-6079613A8886}"/>
    <cellStyle name="20% - akcent 3 2" xfId="7" xr:uid="{699E0876-DEBC-40CA-B5A1-9E4D4DFCEDDD}"/>
    <cellStyle name="20% - akcent 3 3" xfId="8" xr:uid="{EDA03887-5AB8-49FA-A6CC-78F960732882}"/>
    <cellStyle name="20% - akcent 4 2" xfId="9" xr:uid="{AF103CC6-5D56-4B56-8045-F7134BB2AB6A}"/>
    <cellStyle name="20% - akcent 4 3" xfId="10" xr:uid="{D0E65093-88CD-4427-9693-03702B4728C3}"/>
    <cellStyle name="20% - akcent 5 2" xfId="11" xr:uid="{2D387753-2918-45A2-A7B1-F948CD4EC9FB}"/>
    <cellStyle name="20% - akcent 5 3" xfId="12" xr:uid="{1966A8D3-5E7E-4E0F-A5EB-9FE94F76EFBC}"/>
    <cellStyle name="20% - akcent 6 2" xfId="13" xr:uid="{B01061E1-0597-4E3F-98B4-BB47C184E943}"/>
    <cellStyle name="20% - akcent 6 3" xfId="14" xr:uid="{80309B6F-6200-4501-BA23-FFCCCC5D8C24}"/>
    <cellStyle name="40% - akcent 1 2" xfId="15" xr:uid="{D5364AE1-D616-4EF2-9BCD-603978BBD325}"/>
    <cellStyle name="40% - akcent 1 3" xfId="16" xr:uid="{FBB63693-0F53-44CF-9E2E-30FA1BFCE782}"/>
    <cellStyle name="40% - akcent 2 2" xfId="17" xr:uid="{0CC4BA0A-E3BD-4B65-918D-0A4F626F9E71}"/>
    <cellStyle name="40% - akcent 2 3" xfId="18" xr:uid="{ACB57B3F-B29F-4DED-B94E-32049AF8E872}"/>
    <cellStyle name="40% - akcent 3 2" xfId="19" xr:uid="{6868B106-BC68-4FBE-8C78-3CFAF64A9AE8}"/>
    <cellStyle name="40% - akcent 3 3" xfId="20" xr:uid="{00E6990E-FC0E-4AAA-8CD0-81E669D4D1C5}"/>
    <cellStyle name="40% - akcent 4 2" xfId="21" xr:uid="{BD6365BD-274D-4C2B-969C-67CBC8C5AC1C}"/>
    <cellStyle name="40% - akcent 4 3" xfId="22" xr:uid="{548752B0-5150-4FEF-8B47-9A2411C14523}"/>
    <cellStyle name="40% - akcent 5 2" xfId="23" xr:uid="{4F1C2324-6E93-483C-A1F2-36B0A59BFD0B}"/>
    <cellStyle name="40% - akcent 5 3" xfId="24" xr:uid="{C7A7DC42-46CA-49E0-85A1-4A3AC3FDC7EC}"/>
    <cellStyle name="40% - akcent 6 2" xfId="25" xr:uid="{46785EB3-7A99-4F7D-A9C2-6C3D02624450}"/>
    <cellStyle name="40% - akcent 6 3" xfId="26" xr:uid="{2923F7AE-B7D3-4242-A808-95F00EC61073}"/>
    <cellStyle name="60% - akcent 1 2" xfId="27" xr:uid="{FB975085-23C7-48DD-90EA-5B3A51F23E4F}"/>
    <cellStyle name="60% - akcent 1 3" xfId="28" xr:uid="{7B519D84-A8E9-4367-B5BB-CC933EC3E506}"/>
    <cellStyle name="60% - akcent 2 2" xfId="29" xr:uid="{A7AA5A56-2E94-4693-A9DE-0C3442175B34}"/>
    <cellStyle name="60% - akcent 2 3" xfId="30" xr:uid="{C131D570-53DC-4F9C-951E-7E75A095BCD7}"/>
    <cellStyle name="60% - akcent 3 2" xfId="31" xr:uid="{272EE857-1873-4CAF-98FD-40BC0D7E89A1}"/>
    <cellStyle name="60% - akcent 3 3" xfId="32" xr:uid="{8B5E09A7-F042-442D-8F94-441C93179065}"/>
    <cellStyle name="60% - akcent 4 2" xfId="33" xr:uid="{980D6C91-9B5C-4F7B-B4F9-C5CDBF7664E9}"/>
    <cellStyle name="60% - akcent 4 3" xfId="34" xr:uid="{BEDD3EC8-DC72-4CF1-A245-3D48E81C736A}"/>
    <cellStyle name="60% - akcent 5 2" xfId="35" xr:uid="{6E29C35D-ABC2-49DB-8120-55FCC23699AF}"/>
    <cellStyle name="60% - akcent 5 3" xfId="36" xr:uid="{644966D5-23B2-49A1-9BF5-8909E609874D}"/>
    <cellStyle name="60% - akcent 6 2" xfId="37" xr:uid="{278FC464-3ECE-4B0C-B143-5DDD8E8DDB24}"/>
    <cellStyle name="60% - akcent 6 3" xfId="38" xr:uid="{6F4A6A9E-7C7D-4323-B5EC-20534A7984C1}"/>
    <cellStyle name="Akcent 1 2" xfId="39" xr:uid="{67200C27-2991-4010-AEB7-9CAF0535B054}"/>
    <cellStyle name="Akcent 1 3" xfId="40" xr:uid="{B49C00F8-E39A-435A-B5B7-2AC7E533594F}"/>
    <cellStyle name="Akcent 2 2" xfId="41" xr:uid="{FA050A32-780F-48BD-9647-E29525D8D883}"/>
    <cellStyle name="Akcent 2 3" xfId="42" xr:uid="{B64EE54B-AE52-444D-B1F2-816502971B81}"/>
    <cellStyle name="Akcent 3 2" xfId="43" xr:uid="{78681E65-FC8C-4655-BF82-8728761CFF93}"/>
    <cellStyle name="Akcent 3 3" xfId="44" xr:uid="{33D66981-9DB2-4451-A73A-E824B5ABF8AC}"/>
    <cellStyle name="Akcent 4 2" xfId="45" xr:uid="{1774B14E-C79B-4475-B117-3B1CA157A6BC}"/>
    <cellStyle name="Akcent 4 3" xfId="46" xr:uid="{E3A68893-586F-4702-B696-1B718D5211C3}"/>
    <cellStyle name="Akcent 5 2" xfId="47" xr:uid="{5C34E956-68E8-4775-BDC1-866E80F04959}"/>
    <cellStyle name="Akcent 5 3" xfId="48" xr:uid="{36685CE3-16DC-4112-8C7D-81AD3CBE37F6}"/>
    <cellStyle name="Akcent 6 2" xfId="49" xr:uid="{945020D8-7C36-41BE-A8AF-176D812F66D0}"/>
    <cellStyle name="Akcent 6 3" xfId="50" xr:uid="{88349A1D-C47C-4345-98CC-4AA9EE5A1DA8}"/>
    <cellStyle name="Currency 2" xfId="51" xr:uid="{BE5E81A9-8F94-402F-A7E1-0ABF82C7047F}"/>
    <cellStyle name="Currency 3" xfId="52" xr:uid="{E9414AF9-85EC-4E13-BF87-68D71B42C9DD}"/>
    <cellStyle name="Dane wejściowe 2" xfId="53" xr:uid="{55E8B7B7-CC75-4C00-9B30-290F78C0A2EF}"/>
    <cellStyle name="Dane wejściowe 3" xfId="54" xr:uid="{61D18C66-85C4-4939-8145-DCF149C7309B}"/>
    <cellStyle name="Dane wyjściowe 2" xfId="55" xr:uid="{71F9F6C3-F8AB-4CBE-9F6B-99C598145152}"/>
    <cellStyle name="Dane wyjściowe 3" xfId="56" xr:uid="{364B2B03-60A9-4934-AC37-6C4AE5D5007A}"/>
    <cellStyle name="Dobre 2" xfId="57" xr:uid="{D978082D-D64E-44ED-B5B3-78547CEFAACC}"/>
    <cellStyle name="Dobre 3" xfId="58" xr:uid="{16EA7046-64BF-4AB1-99ED-A16119216644}"/>
    <cellStyle name="Excel_BuiltIn_Tekst objaśnienia" xfId="59" xr:uid="{6717E0EE-1273-4056-88DB-CC813FA9F6AD}"/>
    <cellStyle name="Komórka połączona 2" xfId="60" xr:uid="{F9D5E723-2D92-434F-8C0F-E711148552E3}"/>
    <cellStyle name="Komórka zaznaczona 2" xfId="61" xr:uid="{4E32F654-F468-4291-8D96-F6B8C523EA0C}"/>
    <cellStyle name="Komórka zaznaczona 3" xfId="62" xr:uid="{103207AC-9DE8-43CB-9A61-20B2B834F58C}"/>
    <cellStyle name="Nagłówek 1 2" xfId="63" xr:uid="{F10F265D-22EE-4CB4-A145-73CDDC6DF81E}"/>
    <cellStyle name="Nagłówek 2 2" xfId="64" xr:uid="{4D45C688-8974-4B3E-A1E3-EFF9663C7C86}"/>
    <cellStyle name="Nagłówek 3 2" xfId="65" xr:uid="{78D9B958-74A8-4C1E-9EB6-29B100E8AE6F}"/>
    <cellStyle name="Nagłówek 4 2" xfId="66" xr:uid="{76C8CF06-4EE1-451E-8EA6-0A09727A6FBA}"/>
    <cellStyle name="Neutralne 2" xfId="67" xr:uid="{1C0922DD-D638-44ED-9B7E-3FED5392570B}"/>
    <cellStyle name="Neutralne 3" xfId="68" xr:uid="{12ED230A-B3BA-4D1A-B0D5-05627F9AC4AB}"/>
    <cellStyle name="Normal 2" xfId="69" xr:uid="{8C3396DE-C7E6-4D2E-A7C5-B75F1C39E3A5}"/>
    <cellStyle name="Normalny" xfId="0" builtinId="0"/>
    <cellStyle name="Normalny 2" xfId="70" xr:uid="{5D337D79-0277-4450-8876-8B31DD855EED}"/>
    <cellStyle name="Normalny 2 2" xfId="71" xr:uid="{45D91636-E9DE-4E98-A667-227DAD50A700}"/>
    <cellStyle name="Normalny 2 3" xfId="72" xr:uid="{84631A9D-17F0-45E5-B176-AB65A15147D7}"/>
    <cellStyle name="Normalny 3" xfId="73" xr:uid="{29501969-AB6F-4CB9-B6E8-98D468C432CC}"/>
    <cellStyle name="Normalny 4" xfId="74" xr:uid="{FF43EF42-34B9-4FFA-9472-74D7ACAB5D31}"/>
    <cellStyle name="Normalny 5" xfId="75" xr:uid="{47DCA232-3AD5-481F-A53F-23FDFCE73BDA}"/>
    <cellStyle name="Normalny 6" xfId="76" xr:uid="{C5DAC2D7-19E9-44C3-BA84-BC3784B28E50}"/>
    <cellStyle name="Normalny 6 2" xfId="77" xr:uid="{98F41251-6B8E-4072-9F60-C3E26D13495B}"/>
    <cellStyle name="Normalny 7" xfId="78" xr:uid="{BE947670-9DE1-4965-A733-7E405A1D7915}"/>
    <cellStyle name="Normalny 8" xfId="2" xr:uid="{4CFB7641-C31B-4107-A19F-AB96A09D8BE0}"/>
    <cellStyle name="Normalny_Pakiety 1-90 2" xfId="79" xr:uid="{8A4B2825-3E8C-42CF-A25A-0060C70487FE}"/>
    <cellStyle name="Obliczenia 2" xfId="80" xr:uid="{B33CCDDF-62EF-4E41-B0F7-8A375CEB3EF6}"/>
    <cellStyle name="Obliczenia 3" xfId="81" xr:uid="{EACC5501-472A-4F1B-B2D8-729218EBDB7E}"/>
    <cellStyle name="Procentowy 2" xfId="82" xr:uid="{5967A606-4016-4B95-A573-099572B63C87}"/>
    <cellStyle name="Suma 2" xfId="83" xr:uid="{1B8F62B2-2935-4E94-909B-16F0514DED96}"/>
    <cellStyle name="Tekst objaśnienia 2" xfId="84" xr:uid="{DD1F178A-490F-4475-A222-222419130B02}"/>
    <cellStyle name="Tekst ostrzeżenia 2" xfId="85" xr:uid="{97AFABD2-0766-4D6B-80F0-7B80A09A001D}"/>
    <cellStyle name="Tytuł 2" xfId="86" xr:uid="{708D3B71-B5C5-463A-9C18-38C4CDF851C2}"/>
    <cellStyle name="Uwaga 2" xfId="87" xr:uid="{C94A673C-4BD0-4568-B7D4-E4850BCA43E6}"/>
    <cellStyle name="Uwaga 3" xfId="88" xr:uid="{2EEEBEEB-A6B9-4E38-B8A5-CA7023AE80D0}"/>
    <cellStyle name="Walutowy" xfId="1" builtinId="4"/>
    <cellStyle name="Walutowy 2" xfId="90" xr:uid="{03053EE8-F0E9-478B-A2B2-2F7850A8A06B}"/>
    <cellStyle name="Walutowy 2 2" xfId="91" xr:uid="{F03C3652-30FC-42F2-BBA7-821839E500DA}"/>
    <cellStyle name="Walutowy 3" xfId="92" xr:uid="{9508C2BC-80C7-4E15-9301-475906BC5CE0}"/>
    <cellStyle name="Walutowy 4" xfId="93" xr:uid="{464AABC1-9F27-41DB-A4C3-A3059722152B}"/>
    <cellStyle name="Walutowy 5" xfId="89" xr:uid="{2BEE22A1-5D26-457F-8467-855FB57B5AB4}"/>
    <cellStyle name="Złe 2" xfId="94" xr:uid="{F49F0274-11DE-4C54-AD28-AB1E68083651}"/>
    <cellStyle name="Złe 3" xfId="95" xr:uid="{7EE1429E-FC1A-4D98-B2BC-FF90D5C6EC7C}"/>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4"/>
  <sheetViews>
    <sheetView zoomScaleNormal="100" workbookViewId="0">
      <pane xSplit="10" ySplit="5" topLeftCell="K99" activePane="bottomRight" state="frozen"/>
      <selection pane="topRight" activeCell="K1" sqref="K1"/>
      <selection pane="bottomLeft" activeCell="A6" sqref="A6"/>
      <selection pane="bottomRight" activeCell="B30" sqref="B30"/>
    </sheetView>
  </sheetViews>
  <sheetFormatPr defaultRowHeight="12.5"/>
  <cols>
    <col min="1" max="1" width="3.54296875" style="1" customWidth="1"/>
    <col min="2" max="2" width="38.08984375" customWidth="1"/>
    <col min="3" max="3" width="17.81640625" customWidth="1"/>
    <col min="4" max="4" width="20.1796875" customWidth="1"/>
    <col min="5" max="5" width="4.08984375" customWidth="1"/>
    <col min="6" max="6" width="8.36328125" customWidth="1"/>
    <col min="7" max="7" width="10.453125" customWidth="1"/>
    <col min="8" max="8" width="9.54296875" customWidth="1"/>
    <col min="9" max="9" width="11.453125" customWidth="1"/>
    <col min="10" max="10" width="19.81640625" style="7" customWidth="1"/>
    <col min="14" max="14" width="17.90625" customWidth="1"/>
  </cols>
  <sheetData>
    <row r="1" spans="1:10" ht="19.5" customHeight="1">
      <c r="A1" s="25" t="s">
        <v>127</v>
      </c>
      <c r="B1" s="6"/>
    </row>
    <row r="2" spans="1:10" ht="18" customHeight="1">
      <c r="A2" s="118" t="s">
        <v>105</v>
      </c>
      <c r="B2" s="118"/>
      <c r="E2" s="21"/>
      <c r="F2" s="22"/>
      <c r="G2" s="20"/>
      <c r="H2" s="20"/>
      <c r="I2" s="20"/>
    </row>
    <row r="3" spans="1:10" ht="13.25" hidden="1" customHeight="1">
      <c r="F3" s="2"/>
    </row>
    <row r="4" spans="1:10" ht="48" customHeight="1">
      <c r="A4" s="44" t="s">
        <v>1</v>
      </c>
      <c r="B4" s="42" t="s">
        <v>17</v>
      </c>
      <c r="C4" s="44" t="s">
        <v>3</v>
      </c>
      <c r="D4" s="44" t="s">
        <v>78</v>
      </c>
      <c r="E4" s="44" t="s">
        <v>4</v>
      </c>
      <c r="F4" s="44" t="s">
        <v>18</v>
      </c>
      <c r="G4" s="45" t="s">
        <v>10</v>
      </c>
      <c r="H4" s="45" t="s">
        <v>6</v>
      </c>
      <c r="I4" s="45" t="s">
        <v>11</v>
      </c>
      <c r="J4" s="44" t="s">
        <v>12</v>
      </c>
    </row>
    <row r="5" spans="1:10" ht="15" customHeight="1">
      <c r="A5" s="46">
        <v>1</v>
      </c>
      <c r="B5" s="47">
        <v>2</v>
      </c>
      <c r="C5" s="46">
        <v>3</v>
      </c>
      <c r="D5" s="47">
        <v>3</v>
      </c>
      <c r="E5" s="46">
        <v>4</v>
      </c>
      <c r="F5" s="47">
        <v>5</v>
      </c>
      <c r="G5" s="48">
        <v>6</v>
      </c>
      <c r="H5" s="48">
        <v>7</v>
      </c>
      <c r="I5" s="48">
        <v>8</v>
      </c>
      <c r="J5" s="47">
        <v>9</v>
      </c>
    </row>
    <row r="6" spans="1:10" ht="67.5" customHeight="1">
      <c r="A6" s="49">
        <v>1</v>
      </c>
      <c r="B6" s="38" t="s">
        <v>98</v>
      </c>
      <c r="C6" s="50"/>
      <c r="D6" s="50"/>
      <c r="E6" s="51" t="s">
        <v>5</v>
      </c>
      <c r="F6" s="96">
        <v>1300</v>
      </c>
      <c r="G6" s="52"/>
      <c r="H6" s="53"/>
      <c r="I6" s="111" t="str">
        <f t="shared" ref="I6" si="0">IF(G6="","",F6*G6)</f>
        <v/>
      </c>
      <c r="J6" s="112" t="str">
        <f>IF(H6="","",I6*(1+H6))</f>
        <v/>
      </c>
    </row>
    <row r="7" spans="1:10" ht="25">
      <c r="A7" s="49">
        <v>2</v>
      </c>
      <c r="B7" s="38" t="s">
        <v>19</v>
      </c>
      <c r="C7" s="50"/>
      <c r="D7" s="50"/>
      <c r="E7" s="51" t="s">
        <v>5</v>
      </c>
      <c r="F7" s="55">
        <v>300</v>
      </c>
      <c r="G7" s="52"/>
      <c r="H7" s="53"/>
      <c r="I7" s="111" t="str">
        <f t="shared" ref="I7:I70" si="1">IF(G7="","",F7*G7)</f>
        <v/>
      </c>
      <c r="J7" s="112" t="str">
        <f t="shared" ref="J7:J70" si="2">IF(H7="","",I7*(1+H7))</f>
        <v/>
      </c>
    </row>
    <row r="8" spans="1:10" ht="25">
      <c r="A8" s="49">
        <v>3</v>
      </c>
      <c r="B8" s="38" t="s">
        <v>20</v>
      </c>
      <c r="C8" s="50"/>
      <c r="D8" s="50"/>
      <c r="E8" s="51" t="s">
        <v>5</v>
      </c>
      <c r="F8" s="55">
        <v>30</v>
      </c>
      <c r="G8" s="52"/>
      <c r="H8" s="53"/>
      <c r="I8" s="111" t="str">
        <f t="shared" si="1"/>
        <v/>
      </c>
      <c r="J8" s="112" t="str">
        <f t="shared" si="2"/>
        <v/>
      </c>
    </row>
    <row r="9" spans="1:10" ht="25">
      <c r="A9" s="49">
        <v>4</v>
      </c>
      <c r="B9" s="38" t="s">
        <v>128</v>
      </c>
      <c r="C9" s="50"/>
      <c r="D9" s="50"/>
      <c r="E9" s="51" t="s">
        <v>5</v>
      </c>
      <c r="F9" s="55">
        <v>3500</v>
      </c>
      <c r="G9" s="52"/>
      <c r="H9" s="53"/>
      <c r="I9" s="111" t="str">
        <f t="shared" si="1"/>
        <v/>
      </c>
      <c r="J9" s="112" t="str">
        <f t="shared" si="2"/>
        <v/>
      </c>
    </row>
    <row r="10" spans="1:10" ht="21.65" customHeight="1">
      <c r="A10" s="49">
        <v>5</v>
      </c>
      <c r="B10" s="38" t="s">
        <v>21</v>
      </c>
      <c r="C10" s="50"/>
      <c r="D10" s="50"/>
      <c r="E10" s="51" t="s">
        <v>5</v>
      </c>
      <c r="F10" s="55">
        <v>450</v>
      </c>
      <c r="G10" s="52"/>
      <c r="H10" s="53"/>
      <c r="I10" s="111" t="str">
        <f t="shared" si="1"/>
        <v/>
      </c>
      <c r="J10" s="112" t="str">
        <f t="shared" si="2"/>
        <v/>
      </c>
    </row>
    <row r="11" spans="1:10" ht="24" customHeight="1">
      <c r="A11" s="49">
        <v>6</v>
      </c>
      <c r="B11" s="38" t="s">
        <v>132</v>
      </c>
      <c r="C11" s="50"/>
      <c r="D11" s="50"/>
      <c r="E11" s="51" t="s">
        <v>5</v>
      </c>
      <c r="F11" s="55">
        <v>600</v>
      </c>
      <c r="G11" s="52"/>
      <c r="H11" s="53"/>
      <c r="I11" s="111" t="str">
        <f t="shared" si="1"/>
        <v/>
      </c>
      <c r="J11" s="112" t="str">
        <f t="shared" si="2"/>
        <v/>
      </c>
    </row>
    <row r="12" spans="1:10" ht="163.75" customHeight="1">
      <c r="A12" s="49">
        <v>7</v>
      </c>
      <c r="B12" s="38" t="s">
        <v>154</v>
      </c>
      <c r="C12" s="50"/>
      <c r="D12" s="50"/>
      <c r="E12" s="51" t="s">
        <v>2</v>
      </c>
      <c r="F12" s="55">
        <v>7000</v>
      </c>
      <c r="G12" s="52"/>
      <c r="H12" s="53"/>
      <c r="I12" s="111" t="str">
        <f t="shared" si="1"/>
        <v/>
      </c>
      <c r="J12" s="112" t="str">
        <f t="shared" si="2"/>
        <v/>
      </c>
    </row>
    <row r="13" spans="1:10" ht="117" customHeight="1">
      <c r="A13" s="49">
        <v>8</v>
      </c>
      <c r="B13" s="38" t="s">
        <v>155</v>
      </c>
      <c r="C13" s="50"/>
      <c r="D13" s="50"/>
      <c r="E13" s="51" t="s">
        <v>2</v>
      </c>
      <c r="F13" s="55">
        <v>150</v>
      </c>
      <c r="G13" s="52"/>
      <c r="H13" s="53"/>
      <c r="I13" s="111" t="str">
        <f t="shared" si="1"/>
        <v/>
      </c>
      <c r="J13" s="112" t="str">
        <f t="shared" si="2"/>
        <v/>
      </c>
    </row>
    <row r="14" spans="1:10" ht="81.650000000000006" customHeight="1">
      <c r="A14" s="49">
        <v>9</v>
      </c>
      <c r="B14" s="38" t="s">
        <v>156</v>
      </c>
      <c r="C14" s="50"/>
      <c r="D14" s="50"/>
      <c r="E14" s="51" t="s">
        <v>2</v>
      </c>
      <c r="F14" s="55">
        <v>10</v>
      </c>
      <c r="G14" s="52"/>
      <c r="H14" s="53"/>
      <c r="I14" s="111" t="str">
        <f t="shared" si="1"/>
        <v/>
      </c>
      <c r="J14" s="112" t="str">
        <f t="shared" si="2"/>
        <v/>
      </c>
    </row>
    <row r="15" spans="1:10" ht="31.25" customHeight="1">
      <c r="A15" s="49">
        <v>10</v>
      </c>
      <c r="B15" s="38" t="s">
        <v>22</v>
      </c>
      <c r="C15" s="50"/>
      <c r="D15" s="50"/>
      <c r="E15" s="51" t="s">
        <v>5</v>
      </c>
      <c r="F15" s="55">
        <v>50</v>
      </c>
      <c r="G15" s="52"/>
      <c r="H15" s="53"/>
      <c r="I15" s="111" t="str">
        <f t="shared" si="1"/>
        <v/>
      </c>
      <c r="J15" s="112" t="str">
        <f t="shared" si="2"/>
        <v/>
      </c>
    </row>
    <row r="16" spans="1:10" ht="26.4" customHeight="1">
      <c r="A16" s="49">
        <v>11</v>
      </c>
      <c r="B16" s="38" t="s">
        <v>23</v>
      </c>
      <c r="C16" s="50"/>
      <c r="D16" s="50"/>
      <c r="E16" s="43" t="s">
        <v>2</v>
      </c>
      <c r="F16" s="55">
        <v>30</v>
      </c>
      <c r="G16" s="52"/>
      <c r="H16" s="53"/>
      <c r="I16" s="111" t="str">
        <f t="shared" si="1"/>
        <v/>
      </c>
      <c r="J16" s="112" t="str">
        <f t="shared" si="2"/>
        <v/>
      </c>
    </row>
    <row r="17" spans="1:10" ht="25.75" customHeight="1">
      <c r="A17" s="49">
        <v>12</v>
      </c>
      <c r="B17" s="38" t="s">
        <v>24</v>
      </c>
      <c r="C17" s="50"/>
      <c r="D17" s="50"/>
      <c r="E17" s="43" t="s">
        <v>2</v>
      </c>
      <c r="F17" s="55">
        <v>30</v>
      </c>
      <c r="G17" s="52"/>
      <c r="H17" s="53"/>
      <c r="I17" s="111" t="str">
        <f t="shared" si="1"/>
        <v/>
      </c>
      <c r="J17" s="112" t="str">
        <f t="shared" si="2"/>
        <v/>
      </c>
    </row>
    <row r="18" spans="1:10" ht="18.649999999999999" customHeight="1">
      <c r="A18" s="49">
        <v>13</v>
      </c>
      <c r="B18" s="38" t="s">
        <v>25</v>
      </c>
      <c r="C18" s="50"/>
      <c r="D18" s="50"/>
      <c r="E18" s="43" t="s">
        <v>2</v>
      </c>
      <c r="F18" s="55">
        <v>100</v>
      </c>
      <c r="G18" s="52"/>
      <c r="H18" s="53"/>
      <c r="I18" s="111" t="str">
        <f t="shared" si="1"/>
        <v/>
      </c>
      <c r="J18" s="112" t="str">
        <f t="shared" si="2"/>
        <v/>
      </c>
    </row>
    <row r="19" spans="1:10" ht="19.25" customHeight="1">
      <c r="A19" s="49">
        <v>14</v>
      </c>
      <c r="B19" s="38" t="s">
        <v>26</v>
      </c>
      <c r="C19" s="50"/>
      <c r="D19" s="50"/>
      <c r="E19" s="43" t="s">
        <v>2</v>
      </c>
      <c r="F19" s="55">
        <v>170</v>
      </c>
      <c r="G19" s="52"/>
      <c r="H19" s="53"/>
      <c r="I19" s="111" t="str">
        <f t="shared" si="1"/>
        <v/>
      </c>
      <c r="J19" s="112" t="str">
        <f t="shared" si="2"/>
        <v/>
      </c>
    </row>
    <row r="20" spans="1:10" ht="18.649999999999999" customHeight="1">
      <c r="A20" s="49">
        <v>15</v>
      </c>
      <c r="B20" s="38" t="s">
        <v>27</v>
      </c>
      <c r="C20" s="50"/>
      <c r="D20" s="50"/>
      <c r="E20" s="43" t="s">
        <v>2</v>
      </c>
      <c r="F20" s="55">
        <v>60</v>
      </c>
      <c r="G20" s="52"/>
      <c r="H20" s="53"/>
      <c r="I20" s="111" t="str">
        <f t="shared" si="1"/>
        <v/>
      </c>
      <c r="J20" s="112" t="str">
        <f t="shared" si="2"/>
        <v/>
      </c>
    </row>
    <row r="21" spans="1:10" ht="62.4" customHeight="1">
      <c r="A21" s="49">
        <v>16</v>
      </c>
      <c r="B21" s="38" t="s">
        <v>168</v>
      </c>
      <c r="C21" s="50"/>
      <c r="D21" s="50"/>
      <c r="E21" s="43" t="s">
        <v>2</v>
      </c>
      <c r="F21" s="55">
        <v>700</v>
      </c>
      <c r="G21" s="52"/>
      <c r="H21" s="53"/>
      <c r="I21" s="111" t="str">
        <f t="shared" si="1"/>
        <v/>
      </c>
      <c r="J21" s="112" t="str">
        <f t="shared" si="2"/>
        <v/>
      </c>
    </row>
    <row r="22" spans="1:10" ht="149.4" customHeight="1">
      <c r="A22" s="49">
        <v>17</v>
      </c>
      <c r="B22" s="38" t="s">
        <v>28</v>
      </c>
      <c r="C22" s="50"/>
      <c r="D22" s="50"/>
      <c r="E22" s="43" t="s">
        <v>2</v>
      </c>
      <c r="F22" s="55">
        <v>1400</v>
      </c>
      <c r="G22" s="52"/>
      <c r="H22" s="53"/>
      <c r="I22" s="111" t="str">
        <f t="shared" si="1"/>
        <v/>
      </c>
      <c r="J22" s="112" t="str">
        <f t="shared" si="2"/>
        <v/>
      </c>
    </row>
    <row r="23" spans="1:10" ht="23.4" customHeight="1">
      <c r="A23" s="49">
        <v>18</v>
      </c>
      <c r="B23" s="38" t="s">
        <v>29</v>
      </c>
      <c r="C23" s="50"/>
      <c r="D23" s="50"/>
      <c r="E23" s="43" t="s">
        <v>5</v>
      </c>
      <c r="F23" s="55">
        <v>2</v>
      </c>
      <c r="G23" s="54"/>
      <c r="H23" s="53"/>
      <c r="I23" s="111" t="str">
        <f t="shared" si="1"/>
        <v/>
      </c>
      <c r="J23" s="112" t="str">
        <f t="shared" si="2"/>
        <v/>
      </c>
    </row>
    <row r="24" spans="1:10" ht="60.65" customHeight="1">
      <c r="A24" s="49">
        <v>19</v>
      </c>
      <c r="B24" s="38" t="s">
        <v>134</v>
      </c>
      <c r="C24" s="50"/>
      <c r="D24" s="50"/>
      <c r="E24" s="43" t="s">
        <v>5</v>
      </c>
      <c r="F24" s="55">
        <v>1000</v>
      </c>
      <c r="G24" s="52"/>
      <c r="H24" s="53"/>
      <c r="I24" s="111" t="str">
        <f t="shared" si="1"/>
        <v/>
      </c>
      <c r="J24" s="112" t="str">
        <f t="shared" si="2"/>
        <v/>
      </c>
    </row>
    <row r="25" spans="1:10" ht="58.25" customHeight="1">
      <c r="A25" s="49">
        <v>20</v>
      </c>
      <c r="B25" s="38" t="s">
        <v>135</v>
      </c>
      <c r="C25" s="50"/>
      <c r="D25" s="50"/>
      <c r="E25" s="43" t="s">
        <v>5</v>
      </c>
      <c r="F25" s="55">
        <v>250</v>
      </c>
      <c r="G25" s="52"/>
      <c r="H25" s="53"/>
      <c r="I25" s="111" t="str">
        <f t="shared" si="1"/>
        <v/>
      </c>
      <c r="J25" s="112" t="str">
        <f t="shared" si="2"/>
        <v/>
      </c>
    </row>
    <row r="26" spans="1:10" ht="58.75" customHeight="1">
      <c r="A26" s="49">
        <v>21</v>
      </c>
      <c r="B26" s="38" t="s">
        <v>136</v>
      </c>
      <c r="C26" s="50"/>
      <c r="D26" s="50"/>
      <c r="E26" s="43" t="s">
        <v>5</v>
      </c>
      <c r="F26" s="55">
        <v>800</v>
      </c>
      <c r="G26" s="52"/>
      <c r="H26" s="53"/>
      <c r="I26" s="111" t="str">
        <f t="shared" si="1"/>
        <v/>
      </c>
      <c r="J26" s="112" t="str">
        <f t="shared" si="2"/>
        <v/>
      </c>
    </row>
    <row r="27" spans="1:10" ht="32.4" customHeight="1">
      <c r="A27" s="49">
        <v>22</v>
      </c>
      <c r="B27" s="38" t="s">
        <v>30</v>
      </c>
      <c r="C27" s="50"/>
      <c r="D27" s="50"/>
      <c r="E27" s="43" t="s">
        <v>5</v>
      </c>
      <c r="F27" s="55">
        <v>200</v>
      </c>
      <c r="G27" s="52"/>
      <c r="H27" s="53"/>
      <c r="I27" s="111" t="str">
        <f t="shared" si="1"/>
        <v/>
      </c>
      <c r="J27" s="112" t="str">
        <f t="shared" si="2"/>
        <v/>
      </c>
    </row>
    <row r="28" spans="1:10" ht="83.4" customHeight="1">
      <c r="A28" s="49">
        <v>23</v>
      </c>
      <c r="B28" s="38" t="s">
        <v>31</v>
      </c>
      <c r="C28" s="50"/>
      <c r="D28" s="50"/>
      <c r="E28" s="43" t="s">
        <v>5</v>
      </c>
      <c r="F28" s="55">
        <v>70</v>
      </c>
      <c r="G28" s="52"/>
      <c r="H28" s="53"/>
      <c r="I28" s="111" t="str">
        <f t="shared" si="1"/>
        <v/>
      </c>
      <c r="J28" s="112" t="str">
        <f t="shared" si="2"/>
        <v/>
      </c>
    </row>
    <row r="29" spans="1:10" ht="132" customHeight="1">
      <c r="A29" s="49">
        <v>24</v>
      </c>
      <c r="B29" s="38" t="s">
        <v>169</v>
      </c>
      <c r="C29" s="50"/>
      <c r="D29" s="50"/>
      <c r="E29" s="44" t="s">
        <v>5</v>
      </c>
      <c r="F29" s="97">
        <v>70</v>
      </c>
      <c r="G29" s="52"/>
      <c r="H29" s="53"/>
      <c r="I29" s="111" t="str">
        <f t="shared" si="1"/>
        <v/>
      </c>
      <c r="J29" s="112" t="str">
        <f t="shared" si="2"/>
        <v/>
      </c>
    </row>
    <row r="30" spans="1:10" ht="79.25" customHeight="1">
      <c r="A30" s="49">
        <v>25</v>
      </c>
      <c r="B30" s="38" t="s">
        <v>32</v>
      </c>
      <c r="C30" s="50"/>
      <c r="D30" s="50"/>
      <c r="E30" s="44" t="s">
        <v>5</v>
      </c>
      <c r="F30" s="97">
        <v>150</v>
      </c>
      <c r="G30" s="52"/>
      <c r="H30" s="53"/>
      <c r="I30" s="111" t="str">
        <f t="shared" si="1"/>
        <v/>
      </c>
      <c r="J30" s="112" t="str">
        <f t="shared" si="2"/>
        <v/>
      </c>
    </row>
    <row r="31" spans="1:10" ht="69.650000000000006" customHeight="1">
      <c r="A31" s="49">
        <v>26</v>
      </c>
      <c r="B31" s="38" t="s">
        <v>33</v>
      </c>
      <c r="C31" s="50"/>
      <c r="D31" s="50"/>
      <c r="E31" s="44" t="s">
        <v>5</v>
      </c>
      <c r="F31" s="97">
        <v>350</v>
      </c>
      <c r="G31" s="52"/>
      <c r="H31" s="53"/>
      <c r="I31" s="111" t="str">
        <f t="shared" si="1"/>
        <v/>
      </c>
      <c r="J31" s="112" t="str">
        <f t="shared" si="2"/>
        <v/>
      </c>
    </row>
    <row r="32" spans="1:10" ht="62.5">
      <c r="A32" s="49">
        <v>27</v>
      </c>
      <c r="B32" s="38" t="s">
        <v>34</v>
      </c>
      <c r="C32" s="50"/>
      <c r="D32" s="50"/>
      <c r="E32" s="44" t="s">
        <v>5</v>
      </c>
      <c r="F32" s="97">
        <v>350</v>
      </c>
      <c r="G32" s="52"/>
      <c r="H32" s="53"/>
      <c r="I32" s="111" t="str">
        <f t="shared" si="1"/>
        <v/>
      </c>
      <c r="J32" s="112" t="str">
        <f t="shared" si="2"/>
        <v/>
      </c>
    </row>
    <row r="33" spans="1:10" ht="87.5">
      <c r="A33" s="49">
        <v>28</v>
      </c>
      <c r="B33" s="38" t="s">
        <v>35</v>
      </c>
      <c r="C33" s="50"/>
      <c r="D33" s="50"/>
      <c r="E33" s="43" t="s">
        <v>5</v>
      </c>
      <c r="F33" s="55">
        <v>250</v>
      </c>
      <c r="G33" s="52"/>
      <c r="H33" s="53"/>
      <c r="I33" s="111" t="str">
        <f t="shared" si="1"/>
        <v/>
      </c>
      <c r="J33" s="112" t="str">
        <f t="shared" si="2"/>
        <v/>
      </c>
    </row>
    <row r="34" spans="1:10" ht="110" customHeight="1">
      <c r="A34" s="49">
        <v>29</v>
      </c>
      <c r="B34" s="38" t="s">
        <v>36</v>
      </c>
      <c r="C34" s="50"/>
      <c r="D34" s="50"/>
      <c r="E34" s="43" t="s">
        <v>5</v>
      </c>
      <c r="F34" s="55">
        <v>250</v>
      </c>
      <c r="G34" s="52"/>
      <c r="H34" s="53"/>
      <c r="I34" s="111" t="str">
        <f t="shared" si="1"/>
        <v/>
      </c>
      <c r="J34" s="112" t="str">
        <f t="shared" si="2"/>
        <v/>
      </c>
    </row>
    <row r="35" spans="1:10" ht="250">
      <c r="A35" s="49">
        <v>30</v>
      </c>
      <c r="B35" s="38" t="s">
        <v>37</v>
      </c>
      <c r="C35" s="50"/>
      <c r="D35" s="50"/>
      <c r="E35" s="43" t="s">
        <v>5</v>
      </c>
      <c r="F35" s="55">
        <v>74000</v>
      </c>
      <c r="G35" s="52"/>
      <c r="H35" s="53"/>
      <c r="I35" s="111" t="str">
        <f t="shared" si="1"/>
        <v/>
      </c>
      <c r="J35" s="112" t="str">
        <f t="shared" si="2"/>
        <v/>
      </c>
    </row>
    <row r="36" spans="1:10" ht="37.5">
      <c r="A36" s="49">
        <v>31</v>
      </c>
      <c r="B36" s="38" t="s">
        <v>38</v>
      </c>
      <c r="C36" s="50"/>
      <c r="D36" s="50"/>
      <c r="E36" s="43" t="s">
        <v>5</v>
      </c>
      <c r="F36" s="55">
        <v>50</v>
      </c>
      <c r="G36" s="52"/>
      <c r="H36" s="53"/>
      <c r="I36" s="111" t="str">
        <f t="shared" si="1"/>
        <v/>
      </c>
      <c r="J36" s="112" t="str">
        <f t="shared" si="2"/>
        <v/>
      </c>
    </row>
    <row r="37" spans="1:10" ht="37.5">
      <c r="A37" s="49">
        <v>32</v>
      </c>
      <c r="B37" s="38" t="s">
        <v>39</v>
      </c>
      <c r="C37" s="50"/>
      <c r="D37" s="50"/>
      <c r="E37" s="43" t="s">
        <v>5</v>
      </c>
      <c r="F37" s="55">
        <v>50</v>
      </c>
      <c r="G37" s="52"/>
      <c r="H37" s="53"/>
      <c r="I37" s="111" t="str">
        <f t="shared" si="1"/>
        <v/>
      </c>
      <c r="J37" s="112" t="str">
        <f t="shared" si="2"/>
        <v/>
      </c>
    </row>
    <row r="38" spans="1:10" ht="45.5" customHeight="1">
      <c r="A38" s="49">
        <v>33</v>
      </c>
      <c r="B38" s="38" t="s">
        <v>40</v>
      </c>
      <c r="C38" s="50"/>
      <c r="D38" s="50"/>
      <c r="E38" s="43" t="s">
        <v>5</v>
      </c>
      <c r="F38" s="55">
        <v>50</v>
      </c>
      <c r="G38" s="52"/>
      <c r="H38" s="53"/>
      <c r="I38" s="111" t="str">
        <f t="shared" si="1"/>
        <v/>
      </c>
      <c r="J38" s="112" t="str">
        <f t="shared" si="2"/>
        <v/>
      </c>
    </row>
    <row r="39" spans="1:10" ht="37.5">
      <c r="A39" s="49">
        <v>34</v>
      </c>
      <c r="B39" s="38" t="s">
        <v>41</v>
      </c>
      <c r="C39" s="50"/>
      <c r="D39" s="50"/>
      <c r="E39" s="43" t="s">
        <v>5</v>
      </c>
      <c r="F39" s="55">
        <v>50</v>
      </c>
      <c r="G39" s="52"/>
      <c r="H39" s="53"/>
      <c r="I39" s="111" t="str">
        <f t="shared" si="1"/>
        <v/>
      </c>
      <c r="J39" s="112" t="str">
        <f t="shared" si="2"/>
        <v/>
      </c>
    </row>
    <row r="40" spans="1:10" ht="37.5">
      <c r="A40" s="49">
        <v>35</v>
      </c>
      <c r="B40" s="38" t="s">
        <v>42</v>
      </c>
      <c r="C40" s="50"/>
      <c r="D40" s="50"/>
      <c r="E40" s="43" t="s">
        <v>5</v>
      </c>
      <c r="F40" s="55">
        <v>50</v>
      </c>
      <c r="G40" s="52"/>
      <c r="H40" s="53"/>
      <c r="I40" s="111" t="str">
        <f t="shared" si="1"/>
        <v/>
      </c>
      <c r="J40" s="112" t="str">
        <f t="shared" si="2"/>
        <v/>
      </c>
    </row>
    <row r="41" spans="1:10" ht="37.5">
      <c r="A41" s="49">
        <v>36</v>
      </c>
      <c r="B41" s="38" t="s">
        <v>43</v>
      </c>
      <c r="C41" s="50"/>
      <c r="D41" s="50"/>
      <c r="E41" s="43" t="s">
        <v>5</v>
      </c>
      <c r="F41" s="55">
        <v>60</v>
      </c>
      <c r="G41" s="52"/>
      <c r="H41" s="53"/>
      <c r="I41" s="111" t="str">
        <f t="shared" si="1"/>
        <v/>
      </c>
      <c r="J41" s="112" t="str">
        <f t="shared" si="2"/>
        <v/>
      </c>
    </row>
    <row r="42" spans="1:10" ht="37.5">
      <c r="A42" s="49">
        <v>37</v>
      </c>
      <c r="B42" s="38" t="s">
        <v>44</v>
      </c>
      <c r="C42" s="50"/>
      <c r="D42" s="50"/>
      <c r="E42" s="43" t="s">
        <v>5</v>
      </c>
      <c r="F42" s="55">
        <v>60</v>
      </c>
      <c r="G42" s="52"/>
      <c r="H42" s="53"/>
      <c r="I42" s="111" t="str">
        <f t="shared" si="1"/>
        <v/>
      </c>
      <c r="J42" s="112" t="str">
        <f t="shared" si="2"/>
        <v/>
      </c>
    </row>
    <row r="43" spans="1:10" ht="76.25" customHeight="1">
      <c r="A43" s="49">
        <v>38</v>
      </c>
      <c r="B43" s="38" t="s">
        <v>157</v>
      </c>
      <c r="C43" s="50"/>
      <c r="D43" s="50"/>
      <c r="E43" s="43" t="s">
        <v>5</v>
      </c>
      <c r="F43" s="55">
        <v>2000</v>
      </c>
      <c r="G43" s="52"/>
      <c r="H43" s="53"/>
      <c r="I43" s="111" t="str">
        <f t="shared" si="1"/>
        <v/>
      </c>
      <c r="J43" s="112" t="str">
        <f t="shared" si="2"/>
        <v/>
      </c>
    </row>
    <row r="44" spans="1:10" ht="96.65" customHeight="1">
      <c r="A44" s="49">
        <v>39</v>
      </c>
      <c r="B44" s="38" t="s">
        <v>158</v>
      </c>
      <c r="C44" s="50"/>
      <c r="D44" s="50"/>
      <c r="E44" s="43" t="s">
        <v>5</v>
      </c>
      <c r="F44" s="55">
        <v>2000</v>
      </c>
      <c r="G44" s="52"/>
      <c r="H44" s="53"/>
      <c r="I44" s="111" t="str">
        <f t="shared" si="1"/>
        <v/>
      </c>
      <c r="J44" s="112" t="str">
        <f t="shared" si="2"/>
        <v/>
      </c>
    </row>
    <row r="45" spans="1:10" ht="50">
      <c r="A45" s="49">
        <v>40</v>
      </c>
      <c r="B45" s="38" t="s">
        <v>159</v>
      </c>
      <c r="C45" s="50"/>
      <c r="D45" s="50"/>
      <c r="E45" s="43" t="s">
        <v>5</v>
      </c>
      <c r="F45" s="55">
        <v>1000</v>
      </c>
      <c r="G45" s="52"/>
      <c r="H45" s="53"/>
      <c r="I45" s="111" t="str">
        <f t="shared" si="1"/>
        <v/>
      </c>
      <c r="J45" s="112" t="str">
        <f t="shared" si="2"/>
        <v/>
      </c>
    </row>
    <row r="46" spans="1:10" ht="75">
      <c r="A46" s="49">
        <v>41</v>
      </c>
      <c r="B46" s="38" t="s">
        <v>160</v>
      </c>
      <c r="C46" s="50"/>
      <c r="D46" s="50"/>
      <c r="E46" s="43" t="s">
        <v>5</v>
      </c>
      <c r="F46" s="55">
        <v>2000</v>
      </c>
      <c r="G46" s="52"/>
      <c r="H46" s="53"/>
      <c r="I46" s="111" t="str">
        <f t="shared" si="1"/>
        <v/>
      </c>
      <c r="J46" s="112" t="str">
        <f t="shared" si="2"/>
        <v/>
      </c>
    </row>
    <row r="47" spans="1:10" ht="63.65" customHeight="1">
      <c r="A47" s="49">
        <v>42</v>
      </c>
      <c r="B47" s="38" t="s">
        <v>137</v>
      </c>
      <c r="C47" s="50"/>
      <c r="D47" s="50"/>
      <c r="E47" s="43" t="s">
        <v>5</v>
      </c>
      <c r="F47" s="55">
        <v>300</v>
      </c>
      <c r="G47" s="52"/>
      <c r="H47" s="53"/>
      <c r="I47" s="111" t="str">
        <f t="shared" si="1"/>
        <v/>
      </c>
      <c r="J47" s="112" t="str">
        <f t="shared" si="2"/>
        <v/>
      </c>
    </row>
    <row r="48" spans="1:10" ht="62.4" customHeight="1">
      <c r="A48" s="49">
        <v>43</v>
      </c>
      <c r="B48" s="38" t="s">
        <v>140</v>
      </c>
      <c r="C48" s="50"/>
      <c r="D48" s="50"/>
      <c r="E48" s="43" t="s">
        <v>5</v>
      </c>
      <c r="F48" s="55">
        <v>100</v>
      </c>
      <c r="G48" s="52"/>
      <c r="H48" s="53"/>
      <c r="I48" s="111" t="str">
        <f t="shared" si="1"/>
        <v/>
      </c>
      <c r="J48" s="112" t="str">
        <f t="shared" si="2"/>
        <v/>
      </c>
    </row>
    <row r="49" spans="1:10" ht="72.650000000000006" customHeight="1">
      <c r="A49" s="49">
        <v>44</v>
      </c>
      <c r="B49" s="38" t="s">
        <v>138</v>
      </c>
      <c r="C49" s="50"/>
      <c r="D49" s="50"/>
      <c r="E49" s="43" t="s">
        <v>5</v>
      </c>
      <c r="F49" s="55">
        <v>300</v>
      </c>
      <c r="G49" s="52"/>
      <c r="H49" s="53"/>
      <c r="I49" s="111" t="str">
        <f t="shared" si="1"/>
        <v/>
      </c>
      <c r="J49" s="112" t="str">
        <f t="shared" si="2"/>
        <v/>
      </c>
    </row>
    <row r="50" spans="1:10" ht="83.4" customHeight="1">
      <c r="A50" s="49">
        <v>45</v>
      </c>
      <c r="B50" s="38" t="s">
        <v>141</v>
      </c>
      <c r="C50" s="50"/>
      <c r="D50" s="50"/>
      <c r="E50" s="43" t="s">
        <v>5</v>
      </c>
      <c r="F50" s="55">
        <v>100</v>
      </c>
      <c r="G50" s="52"/>
      <c r="H50" s="53"/>
      <c r="I50" s="111" t="str">
        <f t="shared" si="1"/>
        <v/>
      </c>
      <c r="J50" s="112" t="str">
        <f t="shared" si="2"/>
        <v/>
      </c>
    </row>
    <row r="51" spans="1:10" ht="75">
      <c r="A51" s="49">
        <v>46</v>
      </c>
      <c r="B51" s="38" t="s">
        <v>161</v>
      </c>
      <c r="C51" s="50"/>
      <c r="D51" s="50"/>
      <c r="E51" s="43" t="s">
        <v>5</v>
      </c>
      <c r="F51" s="55">
        <v>3000</v>
      </c>
      <c r="G51" s="52"/>
      <c r="H51" s="53"/>
      <c r="I51" s="111" t="str">
        <f t="shared" si="1"/>
        <v/>
      </c>
      <c r="J51" s="112" t="str">
        <f t="shared" si="2"/>
        <v/>
      </c>
    </row>
    <row r="52" spans="1:10" ht="67.25" customHeight="1">
      <c r="A52" s="49">
        <v>47</v>
      </c>
      <c r="B52" s="38" t="s">
        <v>162</v>
      </c>
      <c r="C52" s="50"/>
      <c r="D52" s="50"/>
      <c r="E52" s="43" t="s">
        <v>5</v>
      </c>
      <c r="F52" s="55">
        <v>1000</v>
      </c>
      <c r="G52" s="52"/>
      <c r="H52" s="53"/>
      <c r="I52" s="111" t="str">
        <f t="shared" si="1"/>
        <v/>
      </c>
      <c r="J52" s="112" t="str">
        <f t="shared" si="2"/>
        <v/>
      </c>
    </row>
    <row r="53" spans="1:10" ht="59.4" customHeight="1">
      <c r="A53" s="49">
        <v>48</v>
      </c>
      <c r="B53" s="38" t="s">
        <v>142</v>
      </c>
      <c r="C53" s="50"/>
      <c r="D53" s="50"/>
      <c r="E53" s="43" t="s">
        <v>5</v>
      </c>
      <c r="F53" s="55">
        <v>300</v>
      </c>
      <c r="G53" s="52"/>
      <c r="H53" s="53"/>
      <c r="I53" s="111" t="str">
        <f t="shared" si="1"/>
        <v/>
      </c>
      <c r="J53" s="112" t="str">
        <f t="shared" si="2"/>
        <v/>
      </c>
    </row>
    <row r="54" spans="1:10" ht="66" customHeight="1">
      <c r="A54" s="49">
        <v>49</v>
      </c>
      <c r="B54" s="38" t="s">
        <v>139</v>
      </c>
      <c r="C54" s="50"/>
      <c r="D54" s="50"/>
      <c r="E54" s="43" t="s">
        <v>5</v>
      </c>
      <c r="F54" s="55">
        <v>700</v>
      </c>
      <c r="G54" s="52"/>
      <c r="H54" s="53"/>
      <c r="I54" s="111" t="str">
        <f t="shared" si="1"/>
        <v/>
      </c>
      <c r="J54" s="112" t="str">
        <f t="shared" si="2"/>
        <v/>
      </c>
    </row>
    <row r="55" spans="1:10" ht="94.75" customHeight="1">
      <c r="A55" s="49">
        <v>50</v>
      </c>
      <c r="B55" s="38" t="s">
        <v>143</v>
      </c>
      <c r="C55" s="50"/>
      <c r="D55" s="50"/>
      <c r="E55" s="43" t="s">
        <v>2</v>
      </c>
      <c r="F55" s="55">
        <v>260</v>
      </c>
      <c r="G55" s="52"/>
      <c r="H55" s="53"/>
      <c r="I55" s="111" t="str">
        <f t="shared" si="1"/>
        <v/>
      </c>
      <c r="J55" s="112" t="str">
        <f t="shared" si="2"/>
        <v/>
      </c>
    </row>
    <row r="56" spans="1:10" ht="75">
      <c r="A56" s="49">
        <v>51</v>
      </c>
      <c r="B56" s="38" t="s">
        <v>144</v>
      </c>
      <c r="C56" s="56"/>
      <c r="D56" s="56"/>
      <c r="E56" s="43" t="s">
        <v>2</v>
      </c>
      <c r="F56" s="55">
        <v>80</v>
      </c>
      <c r="G56" s="52"/>
      <c r="H56" s="53"/>
      <c r="I56" s="111" t="str">
        <f t="shared" si="1"/>
        <v/>
      </c>
      <c r="J56" s="112" t="str">
        <f t="shared" si="2"/>
        <v/>
      </c>
    </row>
    <row r="57" spans="1:10" ht="13">
      <c r="A57" s="49">
        <v>52</v>
      </c>
      <c r="B57" s="38" t="s">
        <v>45</v>
      </c>
      <c r="C57" s="56"/>
      <c r="D57" s="56"/>
      <c r="E57" s="43" t="s">
        <v>5</v>
      </c>
      <c r="F57" s="55">
        <v>300</v>
      </c>
      <c r="G57" s="52"/>
      <c r="H57" s="53"/>
      <c r="I57" s="111" t="str">
        <f t="shared" si="1"/>
        <v/>
      </c>
      <c r="J57" s="112" t="str">
        <f t="shared" si="2"/>
        <v/>
      </c>
    </row>
    <row r="58" spans="1:10" ht="34.25" customHeight="1">
      <c r="A58" s="49">
        <v>53</v>
      </c>
      <c r="B58" s="38" t="s">
        <v>46</v>
      </c>
      <c r="C58" s="56"/>
      <c r="D58" s="56"/>
      <c r="E58" s="43" t="s">
        <v>5</v>
      </c>
      <c r="F58" s="55">
        <v>350</v>
      </c>
      <c r="G58" s="52"/>
      <c r="H58" s="53"/>
      <c r="I58" s="111" t="str">
        <f t="shared" si="1"/>
        <v/>
      </c>
      <c r="J58" s="112" t="str">
        <f t="shared" si="2"/>
        <v/>
      </c>
    </row>
    <row r="59" spans="1:10" ht="311.39999999999998" customHeight="1">
      <c r="A59" s="49">
        <v>54</v>
      </c>
      <c r="B59" s="101" t="s">
        <v>47</v>
      </c>
      <c r="C59" s="56"/>
      <c r="D59" s="56"/>
      <c r="E59" s="58" t="s">
        <v>5</v>
      </c>
      <c r="F59" s="55">
        <v>37000</v>
      </c>
      <c r="G59" s="52"/>
      <c r="H59" s="53"/>
      <c r="I59" s="111" t="str">
        <f t="shared" si="1"/>
        <v/>
      </c>
      <c r="J59" s="112" t="str">
        <f t="shared" si="2"/>
        <v/>
      </c>
    </row>
    <row r="60" spans="1:10" ht="13">
      <c r="A60" s="49">
        <v>55</v>
      </c>
      <c r="B60" s="38" t="s">
        <v>48</v>
      </c>
      <c r="C60" s="56"/>
      <c r="D60" s="56"/>
      <c r="E60" s="43" t="s">
        <v>5</v>
      </c>
      <c r="F60" s="55">
        <v>100</v>
      </c>
      <c r="G60" s="52"/>
      <c r="H60" s="53"/>
      <c r="I60" s="111" t="str">
        <f t="shared" si="1"/>
        <v/>
      </c>
      <c r="J60" s="112" t="str">
        <f t="shared" si="2"/>
        <v/>
      </c>
    </row>
    <row r="61" spans="1:10" ht="13">
      <c r="A61" s="49">
        <v>56</v>
      </c>
      <c r="B61" s="38" t="s">
        <v>49</v>
      </c>
      <c r="C61" s="56"/>
      <c r="D61" s="56"/>
      <c r="E61" s="43" t="s">
        <v>5</v>
      </c>
      <c r="F61" s="55">
        <v>150</v>
      </c>
      <c r="G61" s="52"/>
      <c r="H61" s="53"/>
      <c r="I61" s="111" t="str">
        <f t="shared" si="1"/>
        <v/>
      </c>
      <c r="J61" s="112" t="str">
        <f t="shared" si="2"/>
        <v/>
      </c>
    </row>
    <row r="62" spans="1:10" ht="15.75" customHeight="1">
      <c r="A62" s="49">
        <v>57</v>
      </c>
      <c r="B62" s="38" t="s">
        <v>50</v>
      </c>
      <c r="C62" s="56"/>
      <c r="D62" s="56"/>
      <c r="E62" s="43" t="s">
        <v>5</v>
      </c>
      <c r="F62" s="55">
        <v>350</v>
      </c>
      <c r="G62" s="52"/>
      <c r="H62" s="53"/>
      <c r="I62" s="111" t="str">
        <f t="shared" si="1"/>
        <v/>
      </c>
      <c r="J62" s="112" t="str">
        <f t="shared" si="2"/>
        <v/>
      </c>
    </row>
    <row r="63" spans="1:10" ht="15.75" customHeight="1">
      <c r="A63" s="49">
        <v>58</v>
      </c>
      <c r="B63" s="38" t="s">
        <v>51</v>
      </c>
      <c r="C63" s="56"/>
      <c r="D63" s="56"/>
      <c r="E63" s="43" t="s">
        <v>5</v>
      </c>
      <c r="F63" s="55">
        <v>350</v>
      </c>
      <c r="G63" s="52"/>
      <c r="H63" s="53"/>
      <c r="I63" s="111" t="str">
        <f t="shared" si="1"/>
        <v/>
      </c>
      <c r="J63" s="112" t="str">
        <f t="shared" si="2"/>
        <v/>
      </c>
    </row>
    <row r="64" spans="1:10" ht="15.75" customHeight="1">
      <c r="A64" s="49">
        <v>59</v>
      </c>
      <c r="B64" s="38" t="s">
        <v>52</v>
      </c>
      <c r="C64" s="56"/>
      <c r="D64" s="56"/>
      <c r="E64" s="43" t="s">
        <v>5</v>
      </c>
      <c r="F64" s="55">
        <v>220</v>
      </c>
      <c r="G64" s="52"/>
      <c r="H64" s="53"/>
      <c r="I64" s="111" t="str">
        <f t="shared" si="1"/>
        <v/>
      </c>
      <c r="J64" s="112" t="str">
        <f t="shared" si="2"/>
        <v/>
      </c>
    </row>
    <row r="65" spans="1:10" ht="14" customHeight="1">
      <c r="A65" s="49">
        <v>60</v>
      </c>
      <c r="B65" s="38" t="s">
        <v>53</v>
      </c>
      <c r="C65" s="56"/>
      <c r="D65" s="56"/>
      <c r="E65" s="43" t="s">
        <v>5</v>
      </c>
      <c r="F65" s="55">
        <v>50</v>
      </c>
      <c r="G65" s="52"/>
      <c r="H65" s="53"/>
      <c r="I65" s="111" t="str">
        <f t="shared" si="1"/>
        <v/>
      </c>
      <c r="J65" s="112" t="str">
        <f t="shared" si="2"/>
        <v/>
      </c>
    </row>
    <row r="66" spans="1:10" ht="27" customHeight="1">
      <c r="A66" s="49">
        <v>61</v>
      </c>
      <c r="B66" s="38" t="s">
        <v>54</v>
      </c>
      <c r="C66" s="56"/>
      <c r="D66" s="56"/>
      <c r="E66" s="43" t="s">
        <v>5</v>
      </c>
      <c r="F66" s="55">
        <v>50</v>
      </c>
      <c r="G66" s="52"/>
      <c r="H66" s="53"/>
      <c r="I66" s="111" t="str">
        <f t="shared" si="1"/>
        <v/>
      </c>
      <c r="J66" s="112" t="str">
        <f t="shared" si="2"/>
        <v/>
      </c>
    </row>
    <row r="67" spans="1:10" ht="15.75" customHeight="1">
      <c r="A67" s="49">
        <v>62</v>
      </c>
      <c r="B67" s="38" t="s">
        <v>55</v>
      </c>
      <c r="C67" s="56"/>
      <c r="D67" s="56"/>
      <c r="E67" s="43" t="s">
        <v>5</v>
      </c>
      <c r="F67" s="55">
        <v>50</v>
      </c>
      <c r="G67" s="52"/>
      <c r="H67" s="53"/>
      <c r="I67" s="111" t="str">
        <f t="shared" si="1"/>
        <v/>
      </c>
      <c r="J67" s="112" t="str">
        <f t="shared" si="2"/>
        <v/>
      </c>
    </row>
    <row r="68" spans="1:10" ht="15.75" customHeight="1">
      <c r="A68" s="49">
        <v>63</v>
      </c>
      <c r="B68" s="38" t="s">
        <v>56</v>
      </c>
      <c r="C68" s="56"/>
      <c r="D68" s="56"/>
      <c r="E68" s="43" t="s">
        <v>5</v>
      </c>
      <c r="F68" s="55">
        <v>50</v>
      </c>
      <c r="G68" s="52"/>
      <c r="H68" s="53"/>
      <c r="I68" s="111" t="str">
        <f t="shared" si="1"/>
        <v/>
      </c>
      <c r="J68" s="112" t="str">
        <f t="shared" si="2"/>
        <v/>
      </c>
    </row>
    <row r="69" spans="1:10" ht="15.75" customHeight="1">
      <c r="A69" s="49">
        <v>64</v>
      </c>
      <c r="B69" s="38" t="s">
        <v>57</v>
      </c>
      <c r="C69" s="56"/>
      <c r="D69" s="56"/>
      <c r="E69" s="43" t="s">
        <v>5</v>
      </c>
      <c r="F69" s="55">
        <v>50</v>
      </c>
      <c r="G69" s="52"/>
      <c r="H69" s="53"/>
      <c r="I69" s="111" t="str">
        <f t="shared" si="1"/>
        <v/>
      </c>
      <c r="J69" s="112" t="str">
        <f t="shared" si="2"/>
        <v/>
      </c>
    </row>
    <row r="70" spans="1:10" ht="15.75" customHeight="1">
      <c r="A70" s="49">
        <v>65</v>
      </c>
      <c r="B70" s="38" t="s">
        <v>58</v>
      </c>
      <c r="C70" s="56"/>
      <c r="D70" s="56"/>
      <c r="E70" s="43" t="s">
        <v>5</v>
      </c>
      <c r="F70" s="55">
        <v>50</v>
      </c>
      <c r="G70" s="52"/>
      <c r="H70" s="53"/>
      <c r="I70" s="111" t="str">
        <f t="shared" si="1"/>
        <v/>
      </c>
      <c r="J70" s="112" t="str">
        <f t="shared" si="2"/>
        <v/>
      </c>
    </row>
    <row r="71" spans="1:10" ht="15.75" customHeight="1">
      <c r="A71" s="49">
        <v>66</v>
      </c>
      <c r="B71" s="38" t="s">
        <v>59</v>
      </c>
      <c r="C71" s="56"/>
      <c r="D71" s="56"/>
      <c r="E71" s="43" t="s">
        <v>5</v>
      </c>
      <c r="F71" s="55">
        <v>80</v>
      </c>
      <c r="G71" s="52"/>
      <c r="H71" s="53"/>
      <c r="I71" s="111" t="str">
        <f t="shared" ref="I71:I100" si="3">IF(G71="","",F71*G71)</f>
        <v/>
      </c>
      <c r="J71" s="112" t="str">
        <f t="shared" ref="J71:J100" si="4">IF(H71="","",I71*(1+H71))</f>
        <v/>
      </c>
    </row>
    <row r="72" spans="1:10" ht="15.75" customHeight="1">
      <c r="A72" s="49">
        <v>67</v>
      </c>
      <c r="B72" s="38" t="s">
        <v>60</v>
      </c>
      <c r="C72" s="56"/>
      <c r="D72" s="56"/>
      <c r="E72" s="43" t="s">
        <v>5</v>
      </c>
      <c r="F72" s="55">
        <v>80</v>
      </c>
      <c r="G72" s="52"/>
      <c r="H72" s="53"/>
      <c r="I72" s="111" t="str">
        <f t="shared" si="3"/>
        <v/>
      </c>
      <c r="J72" s="112" t="str">
        <f t="shared" si="4"/>
        <v/>
      </c>
    </row>
    <row r="73" spans="1:10" ht="15.75" customHeight="1">
      <c r="A73" s="49">
        <v>68</v>
      </c>
      <c r="B73" s="38" t="s">
        <v>61</v>
      </c>
      <c r="C73" s="56"/>
      <c r="D73" s="56"/>
      <c r="E73" s="43" t="s">
        <v>5</v>
      </c>
      <c r="F73" s="55">
        <v>100</v>
      </c>
      <c r="G73" s="52"/>
      <c r="H73" s="53"/>
      <c r="I73" s="111" t="str">
        <f t="shared" si="3"/>
        <v/>
      </c>
      <c r="J73" s="112" t="str">
        <f t="shared" si="4"/>
        <v/>
      </c>
    </row>
    <row r="74" spans="1:10" ht="35" customHeight="1">
      <c r="A74" s="49">
        <v>69</v>
      </c>
      <c r="B74" s="38" t="s">
        <v>62</v>
      </c>
      <c r="C74" s="56"/>
      <c r="D74" s="56"/>
      <c r="E74" s="43" t="s">
        <v>5</v>
      </c>
      <c r="F74" s="55">
        <v>100</v>
      </c>
      <c r="G74" s="52"/>
      <c r="H74" s="53"/>
      <c r="I74" s="111" t="str">
        <f t="shared" si="3"/>
        <v/>
      </c>
      <c r="J74" s="112" t="str">
        <f t="shared" si="4"/>
        <v/>
      </c>
    </row>
    <row r="75" spans="1:10" ht="15.75" customHeight="1">
      <c r="A75" s="49">
        <v>70</v>
      </c>
      <c r="B75" s="38" t="s">
        <v>63</v>
      </c>
      <c r="C75" s="56"/>
      <c r="D75" s="56"/>
      <c r="E75" s="43" t="s">
        <v>5</v>
      </c>
      <c r="F75" s="55">
        <v>300</v>
      </c>
      <c r="G75" s="52"/>
      <c r="H75" s="53"/>
      <c r="I75" s="111" t="str">
        <f t="shared" si="3"/>
        <v/>
      </c>
      <c r="J75" s="112" t="str">
        <f t="shared" si="4"/>
        <v/>
      </c>
    </row>
    <row r="76" spans="1:10" ht="15.75" customHeight="1">
      <c r="A76" s="49">
        <v>71</v>
      </c>
      <c r="B76" s="38" t="s">
        <v>64</v>
      </c>
      <c r="C76" s="56"/>
      <c r="D76" s="56"/>
      <c r="E76" s="43" t="s">
        <v>5</v>
      </c>
      <c r="F76" s="55">
        <v>400</v>
      </c>
      <c r="G76" s="52"/>
      <c r="H76" s="53"/>
      <c r="I76" s="111" t="str">
        <f t="shared" si="3"/>
        <v/>
      </c>
      <c r="J76" s="112" t="str">
        <f t="shared" si="4"/>
        <v/>
      </c>
    </row>
    <row r="77" spans="1:10" ht="15.75" customHeight="1">
      <c r="A77" s="49">
        <v>72</v>
      </c>
      <c r="B77" s="38" t="s">
        <v>65</v>
      </c>
      <c r="C77" s="56"/>
      <c r="D77" s="56"/>
      <c r="E77" s="43" t="s">
        <v>5</v>
      </c>
      <c r="F77" s="55">
        <v>400</v>
      </c>
      <c r="G77" s="52"/>
      <c r="H77" s="53"/>
      <c r="I77" s="111" t="str">
        <f t="shared" si="3"/>
        <v/>
      </c>
      <c r="J77" s="112" t="str">
        <f t="shared" si="4"/>
        <v/>
      </c>
    </row>
    <row r="78" spans="1:10" ht="15.75" customHeight="1">
      <c r="A78" s="49">
        <v>73</v>
      </c>
      <c r="B78" s="38" t="s">
        <v>66</v>
      </c>
      <c r="C78" s="56"/>
      <c r="D78" s="56"/>
      <c r="E78" s="43" t="s">
        <v>5</v>
      </c>
      <c r="F78" s="55">
        <v>200</v>
      </c>
      <c r="G78" s="52"/>
      <c r="H78" s="53"/>
      <c r="I78" s="111" t="str">
        <f t="shared" si="3"/>
        <v/>
      </c>
      <c r="J78" s="112" t="str">
        <f t="shared" si="4"/>
        <v/>
      </c>
    </row>
    <row r="79" spans="1:10" ht="15.75" customHeight="1">
      <c r="A79" s="49">
        <v>74</v>
      </c>
      <c r="B79" s="38" t="s">
        <v>67</v>
      </c>
      <c r="C79" s="56"/>
      <c r="D79" s="56"/>
      <c r="E79" s="43" t="s">
        <v>5</v>
      </c>
      <c r="F79" s="55">
        <v>60</v>
      </c>
      <c r="G79" s="52"/>
      <c r="H79" s="53"/>
      <c r="I79" s="111" t="str">
        <f t="shared" si="3"/>
        <v/>
      </c>
      <c r="J79" s="112" t="str">
        <f t="shared" si="4"/>
        <v/>
      </c>
    </row>
    <row r="80" spans="1:10" ht="27" customHeight="1">
      <c r="A80" s="49">
        <v>75</v>
      </c>
      <c r="B80" s="38" t="s">
        <v>68</v>
      </c>
      <c r="C80" s="56"/>
      <c r="D80" s="56"/>
      <c r="E80" s="43" t="s">
        <v>5</v>
      </c>
      <c r="F80" s="55">
        <v>30</v>
      </c>
      <c r="G80" s="52"/>
      <c r="H80" s="53"/>
      <c r="I80" s="111" t="str">
        <f t="shared" si="3"/>
        <v/>
      </c>
      <c r="J80" s="112" t="str">
        <f t="shared" si="4"/>
        <v/>
      </c>
    </row>
    <row r="81" spans="1:16" ht="38.4" customHeight="1">
      <c r="A81" s="49">
        <v>76</v>
      </c>
      <c r="B81" s="38" t="s">
        <v>69</v>
      </c>
      <c r="C81" s="59"/>
      <c r="D81" s="59"/>
      <c r="E81" s="43" t="s">
        <v>5</v>
      </c>
      <c r="F81" s="55">
        <v>200</v>
      </c>
      <c r="G81" s="60"/>
      <c r="H81" s="53"/>
      <c r="I81" s="111" t="str">
        <f t="shared" si="3"/>
        <v/>
      </c>
      <c r="J81" s="112" t="str">
        <f t="shared" si="4"/>
        <v/>
      </c>
      <c r="N81" s="92"/>
      <c r="O81" s="92"/>
      <c r="P81" s="92"/>
    </row>
    <row r="82" spans="1:16" ht="63" customHeight="1">
      <c r="A82" s="49">
        <v>77</v>
      </c>
      <c r="B82" s="38" t="s">
        <v>145</v>
      </c>
      <c r="C82" s="59"/>
      <c r="D82" s="59"/>
      <c r="E82" s="43" t="s">
        <v>5</v>
      </c>
      <c r="F82" s="55">
        <v>100</v>
      </c>
      <c r="G82" s="60"/>
      <c r="H82" s="53"/>
      <c r="I82" s="111" t="str">
        <f t="shared" si="3"/>
        <v/>
      </c>
      <c r="J82" s="112" t="str">
        <f t="shared" si="4"/>
        <v/>
      </c>
      <c r="N82" s="92"/>
      <c r="O82" s="92"/>
      <c r="P82" s="92"/>
    </row>
    <row r="83" spans="1:16" ht="97" customHeight="1">
      <c r="A83" s="49">
        <v>78</v>
      </c>
      <c r="B83" s="38" t="s">
        <v>97</v>
      </c>
      <c r="C83" s="56"/>
      <c r="D83" s="56"/>
      <c r="E83" s="43" t="s">
        <v>2</v>
      </c>
      <c r="F83" s="55">
        <v>280</v>
      </c>
      <c r="G83" s="60"/>
      <c r="H83" s="53"/>
      <c r="I83" s="111" t="str">
        <f t="shared" si="3"/>
        <v/>
      </c>
      <c r="J83" s="112" t="str">
        <f t="shared" si="4"/>
        <v/>
      </c>
      <c r="N83" s="92"/>
      <c r="O83" s="92"/>
      <c r="P83" s="92"/>
    </row>
    <row r="84" spans="1:16" ht="135.65" customHeight="1">
      <c r="A84" s="49">
        <v>79</v>
      </c>
      <c r="B84" s="38" t="s">
        <v>146</v>
      </c>
      <c r="C84" s="56"/>
      <c r="D84" s="56"/>
      <c r="E84" s="43" t="s">
        <v>2</v>
      </c>
      <c r="F84" s="55">
        <v>190</v>
      </c>
      <c r="G84" s="52"/>
      <c r="H84" s="53"/>
      <c r="I84" s="111" t="str">
        <f t="shared" si="3"/>
        <v/>
      </c>
      <c r="J84" s="112" t="str">
        <f t="shared" si="4"/>
        <v/>
      </c>
      <c r="N84" s="92"/>
      <c r="O84" s="92"/>
      <c r="P84" s="92"/>
    </row>
    <row r="85" spans="1:16" ht="104" customHeight="1">
      <c r="A85" s="49">
        <v>80</v>
      </c>
      <c r="B85" s="38" t="s">
        <v>95</v>
      </c>
      <c r="C85" s="56"/>
      <c r="D85" s="56"/>
      <c r="E85" s="43" t="s">
        <v>2</v>
      </c>
      <c r="F85" s="55">
        <v>200</v>
      </c>
      <c r="G85" s="52"/>
      <c r="H85" s="53"/>
      <c r="I85" s="111" t="str">
        <f t="shared" si="3"/>
        <v/>
      </c>
      <c r="J85" s="112" t="str">
        <f t="shared" si="4"/>
        <v/>
      </c>
      <c r="N85" s="92"/>
      <c r="O85" s="92"/>
      <c r="P85" s="92"/>
    </row>
    <row r="86" spans="1:16" ht="108.5" customHeight="1">
      <c r="A86" s="49">
        <v>81</v>
      </c>
      <c r="B86" s="38" t="s">
        <v>96</v>
      </c>
      <c r="C86" s="56"/>
      <c r="D86" s="56"/>
      <c r="E86" s="43" t="s">
        <v>2</v>
      </c>
      <c r="F86" s="55">
        <v>220</v>
      </c>
      <c r="G86" s="52"/>
      <c r="H86" s="53"/>
      <c r="I86" s="111" t="str">
        <f t="shared" si="3"/>
        <v/>
      </c>
      <c r="J86" s="112" t="str">
        <f t="shared" si="4"/>
        <v/>
      </c>
    </row>
    <row r="87" spans="1:16" ht="82.25" customHeight="1">
      <c r="A87" s="49">
        <v>82</v>
      </c>
      <c r="B87" s="38" t="s">
        <v>148</v>
      </c>
      <c r="C87" s="56"/>
      <c r="D87" s="56"/>
      <c r="E87" s="43" t="s">
        <v>5</v>
      </c>
      <c r="F87" s="55">
        <v>150</v>
      </c>
      <c r="G87" s="52"/>
      <c r="H87" s="53"/>
      <c r="I87" s="111" t="str">
        <f t="shared" si="3"/>
        <v/>
      </c>
      <c r="J87" s="112" t="str">
        <f t="shared" si="4"/>
        <v/>
      </c>
    </row>
    <row r="88" spans="1:16" ht="154.75" customHeight="1">
      <c r="A88" s="49">
        <v>83</v>
      </c>
      <c r="B88" s="38" t="s">
        <v>149</v>
      </c>
      <c r="C88" s="56"/>
      <c r="D88" s="56"/>
      <c r="E88" s="43" t="s">
        <v>5</v>
      </c>
      <c r="F88" s="55">
        <v>250</v>
      </c>
      <c r="G88" s="52"/>
      <c r="H88" s="53"/>
      <c r="I88" s="111" t="str">
        <f t="shared" si="3"/>
        <v/>
      </c>
      <c r="J88" s="112" t="str">
        <f t="shared" si="4"/>
        <v/>
      </c>
    </row>
    <row r="89" spans="1:16" ht="60.65" customHeight="1">
      <c r="A89" s="49">
        <v>84</v>
      </c>
      <c r="B89" s="38" t="s">
        <v>147</v>
      </c>
      <c r="C89" s="56"/>
      <c r="D89" s="56"/>
      <c r="E89" s="43" t="s">
        <v>5</v>
      </c>
      <c r="F89" s="55">
        <v>200</v>
      </c>
      <c r="G89" s="52"/>
      <c r="H89" s="53"/>
      <c r="I89" s="111" t="str">
        <f t="shared" si="3"/>
        <v/>
      </c>
      <c r="J89" s="112" t="str">
        <f t="shared" si="4"/>
        <v/>
      </c>
    </row>
    <row r="90" spans="1:16" ht="22.25" customHeight="1">
      <c r="A90" s="49">
        <v>85</v>
      </c>
      <c r="B90" s="38" t="s">
        <v>70</v>
      </c>
      <c r="C90" s="56"/>
      <c r="D90" s="56"/>
      <c r="E90" s="43" t="s">
        <v>5</v>
      </c>
      <c r="F90" s="55">
        <v>5</v>
      </c>
      <c r="G90" s="52"/>
      <c r="H90" s="53"/>
      <c r="I90" s="111" t="str">
        <f t="shared" si="3"/>
        <v/>
      </c>
      <c r="J90" s="112" t="str">
        <f t="shared" si="4"/>
        <v/>
      </c>
    </row>
    <row r="91" spans="1:16" ht="15.75" customHeight="1">
      <c r="A91" s="49">
        <v>86</v>
      </c>
      <c r="B91" s="38" t="s">
        <v>71</v>
      </c>
      <c r="C91" s="56"/>
      <c r="D91" s="56"/>
      <c r="E91" s="43" t="s">
        <v>5</v>
      </c>
      <c r="F91" s="55">
        <v>150</v>
      </c>
      <c r="G91" s="52"/>
      <c r="H91" s="53"/>
      <c r="I91" s="111" t="str">
        <f t="shared" si="3"/>
        <v/>
      </c>
      <c r="J91" s="112" t="str">
        <f t="shared" si="4"/>
        <v/>
      </c>
    </row>
    <row r="92" spans="1:16" ht="15.75" customHeight="1">
      <c r="A92" s="49">
        <v>87</v>
      </c>
      <c r="B92" s="38" t="s">
        <v>72</v>
      </c>
      <c r="C92" s="56"/>
      <c r="D92" s="56"/>
      <c r="E92" s="43" t="s">
        <v>5</v>
      </c>
      <c r="F92" s="55">
        <v>150</v>
      </c>
      <c r="G92" s="52"/>
      <c r="H92" s="53"/>
      <c r="I92" s="111" t="str">
        <f t="shared" si="3"/>
        <v/>
      </c>
      <c r="J92" s="112" t="str">
        <f t="shared" si="4"/>
        <v/>
      </c>
    </row>
    <row r="93" spans="1:16" ht="24.65" customHeight="1">
      <c r="A93" s="49">
        <v>88</v>
      </c>
      <c r="B93" s="38" t="s">
        <v>73</v>
      </c>
      <c r="C93" s="56"/>
      <c r="D93" s="56"/>
      <c r="E93" s="43" t="s">
        <v>5</v>
      </c>
      <c r="F93" s="55">
        <v>100</v>
      </c>
      <c r="G93" s="52"/>
      <c r="H93" s="53"/>
      <c r="I93" s="111" t="str">
        <f t="shared" si="3"/>
        <v/>
      </c>
      <c r="J93" s="112" t="str">
        <f t="shared" si="4"/>
        <v/>
      </c>
    </row>
    <row r="94" spans="1:16" ht="58" customHeight="1">
      <c r="A94" s="49">
        <v>89</v>
      </c>
      <c r="B94" s="38" t="s">
        <v>103</v>
      </c>
      <c r="C94" s="56"/>
      <c r="D94" s="56"/>
      <c r="E94" s="43" t="s">
        <v>5</v>
      </c>
      <c r="F94" s="55">
        <v>450</v>
      </c>
      <c r="G94" s="52"/>
      <c r="H94" s="53"/>
      <c r="I94" s="111" t="str">
        <f t="shared" si="3"/>
        <v/>
      </c>
      <c r="J94" s="112" t="str">
        <f t="shared" si="4"/>
        <v/>
      </c>
    </row>
    <row r="95" spans="1:16" ht="88.25" customHeight="1">
      <c r="A95" s="49">
        <v>90</v>
      </c>
      <c r="B95" s="38" t="s">
        <v>129</v>
      </c>
      <c r="C95" s="56"/>
      <c r="D95" s="56"/>
      <c r="E95" s="43" t="s">
        <v>5</v>
      </c>
      <c r="F95" s="55">
        <v>1100</v>
      </c>
      <c r="G95" s="52"/>
      <c r="H95" s="53"/>
      <c r="I95" s="111" t="str">
        <f t="shared" si="3"/>
        <v/>
      </c>
      <c r="J95" s="112" t="str">
        <f t="shared" si="4"/>
        <v/>
      </c>
    </row>
    <row r="96" spans="1:16" ht="213" customHeight="1">
      <c r="A96" s="49">
        <v>91</v>
      </c>
      <c r="B96" s="94" t="s">
        <v>104</v>
      </c>
      <c r="C96" s="56"/>
      <c r="D96" s="56"/>
      <c r="E96" s="43" t="s">
        <v>5</v>
      </c>
      <c r="F96" s="55">
        <v>100</v>
      </c>
      <c r="G96" s="52">
        <v>1</v>
      </c>
      <c r="H96" s="53"/>
      <c r="I96" s="111">
        <f t="shared" si="3"/>
        <v>100</v>
      </c>
      <c r="J96" s="112" t="str">
        <f t="shared" si="4"/>
        <v/>
      </c>
    </row>
    <row r="97" spans="1:14" ht="331.25" customHeight="1">
      <c r="A97" s="49">
        <v>92</v>
      </c>
      <c r="B97" s="38" t="s">
        <v>165</v>
      </c>
      <c r="C97" s="56"/>
      <c r="D97" s="56"/>
      <c r="E97" s="43" t="s">
        <v>2</v>
      </c>
      <c r="F97" s="55">
        <v>10</v>
      </c>
      <c r="G97" s="52"/>
      <c r="H97" s="53"/>
      <c r="I97" s="111" t="str">
        <f t="shared" si="3"/>
        <v/>
      </c>
      <c r="J97" s="112" t="str">
        <f t="shared" si="4"/>
        <v/>
      </c>
    </row>
    <row r="98" spans="1:14" ht="151.25" customHeight="1">
      <c r="A98" s="49">
        <v>93</v>
      </c>
      <c r="B98" s="38" t="s">
        <v>150</v>
      </c>
      <c r="C98" s="56"/>
      <c r="D98" s="56"/>
      <c r="E98" s="43" t="s">
        <v>5</v>
      </c>
      <c r="F98" s="55">
        <v>100</v>
      </c>
      <c r="G98" s="52"/>
      <c r="H98" s="53"/>
      <c r="I98" s="111" t="str">
        <f t="shared" si="3"/>
        <v/>
      </c>
      <c r="J98" s="112" t="str">
        <f t="shared" si="4"/>
        <v/>
      </c>
    </row>
    <row r="99" spans="1:14" ht="97.25" customHeight="1">
      <c r="A99" s="49">
        <v>94</v>
      </c>
      <c r="B99" s="100" t="s">
        <v>133</v>
      </c>
      <c r="C99" s="56"/>
      <c r="D99" s="56"/>
      <c r="E99" s="43" t="s">
        <v>5</v>
      </c>
      <c r="F99" s="55">
        <v>100</v>
      </c>
      <c r="G99" s="52"/>
      <c r="H99" s="53"/>
      <c r="I99" s="111" t="str">
        <f t="shared" si="3"/>
        <v/>
      </c>
      <c r="J99" s="112" t="str">
        <f t="shared" si="4"/>
        <v/>
      </c>
    </row>
    <row r="100" spans="1:14" ht="49.5" customHeight="1">
      <c r="A100" s="49">
        <v>95</v>
      </c>
      <c r="B100" s="38" t="s">
        <v>107</v>
      </c>
      <c r="C100" s="56"/>
      <c r="D100" s="56"/>
      <c r="E100" s="43" t="s">
        <v>5</v>
      </c>
      <c r="F100" s="55">
        <v>120</v>
      </c>
      <c r="G100" s="52"/>
      <c r="H100" s="53"/>
      <c r="I100" s="111" t="str">
        <f t="shared" si="3"/>
        <v/>
      </c>
      <c r="J100" s="112" t="str">
        <f t="shared" si="4"/>
        <v/>
      </c>
      <c r="N100" s="95"/>
    </row>
    <row r="101" spans="1:14" ht="20.25" customHeight="1">
      <c r="A101" s="61"/>
      <c r="B101" s="93"/>
      <c r="C101" s="62"/>
      <c r="D101" s="62"/>
      <c r="E101" s="62"/>
      <c r="F101" s="91"/>
      <c r="G101" s="63"/>
      <c r="H101" s="64" t="s">
        <v>13</v>
      </c>
      <c r="I101" s="68" t="str">
        <f>IF(SUM(I99:I100)=0,"",SUM(I99:I100))</f>
        <v/>
      </c>
      <c r="J101" s="68" t="str">
        <f>IF(SUM(J99:J100)=0,"",SUM(J99:J100))</f>
        <v/>
      </c>
    </row>
    <row r="102" spans="1:14" ht="15.75" customHeight="1">
      <c r="A102" s="61"/>
      <c r="B102" s="120" t="s">
        <v>14</v>
      </c>
      <c r="C102" s="120"/>
      <c r="D102" s="120"/>
      <c r="E102" s="62"/>
      <c r="F102" s="62"/>
      <c r="G102" s="62"/>
      <c r="H102" s="62"/>
      <c r="I102" s="62"/>
      <c r="J102" s="65"/>
    </row>
    <row r="103" spans="1:14" ht="25.5" customHeight="1">
      <c r="A103" s="61"/>
      <c r="B103" s="121" t="s">
        <v>15</v>
      </c>
      <c r="C103" s="121"/>
      <c r="D103" s="121"/>
      <c r="E103" s="62"/>
      <c r="F103" s="62"/>
      <c r="G103" s="62"/>
      <c r="H103" s="62"/>
      <c r="I103" s="62"/>
      <c r="J103" s="65"/>
    </row>
    <row r="105" spans="1:14">
      <c r="B105" s="3" t="s">
        <v>7</v>
      </c>
      <c r="D105" s="23"/>
    </row>
    <row r="106" spans="1:14">
      <c r="B106" s="3"/>
    </row>
    <row r="107" spans="1:14">
      <c r="B107" s="3" t="s">
        <v>8</v>
      </c>
      <c r="D107" s="23"/>
      <c r="J107"/>
    </row>
    <row r="108" spans="1:14">
      <c r="B108" s="3"/>
    </row>
    <row r="109" spans="1:14">
      <c r="B109" s="3" t="s">
        <v>9</v>
      </c>
      <c r="D109" s="23"/>
      <c r="E109" s="119"/>
      <c r="F109" s="119"/>
      <c r="G109" s="119"/>
      <c r="H109" s="119"/>
      <c r="I109" s="119"/>
      <c r="J109" s="119"/>
    </row>
    <row r="110" spans="1:14" ht="18" customHeight="1"/>
    <row r="111" spans="1:14" ht="16.25" customHeight="1">
      <c r="A111" s="14"/>
      <c r="B111" s="116" t="s">
        <v>16</v>
      </c>
      <c r="C111" s="116"/>
      <c r="D111" s="116"/>
      <c r="E111" s="116"/>
      <c r="F111" s="116"/>
      <c r="G111" s="116"/>
      <c r="H111" s="116"/>
      <c r="I111" s="116"/>
      <c r="J111" s="116"/>
      <c r="K111" s="8"/>
    </row>
    <row r="112" spans="1:14" ht="18.649999999999999" customHeight="1">
      <c r="A112" s="14"/>
      <c r="B112" s="4"/>
      <c r="C112" s="4"/>
      <c r="D112" s="4"/>
      <c r="E112" s="5"/>
      <c r="F112" s="5"/>
    </row>
    <row r="113" spans="1:10" ht="30.65" customHeight="1">
      <c r="A113" s="14"/>
      <c r="B113" s="115"/>
      <c r="C113" s="115"/>
      <c r="D113" s="115"/>
      <c r="E113" s="115"/>
      <c r="F113" s="115"/>
      <c r="G113" s="115"/>
      <c r="H113" s="115"/>
      <c r="I113" s="115"/>
      <c r="J113" s="115"/>
    </row>
    <row r="114" spans="1:10" ht="8.25" customHeight="1">
      <c r="A114" s="14"/>
      <c r="B114" s="9"/>
      <c r="C114" s="9"/>
      <c r="D114" s="9"/>
      <c r="E114" s="10"/>
      <c r="F114" s="10"/>
      <c r="G114" s="10"/>
      <c r="H114" s="10"/>
      <c r="I114" s="10"/>
      <c r="J114" s="11"/>
    </row>
    <row r="115" spans="1:10" ht="38.25" customHeight="1">
      <c r="A115" s="14"/>
      <c r="B115" s="115"/>
      <c r="C115" s="115"/>
      <c r="D115" s="115"/>
      <c r="E115" s="115"/>
      <c r="F115" s="115"/>
      <c r="G115" s="115"/>
      <c r="H115" s="115"/>
      <c r="I115" s="115"/>
      <c r="J115" s="115"/>
    </row>
    <row r="116" spans="1:10" ht="9" customHeight="1">
      <c r="A116" s="14"/>
      <c r="B116" s="9"/>
      <c r="C116" s="9"/>
      <c r="D116" s="9"/>
      <c r="E116" s="10"/>
      <c r="F116" s="10"/>
      <c r="G116" s="10"/>
      <c r="H116" s="10"/>
      <c r="I116" s="10"/>
      <c r="J116" s="11"/>
    </row>
    <row r="117" spans="1:10" ht="22.25" customHeight="1">
      <c r="A117" s="14"/>
      <c r="B117" s="117"/>
      <c r="C117" s="117"/>
      <c r="D117" s="117"/>
      <c r="E117" s="117"/>
      <c r="F117" s="117"/>
      <c r="G117" s="117"/>
      <c r="H117" s="117"/>
      <c r="I117" s="117"/>
      <c r="J117" s="117"/>
    </row>
    <row r="118" spans="1:10" ht="8.25" customHeight="1">
      <c r="A118" s="14"/>
      <c r="B118" s="12"/>
      <c r="C118" s="12"/>
      <c r="D118" s="12"/>
      <c r="E118" s="12"/>
      <c r="F118" s="12"/>
      <c r="G118" s="12"/>
      <c r="H118" s="12"/>
      <c r="I118" s="12"/>
      <c r="J118" s="12"/>
    </row>
    <row r="119" spans="1:10" ht="30.65" customHeight="1">
      <c r="A119" s="14"/>
      <c r="B119" s="115"/>
      <c r="C119" s="115"/>
      <c r="D119" s="115"/>
      <c r="E119" s="115"/>
      <c r="F119" s="115"/>
      <c r="G119" s="115"/>
      <c r="H119" s="115"/>
      <c r="I119" s="115"/>
      <c r="J119" s="115"/>
    </row>
    <row r="120" spans="1:10" ht="7.5" customHeight="1">
      <c r="A120" s="14"/>
      <c r="B120" s="13"/>
      <c r="C120" s="13"/>
      <c r="D120" s="13"/>
      <c r="E120" s="13"/>
      <c r="F120" s="13"/>
      <c r="G120" s="13"/>
      <c r="H120" s="13"/>
      <c r="I120" s="13"/>
      <c r="J120" s="13"/>
    </row>
    <row r="121" spans="1:10" ht="14.25" customHeight="1">
      <c r="A121" s="14"/>
      <c r="B121" s="115"/>
      <c r="C121" s="115"/>
      <c r="D121" s="115"/>
      <c r="E121" s="115"/>
      <c r="F121" s="115"/>
      <c r="G121" s="115"/>
      <c r="H121" s="115"/>
      <c r="I121" s="115"/>
      <c r="J121" s="115"/>
    </row>
    <row r="122" spans="1:10" ht="7.5" customHeight="1">
      <c r="A122" s="14"/>
      <c r="B122" s="13"/>
      <c r="C122" s="13"/>
      <c r="D122" s="13"/>
      <c r="E122" s="13"/>
      <c r="F122" s="13"/>
      <c r="G122" s="13"/>
      <c r="H122" s="13"/>
      <c r="I122" s="13"/>
      <c r="J122" s="13"/>
    </row>
    <row r="123" spans="1:10" ht="14.25" customHeight="1">
      <c r="A123" s="14"/>
      <c r="B123" s="115"/>
      <c r="C123" s="115"/>
      <c r="D123" s="115"/>
      <c r="E123" s="115"/>
      <c r="F123" s="115"/>
      <c r="G123" s="115"/>
      <c r="H123" s="115"/>
      <c r="I123" s="115"/>
      <c r="J123" s="115"/>
    </row>
    <row r="124" spans="1:10" ht="8.25" customHeight="1">
      <c r="A124" s="14"/>
      <c r="B124" s="13"/>
      <c r="C124" s="13"/>
      <c r="D124" s="13"/>
      <c r="E124" s="13"/>
      <c r="F124" s="13"/>
      <c r="G124" s="13"/>
      <c r="H124" s="13"/>
      <c r="I124" s="13"/>
      <c r="J124" s="13"/>
    </row>
  </sheetData>
  <mergeCells count="11">
    <mergeCell ref="A2:B2"/>
    <mergeCell ref="E109:J109"/>
    <mergeCell ref="B119:J119"/>
    <mergeCell ref="B121:J121"/>
    <mergeCell ref="B102:D102"/>
    <mergeCell ref="B103:D103"/>
    <mergeCell ref="B123:J123"/>
    <mergeCell ref="B111:J111"/>
    <mergeCell ref="B113:J113"/>
    <mergeCell ref="B115:J115"/>
    <mergeCell ref="B117:J117"/>
  </mergeCells>
  <phoneticPr fontId="0" type="noConversion"/>
  <pageMargins left="0.74803149606299213" right="0.74803149606299213" top="0.59055118110236227" bottom="0.78740157480314965" header="0.51181102362204722" footer="0.51181102362204722"/>
  <pageSetup paperSize="9"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F39E-6C53-4697-BE94-5499D3C20842}">
  <dimension ref="A1:J21"/>
  <sheetViews>
    <sheetView topLeftCell="A3" workbookViewId="0">
      <selection activeCell="B15" sqref="B15"/>
    </sheetView>
  </sheetViews>
  <sheetFormatPr defaultRowHeight="12.5"/>
  <cols>
    <col min="1" max="1" width="6.81640625" customWidth="1"/>
    <col min="2" max="2" width="33.81640625" customWidth="1"/>
    <col min="3" max="3" width="14.453125" customWidth="1"/>
    <col min="8" max="8" width="11.36328125" customWidth="1"/>
    <col min="9" max="9" width="11.90625" customWidth="1"/>
  </cols>
  <sheetData>
    <row r="1" spans="1:10" ht="14">
      <c r="A1" s="74" t="s">
        <v>118</v>
      </c>
      <c r="B1" s="5"/>
      <c r="C1" s="3"/>
      <c r="D1" s="3"/>
      <c r="E1" s="3"/>
      <c r="F1" s="3"/>
      <c r="G1" s="3"/>
      <c r="H1" s="3"/>
      <c r="I1" s="3"/>
    </row>
    <row r="2" spans="1:10" ht="13">
      <c r="A2" s="122" t="s">
        <v>105</v>
      </c>
      <c r="B2" s="122"/>
      <c r="C2" s="69"/>
      <c r="D2" s="69"/>
      <c r="E2" s="3"/>
      <c r="F2" s="3"/>
      <c r="G2" s="3"/>
      <c r="H2" s="3"/>
      <c r="I2" s="3"/>
    </row>
    <row r="3" spans="1:10" ht="50">
      <c r="A3" s="27" t="s">
        <v>1</v>
      </c>
      <c r="B3" s="27" t="s">
        <v>17</v>
      </c>
      <c r="C3" s="28" t="s">
        <v>78</v>
      </c>
      <c r="D3" s="28" t="s">
        <v>4</v>
      </c>
      <c r="E3" s="28" t="s">
        <v>77</v>
      </c>
      <c r="F3" s="29" t="s">
        <v>10</v>
      </c>
      <c r="G3" s="29" t="s">
        <v>6</v>
      </c>
      <c r="H3" s="29" t="s">
        <v>11</v>
      </c>
      <c r="I3" s="28" t="s">
        <v>12</v>
      </c>
    </row>
    <row r="4" spans="1:10" ht="13">
      <c r="A4" s="70">
        <v>1</v>
      </c>
      <c r="B4" s="71">
        <v>2</v>
      </c>
      <c r="C4" s="70">
        <v>3</v>
      </c>
      <c r="D4" s="30">
        <v>4</v>
      </c>
      <c r="E4" s="31">
        <v>5</v>
      </c>
      <c r="F4" s="32">
        <v>6</v>
      </c>
      <c r="G4" s="32">
        <v>7</v>
      </c>
      <c r="H4" s="32">
        <v>8</v>
      </c>
      <c r="I4" s="31">
        <v>9</v>
      </c>
    </row>
    <row r="5" spans="1:10" ht="140.5" customHeight="1">
      <c r="A5" s="27">
        <v>1</v>
      </c>
      <c r="B5" s="79" t="s">
        <v>112</v>
      </c>
      <c r="C5" s="72"/>
      <c r="D5" s="75" t="s">
        <v>5</v>
      </c>
      <c r="E5" s="76">
        <v>140</v>
      </c>
      <c r="F5" s="34"/>
      <c r="G5" s="35"/>
      <c r="H5" s="111" t="str">
        <f>IF(F5="","",E5*F5)</f>
        <v/>
      </c>
      <c r="I5" s="112" t="str">
        <f>IF(G5="","",H5*(1+G5))</f>
        <v/>
      </c>
    </row>
    <row r="6" spans="1:10" ht="149.5">
      <c r="A6" s="27">
        <v>2</v>
      </c>
      <c r="B6" s="99" t="s">
        <v>111</v>
      </c>
      <c r="C6" s="72"/>
      <c r="D6" s="75" t="s">
        <v>5</v>
      </c>
      <c r="E6" s="76">
        <v>60</v>
      </c>
      <c r="F6" s="34"/>
      <c r="G6" s="35"/>
      <c r="H6" s="111" t="str">
        <f t="shared" ref="H6:H10" si="0">IF(F6="","",E6*F6)</f>
        <v/>
      </c>
      <c r="I6" s="112" t="str">
        <f t="shared" ref="I6:I10" si="1">IF(G6="","",H6*(1+G6))</f>
        <v/>
      </c>
    </row>
    <row r="7" spans="1:10" ht="141.5" customHeight="1">
      <c r="A7" s="27">
        <v>3</v>
      </c>
      <c r="B7" s="99" t="s">
        <v>110</v>
      </c>
      <c r="C7" s="72"/>
      <c r="D7" s="75" t="s">
        <v>5</v>
      </c>
      <c r="E7" s="76">
        <v>60</v>
      </c>
      <c r="F7" s="34"/>
      <c r="G7" s="35"/>
      <c r="H7" s="111" t="str">
        <f t="shared" si="0"/>
        <v/>
      </c>
      <c r="I7" s="112" t="str">
        <f t="shared" si="1"/>
        <v/>
      </c>
    </row>
    <row r="8" spans="1:10" ht="47" customHeight="1">
      <c r="A8" s="27">
        <v>4</v>
      </c>
      <c r="B8" s="80" t="s">
        <v>116</v>
      </c>
      <c r="C8" s="72"/>
      <c r="D8" s="75" t="s">
        <v>5</v>
      </c>
      <c r="E8" s="76">
        <v>50</v>
      </c>
      <c r="F8" s="34"/>
      <c r="G8" s="35"/>
      <c r="H8" s="111" t="str">
        <f t="shared" si="0"/>
        <v/>
      </c>
      <c r="I8" s="112" t="str">
        <f t="shared" si="1"/>
        <v/>
      </c>
    </row>
    <row r="9" spans="1:10" ht="80.5">
      <c r="A9" s="27">
        <v>5</v>
      </c>
      <c r="B9" s="67" t="s">
        <v>117</v>
      </c>
      <c r="C9" s="72"/>
      <c r="D9" s="75" t="s">
        <v>5</v>
      </c>
      <c r="E9" s="76">
        <v>300</v>
      </c>
      <c r="F9" s="34"/>
      <c r="G9" s="35"/>
      <c r="H9" s="111" t="str">
        <f t="shared" si="0"/>
        <v/>
      </c>
      <c r="I9" s="112" t="str">
        <f t="shared" si="1"/>
        <v/>
      </c>
    </row>
    <row r="10" spans="1:10" ht="80.5">
      <c r="A10" s="27">
        <v>6</v>
      </c>
      <c r="B10" s="67" t="s">
        <v>164</v>
      </c>
      <c r="C10" s="72"/>
      <c r="D10" s="75" t="s">
        <v>5</v>
      </c>
      <c r="E10" s="76">
        <v>150</v>
      </c>
      <c r="F10" s="34"/>
      <c r="G10" s="35"/>
      <c r="H10" s="111" t="str">
        <f t="shared" si="0"/>
        <v/>
      </c>
      <c r="I10" s="112" t="str">
        <f t="shared" si="1"/>
        <v/>
      </c>
    </row>
    <row r="11" spans="1:10" ht="13">
      <c r="A11" s="36"/>
      <c r="B11" s="73"/>
      <c r="C11" s="73"/>
      <c r="D11" s="73"/>
      <c r="E11" s="3"/>
      <c r="F11" s="73"/>
      <c r="G11" s="41" t="s">
        <v>13</v>
      </c>
      <c r="H11" s="68" t="str">
        <f>IF(SUM(H5:H10)=0,"",SUM(H5:H10))</f>
        <v/>
      </c>
      <c r="I11" s="68" t="str">
        <f>IF(SUM(I5:I10)=0,"",SUM(I5:I10))</f>
        <v/>
      </c>
    </row>
    <row r="12" spans="1:10">
      <c r="A12" s="15"/>
      <c r="B12" s="16"/>
      <c r="C12" s="16"/>
      <c r="D12" s="16"/>
      <c r="E12" s="17"/>
      <c r="F12" s="16"/>
      <c r="G12" s="18"/>
      <c r="H12" s="17"/>
      <c r="I12" s="17"/>
    </row>
    <row r="13" spans="1:10" ht="13">
      <c r="A13" s="123" t="s">
        <v>14</v>
      </c>
      <c r="B13" s="123"/>
      <c r="C13" s="123"/>
      <c r="D13" s="16"/>
      <c r="E13" s="17"/>
      <c r="F13" s="16"/>
      <c r="G13" s="18"/>
      <c r="H13" s="17"/>
      <c r="I13" s="17"/>
    </row>
    <row r="14" spans="1:10" ht="13">
      <c r="A14" s="124" t="s">
        <v>15</v>
      </c>
      <c r="B14" s="124"/>
      <c r="C14" s="124"/>
      <c r="D14" s="24"/>
      <c r="E14" s="24"/>
      <c r="F14" s="24"/>
      <c r="G14" s="24"/>
      <c r="H14" s="24"/>
      <c r="I14" s="24"/>
      <c r="J14" s="24"/>
    </row>
    <row r="15" spans="1:10">
      <c r="A15" s="15"/>
      <c r="B15" s="17"/>
      <c r="C15" s="17"/>
      <c r="D15" s="17"/>
      <c r="E15" s="17"/>
      <c r="F15" s="17"/>
      <c r="G15" s="17"/>
      <c r="H15" s="17"/>
      <c r="I15" s="17"/>
    </row>
    <row r="16" spans="1:10" ht="13">
      <c r="A16" s="19"/>
      <c r="B16" s="3" t="s">
        <v>7</v>
      </c>
      <c r="C16" s="23"/>
      <c r="J16" s="7"/>
    </row>
    <row r="17" spans="1:10" ht="13">
      <c r="A17" s="19"/>
      <c r="B17" s="3"/>
      <c r="J17" s="7"/>
    </row>
    <row r="18" spans="1:10" ht="13">
      <c r="A18" s="19"/>
      <c r="B18" s="3" t="s">
        <v>8</v>
      </c>
      <c r="C18" s="23"/>
    </row>
    <row r="19" spans="1:10" ht="13">
      <c r="A19" s="19"/>
      <c r="B19" s="3"/>
      <c r="J19" s="7"/>
    </row>
    <row r="20" spans="1:10" ht="13">
      <c r="A20" s="19"/>
      <c r="B20" s="3" t="s">
        <v>9</v>
      </c>
      <c r="C20" s="23"/>
      <c r="E20" s="119"/>
      <c r="F20" s="119"/>
      <c r="G20" s="119"/>
      <c r="H20" s="119"/>
      <c r="I20" s="119"/>
      <c r="J20" s="119"/>
    </row>
    <row r="21" spans="1:10" ht="13">
      <c r="A21" s="19"/>
      <c r="J21" s="7"/>
    </row>
  </sheetData>
  <mergeCells count="4">
    <mergeCell ref="A13:C13"/>
    <mergeCell ref="A14:C14"/>
    <mergeCell ref="E20:J20"/>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2083-6C4E-480F-9AAE-D42B2DA40AB8}">
  <dimension ref="A3:N21"/>
  <sheetViews>
    <sheetView tabSelected="1" topLeftCell="A11" workbookViewId="0">
      <selection activeCell="I12" sqref="I12"/>
    </sheetView>
  </sheetViews>
  <sheetFormatPr defaultRowHeight="12.5"/>
  <cols>
    <col min="1" max="1" width="4.54296875" customWidth="1"/>
    <col min="2" max="2" width="31.08984375" customWidth="1"/>
    <col min="14" max="14" width="30.90625" customWidth="1"/>
  </cols>
  <sheetData>
    <row r="3" spans="1:14" ht="14">
      <c r="A3" s="74" t="s">
        <v>108</v>
      </c>
      <c r="B3" s="5"/>
      <c r="C3" s="3"/>
      <c r="D3" s="3"/>
      <c r="E3" s="3"/>
      <c r="F3" s="3"/>
      <c r="G3" s="3"/>
      <c r="H3" s="3"/>
      <c r="I3" s="3"/>
    </row>
    <row r="4" spans="1:14" ht="13">
      <c r="A4" s="122" t="s">
        <v>105</v>
      </c>
      <c r="B4" s="122"/>
      <c r="C4" s="69"/>
      <c r="D4" s="69"/>
      <c r="E4" s="3"/>
      <c r="F4" s="3"/>
      <c r="G4" s="3"/>
      <c r="H4" s="3"/>
      <c r="I4" s="3"/>
    </row>
    <row r="5" spans="1:14" ht="62.5">
      <c r="A5" s="27" t="s">
        <v>1</v>
      </c>
      <c r="B5" s="27" t="s">
        <v>17</v>
      </c>
      <c r="C5" s="28" t="s">
        <v>78</v>
      </c>
      <c r="D5" s="28" t="s">
        <v>4</v>
      </c>
      <c r="E5" s="28" t="s">
        <v>77</v>
      </c>
      <c r="F5" s="29" t="s">
        <v>10</v>
      </c>
      <c r="G5" s="29" t="s">
        <v>6</v>
      </c>
      <c r="H5" s="29" t="s">
        <v>11</v>
      </c>
      <c r="I5" s="28" t="s">
        <v>12</v>
      </c>
    </row>
    <row r="6" spans="1:14" ht="13">
      <c r="A6" s="70">
        <v>1</v>
      </c>
      <c r="B6" s="71">
        <v>2</v>
      </c>
      <c r="C6" s="70">
        <v>3</v>
      </c>
      <c r="D6" s="30">
        <v>4</v>
      </c>
      <c r="E6" s="31">
        <v>5</v>
      </c>
      <c r="F6" s="32">
        <v>6</v>
      </c>
      <c r="G6" s="32">
        <v>7</v>
      </c>
      <c r="H6" s="32">
        <v>8</v>
      </c>
      <c r="I6" s="31">
        <v>9</v>
      </c>
    </row>
    <row r="7" spans="1:14" ht="137.5" customHeight="1">
      <c r="A7" s="27">
        <v>1</v>
      </c>
      <c r="B7" s="79" t="s">
        <v>109</v>
      </c>
      <c r="C7" s="72"/>
      <c r="D7" s="75" t="s">
        <v>5</v>
      </c>
      <c r="E7" s="76">
        <v>100</v>
      </c>
      <c r="F7" s="109"/>
      <c r="G7" s="108"/>
      <c r="H7" s="111" t="str">
        <f>IF(F7="","",E7*F7)</f>
        <v/>
      </c>
      <c r="I7" s="112" t="str">
        <f>IF(G7="","",H7*(1+G7))</f>
        <v/>
      </c>
    </row>
    <row r="8" spans="1:14" ht="68" customHeight="1">
      <c r="A8" s="27">
        <v>2</v>
      </c>
      <c r="B8" s="79" t="s">
        <v>114</v>
      </c>
      <c r="C8" s="72"/>
      <c r="D8" s="75" t="s">
        <v>5</v>
      </c>
      <c r="E8" s="76">
        <v>100</v>
      </c>
      <c r="F8" s="109"/>
      <c r="G8" s="108"/>
      <c r="H8" s="111" t="str">
        <f t="shared" ref="H8:H11" si="0">IF(F8="","",E8*F8)</f>
        <v/>
      </c>
      <c r="I8" s="112" t="str">
        <f t="shared" ref="I8:I11" si="1">IF(G8="","",H8*(1+G8))</f>
        <v/>
      </c>
    </row>
    <row r="9" spans="1:14" ht="63.5" customHeight="1">
      <c r="A9" s="27">
        <v>3</v>
      </c>
      <c r="B9" s="99" t="s">
        <v>115</v>
      </c>
      <c r="C9" s="33"/>
      <c r="D9" s="75" t="s">
        <v>5</v>
      </c>
      <c r="E9" s="76">
        <v>100</v>
      </c>
      <c r="F9" s="109"/>
      <c r="G9" s="108"/>
      <c r="H9" s="111" t="str">
        <f t="shared" si="0"/>
        <v/>
      </c>
      <c r="I9" s="112" t="str">
        <f t="shared" si="1"/>
        <v/>
      </c>
      <c r="N9" s="107"/>
    </row>
    <row r="10" spans="1:14" ht="37.5" customHeight="1">
      <c r="A10" s="27">
        <v>4</v>
      </c>
      <c r="B10" s="79" t="s">
        <v>131</v>
      </c>
      <c r="C10" s="33"/>
      <c r="D10" s="75" t="s">
        <v>5</v>
      </c>
      <c r="E10" s="76">
        <v>100</v>
      </c>
      <c r="F10" s="109"/>
      <c r="G10" s="108"/>
      <c r="H10" s="111" t="str">
        <f t="shared" si="0"/>
        <v/>
      </c>
      <c r="I10" s="112" t="str">
        <f t="shared" si="1"/>
        <v/>
      </c>
      <c r="N10" s="107"/>
    </row>
    <row r="11" spans="1:14" ht="249" customHeight="1" thickBot="1">
      <c r="A11" s="106">
        <v>5</v>
      </c>
      <c r="B11" s="110" t="s">
        <v>113</v>
      </c>
      <c r="C11" s="72"/>
      <c r="D11" s="105" t="s">
        <v>5</v>
      </c>
      <c r="E11" s="104">
        <v>100</v>
      </c>
      <c r="F11" s="103"/>
      <c r="G11" s="102"/>
      <c r="H11" s="111" t="str">
        <f t="shared" si="0"/>
        <v/>
      </c>
      <c r="I11" s="112" t="str">
        <f t="shared" si="1"/>
        <v/>
      </c>
    </row>
    <row r="12" spans="1:14" ht="13">
      <c r="A12" s="36"/>
      <c r="B12" s="73"/>
      <c r="C12" s="73"/>
      <c r="D12" s="73"/>
      <c r="E12" s="3"/>
      <c r="F12" s="73"/>
      <c r="G12" s="41" t="s">
        <v>13</v>
      </c>
      <c r="H12" s="68" t="str">
        <f>IF(SUM(H7:H11)=0,"",SUM(H7:H11))</f>
        <v/>
      </c>
      <c r="I12" s="68" t="str">
        <f>IF(SUM(I7:I11)=0,"",SUM(I7:I11))</f>
        <v/>
      </c>
    </row>
    <row r="13" spans="1:14">
      <c r="A13" s="15"/>
      <c r="B13" s="16"/>
      <c r="C13" s="16"/>
      <c r="D13" s="16"/>
      <c r="E13" s="17"/>
      <c r="F13" s="16"/>
      <c r="G13" s="18"/>
      <c r="H13" s="17"/>
      <c r="I13" s="17"/>
    </row>
    <row r="14" spans="1:14" ht="13">
      <c r="A14" s="123" t="s">
        <v>14</v>
      </c>
      <c r="B14" s="123"/>
      <c r="C14" s="123"/>
      <c r="D14" s="16"/>
      <c r="E14" s="17"/>
      <c r="F14" s="16"/>
      <c r="G14" s="18"/>
      <c r="H14" s="17"/>
      <c r="I14" s="17"/>
    </row>
    <row r="15" spans="1:14" ht="13">
      <c r="A15" s="124" t="s">
        <v>15</v>
      </c>
      <c r="B15" s="124"/>
      <c r="C15" s="124"/>
      <c r="D15" s="24"/>
      <c r="E15" s="24"/>
      <c r="F15" s="24"/>
      <c r="G15" s="24"/>
      <c r="H15" s="24"/>
      <c r="I15" s="24"/>
      <c r="J15" s="24"/>
    </row>
    <row r="16" spans="1:14">
      <c r="A16" s="15"/>
      <c r="B16" s="17"/>
      <c r="C16" s="17"/>
      <c r="D16" s="17"/>
      <c r="E16" s="17"/>
      <c r="F16" s="17"/>
      <c r="G16" s="17"/>
      <c r="H16" s="17"/>
      <c r="I16" s="17"/>
    </row>
    <row r="17" spans="1:10" ht="13">
      <c r="A17" s="19"/>
      <c r="B17" s="3" t="s">
        <v>7</v>
      </c>
      <c r="C17" s="23"/>
      <c r="J17" s="7"/>
    </row>
    <row r="18" spans="1:10" ht="13">
      <c r="A18" s="19"/>
      <c r="B18" s="3"/>
      <c r="J18" s="7"/>
    </row>
    <row r="19" spans="1:10" ht="13">
      <c r="A19" s="19"/>
      <c r="B19" s="3" t="s">
        <v>8</v>
      </c>
      <c r="C19" s="23"/>
    </row>
    <row r="20" spans="1:10" ht="13">
      <c r="A20" s="19"/>
      <c r="B20" s="3"/>
      <c r="J20" s="7"/>
    </row>
    <row r="21" spans="1:10" ht="13">
      <c r="A21" s="19"/>
      <c r="B21" s="3" t="s">
        <v>9</v>
      </c>
      <c r="C21" s="23"/>
      <c r="E21" s="119"/>
      <c r="F21" s="119"/>
      <c r="G21" s="119"/>
      <c r="H21" s="119"/>
      <c r="I21" s="119"/>
      <c r="J21" s="119"/>
    </row>
  </sheetData>
  <mergeCells count="4">
    <mergeCell ref="A4:B4"/>
    <mergeCell ref="A14:C14"/>
    <mergeCell ref="A15:C15"/>
    <mergeCell ref="E21:J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workbookViewId="0">
      <pane xSplit="9" ySplit="4" topLeftCell="J5" activePane="bottomRight" state="frozen"/>
      <selection pane="topRight" activeCell="J1" sqref="J1"/>
      <selection pane="bottomLeft" activeCell="A5" sqref="A5"/>
      <selection pane="bottomRight" activeCell="B6" sqref="B6"/>
    </sheetView>
  </sheetViews>
  <sheetFormatPr defaultRowHeight="12.5"/>
  <cols>
    <col min="1" max="1" width="4.08984375" customWidth="1"/>
    <col min="2" max="2" width="46" customWidth="1"/>
    <col min="3" max="3" width="21.6328125" customWidth="1"/>
    <col min="4" max="4" width="5.36328125" customWidth="1"/>
    <col min="7" max="7" width="9" customWidth="1"/>
    <col min="8" max="8" width="11.36328125" customWidth="1"/>
    <col min="9" max="9" width="11.08984375" customWidth="1"/>
  </cols>
  <sheetData>
    <row r="1" spans="1:11" ht="13">
      <c r="A1" s="5" t="s">
        <v>126</v>
      </c>
      <c r="B1" s="5"/>
      <c r="C1" s="3"/>
      <c r="D1" s="3"/>
      <c r="E1" s="3"/>
      <c r="F1" s="3"/>
      <c r="G1" s="3"/>
      <c r="H1" s="3"/>
      <c r="I1" s="3"/>
    </row>
    <row r="2" spans="1:11" ht="15" customHeight="1">
      <c r="A2" s="122" t="s">
        <v>105</v>
      </c>
      <c r="B2" s="122"/>
      <c r="C2" s="69"/>
      <c r="D2" s="69"/>
      <c r="E2" s="3"/>
      <c r="F2" s="3"/>
      <c r="G2" s="3"/>
      <c r="H2" s="3"/>
      <c r="I2" s="3"/>
    </row>
    <row r="3" spans="1:11" ht="45.75" customHeight="1">
      <c r="A3" s="27" t="s">
        <v>1</v>
      </c>
      <c r="B3" s="27" t="s">
        <v>17</v>
      </c>
      <c r="C3" s="28" t="s">
        <v>78</v>
      </c>
      <c r="D3" s="28" t="s">
        <v>4</v>
      </c>
      <c r="E3" s="28" t="s">
        <v>77</v>
      </c>
      <c r="F3" s="29" t="s">
        <v>10</v>
      </c>
      <c r="G3" s="29" t="s">
        <v>6</v>
      </c>
      <c r="H3" s="29" t="s">
        <v>11</v>
      </c>
      <c r="I3" s="28" t="s">
        <v>12</v>
      </c>
    </row>
    <row r="4" spans="1:11" ht="13">
      <c r="A4" s="70">
        <v>1</v>
      </c>
      <c r="B4" s="71">
        <v>2</v>
      </c>
      <c r="C4" s="70">
        <v>3</v>
      </c>
      <c r="D4" s="30">
        <v>4</v>
      </c>
      <c r="E4" s="31">
        <v>5</v>
      </c>
      <c r="F4" s="32">
        <v>6</v>
      </c>
      <c r="G4" s="32">
        <v>7</v>
      </c>
      <c r="H4" s="32">
        <v>8</v>
      </c>
      <c r="I4" s="31">
        <v>9</v>
      </c>
    </row>
    <row r="5" spans="1:11" ht="111.65" customHeight="1">
      <c r="A5" s="27">
        <v>1</v>
      </c>
      <c r="B5" s="33" t="s">
        <v>163</v>
      </c>
      <c r="C5" s="72"/>
      <c r="D5" s="40" t="s">
        <v>5</v>
      </c>
      <c r="E5" s="39">
        <v>350</v>
      </c>
      <c r="F5" s="34"/>
      <c r="G5" s="35"/>
      <c r="H5" s="111" t="str">
        <f t="shared" ref="H5" si="0">IF(F5="","",E5*F5)</f>
        <v/>
      </c>
      <c r="I5" s="112" t="str">
        <f>IF(G5="","",H5*(1+G5))</f>
        <v/>
      </c>
    </row>
    <row r="6" spans="1:11" ht="30.65" customHeight="1">
      <c r="A6" s="27">
        <v>2</v>
      </c>
      <c r="B6" s="38" t="s">
        <v>74</v>
      </c>
      <c r="C6" s="72"/>
      <c r="D6" s="40" t="s">
        <v>5</v>
      </c>
      <c r="E6" s="39">
        <v>20</v>
      </c>
      <c r="F6" s="34"/>
      <c r="G6" s="35"/>
      <c r="H6" s="111" t="str">
        <f t="shared" ref="H6:H7" si="1">IF(F6="","",E6*F6)</f>
        <v/>
      </c>
      <c r="I6" s="112" t="str">
        <f t="shared" ref="I6:I7" si="2">IF(G6="","",H6*(1+G6))</f>
        <v/>
      </c>
    </row>
    <row r="7" spans="1:11" ht="38.4" customHeight="1">
      <c r="A7" s="27">
        <v>3</v>
      </c>
      <c r="B7" s="38" t="s">
        <v>75</v>
      </c>
      <c r="C7" s="72"/>
      <c r="D7" s="40" t="s">
        <v>5</v>
      </c>
      <c r="E7" s="39">
        <v>20</v>
      </c>
      <c r="F7" s="34"/>
      <c r="G7" s="35"/>
      <c r="H7" s="111" t="str">
        <f t="shared" si="1"/>
        <v/>
      </c>
      <c r="I7" s="112" t="str">
        <f t="shared" si="2"/>
        <v/>
      </c>
    </row>
    <row r="8" spans="1:11" ht="18" customHeight="1">
      <c r="A8" s="36"/>
      <c r="B8" s="73"/>
      <c r="C8" s="73"/>
      <c r="D8" s="73"/>
      <c r="E8" s="3"/>
      <c r="F8" s="73"/>
      <c r="G8" s="41" t="s">
        <v>13</v>
      </c>
      <c r="H8" s="68" t="str">
        <f>IF(SUM(H6:H7)=0,"",SUM(H6:H7))</f>
        <v/>
      </c>
      <c r="I8" s="68" t="str">
        <f>IF(SUM(I6:I7)=0,"",SUM(I6:I7))</f>
        <v/>
      </c>
    </row>
    <row r="9" spans="1:11" ht="6" customHeight="1">
      <c r="A9" s="15"/>
      <c r="B9" s="16"/>
      <c r="C9" s="16"/>
      <c r="D9" s="16"/>
      <c r="E9" s="17"/>
      <c r="F9" s="16"/>
      <c r="G9" s="18"/>
      <c r="H9" s="17"/>
      <c r="I9" s="17"/>
    </row>
    <row r="10" spans="1:11" ht="13">
      <c r="A10" s="123" t="s">
        <v>14</v>
      </c>
      <c r="B10" s="123"/>
      <c r="C10" s="123"/>
      <c r="D10" s="16"/>
      <c r="E10" s="17"/>
      <c r="F10" s="16"/>
      <c r="G10" s="18"/>
      <c r="H10" s="17"/>
      <c r="I10" s="17"/>
    </row>
    <row r="11" spans="1:11" ht="13.25" customHeight="1">
      <c r="A11" s="124" t="s">
        <v>15</v>
      </c>
      <c r="B11" s="124"/>
      <c r="C11" s="124"/>
      <c r="D11" s="24"/>
      <c r="E11" s="24"/>
      <c r="F11" s="24"/>
      <c r="G11" s="24"/>
      <c r="H11" s="24"/>
      <c r="I11" s="24"/>
      <c r="J11" s="24"/>
      <c r="K11" s="24"/>
    </row>
    <row r="12" spans="1:11" ht="6.75" customHeight="1">
      <c r="A12" s="15"/>
      <c r="B12" s="17"/>
      <c r="C12" s="17"/>
      <c r="D12" s="17"/>
      <c r="E12" s="17"/>
      <c r="F12" s="17"/>
      <c r="G12" s="17"/>
      <c r="H12" s="17"/>
      <c r="I12" s="17"/>
    </row>
    <row r="13" spans="1:11" ht="13">
      <c r="A13" s="19"/>
      <c r="B13" s="3" t="s">
        <v>7</v>
      </c>
      <c r="C13" s="23"/>
      <c r="J13" s="7"/>
    </row>
    <row r="14" spans="1:11" ht="9" customHeight="1">
      <c r="A14" s="19"/>
      <c r="B14" s="3"/>
      <c r="J14" s="7"/>
    </row>
    <row r="15" spans="1:11" ht="13">
      <c r="A15" s="19"/>
      <c r="B15" s="3" t="s">
        <v>8</v>
      </c>
      <c r="C15" s="23"/>
    </row>
    <row r="16" spans="1:11" ht="9.75" customHeight="1">
      <c r="A16" s="19"/>
      <c r="B16" s="3"/>
      <c r="J16" s="7"/>
    </row>
    <row r="17" spans="1:11" ht="13">
      <c r="A17" s="19"/>
      <c r="B17" s="3" t="s">
        <v>9</v>
      </c>
      <c r="C17" s="23"/>
      <c r="E17" s="119"/>
      <c r="F17" s="119"/>
      <c r="G17" s="119"/>
      <c r="H17" s="119"/>
      <c r="I17" s="119"/>
      <c r="J17" s="119"/>
    </row>
    <row r="18" spans="1:11" ht="10.5" customHeight="1">
      <c r="A18" s="19"/>
      <c r="J18" s="7"/>
    </row>
    <row r="19" spans="1:11" ht="13.5" customHeight="1">
      <c r="A19" s="19"/>
      <c r="B19" s="116" t="s">
        <v>16</v>
      </c>
      <c r="C19" s="116"/>
      <c r="D19" s="116"/>
      <c r="E19" s="116"/>
      <c r="F19" s="116"/>
      <c r="G19" s="116"/>
      <c r="H19" s="116"/>
      <c r="I19" s="116"/>
      <c r="J19" s="116"/>
    </row>
    <row r="20" spans="1:11" ht="15.75" customHeight="1">
      <c r="A20" s="24"/>
      <c r="B20" s="24"/>
      <c r="C20" s="24"/>
      <c r="D20" s="24"/>
      <c r="E20" s="24"/>
      <c r="F20" s="24"/>
      <c r="G20" s="24"/>
      <c r="H20" s="24"/>
      <c r="I20" s="24"/>
      <c r="J20" s="24"/>
      <c r="K20" s="24"/>
    </row>
    <row r="21" spans="1:11">
      <c r="A21" s="17"/>
    </row>
  </sheetData>
  <mergeCells count="5">
    <mergeCell ref="A2:B2"/>
    <mergeCell ref="A10:C10"/>
    <mergeCell ref="A11:C11"/>
    <mergeCell ref="E17:J17"/>
    <mergeCell ref="B19:J1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zoomScale="85" zoomScaleNormal="85" workbookViewId="0">
      <pane xSplit="9" ySplit="4" topLeftCell="J6" activePane="bottomRight" state="frozen"/>
      <selection pane="topRight" activeCell="J1" sqref="J1"/>
      <selection pane="bottomLeft" activeCell="A5" sqref="A5"/>
      <selection pane="bottomRight" activeCell="B34" sqref="B34"/>
    </sheetView>
  </sheetViews>
  <sheetFormatPr defaultRowHeight="12.5"/>
  <cols>
    <col min="1" max="1" width="4.08984375" customWidth="1"/>
    <col min="2" max="2" width="52.6328125" customWidth="1"/>
    <col min="3" max="3" width="21.6328125" customWidth="1"/>
    <col min="4" max="4" width="5.36328125" customWidth="1"/>
    <col min="7" max="7" width="9" customWidth="1"/>
    <col min="8" max="8" width="11.36328125" customWidth="1"/>
    <col min="9" max="9" width="11.08984375" customWidth="1"/>
  </cols>
  <sheetData>
    <row r="1" spans="1:11" ht="26.5" customHeight="1">
      <c r="A1" s="5" t="s">
        <v>125</v>
      </c>
      <c r="B1" s="5"/>
      <c r="C1" s="3"/>
      <c r="D1" s="3"/>
      <c r="E1" s="3"/>
      <c r="F1" s="3"/>
      <c r="G1" s="3"/>
      <c r="H1" s="3"/>
      <c r="I1" s="3"/>
    </row>
    <row r="2" spans="1:11" ht="15" customHeight="1">
      <c r="A2" s="122" t="s">
        <v>105</v>
      </c>
      <c r="B2" s="122"/>
      <c r="C2" s="69"/>
      <c r="D2" s="69"/>
      <c r="E2" s="3"/>
      <c r="F2" s="3"/>
      <c r="G2" s="3"/>
      <c r="H2" s="3"/>
      <c r="I2" s="3"/>
    </row>
    <row r="3" spans="1:11" ht="45.75" customHeight="1">
      <c r="A3" s="27" t="s">
        <v>1</v>
      </c>
      <c r="B3" s="27" t="s">
        <v>17</v>
      </c>
      <c r="C3" s="28" t="s">
        <v>78</v>
      </c>
      <c r="D3" s="28" t="s">
        <v>4</v>
      </c>
      <c r="E3" s="28" t="s">
        <v>77</v>
      </c>
      <c r="F3" s="29" t="s">
        <v>10</v>
      </c>
      <c r="G3" s="29" t="s">
        <v>6</v>
      </c>
      <c r="H3" s="29" t="s">
        <v>11</v>
      </c>
      <c r="I3" s="28" t="s">
        <v>12</v>
      </c>
    </row>
    <row r="4" spans="1:11" ht="13">
      <c r="A4" s="70">
        <v>1</v>
      </c>
      <c r="B4" s="71">
        <v>2</v>
      </c>
      <c r="C4" s="70">
        <v>3</v>
      </c>
      <c r="D4" s="30">
        <v>4</v>
      </c>
      <c r="E4" s="31">
        <v>5</v>
      </c>
      <c r="F4" s="32">
        <v>6</v>
      </c>
      <c r="G4" s="32">
        <v>7</v>
      </c>
      <c r="H4" s="32">
        <v>8</v>
      </c>
      <c r="I4" s="31">
        <v>9</v>
      </c>
    </row>
    <row r="5" spans="1:11" ht="149.5" customHeight="1">
      <c r="A5" s="27">
        <v>1</v>
      </c>
      <c r="B5" s="38" t="s">
        <v>130</v>
      </c>
      <c r="C5" s="72"/>
      <c r="D5" s="40" t="s">
        <v>5</v>
      </c>
      <c r="E5" s="41">
        <v>100</v>
      </c>
      <c r="F5" s="34"/>
      <c r="G5" s="35"/>
      <c r="H5" s="111" t="str">
        <f t="shared" ref="H5" si="0">IF(F5="","",E5*F5)</f>
        <v/>
      </c>
      <c r="I5" s="112" t="str">
        <f>IF(G5="","",H5*(1+G5))</f>
        <v/>
      </c>
    </row>
    <row r="6" spans="1:11" ht="151.75" customHeight="1">
      <c r="A6" s="27">
        <v>2</v>
      </c>
      <c r="B6" s="38" t="s">
        <v>166</v>
      </c>
      <c r="C6" s="72"/>
      <c r="D6" s="40" t="s">
        <v>5</v>
      </c>
      <c r="E6" s="41">
        <v>100</v>
      </c>
      <c r="F6" s="34"/>
      <c r="G6" s="35"/>
      <c r="H6" s="111" t="str">
        <f t="shared" ref="H6:H10" si="1">IF(F6="","",E6*F6)</f>
        <v/>
      </c>
      <c r="I6" s="112" t="str">
        <f t="shared" ref="I6:I10" si="2">IF(G6="","",H6*(1+G6))</f>
        <v/>
      </c>
    </row>
    <row r="7" spans="1:11" ht="37.5">
      <c r="A7" s="27">
        <v>3</v>
      </c>
      <c r="B7" s="38" t="s">
        <v>101</v>
      </c>
      <c r="C7" s="33"/>
      <c r="D7" s="40" t="s">
        <v>0</v>
      </c>
      <c r="E7" s="41">
        <v>100</v>
      </c>
      <c r="F7" s="34"/>
      <c r="G7" s="35"/>
      <c r="H7" s="111" t="str">
        <f t="shared" si="1"/>
        <v/>
      </c>
      <c r="I7" s="112" t="str">
        <f t="shared" si="2"/>
        <v/>
      </c>
    </row>
    <row r="8" spans="1:11" ht="42" customHeight="1">
      <c r="A8" s="27">
        <v>4</v>
      </c>
      <c r="B8" s="57" t="s">
        <v>100</v>
      </c>
      <c r="C8" s="33"/>
      <c r="D8" s="40" t="s">
        <v>0</v>
      </c>
      <c r="E8" s="41">
        <v>100</v>
      </c>
      <c r="F8" s="34"/>
      <c r="G8" s="35"/>
      <c r="H8" s="111" t="str">
        <f t="shared" si="1"/>
        <v/>
      </c>
      <c r="I8" s="112" t="str">
        <f t="shared" si="2"/>
        <v/>
      </c>
    </row>
    <row r="9" spans="1:11" ht="39" customHeight="1">
      <c r="A9" s="27">
        <v>5</v>
      </c>
      <c r="B9" s="57" t="s">
        <v>99</v>
      </c>
      <c r="C9" s="33"/>
      <c r="D9" s="40" t="s">
        <v>0</v>
      </c>
      <c r="E9" s="41">
        <v>50</v>
      </c>
      <c r="F9" s="34"/>
      <c r="G9" s="35"/>
      <c r="H9" s="111" t="str">
        <f t="shared" si="1"/>
        <v/>
      </c>
      <c r="I9" s="112" t="str">
        <f t="shared" si="2"/>
        <v/>
      </c>
    </row>
    <row r="10" spans="1:11" ht="65" customHeight="1">
      <c r="A10" s="27">
        <v>6</v>
      </c>
      <c r="B10" s="57" t="s">
        <v>102</v>
      </c>
      <c r="C10" s="33"/>
      <c r="D10" s="40" t="s">
        <v>0</v>
      </c>
      <c r="E10" s="41">
        <v>400</v>
      </c>
      <c r="F10" s="34"/>
      <c r="G10" s="35"/>
      <c r="H10" s="111" t="str">
        <f t="shared" si="1"/>
        <v/>
      </c>
      <c r="I10" s="112" t="str">
        <f t="shared" si="2"/>
        <v/>
      </c>
    </row>
    <row r="11" spans="1:11" ht="18" customHeight="1">
      <c r="A11" s="36"/>
      <c r="B11" s="73"/>
      <c r="C11" s="73"/>
      <c r="D11" s="73"/>
      <c r="E11" s="3"/>
      <c r="F11" s="73"/>
      <c r="G11" s="98" t="s">
        <v>13</v>
      </c>
      <c r="H11" s="68" t="str">
        <f>IF(SUM(H9:H10)=0,"",SUM(H9:H10))</f>
        <v/>
      </c>
      <c r="I11" s="68" t="str">
        <f>IF(SUM(I9:I10)=0,"",SUM(I9:I10))</f>
        <v/>
      </c>
    </row>
    <row r="12" spans="1:11" ht="6" customHeight="1">
      <c r="A12" s="15"/>
      <c r="B12" s="16"/>
      <c r="C12" s="16"/>
      <c r="D12" s="16"/>
      <c r="E12" s="17"/>
      <c r="F12" s="16"/>
      <c r="G12" s="18"/>
      <c r="H12" s="17"/>
      <c r="I12" s="17"/>
    </row>
    <row r="13" spans="1:11" ht="13">
      <c r="A13" s="123" t="s">
        <v>14</v>
      </c>
      <c r="B13" s="123"/>
      <c r="C13" s="123"/>
      <c r="D13" s="16"/>
      <c r="E13" s="17"/>
      <c r="F13" s="16"/>
      <c r="G13" s="18"/>
      <c r="H13" s="17"/>
      <c r="I13" s="17"/>
    </row>
    <row r="14" spans="1:11" ht="13.25" customHeight="1">
      <c r="A14" s="124" t="s">
        <v>15</v>
      </c>
      <c r="B14" s="124"/>
      <c r="C14" s="124"/>
      <c r="D14" s="24"/>
      <c r="E14" s="24"/>
      <c r="F14" s="24"/>
      <c r="G14" s="24"/>
      <c r="H14" s="24"/>
      <c r="I14" s="24"/>
      <c r="J14" s="24"/>
      <c r="K14" s="24"/>
    </row>
    <row r="15" spans="1:11" ht="6.75" customHeight="1">
      <c r="A15" s="15"/>
      <c r="B15" s="17"/>
      <c r="C15" s="17"/>
      <c r="D15" s="17"/>
      <c r="E15" s="17"/>
      <c r="F15" s="17"/>
      <c r="G15" s="17"/>
      <c r="H15" s="17"/>
      <c r="I15" s="17"/>
    </row>
    <row r="16" spans="1:11" ht="13">
      <c r="A16" s="19"/>
      <c r="B16" s="3" t="s">
        <v>7</v>
      </c>
      <c r="C16" s="23"/>
      <c r="J16" s="7"/>
    </row>
    <row r="17" spans="1:11" ht="9" customHeight="1">
      <c r="A17" s="19"/>
      <c r="B17" s="3"/>
      <c r="J17" s="7"/>
    </row>
    <row r="18" spans="1:11" ht="13">
      <c r="A18" s="19"/>
      <c r="B18" s="3" t="s">
        <v>8</v>
      </c>
      <c r="C18" s="23"/>
    </row>
    <row r="19" spans="1:11" ht="9.75" customHeight="1">
      <c r="A19" s="19"/>
      <c r="B19" s="3"/>
      <c r="J19" s="7"/>
    </row>
    <row r="20" spans="1:11" ht="13">
      <c r="A20" s="19"/>
      <c r="B20" s="3" t="s">
        <v>9</v>
      </c>
      <c r="C20" s="23"/>
      <c r="E20" s="119"/>
      <c r="F20" s="119"/>
      <c r="G20" s="119"/>
      <c r="H20" s="119"/>
      <c r="I20" s="119"/>
      <c r="J20" s="119"/>
    </row>
    <row r="21" spans="1:11" ht="10.5" customHeight="1">
      <c r="A21" s="19"/>
      <c r="J21" s="7"/>
    </row>
    <row r="22" spans="1:11" ht="13.5" customHeight="1">
      <c r="A22" s="19"/>
      <c r="B22" s="116" t="s">
        <v>16</v>
      </c>
      <c r="C22" s="116"/>
      <c r="D22" s="116"/>
      <c r="E22" s="116"/>
      <c r="F22" s="116"/>
      <c r="G22" s="116"/>
      <c r="H22" s="116"/>
      <c r="I22" s="116"/>
      <c r="J22" s="116"/>
    </row>
    <row r="23" spans="1:11" ht="15.75" customHeight="1">
      <c r="A23" s="24"/>
      <c r="B23" s="24"/>
      <c r="C23" s="24"/>
      <c r="D23" s="24"/>
      <c r="E23" s="24"/>
      <c r="F23" s="24"/>
      <c r="G23" s="24"/>
      <c r="H23" s="24"/>
      <c r="I23" s="24"/>
      <c r="J23" s="24"/>
      <c r="K23" s="24"/>
    </row>
    <row r="24" spans="1:11" ht="37.5">
      <c r="A24" s="17"/>
      <c r="B24" s="114" t="s">
        <v>167</v>
      </c>
    </row>
    <row r="25" spans="1:11">
      <c r="B25" s="113"/>
    </row>
    <row r="26" spans="1:11">
      <c r="B26" s="3"/>
    </row>
  </sheetData>
  <mergeCells count="5">
    <mergeCell ref="A2:B2"/>
    <mergeCell ref="A13:C13"/>
    <mergeCell ref="A14:C14"/>
    <mergeCell ref="E20:J20"/>
    <mergeCell ref="B22:J2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workbookViewId="0">
      <pane xSplit="9" ySplit="4" topLeftCell="J7" activePane="bottomRight" state="frozen"/>
      <selection pane="topRight" activeCell="J1" sqref="J1"/>
      <selection pane="bottomLeft" activeCell="A5" sqref="A5"/>
      <selection pane="bottomRight" activeCell="H15" sqref="H15:I15"/>
    </sheetView>
  </sheetViews>
  <sheetFormatPr defaultRowHeight="12.5"/>
  <cols>
    <col min="1" max="1" width="4.08984375" customWidth="1"/>
    <col min="2" max="2" width="46" customWidth="1"/>
    <col min="3" max="3" width="21.6328125" customWidth="1"/>
    <col min="4" max="4" width="5.36328125" customWidth="1"/>
    <col min="7" max="7" width="9" customWidth="1"/>
    <col min="8" max="8" width="11.36328125" customWidth="1"/>
    <col min="9" max="9" width="11.08984375" customWidth="1"/>
  </cols>
  <sheetData>
    <row r="1" spans="1:9" ht="14">
      <c r="A1" s="74" t="s">
        <v>124</v>
      </c>
      <c r="B1" s="5"/>
      <c r="C1" s="3"/>
      <c r="D1" s="3"/>
      <c r="E1" s="3"/>
      <c r="F1" s="3"/>
      <c r="G1" s="3"/>
      <c r="H1" s="3"/>
      <c r="I1" s="3"/>
    </row>
    <row r="2" spans="1:9" ht="15" customHeight="1">
      <c r="A2" s="122" t="s">
        <v>105</v>
      </c>
      <c r="B2" s="122"/>
      <c r="C2" s="69"/>
      <c r="D2" s="69"/>
      <c r="E2" s="3"/>
      <c r="F2" s="3"/>
      <c r="G2" s="3"/>
      <c r="H2" s="3"/>
      <c r="I2" s="3"/>
    </row>
    <row r="3" spans="1:9" ht="45.75" customHeight="1">
      <c r="A3" s="27" t="s">
        <v>1</v>
      </c>
      <c r="B3" s="27" t="s">
        <v>17</v>
      </c>
      <c r="C3" s="28" t="s">
        <v>78</v>
      </c>
      <c r="D3" s="28" t="s">
        <v>4</v>
      </c>
      <c r="E3" s="28" t="s">
        <v>77</v>
      </c>
      <c r="F3" s="29" t="s">
        <v>10</v>
      </c>
      <c r="G3" s="29" t="s">
        <v>6</v>
      </c>
      <c r="H3" s="29" t="s">
        <v>11</v>
      </c>
      <c r="I3" s="28" t="s">
        <v>12</v>
      </c>
    </row>
    <row r="4" spans="1:9" ht="13">
      <c r="A4" s="70">
        <v>1</v>
      </c>
      <c r="B4" s="71">
        <v>2</v>
      </c>
      <c r="C4" s="70">
        <v>3</v>
      </c>
      <c r="D4" s="30">
        <v>4</v>
      </c>
      <c r="E4" s="31">
        <v>5</v>
      </c>
      <c r="F4" s="32">
        <v>6</v>
      </c>
      <c r="G4" s="32">
        <v>7</v>
      </c>
      <c r="H4" s="32">
        <v>8</v>
      </c>
      <c r="I4" s="31">
        <v>9</v>
      </c>
    </row>
    <row r="5" spans="1:9" ht="34.5">
      <c r="A5" s="27">
        <v>1</v>
      </c>
      <c r="B5" s="79" t="s">
        <v>79</v>
      </c>
      <c r="C5" s="72"/>
      <c r="D5" s="75" t="s">
        <v>5</v>
      </c>
      <c r="E5" s="76">
        <v>20</v>
      </c>
      <c r="F5" s="34"/>
      <c r="G5" s="35"/>
      <c r="H5" s="111" t="str">
        <f t="shared" ref="H5" si="0">IF(F5="","",E5*F5)</f>
        <v/>
      </c>
      <c r="I5" s="112" t="str">
        <f>IF(G5="","",H5*(1+G5))</f>
        <v/>
      </c>
    </row>
    <row r="6" spans="1:9" ht="34.5">
      <c r="A6" s="27">
        <v>2</v>
      </c>
      <c r="B6" s="79" t="s">
        <v>80</v>
      </c>
      <c r="C6" s="72"/>
      <c r="D6" s="75" t="s">
        <v>5</v>
      </c>
      <c r="E6" s="76">
        <v>20</v>
      </c>
      <c r="F6" s="34"/>
      <c r="G6" s="35"/>
      <c r="H6" s="111" t="str">
        <f t="shared" ref="H6:H14" si="1">IF(F6="","",E6*F6)</f>
        <v/>
      </c>
      <c r="I6" s="112" t="str">
        <f t="shared" ref="I6:I14" si="2">IF(G6="","",H6*(1+G6))</f>
        <v/>
      </c>
    </row>
    <row r="7" spans="1:9" ht="46">
      <c r="A7" s="27">
        <v>3</v>
      </c>
      <c r="B7" s="67" t="s">
        <v>81</v>
      </c>
      <c r="C7" s="72"/>
      <c r="D7" s="75" t="s">
        <v>5</v>
      </c>
      <c r="E7" s="76">
        <v>20</v>
      </c>
      <c r="F7" s="34"/>
      <c r="G7" s="35"/>
      <c r="H7" s="111" t="str">
        <f t="shared" si="1"/>
        <v/>
      </c>
      <c r="I7" s="112" t="str">
        <f t="shared" si="2"/>
        <v/>
      </c>
    </row>
    <row r="8" spans="1:9" ht="30.65" customHeight="1">
      <c r="A8" s="27">
        <v>4</v>
      </c>
      <c r="B8" s="67" t="s">
        <v>82</v>
      </c>
      <c r="C8" s="72"/>
      <c r="D8" s="75" t="s">
        <v>5</v>
      </c>
      <c r="E8" s="76">
        <v>20</v>
      </c>
      <c r="F8" s="34"/>
      <c r="G8" s="35"/>
      <c r="H8" s="111" t="str">
        <f t="shared" si="1"/>
        <v/>
      </c>
      <c r="I8" s="112" t="str">
        <f t="shared" si="2"/>
        <v/>
      </c>
    </row>
    <row r="9" spans="1:9" ht="30.65" customHeight="1">
      <c r="A9" s="27">
        <v>5</v>
      </c>
      <c r="B9" s="67" t="s">
        <v>83</v>
      </c>
      <c r="C9" s="72"/>
      <c r="D9" s="75" t="s">
        <v>5</v>
      </c>
      <c r="E9" s="76">
        <v>10</v>
      </c>
      <c r="F9" s="34"/>
      <c r="G9" s="35"/>
      <c r="H9" s="111" t="str">
        <f t="shared" si="1"/>
        <v/>
      </c>
      <c r="I9" s="112" t="str">
        <f t="shared" si="2"/>
        <v/>
      </c>
    </row>
    <row r="10" spans="1:9" ht="30.65" customHeight="1">
      <c r="A10" s="27">
        <v>6</v>
      </c>
      <c r="B10" s="67" t="s">
        <v>84</v>
      </c>
      <c r="C10" s="72"/>
      <c r="D10" s="75" t="s">
        <v>5</v>
      </c>
      <c r="E10" s="76">
        <v>170</v>
      </c>
      <c r="F10" s="34"/>
      <c r="G10" s="35"/>
      <c r="H10" s="111" t="str">
        <f t="shared" si="1"/>
        <v/>
      </c>
      <c r="I10" s="112" t="str">
        <f t="shared" si="2"/>
        <v/>
      </c>
    </row>
    <row r="11" spans="1:9" ht="34.5">
      <c r="A11" s="27">
        <v>7</v>
      </c>
      <c r="B11" s="67" t="s">
        <v>85</v>
      </c>
      <c r="C11" s="72"/>
      <c r="D11" s="75" t="s">
        <v>5</v>
      </c>
      <c r="E11" s="76">
        <v>650</v>
      </c>
      <c r="F11" s="34"/>
      <c r="G11" s="35"/>
      <c r="H11" s="111" t="str">
        <f t="shared" si="1"/>
        <v/>
      </c>
      <c r="I11" s="112" t="str">
        <f t="shared" si="2"/>
        <v/>
      </c>
    </row>
    <row r="12" spans="1:9" ht="30.65" customHeight="1">
      <c r="A12" s="27">
        <v>8</v>
      </c>
      <c r="B12" s="67" t="s">
        <v>86</v>
      </c>
      <c r="C12" s="72"/>
      <c r="D12" s="75" t="s">
        <v>5</v>
      </c>
      <c r="E12" s="76">
        <v>150</v>
      </c>
      <c r="F12" s="34"/>
      <c r="G12" s="35"/>
      <c r="H12" s="111" t="str">
        <f t="shared" si="1"/>
        <v/>
      </c>
      <c r="I12" s="112" t="str">
        <f t="shared" si="2"/>
        <v/>
      </c>
    </row>
    <row r="13" spans="1:9" ht="34.5">
      <c r="A13" s="27">
        <v>9</v>
      </c>
      <c r="B13" s="67" t="s">
        <v>87</v>
      </c>
      <c r="C13" s="72"/>
      <c r="D13" s="75" t="s">
        <v>5</v>
      </c>
      <c r="E13" s="76">
        <v>50</v>
      </c>
      <c r="F13" s="34"/>
      <c r="G13" s="35"/>
      <c r="H13" s="111" t="str">
        <f t="shared" si="1"/>
        <v/>
      </c>
      <c r="I13" s="112" t="str">
        <f t="shared" si="2"/>
        <v/>
      </c>
    </row>
    <row r="14" spans="1:9" ht="34.5">
      <c r="A14" s="27">
        <v>10</v>
      </c>
      <c r="B14" s="67" t="s">
        <v>88</v>
      </c>
      <c r="C14" s="72"/>
      <c r="D14" s="77" t="s">
        <v>5</v>
      </c>
      <c r="E14" s="78">
        <v>1200</v>
      </c>
      <c r="F14" s="34"/>
      <c r="G14" s="35"/>
      <c r="H14" s="111" t="str">
        <f t="shared" si="1"/>
        <v/>
      </c>
      <c r="I14" s="112" t="str">
        <f t="shared" si="2"/>
        <v/>
      </c>
    </row>
    <row r="15" spans="1:9" ht="18" customHeight="1">
      <c r="A15" s="36"/>
      <c r="B15" s="73"/>
      <c r="C15" s="73"/>
      <c r="D15" s="73"/>
      <c r="E15" s="3"/>
      <c r="F15" s="73"/>
      <c r="G15" s="41" t="s">
        <v>13</v>
      </c>
      <c r="H15" s="68" t="str">
        <f>IF(SUM(H13:H14)=0,"",SUM(H13:H14))</f>
        <v/>
      </c>
      <c r="I15" s="68" t="str">
        <f>IF(SUM(I13:I14)=0,"",SUM(I13:I14))</f>
        <v/>
      </c>
    </row>
    <row r="16" spans="1:9" ht="6" customHeight="1">
      <c r="A16" s="15"/>
      <c r="B16" s="16"/>
      <c r="C16" s="16"/>
      <c r="D16" s="16"/>
      <c r="E16" s="17"/>
      <c r="F16" s="16"/>
      <c r="G16" s="18"/>
      <c r="H16" s="17"/>
      <c r="I16" s="17"/>
    </row>
    <row r="17" spans="1:11" ht="13">
      <c r="A17" s="123" t="s">
        <v>14</v>
      </c>
      <c r="B17" s="123"/>
      <c r="C17" s="123"/>
      <c r="D17" s="16"/>
      <c r="E17" s="17"/>
      <c r="F17" s="16"/>
      <c r="G17" s="18"/>
      <c r="H17" s="17"/>
      <c r="I17" s="17"/>
    </row>
    <row r="18" spans="1:11" ht="13.25" customHeight="1">
      <c r="A18" s="124" t="s">
        <v>15</v>
      </c>
      <c r="B18" s="124"/>
      <c r="C18" s="124"/>
      <c r="D18" s="24"/>
      <c r="E18" s="24"/>
      <c r="F18" s="24"/>
      <c r="G18" s="24"/>
      <c r="H18" s="24"/>
      <c r="I18" s="24"/>
      <c r="J18" s="24"/>
      <c r="K18" s="24"/>
    </row>
    <row r="19" spans="1:11" ht="6.75" customHeight="1">
      <c r="A19" s="15"/>
      <c r="B19" s="17"/>
      <c r="C19" s="17"/>
      <c r="D19" s="17"/>
      <c r="E19" s="17"/>
      <c r="F19" s="17"/>
      <c r="G19" s="17"/>
      <c r="H19" s="17"/>
      <c r="I19" s="17"/>
    </row>
    <row r="20" spans="1:11" ht="13">
      <c r="A20" s="19"/>
      <c r="B20" s="3" t="s">
        <v>7</v>
      </c>
      <c r="C20" s="23"/>
      <c r="J20" s="7"/>
    </row>
    <row r="21" spans="1:11" ht="9" customHeight="1">
      <c r="A21" s="19"/>
      <c r="B21" s="3"/>
      <c r="J21" s="7"/>
    </row>
    <row r="22" spans="1:11" ht="13">
      <c r="A22" s="19"/>
      <c r="B22" s="3" t="s">
        <v>8</v>
      </c>
      <c r="C22" s="23"/>
    </row>
    <row r="23" spans="1:11" ht="9.75" customHeight="1">
      <c r="A23" s="19"/>
      <c r="B23" s="3"/>
      <c r="J23" s="7"/>
    </row>
    <row r="24" spans="1:11" ht="13">
      <c r="A24" s="19"/>
      <c r="B24" s="3" t="s">
        <v>9</v>
      </c>
      <c r="C24" s="23"/>
      <c r="E24" s="119"/>
      <c r="F24" s="119"/>
      <c r="G24" s="119"/>
      <c r="H24" s="119"/>
      <c r="I24" s="119"/>
      <c r="J24" s="119"/>
    </row>
    <row r="25" spans="1:11" ht="10.5" customHeight="1">
      <c r="A25" s="19"/>
      <c r="J25" s="7"/>
    </row>
    <row r="26" spans="1:11" ht="13.5" customHeight="1">
      <c r="A26" s="19"/>
      <c r="B26" s="116" t="s">
        <v>16</v>
      </c>
      <c r="C26" s="116"/>
      <c r="D26" s="116"/>
      <c r="E26" s="116"/>
      <c r="F26" s="116"/>
      <c r="G26" s="116"/>
      <c r="H26" s="116"/>
      <c r="I26" s="116"/>
      <c r="J26" s="116"/>
    </row>
    <row r="27" spans="1:11" ht="15.75" customHeight="1">
      <c r="A27" s="24"/>
      <c r="B27" s="24"/>
      <c r="C27" s="24"/>
      <c r="D27" s="24"/>
      <c r="E27" s="24"/>
      <c r="F27" s="24"/>
      <c r="G27" s="24"/>
      <c r="H27" s="24"/>
      <c r="I27" s="24"/>
      <c r="J27" s="24"/>
      <c r="K27" s="24"/>
    </row>
    <row r="28" spans="1:11">
      <c r="A28" s="17"/>
    </row>
  </sheetData>
  <mergeCells count="5">
    <mergeCell ref="A2:B2"/>
    <mergeCell ref="A17:C17"/>
    <mergeCell ref="A18:C18"/>
    <mergeCell ref="E24:J24"/>
    <mergeCell ref="B26:J2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workbookViewId="0">
      <pane xSplit="9" ySplit="4" topLeftCell="J6" activePane="bottomRight" state="frozen"/>
      <selection pane="topRight" activeCell="J1" sqref="J1"/>
      <selection pane="bottomLeft" activeCell="A5" sqref="A5"/>
      <selection pane="bottomRight" activeCell="B7" sqref="B7"/>
    </sheetView>
  </sheetViews>
  <sheetFormatPr defaultRowHeight="12.5"/>
  <cols>
    <col min="1" max="1" width="4.08984375" customWidth="1"/>
    <col min="2" max="2" width="46" customWidth="1"/>
    <col min="3" max="3" width="21.6328125" customWidth="1"/>
    <col min="4" max="4" width="5.36328125" customWidth="1"/>
    <col min="7" max="7" width="9" customWidth="1"/>
    <col min="8" max="8" width="11.36328125" customWidth="1"/>
    <col min="9" max="9" width="11.08984375" customWidth="1"/>
  </cols>
  <sheetData>
    <row r="1" spans="1:11" ht="13">
      <c r="A1" s="5" t="s">
        <v>123</v>
      </c>
      <c r="B1" s="5"/>
      <c r="C1" s="3"/>
      <c r="D1" s="3"/>
      <c r="E1" s="3"/>
      <c r="F1" s="3"/>
      <c r="G1" s="3"/>
      <c r="H1" s="3"/>
      <c r="I1" s="3"/>
    </row>
    <row r="2" spans="1:11" ht="15" customHeight="1">
      <c r="A2" s="122" t="s">
        <v>76</v>
      </c>
      <c r="B2" s="122"/>
      <c r="C2" s="69"/>
      <c r="D2" s="69"/>
      <c r="E2" s="3"/>
      <c r="F2" s="3"/>
      <c r="G2" s="3"/>
      <c r="H2" s="3"/>
      <c r="I2" s="3"/>
    </row>
    <row r="3" spans="1:11" ht="45.75" customHeight="1">
      <c r="A3" s="27" t="s">
        <v>1</v>
      </c>
      <c r="B3" s="27" t="s">
        <v>17</v>
      </c>
      <c r="C3" s="28" t="s">
        <v>78</v>
      </c>
      <c r="D3" s="28" t="s">
        <v>4</v>
      </c>
      <c r="E3" s="44" t="s">
        <v>91</v>
      </c>
      <c r="F3" s="29" t="s">
        <v>10</v>
      </c>
      <c r="G3" s="29" t="s">
        <v>6</v>
      </c>
      <c r="H3" s="29" t="s">
        <v>11</v>
      </c>
      <c r="I3" s="28" t="s">
        <v>12</v>
      </c>
    </row>
    <row r="4" spans="1:11" ht="13">
      <c r="A4" s="70">
        <v>1</v>
      </c>
      <c r="B4" s="71">
        <v>2</v>
      </c>
      <c r="C4" s="70">
        <v>3</v>
      </c>
      <c r="D4" s="30">
        <v>4</v>
      </c>
      <c r="E4" s="31">
        <v>5</v>
      </c>
      <c r="F4" s="32">
        <v>6</v>
      </c>
      <c r="G4" s="32">
        <v>7</v>
      </c>
      <c r="H4" s="32">
        <v>8</v>
      </c>
      <c r="I4" s="31">
        <v>9</v>
      </c>
    </row>
    <row r="5" spans="1:11" ht="144" customHeight="1">
      <c r="A5" s="27">
        <v>1</v>
      </c>
      <c r="B5" s="81" t="s">
        <v>151</v>
      </c>
      <c r="C5" s="72"/>
      <c r="D5" s="82" t="s">
        <v>89</v>
      </c>
      <c r="E5" s="27">
        <v>900</v>
      </c>
      <c r="F5" s="34"/>
      <c r="G5" s="35"/>
      <c r="H5" s="111" t="str">
        <f t="shared" ref="H5" si="0">IF(F5="","",E5*F5)</f>
        <v/>
      </c>
      <c r="I5" s="112" t="str">
        <f>IF(G5="","",H5*(1+G5))</f>
        <v/>
      </c>
    </row>
    <row r="6" spans="1:11" ht="145.25" customHeight="1">
      <c r="A6" s="27">
        <v>2</v>
      </c>
      <c r="B6" s="38" t="s">
        <v>152</v>
      </c>
      <c r="C6" s="72"/>
      <c r="D6" s="27" t="s">
        <v>5</v>
      </c>
      <c r="E6" s="27">
        <v>70</v>
      </c>
      <c r="F6" s="34"/>
      <c r="G6" s="35"/>
      <c r="H6" s="111" t="str">
        <f t="shared" ref="H6" si="1">IF(F6="","",E6*F6)</f>
        <v/>
      </c>
      <c r="I6" s="112" t="str">
        <f>IF(G6="","",H6*(1+G6))</f>
        <v/>
      </c>
    </row>
    <row r="7" spans="1:11" ht="18" customHeight="1">
      <c r="A7" s="36"/>
      <c r="B7" s="73"/>
      <c r="C7" s="73"/>
      <c r="D7" s="73"/>
      <c r="E7" s="3"/>
      <c r="F7" s="73"/>
      <c r="G7" s="41" t="s">
        <v>13</v>
      </c>
      <c r="H7" s="68" t="str">
        <f>IF(SUM(H5:H6)=0,"",SUM(H5:H6))</f>
        <v/>
      </c>
      <c r="I7" s="68" t="str">
        <f>IF(SUM(I5:I6)=0,"",SUM(I5:I6))</f>
        <v/>
      </c>
    </row>
    <row r="8" spans="1:11" ht="6" customHeight="1">
      <c r="A8" s="15"/>
      <c r="B8" s="16"/>
      <c r="C8" s="16"/>
      <c r="D8" s="16"/>
      <c r="E8" s="17"/>
      <c r="F8" s="16"/>
      <c r="G8" s="18"/>
      <c r="H8" s="17"/>
      <c r="I8" s="17"/>
    </row>
    <row r="9" spans="1:11" ht="13">
      <c r="A9" s="123" t="s">
        <v>14</v>
      </c>
      <c r="B9" s="123"/>
      <c r="C9" s="123"/>
      <c r="D9" s="16"/>
      <c r="E9" s="17"/>
      <c r="F9" s="16"/>
      <c r="G9" s="18"/>
      <c r="H9" s="17"/>
      <c r="I9" s="17"/>
    </row>
    <row r="10" spans="1:11" ht="13.25" customHeight="1">
      <c r="A10" s="124" t="s">
        <v>15</v>
      </c>
      <c r="B10" s="124"/>
      <c r="C10" s="124"/>
      <c r="D10" s="24"/>
      <c r="E10" s="24"/>
      <c r="F10" s="24"/>
      <c r="G10" s="24"/>
      <c r="H10" s="24"/>
      <c r="I10" s="24"/>
      <c r="J10" s="24"/>
      <c r="K10" s="24"/>
    </row>
    <row r="11" spans="1:11" ht="6.75" customHeight="1">
      <c r="A11" s="15"/>
      <c r="B11" s="17"/>
      <c r="C11" s="17"/>
      <c r="D11" s="17"/>
      <c r="E11" s="17"/>
      <c r="F11" s="17"/>
      <c r="G11" s="17"/>
      <c r="H11" s="17"/>
      <c r="I11" s="17"/>
    </row>
    <row r="12" spans="1:11" ht="13">
      <c r="A12" s="19"/>
      <c r="B12" s="3" t="s">
        <v>7</v>
      </c>
      <c r="C12" s="23"/>
      <c r="J12" s="7"/>
    </row>
    <row r="13" spans="1:11" ht="9" customHeight="1">
      <c r="A13" s="19"/>
      <c r="B13" s="3"/>
      <c r="J13" s="7"/>
    </row>
    <row r="14" spans="1:11" ht="13">
      <c r="A14" s="19"/>
      <c r="B14" s="3" t="s">
        <v>8</v>
      </c>
      <c r="C14" s="23"/>
    </row>
    <row r="15" spans="1:11" ht="9.75" customHeight="1">
      <c r="A15" s="19"/>
      <c r="B15" s="3"/>
      <c r="J15" s="7"/>
    </row>
    <row r="16" spans="1:11" ht="13">
      <c r="A16" s="19"/>
      <c r="B16" s="3" t="s">
        <v>9</v>
      </c>
      <c r="C16" s="23"/>
      <c r="E16" s="119"/>
      <c r="F16" s="119"/>
      <c r="G16" s="119"/>
      <c r="H16" s="119"/>
      <c r="I16" s="119"/>
      <c r="J16" s="119"/>
    </row>
    <row r="17" spans="1:11" ht="10.5" customHeight="1">
      <c r="A17" s="19"/>
      <c r="J17" s="7"/>
    </row>
    <row r="18" spans="1:11" ht="13.5" customHeight="1">
      <c r="A18" s="19"/>
      <c r="B18" s="116" t="s">
        <v>16</v>
      </c>
      <c r="C18" s="116"/>
      <c r="D18" s="116"/>
      <c r="E18" s="116"/>
      <c r="F18" s="116"/>
      <c r="G18" s="116"/>
      <c r="H18" s="116"/>
      <c r="I18" s="116"/>
      <c r="J18" s="116"/>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zoomScale="85" zoomScaleNormal="85" workbookViewId="0">
      <pane xSplit="9" ySplit="4" topLeftCell="J5" activePane="bottomRight" state="frozen"/>
      <selection pane="topRight" activeCell="J1" sqref="J1"/>
      <selection pane="bottomLeft" activeCell="A5" sqref="A5"/>
      <selection pane="bottomRight" activeCell="B6" sqref="B6"/>
    </sheetView>
  </sheetViews>
  <sheetFormatPr defaultRowHeight="12.5"/>
  <cols>
    <col min="1" max="1" width="4.08984375" customWidth="1"/>
    <col min="2" max="2" width="46" customWidth="1"/>
    <col min="3" max="3" width="21.6328125" customWidth="1"/>
    <col min="4" max="4" width="5.36328125" customWidth="1"/>
    <col min="7" max="7" width="9" customWidth="1"/>
    <col min="8" max="8" width="11.36328125" customWidth="1"/>
    <col min="9" max="9" width="11.08984375" customWidth="1"/>
  </cols>
  <sheetData>
    <row r="1" spans="1:11" ht="14">
      <c r="A1" s="4" t="s">
        <v>122</v>
      </c>
      <c r="B1" s="5"/>
      <c r="C1" s="3"/>
      <c r="D1" s="3"/>
      <c r="E1" s="3"/>
      <c r="F1" s="3"/>
      <c r="G1" s="3"/>
      <c r="H1" s="3"/>
      <c r="I1" s="3"/>
    </row>
    <row r="2" spans="1:11" ht="15" customHeight="1">
      <c r="A2" s="122" t="s">
        <v>76</v>
      </c>
      <c r="B2" s="122"/>
      <c r="C2" s="69"/>
      <c r="D2" s="69"/>
      <c r="E2" s="3"/>
      <c r="F2" s="3"/>
      <c r="G2" s="3"/>
      <c r="H2" s="3"/>
      <c r="I2" s="3"/>
    </row>
    <row r="3" spans="1:11" ht="45.75" customHeight="1">
      <c r="A3" s="27" t="s">
        <v>1</v>
      </c>
      <c r="B3" s="27" t="s">
        <v>17</v>
      </c>
      <c r="C3" s="28" t="s">
        <v>78</v>
      </c>
      <c r="D3" s="28" t="s">
        <v>4</v>
      </c>
      <c r="E3" s="66" t="s">
        <v>91</v>
      </c>
      <c r="F3" s="29" t="s">
        <v>10</v>
      </c>
      <c r="G3" s="29" t="s">
        <v>6</v>
      </c>
      <c r="H3" s="29" t="s">
        <v>11</v>
      </c>
      <c r="I3" s="28" t="s">
        <v>12</v>
      </c>
    </row>
    <row r="4" spans="1:11" ht="13">
      <c r="A4" s="70">
        <v>1</v>
      </c>
      <c r="B4" s="71">
        <v>2</v>
      </c>
      <c r="C4" s="70">
        <v>3</v>
      </c>
      <c r="D4" s="30">
        <v>4</v>
      </c>
      <c r="E4" s="31">
        <v>5</v>
      </c>
      <c r="F4" s="32">
        <v>6</v>
      </c>
      <c r="G4" s="32">
        <v>7</v>
      </c>
      <c r="H4" s="32">
        <v>8</v>
      </c>
      <c r="I4" s="31">
        <v>9</v>
      </c>
    </row>
    <row r="5" spans="1:11" ht="187.5">
      <c r="A5" s="27">
        <v>1</v>
      </c>
      <c r="B5" s="38" t="s">
        <v>106</v>
      </c>
      <c r="C5" s="72"/>
      <c r="D5" s="27" t="s">
        <v>2</v>
      </c>
      <c r="E5" s="39">
        <v>9100</v>
      </c>
      <c r="F5" s="34"/>
      <c r="G5" s="35"/>
      <c r="H5" s="111" t="str">
        <f>IF(F5="","",E5*F5)</f>
        <v/>
      </c>
      <c r="I5" s="112" t="str">
        <f>IF(G5="","",H5*(1+G5))</f>
        <v/>
      </c>
    </row>
    <row r="6" spans="1:11" ht="280.75" customHeight="1">
      <c r="A6" s="27">
        <v>2</v>
      </c>
      <c r="B6" s="38" t="s">
        <v>153</v>
      </c>
      <c r="C6" s="72"/>
      <c r="D6" s="27" t="s">
        <v>90</v>
      </c>
      <c r="E6" s="41">
        <v>300</v>
      </c>
      <c r="F6" s="34"/>
      <c r="G6" s="35"/>
      <c r="H6" s="111" t="str">
        <f t="shared" ref="H6" si="0">IF(F6="","",E6*F6)</f>
        <v/>
      </c>
      <c r="I6" s="112" t="str">
        <f>IF(G6="","",H6*(1+G6))</f>
        <v/>
      </c>
    </row>
    <row r="7" spans="1:11" ht="18" customHeight="1">
      <c r="A7" s="36"/>
      <c r="B7" s="73"/>
      <c r="C7" s="73"/>
      <c r="D7" s="73"/>
      <c r="E7" s="3"/>
      <c r="F7" s="73"/>
      <c r="G7" s="41" t="s">
        <v>13</v>
      </c>
      <c r="H7" s="68" t="str">
        <f>IF(SUM(H5:H6)=0,"",SUM(H5:H6))</f>
        <v/>
      </c>
      <c r="I7" s="68" t="str">
        <f>IF(SUM(I5:I6)=0,"",SUM(I5:I6))</f>
        <v/>
      </c>
    </row>
    <row r="8" spans="1:11" ht="6" customHeight="1">
      <c r="A8" s="15"/>
      <c r="B8" s="16"/>
      <c r="C8" s="16"/>
      <c r="D8" s="16"/>
      <c r="E8" s="17"/>
      <c r="F8" s="16"/>
      <c r="G8" s="18"/>
      <c r="H8" s="17"/>
      <c r="I8" s="17"/>
    </row>
    <row r="9" spans="1:11" ht="13">
      <c r="A9" s="123" t="s">
        <v>14</v>
      </c>
      <c r="B9" s="123"/>
      <c r="C9" s="123"/>
      <c r="D9" s="16"/>
      <c r="E9" s="17"/>
      <c r="F9" s="16"/>
      <c r="G9" s="18"/>
      <c r="H9" s="17"/>
      <c r="I9" s="17"/>
    </row>
    <row r="10" spans="1:11" ht="13.25" customHeight="1">
      <c r="A10" s="124" t="s">
        <v>15</v>
      </c>
      <c r="B10" s="124"/>
      <c r="C10" s="124"/>
      <c r="D10" s="24"/>
      <c r="E10" s="24"/>
      <c r="F10" s="24"/>
      <c r="G10" s="24"/>
      <c r="H10" s="24"/>
      <c r="I10" s="24"/>
      <c r="J10" s="24"/>
      <c r="K10" s="24"/>
    </row>
    <row r="11" spans="1:11" ht="6.75" customHeight="1">
      <c r="A11" s="15"/>
      <c r="B11" s="17"/>
      <c r="C11" s="17"/>
      <c r="D11" s="17"/>
      <c r="E11" s="17"/>
      <c r="F11" s="17"/>
      <c r="G11" s="17"/>
      <c r="H11" s="17"/>
      <c r="I11" s="17"/>
    </row>
    <row r="12" spans="1:11" ht="13">
      <c r="A12" s="19"/>
      <c r="B12" s="3" t="s">
        <v>7</v>
      </c>
      <c r="C12" s="23"/>
      <c r="J12" s="7"/>
    </row>
    <row r="13" spans="1:11" ht="9" customHeight="1">
      <c r="A13" s="19"/>
      <c r="B13" s="3"/>
      <c r="J13" s="7"/>
    </row>
    <row r="14" spans="1:11" ht="13">
      <c r="A14" s="19"/>
      <c r="B14" s="3" t="s">
        <v>8</v>
      </c>
      <c r="C14" s="23"/>
    </row>
    <row r="15" spans="1:11" ht="9.75" customHeight="1">
      <c r="A15" s="19"/>
      <c r="B15" s="3"/>
      <c r="J15" s="7"/>
    </row>
    <row r="16" spans="1:11" ht="13">
      <c r="A16" s="19"/>
      <c r="B16" s="3" t="s">
        <v>9</v>
      </c>
      <c r="C16" s="23"/>
      <c r="E16" s="119"/>
      <c r="F16" s="119"/>
      <c r="G16" s="119"/>
      <c r="H16" s="119"/>
      <c r="I16" s="119"/>
      <c r="J16" s="119"/>
    </row>
    <row r="17" spans="1:11" ht="10.5" customHeight="1">
      <c r="A17" s="19"/>
      <c r="J17" s="7"/>
    </row>
    <row r="18" spans="1:11" ht="13.5" customHeight="1">
      <c r="A18" s="19"/>
      <c r="B18" s="116" t="s">
        <v>16</v>
      </c>
      <c r="C18" s="116"/>
      <c r="D18" s="116"/>
      <c r="E18" s="116"/>
      <c r="F18" s="116"/>
      <c r="G18" s="116"/>
      <c r="H18" s="116"/>
      <c r="I18" s="116"/>
      <c r="J18" s="116"/>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workbookViewId="0">
      <pane xSplit="9" ySplit="4" topLeftCell="J5" activePane="bottomRight" state="frozen"/>
      <selection pane="topRight" activeCell="J1" sqref="J1"/>
      <selection pane="bottomLeft" activeCell="A5" sqref="A5"/>
      <selection pane="bottomRight" activeCell="H5" sqref="H5:I5"/>
    </sheetView>
  </sheetViews>
  <sheetFormatPr defaultColWidth="8.90625" defaultRowHeight="12.5"/>
  <cols>
    <col min="1" max="1" width="4.08984375" style="3" customWidth="1"/>
    <col min="2" max="2" width="46" style="3" customWidth="1"/>
    <col min="3" max="3" width="21.6328125" style="3" customWidth="1"/>
    <col min="4" max="4" width="5.36328125" style="3" customWidth="1"/>
    <col min="5" max="6" width="8.90625" style="3"/>
    <col min="7" max="7" width="9" style="3" customWidth="1"/>
    <col min="8" max="8" width="11.36328125" style="3" customWidth="1"/>
    <col min="9" max="9" width="11.08984375" style="3" customWidth="1"/>
    <col min="10" max="16384" width="8.90625" style="3"/>
  </cols>
  <sheetData>
    <row r="1" spans="1:11" ht="14">
      <c r="A1" s="4" t="s">
        <v>121</v>
      </c>
      <c r="B1" s="5"/>
    </row>
    <row r="2" spans="1:11" ht="15" customHeight="1">
      <c r="A2" s="122" t="s">
        <v>76</v>
      </c>
      <c r="B2" s="122"/>
      <c r="C2" s="69"/>
      <c r="D2" s="69"/>
    </row>
    <row r="3" spans="1:11" ht="45.75" customHeight="1">
      <c r="A3" s="27" t="s">
        <v>1</v>
      </c>
      <c r="B3" s="27" t="s">
        <v>17</v>
      </c>
      <c r="C3" s="28" t="s">
        <v>78</v>
      </c>
      <c r="D3" s="28" t="s">
        <v>4</v>
      </c>
      <c r="E3" s="28" t="s">
        <v>77</v>
      </c>
      <c r="F3" s="29" t="s">
        <v>10</v>
      </c>
      <c r="G3" s="29" t="s">
        <v>6</v>
      </c>
      <c r="H3" s="29" t="s">
        <v>11</v>
      </c>
      <c r="I3" s="28" t="s">
        <v>12</v>
      </c>
    </row>
    <row r="4" spans="1:11" ht="13">
      <c r="A4" s="70">
        <v>1</v>
      </c>
      <c r="B4" s="71">
        <v>2</v>
      </c>
      <c r="C4" s="70">
        <v>3</v>
      </c>
      <c r="D4" s="30">
        <v>4</v>
      </c>
      <c r="E4" s="31">
        <v>5</v>
      </c>
      <c r="F4" s="32">
        <v>6</v>
      </c>
      <c r="G4" s="32">
        <v>7</v>
      </c>
      <c r="H4" s="32">
        <v>8</v>
      </c>
      <c r="I4" s="31">
        <v>9</v>
      </c>
    </row>
    <row r="5" spans="1:11" ht="23">
      <c r="A5" s="27">
        <v>1</v>
      </c>
      <c r="B5" s="80" t="s">
        <v>92</v>
      </c>
      <c r="C5" s="72"/>
      <c r="D5" s="26" t="s">
        <v>0</v>
      </c>
      <c r="E5" s="78">
        <v>200</v>
      </c>
      <c r="F5" s="34"/>
      <c r="G5" s="35"/>
      <c r="H5" s="111" t="str">
        <f>IF(F5="","",E5*F5)</f>
        <v/>
      </c>
      <c r="I5" s="112" t="str">
        <f>IF(G5="","",H5*(1+G5))</f>
        <v/>
      </c>
    </row>
    <row r="6" spans="1:11" ht="18" customHeight="1">
      <c r="A6" s="36"/>
      <c r="B6" s="73"/>
      <c r="C6" s="73"/>
      <c r="D6" s="73"/>
      <c r="F6" s="73"/>
      <c r="G6" s="41" t="s">
        <v>13</v>
      </c>
      <c r="H6" s="68" t="str">
        <f>IF(SUM(H5:H5)=0,"",SUM(H5:H5))</f>
        <v/>
      </c>
      <c r="I6" s="68" t="str">
        <f>IF(SUM(I5:I5)=0,"",SUM(I5:I5))</f>
        <v/>
      </c>
    </row>
    <row r="7" spans="1:11" ht="6" customHeight="1">
      <c r="A7" s="83"/>
      <c r="B7" s="84"/>
      <c r="C7" s="84"/>
      <c r="D7" s="84"/>
      <c r="E7" s="85"/>
      <c r="F7" s="84"/>
      <c r="G7" s="86"/>
      <c r="H7" s="85"/>
      <c r="I7" s="85"/>
    </row>
    <row r="8" spans="1:11" ht="13">
      <c r="A8" s="123" t="s">
        <v>14</v>
      </c>
      <c r="B8" s="123"/>
      <c r="C8" s="123"/>
      <c r="D8" s="84"/>
      <c r="E8" s="85"/>
      <c r="F8" s="84"/>
      <c r="G8" s="86"/>
      <c r="H8" s="85"/>
      <c r="I8" s="85"/>
    </row>
    <row r="9" spans="1:11" ht="13.25" customHeight="1">
      <c r="A9" s="124" t="s">
        <v>15</v>
      </c>
      <c r="B9" s="124"/>
      <c r="C9" s="124"/>
      <c r="D9" s="87"/>
      <c r="E9" s="87"/>
      <c r="F9" s="87"/>
      <c r="G9" s="87"/>
      <c r="H9" s="87"/>
      <c r="I9" s="87"/>
      <c r="J9" s="87"/>
      <c r="K9" s="87"/>
    </row>
    <row r="10" spans="1:11" ht="6.75" customHeight="1">
      <c r="A10" s="83"/>
      <c r="B10" s="85"/>
      <c r="C10" s="85"/>
      <c r="D10" s="85"/>
      <c r="E10" s="85"/>
      <c r="F10" s="85"/>
      <c r="G10" s="85"/>
      <c r="H10" s="85"/>
      <c r="I10" s="85"/>
    </row>
    <row r="11" spans="1:11">
      <c r="B11" s="3" t="s">
        <v>7</v>
      </c>
      <c r="C11" s="88"/>
      <c r="J11" s="37"/>
    </row>
    <row r="12" spans="1:11" ht="9" customHeight="1">
      <c r="J12" s="37"/>
    </row>
    <row r="13" spans="1:11">
      <c r="B13" s="3" t="s">
        <v>8</v>
      </c>
      <c r="C13" s="88"/>
    </row>
    <row r="14" spans="1:11" ht="9.75" customHeight="1">
      <c r="J14" s="37"/>
    </row>
    <row r="15" spans="1:11">
      <c r="B15" s="3" t="s">
        <v>9</v>
      </c>
      <c r="C15" s="88"/>
      <c r="E15" s="125"/>
      <c r="F15" s="125"/>
      <c r="G15" s="125"/>
      <c r="H15" s="125"/>
      <c r="I15" s="125"/>
      <c r="J15" s="125"/>
    </row>
    <row r="16" spans="1:11" ht="10.5" customHeight="1">
      <c r="J16" s="37"/>
    </row>
    <row r="17" spans="1:11" ht="13.5" customHeight="1">
      <c r="B17" s="116" t="s">
        <v>16</v>
      </c>
      <c r="C17" s="116"/>
      <c r="D17" s="116"/>
      <c r="E17" s="116"/>
      <c r="F17" s="116"/>
      <c r="G17" s="116"/>
      <c r="H17" s="116"/>
      <c r="I17" s="116"/>
      <c r="J17" s="116"/>
    </row>
    <row r="18" spans="1:11" ht="15.75" customHeight="1">
      <c r="A18" s="87"/>
      <c r="B18" s="87"/>
      <c r="C18" s="87"/>
      <c r="D18" s="87"/>
      <c r="E18" s="87"/>
      <c r="F18" s="87"/>
      <c r="G18" s="87"/>
      <c r="H18" s="87"/>
      <c r="I18" s="87"/>
      <c r="J18" s="87"/>
      <c r="K18" s="87"/>
    </row>
    <row r="19" spans="1:11">
      <c r="A19" s="85"/>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8"/>
  <sheetViews>
    <sheetView workbookViewId="0">
      <pane xSplit="9" ySplit="4" topLeftCell="J5" activePane="bottomRight" state="frozen"/>
      <selection pane="topRight" activeCell="J1" sqref="J1"/>
      <selection pane="bottomLeft" activeCell="A5" sqref="A5"/>
      <selection pane="bottomRight" activeCell="H5" sqref="H5:I5"/>
    </sheetView>
  </sheetViews>
  <sheetFormatPr defaultColWidth="8.90625" defaultRowHeight="12.5"/>
  <cols>
    <col min="1" max="1" width="4.08984375" style="3" customWidth="1"/>
    <col min="2" max="2" width="46" style="3" customWidth="1"/>
    <col min="3" max="3" width="21.6328125" style="3" customWidth="1"/>
    <col min="4" max="4" width="5.36328125" style="3" customWidth="1"/>
    <col min="5" max="6" width="8.90625" style="3"/>
    <col min="7" max="7" width="9" style="3" customWidth="1"/>
    <col min="8" max="8" width="11.36328125" style="3" customWidth="1"/>
    <col min="9" max="9" width="11.08984375" style="3" customWidth="1"/>
    <col min="10" max="16384" width="8.90625" style="3"/>
  </cols>
  <sheetData>
    <row r="1" spans="1:11" ht="13">
      <c r="A1" s="5" t="s">
        <v>120</v>
      </c>
      <c r="B1" s="5"/>
    </row>
    <row r="2" spans="1:11" ht="15" customHeight="1">
      <c r="A2" s="122" t="s">
        <v>76</v>
      </c>
      <c r="B2" s="122"/>
      <c r="C2" s="69"/>
      <c r="D2" s="69"/>
    </row>
    <row r="3" spans="1:11" ht="45.75" customHeight="1">
      <c r="A3" s="27" t="s">
        <v>1</v>
      </c>
      <c r="B3" s="27" t="s">
        <v>17</v>
      </c>
      <c r="C3" s="28" t="s">
        <v>78</v>
      </c>
      <c r="D3" s="28" t="s">
        <v>4</v>
      </c>
      <c r="E3" s="28" t="s">
        <v>77</v>
      </c>
      <c r="F3" s="29" t="s">
        <v>10</v>
      </c>
      <c r="G3" s="29" t="s">
        <v>6</v>
      </c>
      <c r="H3" s="29" t="s">
        <v>11</v>
      </c>
      <c r="I3" s="28" t="s">
        <v>12</v>
      </c>
    </row>
    <row r="4" spans="1:11" ht="13">
      <c r="A4" s="70">
        <v>1</v>
      </c>
      <c r="B4" s="71">
        <v>2</v>
      </c>
      <c r="C4" s="70">
        <v>3</v>
      </c>
      <c r="D4" s="30">
        <v>4</v>
      </c>
      <c r="E4" s="31">
        <v>5</v>
      </c>
      <c r="F4" s="32">
        <v>6</v>
      </c>
      <c r="G4" s="32">
        <v>7</v>
      </c>
      <c r="H4" s="32">
        <v>8</v>
      </c>
      <c r="I4" s="31">
        <v>9</v>
      </c>
    </row>
    <row r="5" spans="1:11" ht="25">
      <c r="A5" s="27">
        <v>1</v>
      </c>
      <c r="B5" s="81" t="s">
        <v>93</v>
      </c>
      <c r="C5" s="72"/>
      <c r="D5" s="27" t="s">
        <v>0</v>
      </c>
      <c r="E5" s="39">
        <v>500</v>
      </c>
      <c r="F5" s="34"/>
      <c r="G5" s="35"/>
      <c r="H5" s="111" t="str">
        <f>IF(F5="","",E5*F5)</f>
        <v/>
      </c>
      <c r="I5" s="112" t="str">
        <f>IF(G5="","",H5*(1+G5))</f>
        <v/>
      </c>
    </row>
    <row r="6" spans="1:11" ht="18" customHeight="1">
      <c r="A6" s="36"/>
      <c r="B6" s="73"/>
      <c r="C6" s="73"/>
      <c r="D6" s="73"/>
      <c r="F6" s="73"/>
      <c r="G6" s="41" t="s">
        <v>13</v>
      </c>
      <c r="H6" s="68" t="str">
        <f>IF(SUM(H5:H5)=0,"",SUM(H5:H5))</f>
        <v/>
      </c>
      <c r="I6" s="68" t="str">
        <f>IF(SUM(I5:I5)=0,"",SUM(I5:I5))</f>
        <v/>
      </c>
    </row>
    <row r="7" spans="1:11" ht="6" customHeight="1">
      <c r="A7" s="36"/>
      <c r="B7" s="73"/>
      <c r="C7" s="73"/>
      <c r="D7" s="73"/>
      <c r="F7" s="73"/>
      <c r="G7" s="89"/>
    </row>
    <row r="8" spans="1:11" ht="13">
      <c r="A8" s="123" t="s">
        <v>14</v>
      </c>
      <c r="B8" s="123"/>
      <c r="C8" s="123"/>
      <c r="D8" s="73"/>
      <c r="F8" s="73"/>
      <c r="G8" s="89"/>
    </row>
    <row r="9" spans="1:11" ht="13.25" customHeight="1">
      <c r="A9" s="124" t="s">
        <v>15</v>
      </c>
      <c r="B9" s="124"/>
      <c r="C9" s="124"/>
      <c r="D9" s="90"/>
      <c r="E9" s="90"/>
      <c r="F9" s="90"/>
      <c r="G9" s="90"/>
      <c r="H9" s="90"/>
      <c r="I9" s="90"/>
      <c r="J9" s="90"/>
      <c r="K9" s="90"/>
    </row>
    <row r="10" spans="1:11" ht="6.75" customHeight="1">
      <c r="A10" s="36"/>
    </row>
    <row r="11" spans="1:11">
      <c r="B11" s="3" t="s">
        <v>7</v>
      </c>
      <c r="C11" s="88"/>
      <c r="J11" s="37"/>
    </row>
    <row r="12" spans="1:11" ht="9" customHeight="1">
      <c r="J12" s="37"/>
    </row>
    <row r="13" spans="1:11">
      <c r="B13" s="3" t="s">
        <v>8</v>
      </c>
      <c r="C13" s="88"/>
    </row>
    <row r="14" spans="1:11" ht="9.75" customHeight="1">
      <c r="J14" s="37"/>
    </row>
    <row r="15" spans="1:11">
      <c r="B15" s="3" t="s">
        <v>9</v>
      </c>
      <c r="C15" s="88"/>
      <c r="E15" s="125"/>
      <c r="F15" s="125"/>
      <c r="G15" s="125"/>
      <c r="H15" s="125"/>
      <c r="I15" s="125"/>
      <c r="J15" s="125"/>
    </row>
    <row r="16" spans="1:11" ht="10.5" customHeight="1">
      <c r="J16" s="37"/>
    </row>
    <row r="17" spans="1:11" ht="13.5" customHeight="1">
      <c r="B17" s="116" t="s">
        <v>16</v>
      </c>
      <c r="C17" s="116"/>
      <c r="D17" s="116"/>
      <c r="E17" s="116"/>
      <c r="F17" s="116"/>
      <c r="G17" s="116"/>
      <c r="H17" s="116"/>
      <c r="I17" s="116"/>
      <c r="J17" s="116"/>
    </row>
    <row r="18" spans="1:11" ht="15.75" customHeight="1">
      <c r="A18" s="90"/>
      <c r="B18" s="90"/>
      <c r="C18" s="90"/>
      <c r="D18" s="90"/>
      <c r="E18" s="90"/>
      <c r="F18" s="90"/>
      <c r="G18" s="90"/>
      <c r="H18" s="90"/>
      <c r="I18" s="90"/>
      <c r="J18" s="90"/>
      <c r="K18" s="90"/>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workbookViewId="0">
      <pane xSplit="9" ySplit="4" topLeftCell="J5" activePane="bottomRight" state="frozen"/>
      <selection pane="topRight" activeCell="J1" sqref="J1"/>
      <selection pane="bottomLeft" activeCell="A5" sqref="A5"/>
      <selection pane="bottomRight" activeCell="H6" sqref="H6"/>
    </sheetView>
  </sheetViews>
  <sheetFormatPr defaultColWidth="8.90625" defaultRowHeight="12.5"/>
  <cols>
    <col min="1" max="1" width="4.08984375" style="3" customWidth="1"/>
    <col min="2" max="2" width="46" style="3" customWidth="1"/>
    <col min="3" max="3" width="21.6328125" style="3" customWidth="1"/>
    <col min="4" max="4" width="5.36328125" style="3" customWidth="1"/>
    <col min="5" max="6" width="8.90625" style="3"/>
    <col min="7" max="7" width="9" style="3" customWidth="1"/>
    <col min="8" max="8" width="11.36328125" style="3" customWidth="1"/>
    <col min="9" max="9" width="11.08984375" style="3" customWidth="1"/>
    <col min="10" max="16384" width="8.90625" style="3"/>
  </cols>
  <sheetData>
    <row r="1" spans="1:11" ht="13">
      <c r="A1" s="5" t="s">
        <v>119</v>
      </c>
      <c r="B1" s="5"/>
    </row>
    <row r="2" spans="1:11" ht="15" customHeight="1">
      <c r="A2" s="122" t="s">
        <v>76</v>
      </c>
      <c r="B2" s="122"/>
      <c r="C2" s="69"/>
      <c r="D2" s="69"/>
    </row>
    <row r="3" spans="1:11" ht="45.75" customHeight="1">
      <c r="A3" s="27" t="s">
        <v>1</v>
      </c>
      <c r="B3" s="27" t="s">
        <v>17</v>
      </c>
      <c r="C3" s="28" t="s">
        <v>78</v>
      </c>
      <c r="D3" s="28" t="s">
        <v>4</v>
      </c>
      <c r="E3" s="28" t="s">
        <v>77</v>
      </c>
      <c r="F3" s="29" t="s">
        <v>10</v>
      </c>
      <c r="G3" s="29" t="s">
        <v>6</v>
      </c>
      <c r="H3" s="29" t="s">
        <v>11</v>
      </c>
      <c r="I3" s="28" t="s">
        <v>12</v>
      </c>
    </row>
    <row r="4" spans="1:11" ht="13">
      <c r="A4" s="70">
        <v>1</v>
      </c>
      <c r="B4" s="71">
        <v>2</v>
      </c>
      <c r="C4" s="70">
        <v>3</v>
      </c>
      <c r="D4" s="30">
        <v>4</v>
      </c>
      <c r="E4" s="31">
        <v>5</v>
      </c>
      <c r="F4" s="32">
        <v>6</v>
      </c>
      <c r="G4" s="32">
        <v>7</v>
      </c>
      <c r="H4" s="32">
        <v>8</v>
      </c>
      <c r="I4" s="31">
        <v>9</v>
      </c>
    </row>
    <row r="5" spans="1:11" ht="25">
      <c r="A5" s="27">
        <v>1</v>
      </c>
      <c r="B5" s="81" t="s">
        <v>94</v>
      </c>
      <c r="C5" s="72"/>
      <c r="D5" s="27" t="s">
        <v>0</v>
      </c>
      <c r="E5" s="39">
        <v>100</v>
      </c>
      <c r="F5" s="34"/>
      <c r="G5" s="35"/>
      <c r="H5" s="111" t="str">
        <f>IF(F5="","",E5*F5)</f>
        <v/>
      </c>
      <c r="I5" s="112" t="str">
        <f>IF(G5="","",H5*(1+G5))</f>
        <v/>
      </c>
    </row>
    <row r="6" spans="1:11" ht="18" customHeight="1">
      <c r="A6" s="36"/>
      <c r="B6" s="73"/>
      <c r="C6" s="73"/>
      <c r="D6" s="73"/>
      <c r="F6" s="73"/>
      <c r="G6" s="41" t="s">
        <v>13</v>
      </c>
      <c r="H6" s="68" t="str">
        <f>IF(SUM(H5:H5)=0,"",SUM(H5:H5))</f>
        <v/>
      </c>
      <c r="I6" s="68" t="str">
        <f>IF(SUM(I5:I5)=0,"",SUM(I5:I5))</f>
        <v/>
      </c>
    </row>
    <row r="7" spans="1:11" ht="6" customHeight="1">
      <c r="A7" s="36"/>
      <c r="B7" s="73"/>
      <c r="C7" s="73"/>
      <c r="D7" s="73"/>
      <c r="F7" s="73"/>
      <c r="G7" s="89"/>
    </row>
    <row r="8" spans="1:11" ht="13">
      <c r="A8" s="123" t="s">
        <v>14</v>
      </c>
      <c r="B8" s="123"/>
      <c r="C8" s="123"/>
      <c r="D8" s="73"/>
      <c r="F8" s="73"/>
      <c r="G8" s="89"/>
    </row>
    <row r="9" spans="1:11" ht="13.25" customHeight="1">
      <c r="A9" s="124" t="s">
        <v>15</v>
      </c>
      <c r="B9" s="124"/>
      <c r="C9" s="124"/>
      <c r="D9" s="90"/>
      <c r="E9" s="90"/>
      <c r="F9" s="90"/>
      <c r="G9" s="90"/>
      <c r="H9" s="90"/>
      <c r="I9" s="90"/>
      <c r="J9" s="90"/>
      <c r="K9" s="90"/>
    </row>
    <row r="10" spans="1:11" ht="6.75" customHeight="1">
      <c r="A10" s="36"/>
    </row>
    <row r="11" spans="1:11">
      <c r="B11" s="3" t="s">
        <v>7</v>
      </c>
      <c r="C11" s="88"/>
      <c r="J11" s="37"/>
    </row>
    <row r="12" spans="1:11" ht="9" customHeight="1">
      <c r="J12" s="37"/>
    </row>
    <row r="13" spans="1:11">
      <c r="B13" s="3" t="s">
        <v>8</v>
      </c>
      <c r="C13" s="88"/>
    </row>
    <row r="14" spans="1:11" ht="9.75" customHeight="1">
      <c r="J14" s="37"/>
    </row>
    <row r="15" spans="1:11">
      <c r="B15" s="3" t="s">
        <v>9</v>
      </c>
      <c r="C15" s="88"/>
      <c r="E15" s="125"/>
      <c r="F15" s="125"/>
      <c r="G15" s="125"/>
      <c r="H15" s="125"/>
      <c r="I15" s="125"/>
      <c r="J15" s="125"/>
    </row>
    <row r="16" spans="1:11" ht="10.5" customHeight="1">
      <c r="J16" s="37"/>
    </row>
    <row r="17" spans="1:11" ht="13.5" customHeight="1">
      <c r="B17" s="116" t="s">
        <v>16</v>
      </c>
      <c r="C17" s="116"/>
      <c r="D17" s="116"/>
      <c r="E17" s="116"/>
      <c r="F17" s="116"/>
      <c r="G17" s="116"/>
      <c r="H17" s="116"/>
      <c r="I17" s="116"/>
      <c r="J17" s="116"/>
    </row>
    <row r="18" spans="1:11" ht="15.75" customHeight="1">
      <c r="A18" s="90"/>
      <c r="B18" s="90"/>
      <c r="C18" s="90"/>
      <c r="D18" s="90"/>
      <c r="E18" s="90"/>
      <c r="F18" s="90"/>
      <c r="G18" s="90"/>
      <c r="H18" s="90"/>
      <c r="I18" s="90"/>
      <c r="J18" s="90"/>
      <c r="K18" s="90"/>
    </row>
  </sheetData>
  <mergeCells count="5">
    <mergeCell ref="A2:B2"/>
    <mergeCell ref="A8:C8"/>
    <mergeCell ref="A9:C9"/>
    <mergeCell ref="E15:J15"/>
    <mergeCell ref="B17:J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vt:i4>
      </vt:variant>
    </vt:vector>
  </HeadingPairs>
  <TitlesOfParts>
    <vt:vector size="12" baseType="lpstr">
      <vt:lpstr>cz.1 -sprz.jedn.użytku</vt:lpstr>
      <vt:lpstr>cz.2-rurki krtaniowe</vt:lpstr>
      <vt:lpstr>cz.3 sprzęt taktyczny</vt:lpstr>
      <vt:lpstr>cz.4-filtry oddechowe </vt:lpstr>
      <vt:lpstr>cz.5-resuscytatory </vt:lpstr>
      <vt:lpstr>cz.6-rękawice medyczne</vt:lpstr>
      <vt:lpstr>cz.7-łyżki VS10-S</vt:lpstr>
      <vt:lpstr>cz.8-łyżki VL 3D</vt:lpstr>
      <vt:lpstr>cz.9-łyżki UEVL310D</vt:lpstr>
      <vt:lpstr>cz. 10 spec. wyroby medyczne</vt:lpstr>
      <vt:lpstr>cz. 11 resuscytacja noworodka </vt:lpstr>
      <vt:lpstr>'cz.1 -sprz.jedn.użytku'!Tytuły_wydruku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ordinary user</dc:creator>
  <cp:lastModifiedBy>Kinga Gorczańska</cp:lastModifiedBy>
  <cp:lastPrinted>2023-05-05T10:26:53Z</cp:lastPrinted>
  <dcterms:created xsi:type="dcterms:W3CDTF">2006-11-17T07:50:52Z</dcterms:created>
  <dcterms:modified xsi:type="dcterms:W3CDTF">2024-07-09T12:03:50Z</dcterms:modified>
</cp:coreProperties>
</file>