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owy folder (5)\Nowy folder (5)\WRZESIEŃ\jednorazówka\"/>
    </mc:Choice>
  </mc:AlternateContent>
  <bookViews>
    <workbookView xWindow="0" yWindow="0" windowWidth="24000" windowHeight="9600"/>
  </bookViews>
  <sheets>
    <sheet name="2" sheetId="2" r:id="rId1"/>
    <sheet name="77" sheetId="1" r:id="rId2"/>
  </sheets>
  <externalReferences>
    <externalReference r:id="rId3"/>
  </externalReferences>
  <definedNames>
    <definedName name="lea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 i="2" l="1"/>
  <c r="F51" i="2" s="1"/>
  <c r="I51" i="2" s="1"/>
  <c r="G51" i="2"/>
  <c r="H50" i="2"/>
  <c r="F50" i="2" s="1"/>
  <c r="I50" i="2" s="1"/>
  <c r="G50" i="2"/>
  <c r="H49" i="2"/>
  <c r="F49" i="2" s="1"/>
  <c r="I49" i="2" s="1"/>
  <c r="G49" i="2"/>
  <c r="H48" i="2"/>
  <c r="F48" i="2" s="1"/>
  <c r="I48" i="2" s="1"/>
  <c r="G48" i="2"/>
  <c r="H47" i="2"/>
  <c r="F47" i="2" s="1"/>
  <c r="I47" i="2" s="1"/>
  <c r="G47" i="2"/>
  <c r="H46" i="2"/>
  <c r="F46" i="2" s="1"/>
  <c r="I46" i="2" s="1"/>
  <c r="G46" i="2"/>
  <c r="H45" i="2"/>
  <c r="F45" i="2" s="1"/>
  <c r="I45" i="2" s="1"/>
  <c r="G45" i="2"/>
  <c r="H44" i="2"/>
  <c r="F44" i="2" s="1"/>
  <c r="I44" i="2" s="1"/>
  <c r="G44" i="2"/>
  <c r="H43" i="2"/>
  <c r="F43" i="2" s="1"/>
  <c r="I43" i="2" s="1"/>
  <c r="G43" i="2"/>
  <c r="H42" i="2"/>
  <c r="F42" i="2" s="1"/>
  <c r="I42" i="2" s="1"/>
  <c r="G42" i="2"/>
  <c r="H41" i="2"/>
  <c r="F41" i="2" s="1"/>
  <c r="I41" i="2" s="1"/>
  <c r="G41" i="2"/>
  <c r="H40" i="2"/>
  <c r="F40" i="2" s="1"/>
  <c r="I40" i="2" s="1"/>
  <c r="G40" i="2"/>
  <c r="H39" i="2"/>
  <c r="F39" i="2" s="1"/>
  <c r="I39" i="2" s="1"/>
  <c r="G39" i="2"/>
  <c r="H38" i="2"/>
  <c r="F38" i="2" s="1"/>
  <c r="I38" i="2" s="1"/>
  <c r="G38" i="2"/>
  <c r="H37" i="2"/>
  <c r="F37" i="2" s="1"/>
  <c r="I37" i="2" s="1"/>
  <c r="G37" i="2"/>
  <c r="H36" i="2"/>
  <c r="F36" i="2" s="1"/>
  <c r="I36" i="2" s="1"/>
  <c r="G36" i="2"/>
  <c r="H35" i="2"/>
  <c r="F35" i="2" s="1"/>
  <c r="I35" i="2" s="1"/>
  <c r="G35" i="2"/>
  <c r="H34" i="2"/>
  <c r="F34" i="2" s="1"/>
  <c r="I34" i="2" s="1"/>
  <c r="G34" i="2"/>
  <c r="H33" i="2"/>
  <c r="F33" i="2" s="1"/>
  <c r="I33" i="2" s="1"/>
  <c r="G33" i="2"/>
  <c r="H32" i="2"/>
  <c r="F32" i="2" s="1"/>
  <c r="I32" i="2" s="1"/>
  <c r="G32" i="2"/>
  <c r="H31" i="2"/>
  <c r="F31" i="2" s="1"/>
  <c r="I31" i="2" s="1"/>
  <c r="G31" i="2"/>
  <c r="H30" i="2"/>
  <c r="F30" i="2" s="1"/>
  <c r="I30" i="2" s="1"/>
  <c r="G30" i="2"/>
  <c r="H29" i="2"/>
  <c r="F29" i="2" s="1"/>
  <c r="I29" i="2" s="1"/>
  <c r="G29" i="2"/>
  <c r="H28" i="2"/>
  <c r="F28" i="2" s="1"/>
  <c r="I28" i="2" s="1"/>
  <c r="G28" i="2"/>
  <c r="H27" i="2"/>
  <c r="F27" i="2" s="1"/>
  <c r="I27" i="2" s="1"/>
  <c r="G27" i="2"/>
  <c r="H26" i="2"/>
  <c r="F26" i="2" s="1"/>
  <c r="I26" i="2" s="1"/>
  <c r="G26" i="2"/>
  <c r="H25" i="2"/>
  <c r="F25" i="2" s="1"/>
  <c r="I25" i="2" s="1"/>
  <c r="G25" i="2"/>
  <c r="H24" i="2"/>
  <c r="F24" i="2" s="1"/>
  <c r="I24" i="2" s="1"/>
  <c r="G24" i="2"/>
  <c r="H23" i="2"/>
  <c r="F23" i="2" s="1"/>
  <c r="I23" i="2" s="1"/>
  <c r="G23" i="2"/>
  <c r="H22" i="2"/>
  <c r="F22" i="2" s="1"/>
  <c r="I22" i="2" s="1"/>
  <c r="G22" i="2"/>
  <c r="H21" i="2"/>
  <c r="F21" i="2" s="1"/>
  <c r="I21" i="2" s="1"/>
  <c r="G21" i="2"/>
  <c r="H20" i="2"/>
  <c r="F20" i="2" s="1"/>
  <c r="I20" i="2" s="1"/>
  <c r="G20" i="2"/>
  <c r="H19" i="2"/>
  <c r="F19" i="2" s="1"/>
  <c r="I19" i="2" s="1"/>
  <c r="G19" i="2"/>
  <c r="H18" i="2"/>
  <c r="F18" i="2" s="1"/>
  <c r="I18" i="2" s="1"/>
  <c r="G18" i="2"/>
  <c r="H17" i="2"/>
  <c r="F17" i="2" s="1"/>
  <c r="I17" i="2" s="1"/>
  <c r="G17" i="2"/>
  <c r="H16" i="2"/>
  <c r="F16" i="2" s="1"/>
  <c r="I16" i="2" s="1"/>
  <c r="G16" i="2"/>
  <c r="H15" i="2"/>
  <c r="F15" i="2" s="1"/>
  <c r="I15" i="2" s="1"/>
  <c r="G15" i="2"/>
  <c r="H14" i="2"/>
  <c r="F14" i="2" s="1"/>
  <c r="I14" i="2" s="1"/>
  <c r="G14" i="2"/>
  <c r="H13" i="2"/>
  <c r="F13" i="2" s="1"/>
  <c r="I13" i="2" s="1"/>
  <c r="G13" i="2"/>
  <c r="I12" i="2"/>
  <c r="H12" i="2"/>
  <c r="F12" i="2" s="1"/>
  <c r="G12" i="2"/>
  <c r="H11" i="2"/>
  <c r="F11" i="2" s="1"/>
  <c r="I11" i="2" s="1"/>
  <c r="G11" i="2"/>
  <c r="I10" i="2"/>
  <c r="H10" i="2"/>
  <c r="F10" i="2" s="1"/>
  <c r="G10" i="2"/>
  <c r="H9" i="2"/>
  <c r="F9" i="2" s="1"/>
  <c r="I9" i="2" s="1"/>
  <c r="G9" i="2"/>
  <c r="I8" i="2"/>
  <c r="H8" i="2"/>
  <c r="F8" i="2" s="1"/>
  <c r="G8" i="2"/>
  <c r="H7" i="2"/>
  <c r="F7" i="2" s="1"/>
  <c r="I7" i="2" s="1"/>
  <c r="G7" i="2"/>
  <c r="I6" i="2"/>
  <c r="H6" i="2"/>
  <c r="F6" i="2" s="1"/>
  <c r="G6" i="2"/>
  <c r="G52" i="2" s="1"/>
  <c r="G16" i="1"/>
  <c r="H15" i="1"/>
  <c r="G15" i="1"/>
  <c r="F15" i="1"/>
  <c r="I15" i="1" s="1"/>
  <c r="H14" i="1"/>
  <c r="G14" i="1"/>
  <c r="F14" i="1"/>
  <c r="I14" i="1" s="1"/>
  <c r="H13" i="1"/>
  <c r="G13" i="1"/>
  <c r="F13" i="1"/>
  <c r="I13" i="1" s="1"/>
  <c r="H12" i="1"/>
  <c r="G12" i="1"/>
  <c r="F12" i="1"/>
  <c r="I12" i="1" s="1"/>
  <c r="H11" i="1"/>
  <c r="G11" i="1"/>
  <c r="F11" i="1"/>
  <c r="I11" i="1" s="1"/>
  <c r="H10" i="1"/>
  <c r="G10" i="1"/>
  <c r="F10" i="1"/>
  <c r="I10" i="1" s="1"/>
  <c r="H9" i="1"/>
  <c r="G9" i="1"/>
  <c r="F9" i="1"/>
  <c r="I9" i="1" s="1"/>
  <c r="H8" i="1"/>
  <c r="G8" i="1"/>
  <c r="F8" i="1"/>
  <c r="I8" i="1" s="1"/>
  <c r="H7" i="1"/>
  <c r="G7" i="1"/>
  <c r="F7" i="1"/>
  <c r="I7" i="1" s="1"/>
  <c r="H6" i="1"/>
  <c r="G6" i="1"/>
  <c r="F6" i="1"/>
  <c r="I6" i="1" s="1"/>
  <c r="H5" i="1"/>
  <c r="G5" i="1"/>
  <c r="F5" i="1"/>
  <c r="I5" i="1" s="1"/>
  <c r="I52" i="2" l="1"/>
  <c r="I16" i="1"/>
</calcChain>
</file>

<file path=xl/sharedStrings.xml><?xml version="1.0" encoding="utf-8"?>
<sst xmlns="http://schemas.openxmlformats.org/spreadsheetml/2006/main" count="209" uniqueCount="133">
  <si>
    <t>ZADANIE  NR 77</t>
  </si>
  <si>
    <t>Higiena pacjenta</t>
  </si>
  <si>
    <t>Lp.</t>
  </si>
  <si>
    <t>przedmiot zamówienia</t>
  </si>
  <si>
    <t>j.m.</t>
  </si>
  <si>
    <t>ilość</t>
  </si>
  <si>
    <t>cena jedn. Netto</t>
  </si>
  <si>
    <t>cena jedn. Brutto</t>
  </si>
  <si>
    <t>wartość netto</t>
  </si>
  <si>
    <t xml:space="preserve">VAT  </t>
  </si>
  <si>
    <t>wartość brutto</t>
  </si>
  <si>
    <t>nazwa producenta/ katalogowa/ kod produktu</t>
  </si>
  <si>
    <t>1.</t>
  </si>
  <si>
    <t>Dwuwarstwowa, jednorazowa myjka do mycia ciała w formie półokrągłej rękawicy. Nasączona jednostronnie środkami myjącymi o nautralnym PH 5,5, wykonana z jednej strony (części myjącej) z poliestru, z drugiej strony z włókniny. Obie warstwy myjki nie podfoliowane. Rozmiar 14 cm x 20 cm, gramatura 90g/m2. Produkowana zgodnie z wymaganiami ISO 22716:2007 oraz ISO 9001:2008 (certyfikaty dołączone do oferty).Opakowanie jednostkowe a'10 sztuk z nadrukowanym składem. Produkt pozbawiony latexu. Termin wa¿noœci: 5 lat od daty produkcji, wyrób należy zużyć do 12 m-cy po otwarciu opakowania</t>
  </si>
  <si>
    <t>Op (10 szt )</t>
  </si>
  <si>
    <t>2.</t>
  </si>
  <si>
    <t>Jednorazowe ściereczki do osuszania ciała wykonane w 100% z celulozy, rozmiar 30cm x 40cm, gramatura 60g/m2, gruboœæ 0.95mm, opakowanie a'50 sztuk zgrzewane w folię z nadrukowanym rozmiarem. Produkt pozbawiony latexu.</t>
  </si>
  <si>
    <t>Op (50 szt )</t>
  </si>
  <si>
    <t>3.</t>
  </si>
  <si>
    <t>Jednorazowa myjka do mycia ciała noworodków nasączona środkami myjącymi o neutralnym PH 5,5 z dodatkiem aloesu, wykonana w całości z poliestru o gramaturze 400g/m2, rozmiar 12cm x 10cm. Produkowana zgodnie z wymaganiami ISO 22716:2007 oraz ISO 9001:2008 (certyfikaty dołączone do oferty). Czystość mikrobiologiczna potwierdzona badaniami nie starszymi ni¿ 2013rok na brak zawartości Pseudomonas aeruginosa, Candida albicans, Staphylococcus aureus oraz Escherichia coli. Opakowanie jednostkowe a'40 sztuk z graficzna instrukcja stosowania oraz składem.  Produkt pozbawiony latexu. Termin ważnoœci: 5 lat od daty produkcji, wyrób należy zużyć do 12 m-cy po otwarciu opakowania</t>
  </si>
  <si>
    <r>
      <t xml:space="preserve">Op </t>
    </r>
    <r>
      <rPr>
        <sz val="9"/>
        <color indexed="10"/>
        <rFont val="Cambria"/>
        <family val="1"/>
        <charset val="238"/>
      </rPr>
      <t xml:space="preserve">(40 szt </t>
    </r>
    <r>
      <rPr>
        <sz val="9"/>
        <rFont val="Cambria"/>
        <family val="1"/>
        <charset val="238"/>
      </rPr>
      <t>)</t>
    </r>
  </si>
  <si>
    <t>4.</t>
  </si>
  <si>
    <r>
      <t xml:space="preserve">Jednorazowe, włókninowe myjki do mycia ciała w formie ściereczki nie wymagające spłukiwania oraz namaczania, rozmiar 33cm x 22cm, z mozliwościa podgrzania w mikrofalówce (60sek. w 750W). Powodujące redukcję otaræć skóry o min. 80% oraz zmniejszenie ZUM o min. 85% (potwierdzone testami dołączonymi do oferty). Zawierające w składzie m.in. dimetikon, polisorbat 20, disodium EDTA. Bezzapachowe, pakowane w opakowaniu a'8 sztuk. Na opakowaniu typu "Flow wrap" nadrukowana ilość, rozmiar ściereczek oraz pole do opisu daty otwarcia opakowania. Wyrób należy zużyć do 3 m-cy po otwarciu opakowania.  Zarejestrowane jako wyrób medyczny </t>
    </r>
    <r>
      <rPr>
        <sz val="9"/>
        <color indexed="10"/>
        <rFont val="Cambria"/>
        <family val="1"/>
        <charset val="238"/>
      </rPr>
      <t>lub  kosmetyk</t>
    </r>
  </si>
  <si>
    <t>5.</t>
  </si>
  <si>
    <r>
      <t xml:space="preserve">Gotowa do użycia, jednorazowa gąbka nasączona 30 ml substancją myjacą oraz nawilżajcą, nie zawierającą mydła. Rozmiar 12cm x 7,5 cm x 2,3 cm, wykonana z poliuretanu, nie zawiera latexu. Zbalansowana formuła pH substancji myjącej zawiera wyciągi z roślin, nie wymaga spłukiwania i może być używana do całego ciała oraz okolic intymnych. Pakowana pojedynczo. Opakowanie blistrowe z systemem łatwego rozdzieralnego otwarcia. Zarejestrowana jako wyrób medyczny </t>
    </r>
    <r>
      <rPr>
        <sz val="9"/>
        <color indexed="10"/>
        <rFont val="Cambria"/>
        <family val="1"/>
        <charset val="238"/>
      </rPr>
      <t>lub produkt  biobójcz</t>
    </r>
    <r>
      <rPr>
        <sz val="9"/>
        <rFont val="Cambria"/>
        <family val="1"/>
        <charset val="238"/>
      </rPr>
      <t xml:space="preserve">y </t>
    </r>
  </si>
  <si>
    <t>op</t>
  </si>
  <si>
    <t>6.</t>
  </si>
  <si>
    <r>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t>
    </r>
    <r>
      <rPr>
        <sz val="9"/>
        <color indexed="10"/>
        <rFont val="Cambria"/>
        <family val="1"/>
        <charset val="238"/>
      </rPr>
      <t xml:space="preserve"> lub produkt  biobójczy </t>
    </r>
  </si>
  <si>
    <t>7.</t>
  </si>
  <si>
    <r>
      <t xml:space="preserve">Gotowa do użycia, jednorazowa gąbka nasączona 25ml antyseptycznym, myjącym roztworem glukonianu chlorcheksydyny o stężeniu wagowym 4 % (nie zawierająca mydła). Rozmiar 12cm x 7,5 cm x 2,3 cm, wykonana z poliuretanu. Stosowana do antyseptycznego mycia ciała i oczyszczania skóry, wymaga spłukiwania. Pakowana pojedynczo Opakowanie blistrowe z systemem łatwego rozdzieralnego otwarcia. Wyrób nie zawiera latexu. Zarejestrowana jako wyrób medyczny </t>
    </r>
    <r>
      <rPr>
        <sz val="9"/>
        <color indexed="10"/>
        <rFont val="Cambria"/>
        <family val="1"/>
        <charset val="238"/>
      </rPr>
      <t>lub produkt  biobójczy</t>
    </r>
    <r>
      <rPr>
        <sz val="9"/>
        <rFont val="Cambria"/>
        <family val="1"/>
        <charset val="238"/>
      </rPr>
      <t xml:space="preserve"> </t>
    </r>
  </si>
  <si>
    <t>8.</t>
  </si>
  <si>
    <r>
      <t>Oczyszczajaca, nie zawierajaca mydła pianka oczyszczajaca do skóry dla pacjentów z nietrzymaniem moczu oraz kału, posiadająca właściwości antybakteryjne, oczyszczajace oraz ochronne dla skóry. Pojemność 400ml z polem do opisu danych pacjenta. Na opakowaniu wskazówki dotyczące stosowania w języku polskim.  Zawierająca w składzie m.in. triklosan oraz dimetikon. Zarejestrowana jako wyrób medyczny</t>
    </r>
    <r>
      <rPr>
        <sz val="9"/>
        <color indexed="10"/>
        <rFont val="Cambria"/>
        <family val="1"/>
        <charset val="238"/>
      </rPr>
      <t xml:space="preserve"> lub kosmetyk</t>
    </r>
  </si>
  <si>
    <t>Op 400 ml</t>
  </si>
  <si>
    <t>9.</t>
  </si>
  <si>
    <r>
      <t xml:space="preserve">Jednorazowy czepek do bezwodnego mycia głowy nasączony substancjami myjacymi oraz odżywką. Nie wymagający namoczenia oraz spłukiwania.  Zawierające w składzie m.in. kokamidopropylobetainę oraz dioctan glutaminianu tetrasodowego. Pakowane pojedynczo, z mo¿liwoœci¹ podgrzania w mikrofalówce (20 sek. w 650W).  Zapachowy. Opakowanie typu "Flow wrap". Wyrób nie zawiera latexu. Zarejestrowany jako wyrób medyczny </t>
    </r>
    <r>
      <rPr>
        <sz val="9"/>
        <color indexed="10"/>
        <rFont val="Cambria"/>
        <family val="1"/>
        <charset val="238"/>
      </rPr>
      <t>lub kosmetyk</t>
    </r>
  </si>
  <si>
    <t>szt</t>
  </si>
  <si>
    <t>10.</t>
  </si>
  <si>
    <t>Szt</t>
  </si>
  <si>
    <t>11.</t>
  </si>
  <si>
    <t>Gąbka do pielęgnacji jamy ustnej</t>
  </si>
  <si>
    <t>RAZEM:</t>
  </si>
  <si>
    <t>X</t>
  </si>
  <si>
    <t>…………….…………………………………………</t>
  </si>
  <si>
    <t xml:space="preserve">                               Data; kwalifikowany podpis elektroniczny </t>
  </si>
  <si>
    <r>
      <t xml:space="preserve">Szczotka do pielęgnacji jamy ustnej </t>
    </r>
    <r>
      <rPr>
        <sz val="9"/>
        <color indexed="10"/>
        <rFont val="Cambria"/>
        <family val="1"/>
        <charset val="238"/>
      </rPr>
      <t xml:space="preserve"> z możliwością* lub   bez* podłączenia do ssaka medycznego,  zarejestrowa  jako wyrób medyczne klasy IIa</t>
    </r>
  </si>
  <si>
    <t>*  niepotrzebne skreślić</t>
  </si>
  <si>
    <t>ZADANIE  NR 2</t>
  </si>
  <si>
    <t>STRZYKAWKI ; PRZYRZĄDY DO PRZETOCZEŃ; KANIULE</t>
  </si>
  <si>
    <r>
      <t>przyrząd do aspiracji z butelek z filtrem p/bakteryjnym 0,45* l</t>
    </r>
    <r>
      <rPr>
        <sz val="8"/>
        <color indexed="10"/>
        <rFont val="Cambria"/>
        <family val="1"/>
        <charset val="238"/>
      </rPr>
      <t>ub 3 μm *</t>
    </r>
    <r>
      <rPr>
        <sz val="8"/>
        <rFont val="Cambria"/>
        <family val="1"/>
      </rPr>
      <t xml:space="preserve">  lub</t>
    </r>
    <r>
      <rPr>
        <sz val="8"/>
        <color indexed="10"/>
        <rFont val="Cambria"/>
        <family val="1"/>
        <charset val="238"/>
      </rPr>
      <t xml:space="preserve"> 1 µm*  </t>
    </r>
    <r>
      <rPr>
        <sz val="8"/>
        <rFont val="Cambria"/>
        <family val="1"/>
      </rPr>
      <t xml:space="preserve">lub </t>
    </r>
    <r>
      <rPr>
        <sz val="8"/>
        <color indexed="10"/>
        <rFont val="Cambria"/>
        <family val="1"/>
        <charset val="238"/>
      </rPr>
      <t xml:space="preserve">1,2 µm </t>
    </r>
    <r>
      <rPr>
        <sz val="8"/>
        <rFont val="Cambria"/>
        <family val="1"/>
      </rPr>
      <t xml:space="preserve">*bez zastawki.
 </t>
    </r>
  </si>
  <si>
    <t xml:space="preserve">
Strzykawka 100ml z końcówką cewnikową, wyposażona w łącznik redukcyjny Luer umożliwiający płukanie ucha (długość 28,8mm, średnica podstawy 10,8mm) łącznik musi być w kształcie stożka, zwężający się równomiernie w stronę ujścia (średnica mierzona na środku łącznika nie większa niż 7mm), sterylna, opakowanie folia-papier</t>
  </si>
  <si>
    <r>
      <t>Strzykawka 50 z końcówką cewnikową, posiadająca podwójne uszczelnienie tłoka,</t>
    </r>
    <r>
      <rPr>
        <sz val="8"/>
        <color indexed="10"/>
        <rFont val="Cambria"/>
        <family val="1"/>
        <charset val="238"/>
      </rPr>
      <t xml:space="preserve"> z przedłużoną skalę do 60ml oraz łącznik redukcyjny luer, analogiczny do strzykawek z poz. 2</t>
    </r>
    <r>
      <rPr>
        <sz val="8"/>
        <rFont val="Cambria"/>
        <family val="1"/>
        <charset val="238"/>
      </rPr>
      <t xml:space="preserve"> ,sterylna, opakowanie folia-papier</t>
    </r>
  </si>
  <si>
    <r>
      <t xml:space="preserve">
Strzykawki 1ml – U 100 do insuliny  j z igłą 0,33x13mm lub 0,40x13mm </t>
    </r>
    <r>
      <rPr>
        <sz val="8"/>
        <color indexed="10"/>
        <rFont val="Cambria"/>
        <family val="1"/>
        <charset val="238"/>
      </rPr>
      <t>lub 0,45x13mm</t>
    </r>
    <r>
      <rPr>
        <sz val="8"/>
        <rFont val="Cambria"/>
        <family val="1"/>
        <charset val="1"/>
      </rPr>
      <t xml:space="preserve">  (do wyboru Zamawiającego) mm nie złączona trwale ze strzykawką</t>
    </r>
  </si>
  <si>
    <r>
      <t xml:space="preserve">
Strzykawki do tuberkuliny j.u. 1 ml  Z igłą 0,45 x 12mm*  </t>
    </r>
    <r>
      <rPr>
        <sz val="8"/>
        <color indexed="10"/>
        <rFont val="Cambria"/>
        <family val="1"/>
        <charset val="238"/>
      </rPr>
      <t xml:space="preserve">lub 0,45 x 13mm* </t>
    </r>
    <r>
      <rPr>
        <sz val="8"/>
        <rFont val="Cambria"/>
        <family val="1"/>
        <charset val="1"/>
      </rPr>
      <t xml:space="preserve"> lub 0,50x16mm* (do wyboru Zamawiającego) nie złączona trwale ze strzykawką</t>
    </r>
  </si>
  <si>
    <t>op.</t>
  </si>
  <si>
    <t xml:space="preserve">
Strzykawka j.u. dwuczesciowa 2 ml, jałowa, nietoksyczna, wykonana z polipropylen-polietylen,sterylizowana tlenkiem etylenu, koncowka luer,skalowana co 0,1 ml.Strzykawka posiada oring zabezpieczający przed wypadnieciem tłoka, nie zawiera lateksu, PCV, logo producenta na strzykawce, strzykawka posiada czarna, czytelna i niezmywalna skale, długosc skali na cylindrze odpowiada pojemnosci nominalnej strzykawki. TŁOK KONTRASTUJĄCY Opakowanie 100 szt.</t>
  </si>
  <si>
    <t xml:space="preserve">
Strzykawka j.u, sterylna, do pompy infuzyjnej , trzyczęściowa, bursztynowa, do podaźy leków światloczułych, koncentryczna, pojemność i skala na cylindrze 50 - 60 ml, typu Luer- Lock. Tłok i cylinder wykonane z polipropylenu, bez zawartości lateksu, PCV, DEHP, wyraźne oznakowanie skali, czarna, niezmywalna, jednostronna,  skala co 1ml na całej długosci skali do 60ml, tłok strzykawki nawilżony olejem silikonowym, który nie powoduje zacinania się tłoka. Typ strzykawki i logo producenta na strzykawce . </t>
  </si>
  <si>
    <t xml:space="preserve">
Strzykawki j.u, sterylna, do pompy infuzyjnej, trzyczęściowa, koncentryczna, pojemność i skala na cylindrze 50 - 60 ml, typu Luer- Lock. Tłok i cylinder wykonane z polipropylenu, bez zawartości lateksu, PCV, DEHP, wyraźne oznakowanie skali, czarna, niezmywalna, jednostronna, dlugość, skala co 1ml na całej długosci skali do 60 ml, tłok strzykawki nawilżony olejem silikonowym, który nie powoduje zacinania się tłoka. Typ strzykawki i logo producenta na strzykawce.  </t>
  </si>
  <si>
    <t>12.</t>
  </si>
  <si>
    <t>Przedłużacz do pomp infuzyjnych dł.L -150 cm.</t>
  </si>
  <si>
    <t>13.</t>
  </si>
  <si>
    <t xml:space="preserve">
Przyrząd O.C.Ż- do przetoczeń płynów ze skalą jednorazową</t>
  </si>
  <si>
    <t>14.</t>
  </si>
  <si>
    <t xml:space="preserve">
Aparat do podaży krwi z filtrem 200 µm/11 cm² bez odpowietrznika. Obrotowy kołnierz Spin - Lock zapobiegający skręcaniu się drenu podzczas połączenia. Na końcu drenu koreczek z hydrofobową membraną zapobiegający wyciekowi krwi podczas wypełniania zestawu. Długość 150 cm, bez DEHP</t>
  </si>
  <si>
    <t>15.</t>
  </si>
  <si>
    <t>Przedłużacz bursztynowy do pomp infuzyjnych dł.L -150 cm.</t>
  </si>
  <si>
    <t>szt.</t>
  </si>
  <si>
    <t>16.</t>
  </si>
  <si>
    <t xml:space="preserve">
Aparat do przetoczeń płynów infuzyjnych z odpowietrznikiem z filtrem p/bakteryjnym z wskaźnikiem BFE minimum 99,9999% zamykanym klapką, dwuczęściowa komora kroplowa z 15μm filtrem, zaciskiem rolkowym z zabezpieczeniem na kolec komory kroplowej dla zapewnienia bezpieczeństwa po użyciu  (ostry kolec umożliwiający całkowite opróżnienie butelki), wolny od ftalanów</t>
  </si>
  <si>
    <t>17.</t>
  </si>
  <si>
    <t>Przyrząd z precyzyjnym regulatorem przepływu od 0-250ml, sterylny, bez ftalanów, dren 150  i 200 cm.</t>
  </si>
  <si>
    <t>18.</t>
  </si>
  <si>
    <r>
      <t xml:space="preserve">Przyrząd do przetaczania płynów infuzyjnych bursztynowy z workiem, pakowany fabrycznie przez producenta w jednym opakowaniu razem z workiem do osłony podawanego płynu przed światłem, worek w kolorze zielonym </t>
    </r>
    <r>
      <rPr>
        <sz val="8"/>
        <color indexed="10"/>
        <rFont val="Cambria"/>
        <family val="1"/>
        <charset val="238"/>
      </rPr>
      <t>lub żółtym</t>
    </r>
    <r>
      <rPr>
        <sz val="8"/>
        <rFont val="Cambria"/>
        <family val="1"/>
        <charset val="238"/>
      </rPr>
      <t xml:space="preserve"> o wymiarach 210mmx310mm(</t>
    </r>
    <r>
      <rPr>
        <sz val="8"/>
        <color indexed="10"/>
        <rFont val="Cambria"/>
        <family val="1"/>
        <charset val="238"/>
      </rPr>
      <t>300mm</t>
    </r>
    <r>
      <rPr>
        <sz val="8"/>
        <rFont val="Cambria"/>
        <family val="1"/>
        <charset val="238"/>
      </rPr>
      <t xml:space="preserve">), komora kroplowa wykonana z PP o długości min 60mm  </t>
    </r>
    <r>
      <rPr>
        <sz val="8"/>
        <color indexed="10"/>
        <rFont val="Cambria"/>
        <family val="1"/>
        <charset val="238"/>
      </rPr>
      <t>lub 62 mm</t>
    </r>
    <r>
      <rPr>
        <sz val="8"/>
        <rFont val="Cambria"/>
        <family val="1"/>
        <charset val="238"/>
      </rPr>
      <t xml:space="preserve">(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t>
    </r>
    <r>
      <rPr>
        <sz val="8"/>
        <color indexed="10"/>
        <rFont val="Cambria"/>
        <family val="1"/>
        <charset val="238"/>
      </rPr>
      <t>lub  na zaciskaczu rolkowym</t>
    </r>
    <r>
      <rPr>
        <sz val="8"/>
        <rFont val="Cambria"/>
        <family val="1"/>
        <charset val="238"/>
      </rPr>
      <t>*, opakowanie kolorystyczne folia-papier, sterylny</t>
    </r>
  </si>
  <si>
    <t>19.</t>
  </si>
  <si>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minimum pięć wtopionych na całej długości kaniuli pasków rtg. Pakowana w sztywne opakowanie typu Tyvec zabezpieczające przed utrata jałowości. 
W rozmiarach:
0,9 x 25 mm o przepływie 42 ml/min
1,1 x 32 mm o przepływie 67 ml/min
1,3 x 32 mm o przepływie 103 ml/min
1,3 x 45 mm o przepływie 103 ml/min
1,5 x 45 mm o przepływie 133 ml/min
1,8 x 45 mm o przepływie 236 ml/min
2,0 x 45 mm o przepływie 270 ml/min                  </t>
    </r>
    <r>
      <rPr>
        <b/>
        <sz val="8"/>
        <rFont val="Cambria"/>
        <family val="1"/>
        <charset val="1"/>
      </rPr>
      <t xml:space="preserve"> lub </t>
    </r>
    <r>
      <rPr>
        <sz val="8"/>
        <rFont val="Cambria"/>
        <family val="1"/>
        <charset val="1"/>
      </rPr>
      <t xml:space="preserve">                                                                   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14G 2,2x50mm przepływ 343ml/min</t>
    </r>
  </si>
  <si>
    <t>20.</t>
  </si>
  <si>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wyposażona w automatyczny zatrzask o konstrukcji zabezpieczającej igłę przed zakłuciem oraz z zabezpieczeniem w postaci kapilar zapobiegających rozpryskiwaniu się krwi, minimum pięć wtopionych na całej długości kaniuli pasków rtg. Pakowana w sztywne opakowanie typu Tyvec zabezpieczające przed utrata jałowości. 
W rozmiarach:
0,9 x 25 mm o przepływie 42 ml/min
1,1 x 32 mm o przepływie 67 ml/min
1,3 x 32 mm o przepływie 103 ml/min                  </t>
    </r>
    <r>
      <rPr>
        <b/>
        <sz val="8"/>
        <rFont val="Cambria"/>
        <family val="1"/>
        <charset val="1"/>
      </rPr>
      <t xml:space="preserve">  lub   </t>
    </r>
    <r>
      <rPr>
        <sz val="8"/>
        <rFont val="Cambria"/>
        <family val="1"/>
        <charset val="1"/>
      </rPr>
      <t xml:space="preserve">                                                               Kaniule dożylne bezpieczne  wykonane z poliuretanu, z minimum 4 paskami kontrastującymi w RTG ,z zaworem  portu górnego, z filtrem hydrofobowym, posiadające korki z trzpieniem poniżej krawędzi korka, posiadające automatyczne zabezpieczenie końca igły w postaci metalowego zatrzasku aktywowanego po wyjęciu igły z cewnika.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t>
    </r>
  </si>
  <si>
    <t>21.</t>
  </si>
  <si>
    <r>
      <t xml:space="preserve">Koreczek do venflonów </t>
    </r>
    <r>
      <rPr>
        <strike/>
        <sz val="8"/>
        <rFont val="Cambria"/>
        <family val="1"/>
        <charset val="238"/>
      </rPr>
      <t>tego samego producenta</t>
    </r>
    <r>
      <rPr>
        <sz val="8"/>
        <rFont val="Cambria"/>
        <family val="1"/>
        <charset val="238"/>
      </rPr>
      <t xml:space="preserve">  </t>
    </r>
    <r>
      <rPr>
        <sz val="8"/>
        <color indexed="10"/>
        <rFont val="Cambria"/>
        <family val="1"/>
        <charset val="238"/>
      </rPr>
      <t xml:space="preserve">kompatybilne  z kaniuami  poz 19,20  trzpień zamykający światło kaniuli, położony poniżej własnej krawędzi  </t>
    </r>
    <r>
      <rPr>
        <sz val="8"/>
        <rFont val="Cambria"/>
        <family val="1"/>
        <charset val="238"/>
      </rPr>
      <t xml:space="preserve"> ,</t>
    </r>
    <r>
      <rPr>
        <sz val="8"/>
        <color indexed="10"/>
        <rFont val="Cambria"/>
        <family val="1"/>
        <charset val="238"/>
      </rPr>
      <t xml:space="preserve">sterylne, indywidualnie pakowane, w opakowania typu folia/papier z oznaczeniem min. daty ważności </t>
    </r>
  </si>
  <si>
    <t>22.</t>
  </si>
  <si>
    <r>
      <t xml:space="preserve">Kateter Nelaton moczowodowy 7F  70 cm </t>
    </r>
    <r>
      <rPr>
        <sz val="9"/>
        <color indexed="10"/>
        <rFont val="Cambria"/>
        <family val="1"/>
        <charset val="238"/>
      </rPr>
      <t>wykonane z poliuretanu,  skalowane,  posiadające  zamkniętą lub otwartą końcówkę (do wyboru Zamawiającego) oraz prowadnicę</t>
    </r>
  </si>
  <si>
    <t>23.</t>
  </si>
  <si>
    <r>
      <t xml:space="preserve">KateterNelaton moczowodowy 5F  70 cm </t>
    </r>
    <r>
      <rPr>
        <sz val="9"/>
        <color indexed="10"/>
        <rFont val="Cambria"/>
        <family val="1"/>
        <charset val="238"/>
      </rPr>
      <t>wykonane z poliuretanu,  skalowane,  posiadające  zamkniętą lub otwartą końcówkę (do wyboru Zamawiającego) oraz prowadnicę</t>
    </r>
  </si>
  <si>
    <t>24.</t>
  </si>
  <si>
    <r>
      <t xml:space="preserve">Kateter Nelaton moczowodowy 3F  70 cm  </t>
    </r>
    <r>
      <rPr>
        <sz val="9"/>
        <color indexed="10"/>
        <rFont val="Cambria"/>
        <family val="1"/>
        <charset val="238"/>
      </rPr>
      <t>wykonane z poliuretanu,  skalowane,  posiadające  zamkniętą lub otwartą końcówkę (do wyboru Zamawiającego) oraz prowadnicę</t>
    </r>
  </si>
  <si>
    <t>25.</t>
  </si>
  <si>
    <r>
      <t xml:space="preserve">Zestaw-Kateter, do odsysania pola operacyjnego z kontrolą ssania śr. drenu Ch-25 i końcówką ssania ch-20  </t>
    </r>
    <r>
      <rPr>
        <sz val="9"/>
        <color indexed="10"/>
        <rFont val="Cambria"/>
        <family val="1"/>
        <charset val="238"/>
      </rPr>
      <t xml:space="preserve">lub średnicą zewnętrzną  8mm* </t>
    </r>
    <r>
      <rPr>
        <sz val="9"/>
        <rFont val="Cambria"/>
        <family val="1"/>
        <charset val="238"/>
      </rPr>
      <t xml:space="preserve"> ,</t>
    </r>
    <r>
      <rPr>
        <sz val="9"/>
        <color indexed="10"/>
        <rFont val="Cambria"/>
        <family val="1"/>
        <charset val="238"/>
      </rPr>
      <t xml:space="preserve"> z otwórem  centralnym i czterema otworami bocznymi</t>
    </r>
  </si>
  <si>
    <t>26.</t>
  </si>
  <si>
    <t>Kateter do odsysania z żyły pępowinowej 6F</t>
  </si>
  <si>
    <t>27.</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</si>
  <si>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0,5x25 a 100szt/-domięśniowa</t>
  </si>
  <si>
    <t>Op</t>
  </si>
  <si>
    <t>28.</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</si>
  <si>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0,6x30 a 100szt/ domięśniowa</t>
  </si>
  <si>
    <t>29.</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</si>
  <si>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0,7x30 a 100szt/-domięśniowa</t>
  </si>
  <si>
    <t>30.</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</si>
  <si>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0,7x40 a 100szt/-domięśniowa</t>
  </si>
  <si>
    <t>31.</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</si>
  <si>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0,8x40 a 100szt/-domięśniowa</t>
  </si>
  <si>
    <t>32.</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</si>
  <si>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 0,8x50 a 100szt/-domięśniowa</t>
  </si>
  <si>
    <t>33.</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</si>
  <si>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0,9x50 a 100szt/-domięśniowa</t>
  </si>
  <si>
    <t>34.</t>
  </si>
  <si>
    <t>Igła iniekcyjna j.u .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0,9x40 a 100szt/-domięśniowa</t>
  </si>
  <si>
    <t>35.</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</si>
  <si>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1,1x40 a 100szt/-domięśniowa</t>
  </si>
  <si>
    <t>36.</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</si>
  <si>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1,2x40 a 100szt/ domięśniowa</t>
  </si>
  <si>
    <t>37.</t>
  </si>
  <si>
    <r>
      <t xml:space="preserve">Pojemnik 200ml </t>
    </r>
    <r>
      <rPr>
        <sz val="9"/>
        <color indexed="10"/>
        <rFont val="Cambria"/>
        <family val="1"/>
        <charset val="238"/>
      </rPr>
      <t>-250 m</t>
    </r>
    <r>
      <rPr>
        <sz val="9"/>
        <rFont val="Cambria"/>
        <family val="1"/>
        <charset val="238"/>
      </rPr>
      <t>l* Redon-do długotrwałego odsysania ran j.u.</t>
    </r>
  </si>
  <si>
    <t>38.</t>
  </si>
  <si>
    <r>
      <t xml:space="preserve">Pojemnik 200ml Redon-do długotrwałego odsysania ran j.u. </t>
    </r>
    <r>
      <rPr>
        <b/>
        <sz val="9"/>
        <rFont val="Cambria"/>
        <family val="1"/>
        <charset val="238"/>
      </rPr>
      <t>Sterylny Opakowanie folia/papier</t>
    </r>
  </si>
  <si>
    <t>39.</t>
  </si>
  <si>
    <t>Pojemnik 400ml Redon-do długotrwałego odsysania ran j.u.</t>
  </si>
  <si>
    <t>40.</t>
  </si>
  <si>
    <r>
      <t xml:space="preserve">Pojemnik 400ml Redon-do długotrwałego odsysania ran j.u. </t>
    </r>
    <r>
      <rPr>
        <b/>
        <sz val="9"/>
        <rFont val="Cambria"/>
        <family val="1"/>
        <charset val="238"/>
      </rPr>
      <t>Sterylny. Opakowanie folia/papier</t>
    </r>
  </si>
  <si>
    <t>41.</t>
  </si>
  <si>
    <t>Kaniula dożylna obwodowa (wenflon) 0.7 x 19 mm –G24. Przepły 13 ml / min . Bez portu bocznego . Kaniula neonatologiczna – noworodkowa wykonanna z PTFE widoczna w USG. Wyposażona w zdejmowany element ułatwiajacy bezpieczne i wygodne wprowadzenie do naczynia  Opakowanie 50 szt</t>
  </si>
  <si>
    <t>42.</t>
  </si>
  <si>
    <t>Kaniula dożylna obwodowa (wenflon) 0.6 x 19 mm –G26. Przepły 13 ml / min . Bez portu bocznego . Kaniula neonatologiczna – noworodkowa wykonanna z PTFE widoczna w USG. Wyposażona w zdejmowany element ułatwiajacy bezpieczne i wygodne wprowadzenie do naczynia  Opakowanie 50 szt</t>
  </si>
  <si>
    <t>43.</t>
  </si>
  <si>
    <t>Igła typu Motylek 0,7 drenik 30 cm z zabezpieczeniem plastikowym na igłę. Opakowanie 50 szt</t>
  </si>
  <si>
    <t>44.</t>
  </si>
  <si>
    <t>Igła typu Motylek 0,8 drenik 30 cm z zabezpieczeniem plastikowym na igłę. Opakowanie 50 szt</t>
  </si>
  <si>
    <t>45.</t>
  </si>
  <si>
    <r>
      <t xml:space="preserve">Kaniula dotętnicza z zaworem odcinającym kulkowym typu Flo Switch  </t>
    </r>
    <r>
      <rPr>
        <sz val="9"/>
        <color indexed="10"/>
        <rFont val="Cambria"/>
        <family val="1"/>
        <charset val="238"/>
      </rPr>
      <t>1,0 mm x 45mm</t>
    </r>
    <r>
      <rPr>
        <sz val="9"/>
        <rFont val="Cambria"/>
        <family val="1"/>
        <charset val="238"/>
      </rPr>
      <t xml:space="preserve"> , sterylna , 20G , wykonana z PTFE; opakowanie Tyvek</t>
    </r>
  </si>
  <si>
    <t>46.</t>
  </si>
  <si>
    <r>
      <t xml:space="preserve">Test ureazowy do wykrywania Helicobacter Pylorii </t>
    </r>
    <r>
      <rPr>
        <b/>
        <sz val="9"/>
        <rFont val="Cambria"/>
        <family val="1"/>
        <charset val="238"/>
      </rPr>
      <t xml:space="preserve">suchy </t>
    </r>
  </si>
  <si>
    <t>* niepotrzebne skreślić</t>
  </si>
  <si>
    <r>
      <t xml:space="preserve">
Strzykawka j.u, dwuczesciowa 20 ml jałowa, nietoksyczna, wykonana z polipropylen-polietylen, sterylizowana tlenkiem etylenu, koncowka luer, skalowana co 1 ml. Strzykawka posiada oring zabezpieczający przed wypadnieciem tłoka, nie zawiera lateksu, PCV, logo producenta na strzykawce, strzykawka posiada czarna, czytelna i niezmywalna skale, długosc skali na cylindrze odpowiada pojemnosci nominalnej sktrzykawki, TŁOK KONTRASTUJĄCY</t>
    </r>
    <r>
      <rPr>
        <sz val="9"/>
        <color rgb="FFFF0000"/>
        <rFont val="Cambria"/>
        <family val="1"/>
        <charset val="238"/>
      </rPr>
      <t xml:space="preserve"> (100 szt. w opakowaniu)</t>
    </r>
  </si>
  <si>
    <r>
      <t xml:space="preserve">
Strzykawka j.u., dwuczesciowa 5 ml, jałowa, nietoksyczna, wykonana z polipropylen-polietylen, sterylizowana tlenkiem etylenu, koncowka luer, skalowana co 0,2 ml. Strzykawka posiada oring zabezpieczający przed wypadnieciem tłoka, nie zawiera lateksu, PCV, logo producenta na strzykawce,strzykawka posiada czarna, czytelna i niezmywalna skale, długosc skali na cylindrze odpowiada pojemnosci nominalnej strzykawki, TŁOK KONTRASTUJĄCY</t>
    </r>
    <r>
      <rPr>
        <sz val="9"/>
        <color rgb="FFFF0000"/>
        <rFont val="Cambria"/>
        <family val="1"/>
        <charset val="238"/>
      </rPr>
      <t xml:space="preserve"> (100 szt. w opakowaniu)</t>
    </r>
  </si>
  <si>
    <r>
      <t xml:space="preserve">
Strzykawka j.u, dwuczesciowa 10 ml, jałowa, nietoksyczna, wykonana z polipropylen-polietylen, sterylizowana tlenkiem etylenu, koncowka luer, skalowana co 0,5 ml. Strzykawka posiada oring zabezpieczający przed wypadnieciem tłoka, nie zawiera lateksu, PCV, logo producenta na strzykawce, strzykawka posiada czarna, czytelna i niezmywalna skale, długosc skali na cylindrze odpowiada pojemnosci nominalnej strzykawki. TŁOK KONTRASTUJĄCY </t>
    </r>
    <r>
      <rPr>
        <sz val="9"/>
        <color rgb="FFFF0000"/>
        <rFont val="Cambria"/>
        <family val="1"/>
        <charset val="238"/>
      </rPr>
      <t xml:space="preserve"> (100 szt. w opakowaniu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</si>
</sst>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zł-415];[Red]\-#,##0.00\ [$zł-415]"/>
    <numFmt numFmtId="165" formatCode="#,##0.00&quot; zł&quot;"/>
    <numFmt numFmtId="166" formatCode="#,##0.00&quot; zł&quot;;\-#,##0.00&quot; zł&quot;"/>
  </numFmts>
  <fonts count="19" x14ac:knownFonts="1">
    <font>
      <sz val="10"/>
      <color indexed="8"/>
      <name val="Arial CE"/>
      <family val="2"/>
      <charset val="238"/>
    </font>
    <font>
      <b/>
      <sz val="9"/>
      <name val="Cambria"/>
      <family val="1"/>
      <charset val="238"/>
    </font>
    <font>
      <sz val="9"/>
      <name val="Cambria"/>
      <family val="1"/>
      <charset val="238"/>
    </font>
    <font>
      <sz val="9"/>
      <color indexed="10"/>
      <name val="Cambria"/>
      <family val="1"/>
      <charset val="238"/>
    </font>
    <font>
      <i/>
      <sz val="9"/>
      <name val="Cambria"/>
      <family val="1"/>
      <charset val="238"/>
    </font>
    <font>
      <b/>
      <sz val="8"/>
      <name val="Cambria"/>
      <family val="1"/>
      <charset val="238"/>
    </font>
    <font>
      <sz val="8"/>
      <name val="Cambria"/>
      <family val="1"/>
    </font>
    <font>
      <sz val="8"/>
      <color indexed="10"/>
      <name val="Cambria"/>
      <family val="1"/>
      <charset val="238"/>
    </font>
    <font>
      <sz val="10"/>
      <name val="Arial CE"/>
      <family val="2"/>
      <charset val="238"/>
    </font>
    <font>
      <sz val="8"/>
      <name val="Cambria"/>
      <family val="1"/>
      <charset val="1"/>
    </font>
    <font>
      <sz val="8"/>
      <name val="Cambria"/>
      <family val="1"/>
      <charset val="238"/>
    </font>
    <font>
      <sz val="9"/>
      <color indexed="8"/>
      <name val="Cambria"/>
      <family val="1"/>
      <charset val="238"/>
    </font>
    <font>
      <sz val="8"/>
      <color indexed="8"/>
      <name val="Cambria"/>
      <family val="1"/>
      <charset val="238"/>
    </font>
    <font>
      <sz val="8"/>
      <color indexed="8"/>
      <name val="Cambria"/>
      <family val="1"/>
      <charset val="1"/>
    </font>
    <font>
      <b/>
      <sz val="8"/>
      <name val="Cambria"/>
      <family val="1"/>
      <charset val="1"/>
    </font>
    <font>
      <sz val="8"/>
      <name val="Arial CE"/>
      <family val="2"/>
      <charset val="238"/>
    </font>
    <font>
      <sz val="9"/>
      <name val="Arial CE"/>
      <family val="2"/>
      <charset val="238"/>
    </font>
    <font>
      <strike/>
      <sz val="8"/>
      <name val="Cambria"/>
      <family val="1"/>
      <charset val="238"/>
    </font>
    <font>
      <sz val="9"/>
      <color rgb="FFFF0000"/>
      <name val="Cambria"/>
      <family val="1"/>
      <charset val="238"/>
    </font>
  </fonts>
  <fills count="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s>
  <borders count="25">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indexed="8"/>
      </top>
      <bottom style="medium">
        <color indexed="8"/>
      </bottom>
      <diagonal/>
    </border>
    <border>
      <left style="thin">
        <color indexed="8"/>
      </left>
      <right/>
      <top style="thin">
        <color indexed="8"/>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medium">
        <color indexed="8"/>
      </top>
      <bottom style="medium">
        <color indexed="8"/>
      </bottom>
      <diagonal/>
    </border>
    <border>
      <left/>
      <right/>
      <top/>
      <bottom style="thin">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s>
  <cellStyleXfs count="2">
    <xf numFmtId="0" fontId="0" fillId="0" borderId="0"/>
    <xf numFmtId="0" fontId="8" fillId="0" borderId="0"/>
  </cellStyleXfs>
  <cellXfs count="129">
    <xf numFmtId="0" fontId="0" fillId="0" borderId="0" xfId="0"/>
    <xf numFmtId="0" fontId="1" fillId="0" borderId="0"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horizontal="center" vertical="center"/>
    </xf>
    <xf numFmtId="0" fontId="2" fillId="0" borderId="0" xfId="0" applyFont="1"/>
    <xf numFmtId="0" fontId="2" fillId="0" borderId="1" xfId="0" applyFont="1" applyBorder="1" applyAlignment="1">
      <alignment horizontal="center" vertical="center"/>
    </xf>
    <xf numFmtId="0" fontId="1" fillId="0" borderId="2" xfId="0" applyFont="1" applyBorder="1" applyAlignment="1">
      <alignment horizontal="center" vertical="center"/>
    </xf>
    <xf numFmtId="49" fontId="1" fillId="0" borderId="2" xfId="0" applyNumberFormat="1" applyFont="1" applyBorder="1" applyAlignment="1">
      <alignment horizontal="left" vertical="center"/>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4"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164" fontId="2" fillId="0" borderId="6" xfId="0" applyNumberFormat="1" applyFont="1" applyBorder="1" applyAlignment="1">
      <alignment horizontal="center" vertical="center"/>
    </xf>
    <xf numFmtId="49" fontId="2" fillId="0" borderId="7" xfId="0" applyNumberFormat="1" applyFont="1" applyBorder="1" applyAlignment="1">
      <alignment horizontal="left" vertical="center" wrapText="1"/>
    </xf>
    <xf numFmtId="0" fontId="2" fillId="0" borderId="8" xfId="0" applyFont="1" applyBorder="1" applyAlignment="1">
      <alignment horizontal="center" vertical="center" wrapText="1"/>
    </xf>
    <xf numFmtId="165" fontId="2" fillId="0" borderId="8" xfId="0" applyNumberFormat="1" applyFont="1" applyBorder="1" applyAlignment="1">
      <alignment horizontal="center" vertical="center"/>
    </xf>
    <xf numFmtId="49" fontId="2" fillId="0" borderId="9" xfId="0" applyNumberFormat="1" applyFont="1" applyBorder="1" applyAlignment="1">
      <alignment horizontal="left" vertical="center" wrapText="1"/>
    </xf>
    <xf numFmtId="0" fontId="2" fillId="0" borderId="6" xfId="0" applyFont="1" applyBorder="1" applyAlignment="1">
      <alignment horizontal="center" vertical="center" wrapText="1"/>
    </xf>
    <xf numFmtId="165" fontId="2" fillId="0" borderId="6"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1" fillId="0" borderId="10" xfId="0" applyFont="1" applyBorder="1" applyAlignment="1">
      <alignment horizontal="center" vertical="center"/>
    </xf>
    <xf numFmtId="164" fontId="2" fillId="0" borderId="11"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2" fillId="0" borderId="0" xfId="0" applyNumberFormat="1" applyFont="1" applyAlignment="1">
      <alignment horizontal="center" vertical="center"/>
    </xf>
    <xf numFmtId="0" fontId="2"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4" fillId="0" borderId="0" xfId="0" applyFont="1" applyBorder="1" applyAlignment="1">
      <alignment horizontal="center" vertical="center"/>
    </xf>
    <xf numFmtId="164" fontId="4"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Border="1" applyAlignment="1">
      <alignment horizontal="center"/>
    </xf>
    <xf numFmtId="0" fontId="1" fillId="0" borderId="0" xfId="0" applyFont="1" applyBorder="1" applyAlignment="1"/>
    <xf numFmtId="9" fontId="1" fillId="0" borderId="0" xfId="0" applyNumberFormat="1" applyFont="1" applyBorder="1" applyAlignment="1"/>
    <xf numFmtId="0" fontId="1" fillId="0" borderId="0" xfId="0" applyFont="1" applyBorder="1" applyAlignment="1">
      <alignment horizontal="right"/>
    </xf>
    <xf numFmtId="0" fontId="1" fillId="0" borderId="0" xfId="0" applyFont="1" applyBorder="1" applyAlignment="1">
      <alignment horizontal="left"/>
    </xf>
    <xf numFmtId="0" fontId="1" fillId="2" borderId="0" xfId="0" applyFont="1" applyFill="1" applyBorder="1" applyAlignment="1">
      <alignment horizontal="left"/>
    </xf>
    <xf numFmtId="0" fontId="1" fillId="0" borderId="0" xfId="0" applyFont="1" applyBorder="1" applyAlignment="1">
      <alignment horizontal="right"/>
    </xf>
    <xf numFmtId="0" fontId="1" fillId="0" borderId="0" xfId="0" applyFont="1" applyBorder="1" applyAlignment="1">
      <alignment horizontal="center" vertical="center"/>
    </xf>
    <xf numFmtId="0" fontId="1" fillId="0" borderId="12" xfId="0" applyFont="1" applyBorder="1" applyAlignment="1">
      <alignment horizontal="center"/>
    </xf>
    <xf numFmtId="0" fontId="1" fillId="0" borderId="12" xfId="0" applyFont="1" applyBorder="1" applyAlignment="1">
      <alignment horizontal="center" vertical="center"/>
    </xf>
    <xf numFmtId="0" fontId="2" fillId="0" borderId="0" xfId="0" applyFont="1" applyBorder="1" applyAlignment="1">
      <alignment horizontal="center"/>
    </xf>
    <xf numFmtId="0" fontId="1" fillId="0" borderId="13" xfId="0" applyFont="1" applyBorder="1" applyAlignment="1">
      <alignment horizontal="center" vertical="center"/>
    </xf>
    <xf numFmtId="49" fontId="5" fillId="2"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4" fontId="1" fillId="3"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4" fontId="1" fillId="0" borderId="3" xfId="0" applyNumberFormat="1" applyFont="1" applyFill="1" applyBorder="1" applyAlignment="1">
      <alignment horizontal="center" vertical="center" wrapText="1"/>
    </xf>
    <xf numFmtId="0" fontId="2" fillId="0" borderId="8" xfId="0" applyNumberFormat="1" applyFont="1" applyBorder="1" applyAlignment="1">
      <alignment horizontal="center" vertical="center"/>
    </xf>
    <xf numFmtId="49" fontId="6" fillId="2" borderId="14" xfId="0" applyNumberFormat="1" applyFont="1" applyFill="1" applyBorder="1" applyAlignment="1">
      <alignment horizontal="left" vertical="center" wrapText="1"/>
    </xf>
    <xf numFmtId="0" fontId="2" fillId="0" borderId="15" xfId="0" applyFont="1" applyBorder="1" applyAlignment="1">
      <alignment horizontal="center" vertical="center" wrapText="1"/>
    </xf>
    <xf numFmtId="166" fontId="2" fillId="0" borderId="16" xfId="0" applyNumberFormat="1" applyFont="1" applyBorder="1" applyAlignment="1">
      <alignment horizontal="center" vertical="center"/>
    </xf>
    <xf numFmtId="164" fontId="2" fillId="0" borderId="16" xfId="0" applyNumberFormat="1" applyFont="1" applyBorder="1" applyAlignment="1">
      <alignment horizontal="center" vertical="center"/>
    </xf>
    <xf numFmtId="0" fontId="2" fillId="0" borderId="8" xfId="0" applyFont="1" applyBorder="1" applyAlignment="1">
      <alignment horizontal="center" vertical="center"/>
    </xf>
    <xf numFmtId="49" fontId="9" fillId="4" borderId="8" xfId="1" applyNumberFormat="1" applyFont="1" applyFill="1" applyBorder="1" applyAlignment="1">
      <alignment horizontal="left" vertical="center" wrapText="1" shrinkToFit="1"/>
    </xf>
    <xf numFmtId="0" fontId="2" fillId="3" borderId="6" xfId="1" applyFont="1" applyFill="1" applyBorder="1" applyAlignment="1">
      <alignment horizontal="center" vertical="center" wrapText="1"/>
    </xf>
    <xf numFmtId="0" fontId="2" fillId="3" borderId="17" xfId="1" applyFont="1" applyFill="1" applyBorder="1" applyAlignment="1">
      <alignment horizontal="center" vertical="center" wrapText="1"/>
    </xf>
    <xf numFmtId="0" fontId="10" fillId="2" borderId="0" xfId="0" applyFont="1" applyFill="1" applyAlignment="1">
      <alignment vertical="center" wrapText="1"/>
    </xf>
    <xf numFmtId="0" fontId="2" fillId="0" borderId="6" xfId="1" applyFont="1" applyFill="1" applyBorder="1" applyAlignment="1">
      <alignment horizontal="center" vertical="center" wrapText="1"/>
    </xf>
    <xf numFmtId="0" fontId="2" fillId="0" borderId="17" xfId="1" applyFont="1" applyFill="1" applyBorder="1" applyAlignment="1">
      <alignment horizontal="center" vertical="center" wrapText="1"/>
    </xf>
    <xf numFmtId="49" fontId="9" fillId="2" borderId="6" xfId="1" applyNumberFormat="1" applyFont="1" applyFill="1" applyBorder="1" applyAlignment="1">
      <alignment horizontal="left" vertical="center" wrapText="1" shrinkToFit="1"/>
    </xf>
    <xf numFmtId="0" fontId="2" fillId="0" borderId="6" xfId="1" applyFont="1" applyBorder="1" applyAlignment="1">
      <alignment horizontal="center" vertical="center" wrapText="1"/>
    </xf>
    <xf numFmtId="0" fontId="2" fillId="0" borderId="17" xfId="1" applyFont="1" applyBorder="1" applyAlignment="1">
      <alignment horizontal="center" vertical="center" wrapText="1"/>
    </xf>
    <xf numFmtId="49" fontId="11" fillId="4" borderId="6" xfId="1" applyNumberFormat="1" applyFont="1" applyFill="1" applyBorder="1" applyAlignment="1">
      <alignment horizontal="left" vertical="center" wrapText="1" shrinkToFit="1"/>
    </xf>
    <xf numFmtId="49" fontId="11" fillId="2" borderId="6" xfId="1" applyNumberFormat="1" applyFont="1" applyFill="1" applyBorder="1" applyAlignment="1">
      <alignment horizontal="left" vertical="center" wrapText="1" shrinkToFit="1"/>
    </xf>
    <xf numFmtId="49" fontId="2" fillId="2" borderId="6" xfId="1" applyNumberFormat="1" applyFont="1" applyFill="1" applyBorder="1" applyAlignment="1">
      <alignment horizontal="left" vertical="center" wrapText="1" shrinkToFit="1"/>
    </xf>
    <xf numFmtId="0" fontId="9" fillId="2" borderId="0" xfId="0" applyFont="1" applyFill="1" applyAlignment="1">
      <alignment vertical="center" wrapText="1"/>
    </xf>
    <xf numFmtId="0" fontId="11" fillId="0" borderId="6" xfId="1" applyFont="1" applyBorder="1" applyAlignment="1">
      <alignment horizontal="center" vertical="center" wrapText="1"/>
    </xf>
    <xf numFmtId="0" fontId="11" fillId="0" borderId="17" xfId="1" applyFont="1" applyBorder="1" applyAlignment="1">
      <alignment horizontal="center" vertical="center" wrapText="1"/>
    </xf>
    <xf numFmtId="164" fontId="9" fillId="2" borderId="6" xfId="0" applyNumberFormat="1" applyFont="1" applyFill="1" applyBorder="1" applyAlignment="1">
      <alignment horizontal="left" vertical="center" wrapText="1"/>
    </xf>
    <xf numFmtId="49" fontId="12" fillId="2" borderId="6" xfId="1" applyNumberFormat="1" applyFont="1" applyFill="1" applyBorder="1" applyAlignment="1">
      <alignment horizontal="left" vertical="center" wrapText="1"/>
    </xf>
    <xf numFmtId="0" fontId="11" fillId="0" borderId="6"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2" fillId="0" borderId="6" xfId="0" applyFont="1" applyFill="1" applyBorder="1" applyAlignment="1">
      <alignment horizontal="center" vertical="center"/>
    </xf>
    <xf numFmtId="49" fontId="13" fillId="2" borderId="6" xfId="1" applyNumberFormat="1" applyFont="1" applyFill="1" applyBorder="1" applyAlignment="1">
      <alignment horizontal="left" vertical="center" wrapText="1"/>
    </xf>
    <xf numFmtId="0" fontId="2" fillId="0" borderId="8" xfId="0" applyNumberFormat="1" applyFont="1" applyBorder="1" applyAlignment="1">
      <alignment horizontal="left" vertical="center"/>
    </xf>
    <xf numFmtId="2" fontId="13" fillId="2" borderId="6" xfId="1" applyNumberFormat="1" applyFont="1" applyFill="1" applyBorder="1" applyAlignment="1">
      <alignment horizontal="left" vertical="center" wrapText="1"/>
    </xf>
    <xf numFmtId="2" fontId="13" fillId="4" borderId="6" xfId="1" applyNumberFormat="1" applyFont="1" applyFill="1" applyBorder="1" applyAlignment="1">
      <alignment horizontal="left" vertical="center" wrapText="1"/>
    </xf>
    <xf numFmtId="0" fontId="10" fillId="2" borderId="2" xfId="0" applyFont="1" applyFill="1" applyBorder="1" applyAlignment="1">
      <alignment vertical="center" wrapText="1"/>
    </xf>
    <xf numFmtId="0" fontId="12" fillId="0" borderId="2"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2" fillId="0" borderId="2" xfId="0" applyFont="1" applyFill="1" applyBorder="1" applyAlignment="1">
      <alignment horizontal="center" vertical="center"/>
    </xf>
    <xf numFmtId="0" fontId="9" fillId="2" borderId="18" xfId="0" applyFont="1" applyFill="1" applyBorder="1" applyAlignment="1">
      <alignment horizontal="left" vertical="top" wrapText="1"/>
    </xf>
    <xf numFmtId="0" fontId="15" fillId="0" borderId="18" xfId="0" applyFont="1" applyBorder="1" applyAlignment="1">
      <alignment horizontal="center" vertical="center"/>
    </xf>
    <xf numFmtId="0" fontId="16" fillId="0" borderId="16" xfId="0" applyFont="1" applyBorder="1" applyAlignment="1">
      <alignment horizontal="center" vertical="center"/>
    </xf>
    <xf numFmtId="0" fontId="9" fillId="2" borderId="16" xfId="0" applyFont="1" applyFill="1" applyBorder="1" applyAlignment="1">
      <alignment horizontal="left" vertical="top" wrapText="1"/>
    </xf>
    <xf numFmtId="0" fontId="15" fillId="0" borderId="16" xfId="0" applyFont="1" applyBorder="1" applyAlignment="1">
      <alignment horizontal="center" vertical="center"/>
    </xf>
    <xf numFmtId="0" fontId="16" fillId="0" borderId="19" xfId="0" applyFont="1" applyBorder="1" applyAlignment="1">
      <alignment horizontal="center" vertical="center"/>
    </xf>
    <xf numFmtId="0" fontId="10" fillId="2" borderId="20" xfId="0" applyFont="1" applyFill="1" applyBorder="1" applyAlignment="1">
      <alignment horizontal="left" vertical="top" wrapText="1"/>
    </xf>
    <xf numFmtId="0" fontId="10" fillId="0" borderId="20" xfId="0" applyFont="1" applyBorder="1" applyAlignment="1">
      <alignment horizontal="center" vertical="center" wrapText="1"/>
    </xf>
    <xf numFmtId="165" fontId="2" fillId="0" borderId="21" xfId="0" applyNumberFormat="1" applyFont="1" applyBorder="1" applyAlignment="1">
      <alignment horizontal="center" vertical="center"/>
    </xf>
    <xf numFmtId="49" fontId="2" fillId="2" borderId="8" xfId="0" applyNumberFormat="1" applyFont="1" applyFill="1" applyBorder="1" applyAlignment="1">
      <alignment horizontal="left" vertical="center" wrapText="1" shrinkToFit="1"/>
    </xf>
    <xf numFmtId="49" fontId="2" fillId="2" borderId="6" xfId="0" applyNumberFormat="1" applyFont="1" applyFill="1" applyBorder="1" applyAlignment="1">
      <alignment horizontal="left" vertical="center" wrapText="1" shrinkToFit="1"/>
    </xf>
    <xf numFmtId="49" fontId="2" fillId="2" borderId="6"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xf>
    <xf numFmtId="49" fontId="2" fillId="4" borderId="16" xfId="0" applyNumberFormat="1" applyFont="1" applyFill="1" applyBorder="1" applyAlignment="1">
      <alignment horizontal="left" vertical="center" wrapText="1"/>
    </xf>
    <xf numFmtId="0" fontId="2" fillId="3" borderId="16" xfId="0" applyFont="1" applyFill="1" applyBorder="1" applyAlignment="1">
      <alignment horizontal="center" vertical="center" wrapText="1"/>
    </xf>
    <xf numFmtId="0" fontId="2" fillId="0" borderId="16" xfId="0" applyFont="1" applyBorder="1" applyAlignment="1">
      <alignment horizontal="center" vertical="center"/>
    </xf>
    <xf numFmtId="49" fontId="2" fillId="2" borderId="16" xfId="0" applyNumberFormat="1" applyFont="1" applyFill="1" applyBorder="1" applyAlignment="1">
      <alignment horizontal="left" vertical="center" wrapText="1" shrinkToFit="1"/>
    </xf>
    <xf numFmtId="0" fontId="2" fillId="0" borderId="16" xfId="0" applyFont="1" applyBorder="1" applyAlignment="1">
      <alignment horizontal="center" vertical="center" wrapText="1"/>
    </xf>
    <xf numFmtId="0" fontId="2" fillId="0" borderId="6" xfId="0" applyFont="1" applyBorder="1"/>
    <xf numFmtId="0" fontId="10" fillId="2" borderId="17" xfId="0" applyFont="1" applyFill="1" applyBorder="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0" fillId="3" borderId="3" xfId="0" applyFont="1" applyFill="1" applyBorder="1" applyAlignment="1">
      <alignment horizontal="center" vertical="center"/>
    </xf>
    <xf numFmtId="0" fontId="10" fillId="0" borderId="3" xfId="0" applyFont="1" applyBorder="1" applyAlignment="1">
      <alignment horizontal="center" vertical="center"/>
    </xf>
    <xf numFmtId="165" fontId="5" fillId="0" borderId="3" xfId="0" applyNumberFormat="1" applyFont="1" applyBorder="1" applyAlignment="1">
      <alignment horizontal="center" vertical="center"/>
    </xf>
    <xf numFmtId="9" fontId="10" fillId="0" borderId="3" xfId="0" applyNumberFormat="1"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xf numFmtId="0" fontId="10" fillId="2" borderId="0" xfId="0" applyFont="1" applyFill="1" applyBorder="1"/>
    <xf numFmtId="0" fontId="10" fillId="0" borderId="0" xfId="0" applyFont="1" applyBorder="1"/>
    <xf numFmtId="0" fontId="10" fillId="3" borderId="0" xfId="0" applyFont="1" applyFill="1"/>
    <xf numFmtId="0" fontId="10" fillId="0" borderId="0" xfId="0" applyFont="1"/>
    <xf numFmtId="9" fontId="10" fillId="0" borderId="0" xfId="0" applyNumberFormat="1" applyFont="1"/>
    <xf numFmtId="0" fontId="2" fillId="2" borderId="0" xfId="0" applyFont="1" applyFill="1" applyBorder="1"/>
    <xf numFmtId="0" fontId="2" fillId="3" borderId="0" xfId="0" applyFont="1" applyFill="1"/>
    <xf numFmtId="9" fontId="2" fillId="0" borderId="0" xfId="0" applyNumberFormat="1" applyFont="1"/>
    <xf numFmtId="0" fontId="4" fillId="0" borderId="0" xfId="0" applyFont="1" applyBorder="1" applyAlignment="1">
      <alignment horizontal="center"/>
    </xf>
    <xf numFmtId="0" fontId="2" fillId="2" borderId="0" xfId="0" applyFont="1" applyFill="1"/>
  </cellXfs>
  <cellStyles count="2">
    <cellStyle name="Excel Built-in Normal"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janicka-suchacz\Downloads\za&#322;&#261;cznik%20nr%201%20-formularz%20asortymentowo-cenowy%20zm%2020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zoomScale="115" zoomScaleNormal="115" workbookViewId="0">
      <selection activeCell="B11" sqref="B11"/>
    </sheetView>
  </sheetViews>
  <sheetFormatPr defaultColWidth="8.85546875" defaultRowHeight="12" x14ac:dyDescent="0.2"/>
  <cols>
    <col min="1" max="1" width="3.7109375" style="4" customWidth="1"/>
    <col min="2" max="2" width="55.140625" style="128" customWidth="1"/>
    <col min="3" max="3" width="6" style="4" customWidth="1"/>
    <col min="4" max="4" width="9.42578125" style="4" customWidth="1"/>
    <col min="5" max="5" width="10.140625" style="125" customWidth="1"/>
    <col min="6" max="6" width="20.140625" style="4" customWidth="1"/>
    <col min="7" max="7" width="13.28515625" style="4" customWidth="1"/>
    <col min="8" max="8" width="6.28515625" style="126" customWidth="1"/>
    <col min="9" max="9" width="14.42578125" style="4" customWidth="1"/>
    <col min="10" max="10" width="14.140625" style="32" customWidth="1"/>
    <col min="11" max="16384" width="8.85546875" style="4"/>
  </cols>
  <sheetData>
    <row r="1" spans="1:10" x14ac:dyDescent="0.2">
      <c r="A1" s="1"/>
      <c r="B1" s="1"/>
      <c r="C1" s="34"/>
      <c r="D1" s="34"/>
      <c r="E1" s="34"/>
      <c r="F1" s="35"/>
      <c r="G1" s="35"/>
      <c r="H1" s="36"/>
      <c r="I1" s="37"/>
      <c r="J1" s="37"/>
    </row>
    <row r="2" spans="1:10" x14ac:dyDescent="0.2">
      <c r="A2" s="38"/>
      <c r="B2" s="39"/>
      <c r="C2" s="1"/>
      <c r="D2" s="1"/>
      <c r="E2" s="1"/>
      <c r="F2" s="35"/>
      <c r="G2" s="35"/>
      <c r="H2" s="36"/>
      <c r="I2" s="40"/>
      <c r="J2" s="41"/>
    </row>
    <row r="3" spans="1:10" x14ac:dyDescent="0.2">
      <c r="A3" s="42" t="s">
        <v>46</v>
      </c>
      <c r="B3" s="42"/>
      <c r="C3" s="42"/>
      <c r="D3" s="42"/>
      <c r="E3" s="42"/>
      <c r="F3" s="42"/>
      <c r="G3" s="42"/>
      <c r="H3" s="42"/>
      <c r="I3" s="42"/>
      <c r="J3" s="43"/>
    </row>
    <row r="4" spans="1:10" ht="12.75" thickBot="1" x14ac:dyDescent="0.25">
      <c r="A4" s="44" t="s">
        <v>47</v>
      </c>
      <c r="B4" s="44"/>
      <c r="C4" s="44"/>
      <c r="D4" s="44"/>
      <c r="E4" s="44"/>
      <c r="F4" s="44"/>
      <c r="G4" s="44"/>
      <c r="H4" s="44"/>
      <c r="I4" s="44"/>
      <c r="J4" s="22"/>
    </row>
    <row r="5" spans="1:10" ht="48.75" thickBot="1" x14ac:dyDescent="0.25">
      <c r="A5" s="45" t="s">
        <v>2</v>
      </c>
      <c r="B5" s="46" t="s">
        <v>3</v>
      </c>
      <c r="C5" s="47" t="s">
        <v>4</v>
      </c>
      <c r="D5" s="47" t="s">
        <v>5</v>
      </c>
      <c r="E5" s="48" t="s">
        <v>6</v>
      </c>
      <c r="F5" s="49" t="s">
        <v>7</v>
      </c>
      <c r="G5" s="49" t="s">
        <v>8</v>
      </c>
      <c r="H5" s="50" t="s">
        <v>9</v>
      </c>
      <c r="I5" s="51" t="s">
        <v>10</v>
      </c>
      <c r="J5" s="12" t="s">
        <v>11</v>
      </c>
    </row>
    <row r="6" spans="1:10" ht="30.6" customHeight="1" x14ac:dyDescent="0.2">
      <c r="A6" s="52" t="s">
        <v>12</v>
      </c>
      <c r="B6" s="53" t="s">
        <v>48</v>
      </c>
      <c r="C6" s="17" t="s">
        <v>37</v>
      </c>
      <c r="D6" s="54">
        <v>10000</v>
      </c>
      <c r="E6" s="55"/>
      <c r="F6" s="56">
        <f t="shared" ref="F6:F51" si="0">H6+E6</f>
        <v>0</v>
      </c>
      <c r="G6" s="56">
        <f t="shared" ref="G6:G51" si="1">E6*D6</f>
        <v>0</v>
      </c>
      <c r="H6" s="56">
        <f t="shared" ref="H6:H51" si="2">E6*0.08</f>
        <v>0</v>
      </c>
      <c r="I6" s="56">
        <f t="shared" ref="I6:I51" si="3">F6*D6</f>
        <v>0</v>
      </c>
      <c r="J6" s="57"/>
    </row>
    <row r="7" spans="1:10" ht="73.5" x14ac:dyDescent="0.2">
      <c r="A7" s="52" t="s">
        <v>15</v>
      </c>
      <c r="B7" s="58" t="s">
        <v>49</v>
      </c>
      <c r="C7" s="59" t="s">
        <v>37</v>
      </c>
      <c r="D7" s="60">
        <v>5000</v>
      </c>
      <c r="E7" s="55"/>
      <c r="F7" s="56">
        <f t="shared" si="0"/>
        <v>0</v>
      </c>
      <c r="G7" s="56">
        <f t="shared" si="1"/>
        <v>0</v>
      </c>
      <c r="H7" s="56">
        <f t="shared" si="2"/>
        <v>0</v>
      </c>
      <c r="I7" s="56">
        <f t="shared" si="3"/>
        <v>0</v>
      </c>
      <c r="J7" s="13"/>
    </row>
    <row r="8" spans="1:10" ht="45.75" customHeight="1" x14ac:dyDescent="0.2">
      <c r="A8" s="52" t="s">
        <v>18</v>
      </c>
      <c r="B8" s="61" t="s">
        <v>50</v>
      </c>
      <c r="C8" s="62" t="s">
        <v>37</v>
      </c>
      <c r="D8" s="63">
        <v>4500</v>
      </c>
      <c r="E8" s="55"/>
      <c r="F8" s="56">
        <f t="shared" si="0"/>
        <v>0</v>
      </c>
      <c r="G8" s="56">
        <f t="shared" si="1"/>
        <v>0</v>
      </c>
      <c r="H8" s="56">
        <f t="shared" si="2"/>
        <v>0</v>
      </c>
      <c r="I8" s="56">
        <f t="shared" si="3"/>
        <v>0</v>
      </c>
      <c r="J8" s="13"/>
    </row>
    <row r="9" spans="1:10" ht="55.5" customHeight="1" x14ac:dyDescent="0.2">
      <c r="A9" s="52" t="s">
        <v>21</v>
      </c>
      <c r="B9" s="64" t="s">
        <v>51</v>
      </c>
      <c r="C9" s="65" t="s">
        <v>37</v>
      </c>
      <c r="D9" s="66">
        <v>300</v>
      </c>
      <c r="E9" s="55"/>
      <c r="F9" s="56">
        <f t="shared" si="0"/>
        <v>0</v>
      </c>
      <c r="G9" s="56">
        <f t="shared" si="1"/>
        <v>0</v>
      </c>
      <c r="H9" s="56">
        <f t="shared" si="2"/>
        <v>0</v>
      </c>
      <c r="I9" s="56">
        <f t="shared" si="3"/>
        <v>0</v>
      </c>
      <c r="J9" s="13"/>
    </row>
    <row r="10" spans="1:10" ht="58.5" customHeight="1" x14ac:dyDescent="0.2">
      <c r="A10" s="52" t="s">
        <v>23</v>
      </c>
      <c r="B10" s="64" t="s">
        <v>52</v>
      </c>
      <c r="C10" s="65" t="s">
        <v>37</v>
      </c>
      <c r="D10" s="66">
        <v>1800</v>
      </c>
      <c r="E10" s="55"/>
      <c r="F10" s="56">
        <f t="shared" si="0"/>
        <v>0</v>
      </c>
      <c r="G10" s="56">
        <f t="shared" si="1"/>
        <v>0</v>
      </c>
      <c r="H10" s="56">
        <f t="shared" si="2"/>
        <v>0</v>
      </c>
      <c r="I10" s="56">
        <f t="shared" si="3"/>
        <v>0</v>
      </c>
      <c r="J10" s="13"/>
    </row>
    <row r="11" spans="1:10" ht="108" x14ac:dyDescent="0.2">
      <c r="A11" s="52" t="s">
        <v>26</v>
      </c>
      <c r="B11" s="67" t="s">
        <v>132</v>
      </c>
      <c r="C11" s="65" t="s">
        <v>53</v>
      </c>
      <c r="D11" s="66">
        <v>500</v>
      </c>
      <c r="E11" s="55"/>
      <c r="F11" s="56">
        <f t="shared" si="0"/>
        <v>0</v>
      </c>
      <c r="G11" s="56">
        <f t="shared" si="1"/>
        <v>0</v>
      </c>
      <c r="H11" s="56">
        <f t="shared" si="2"/>
        <v>0</v>
      </c>
      <c r="I11" s="56">
        <f t="shared" si="3"/>
        <v>0</v>
      </c>
      <c r="J11" s="13"/>
    </row>
    <row r="12" spans="1:10" ht="96" x14ac:dyDescent="0.2">
      <c r="A12" s="52" t="s">
        <v>28</v>
      </c>
      <c r="B12" s="68" t="s">
        <v>54</v>
      </c>
      <c r="C12" s="65" t="s">
        <v>53</v>
      </c>
      <c r="D12" s="66">
        <v>800</v>
      </c>
      <c r="E12" s="55"/>
      <c r="F12" s="56">
        <f t="shared" si="0"/>
        <v>0</v>
      </c>
      <c r="G12" s="56">
        <f t="shared" si="1"/>
        <v>0</v>
      </c>
      <c r="H12" s="56">
        <f t="shared" si="2"/>
        <v>0</v>
      </c>
      <c r="I12" s="56">
        <f t="shared" si="3"/>
        <v>0</v>
      </c>
      <c r="J12" s="13"/>
    </row>
    <row r="13" spans="1:10" ht="112.15" customHeight="1" x14ac:dyDescent="0.2">
      <c r="A13" s="52" t="s">
        <v>30</v>
      </c>
      <c r="B13" s="68" t="s">
        <v>131</v>
      </c>
      <c r="C13" s="65" t="s">
        <v>53</v>
      </c>
      <c r="D13" s="66">
        <v>500</v>
      </c>
      <c r="E13" s="55"/>
      <c r="F13" s="56">
        <f t="shared" si="0"/>
        <v>0</v>
      </c>
      <c r="G13" s="56">
        <f t="shared" si="1"/>
        <v>0</v>
      </c>
      <c r="H13" s="56">
        <f t="shared" si="2"/>
        <v>0</v>
      </c>
      <c r="I13" s="56">
        <f t="shared" si="3"/>
        <v>0</v>
      </c>
      <c r="J13" s="13"/>
    </row>
    <row r="14" spans="1:10" ht="132" customHeight="1" x14ac:dyDescent="0.2">
      <c r="A14" s="52" t="s">
        <v>33</v>
      </c>
      <c r="B14" s="69" t="s">
        <v>130</v>
      </c>
      <c r="C14" s="65" t="s">
        <v>53</v>
      </c>
      <c r="D14" s="66">
        <v>800</v>
      </c>
      <c r="E14" s="55"/>
      <c r="F14" s="56">
        <f t="shared" si="0"/>
        <v>0</v>
      </c>
      <c r="G14" s="56">
        <f t="shared" si="1"/>
        <v>0</v>
      </c>
      <c r="H14" s="56">
        <f t="shared" si="2"/>
        <v>0</v>
      </c>
      <c r="I14" s="56">
        <f t="shared" si="3"/>
        <v>0</v>
      </c>
      <c r="J14" s="13"/>
    </row>
    <row r="15" spans="1:10" ht="89.25" customHeight="1" x14ac:dyDescent="0.2">
      <c r="A15" s="52" t="s">
        <v>36</v>
      </c>
      <c r="B15" s="70" t="s">
        <v>55</v>
      </c>
      <c r="C15" s="71" t="s">
        <v>37</v>
      </c>
      <c r="D15" s="72">
        <v>7000</v>
      </c>
      <c r="E15" s="55"/>
      <c r="F15" s="56">
        <f t="shared" si="0"/>
        <v>0</v>
      </c>
      <c r="G15" s="56">
        <f t="shared" si="1"/>
        <v>0</v>
      </c>
      <c r="H15" s="56">
        <f t="shared" si="2"/>
        <v>0</v>
      </c>
      <c r="I15" s="56">
        <f t="shared" si="3"/>
        <v>0</v>
      </c>
      <c r="J15" s="13"/>
    </row>
    <row r="16" spans="1:10" ht="94.5" x14ac:dyDescent="0.2">
      <c r="A16" s="52" t="s">
        <v>38</v>
      </c>
      <c r="B16" s="73" t="s">
        <v>56</v>
      </c>
      <c r="C16" s="65" t="s">
        <v>37</v>
      </c>
      <c r="D16" s="66">
        <v>8000</v>
      </c>
      <c r="E16" s="55"/>
      <c r="F16" s="56">
        <f t="shared" si="0"/>
        <v>0</v>
      </c>
      <c r="G16" s="56">
        <f t="shared" si="1"/>
        <v>0</v>
      </c>
      <c r="H16" s="56">
        <f t="shared" si="2"/>
        <v>0</v>
      </c>
      <c r="I16" s="56">
        <f t="shared" si="3"/>
        <v>0</v>
      </c>
      <c r="J16" s="13"/>
    </row>
    <row r="17" spans="1:10" x14ac:dyDescent="0.2">
      <c r="A17" s="52" t="s">
        <v>57</v>
      </c>
      <c r="B17" s="74" t="s">
        <v>58</v>
      </c>
      <c r="C17" s="75" t="s">
        <v>37</v>
      </c>
      <c r="D17" s="76">
        <v>3500</v>
      </c>
      <c r="E17" s="55"/>
      <c r="F17" s="56">
        <f t="shared" si="0"/>
        <v>0</v>
      </c>
      <c r="G17" s="56">
        <f t="shared" si="1"/>
        <v>0</v>
      </c>
      <c r="H17" s="56">
        <f t="shared" si="2"/>
        <v>0</v>
      </c>
      <c r="I17" s="56">
        <f t="shared" si="3"/>
        <v>0</v>
      </c>
      <c r="J17" s="77"/>
    </row>
    <row r="18" spans="1:10" ht="31.5" x14ac:dyDescent="0.2">
      <c r="A18" s="52" t="s">
        <v>59</v>
      </c>
      <c r="B18" s="78" t="s">
        <v>60</v>
      </c>
      <c r="C18" s="71" t="s">
        <v>37</v>
      </c>
      <c r="D18" s="72">
        <v>900</v>
      </c>
      <c r="E18" s="55"/>
      <c r="F18" s="56">
        <f t="shared" si="0"/>
        <v>0</v>
      </c>
      <c r="G18" s="56">
        <f t="shared" si="1"/>
        <v>0</v>
      </c>
      <c r="H18" s="56">
        <f t="shared" si="2"/>
        <v>0</v>
      </c>
      <c r="I18" s="56">
        <f t="shared" si="3"/>
        <v>0</v>
      </c>
      <c r="J18" s="13"/>
    </row>
    <row r="19" spans="1:10" ht="63" x14ac:dyDescent="0.2">
      <c r="A19" s="52" t="s">
        <v>61</v>
      </c>
      <c r="B19" s="78" t="s">
        <v>62</v>
      </c>
      <c r="C19" s="71" t="s">
        <v>37</v>
      </c>
      <c r="D19" s="72">
        <v>2500</v>
      </c>
      <c r="E19" s="55"/>
      <c r="F19" s="56">
        <f t="shared" si="0"/>
        <v>0</v>
      </c>
      <c r="G19" s="56">
        <f t="shared" si="1"/>
        <v>0</v>
      </c>
      <c r="H19" s="56">
        <f t="shared" si="2"/>
        <v>0</v>
      </c>
      <c r="I19" s="56">
        <f t="shared" si="3"/>
        <v>0</v>
      </c>
      <c r="J19" s="13"/>
    </row>
    <row r="20" spans="1:10" s="33" customFormat="1" x14ac:dyDescent="0.2">
      <c r="A20" s="79" t="s">
        <v>63</v>
      </c>
      <c r="B20" s="74" t="s">
        <v>64</v>
      </c>
      <c r="C20" s="75" t="s">
        <v>65</v>
      </c>
      <c r="D20" s="76">
        <v>2000</v>
      </c>
      <c r="E20" s="55"/>
      <c r="F20" s="56">
        <f t="shared" si="0"/>
        <v>0</v>
      </c>
      <c r="G20" s="56">
        <f t="shared" si="1"/>
        <v>0</v>
      </c>
      <c r="H20" s="56">
        <f t="shared" si="2"/>
        <v>0</v>
      </c>
      <c r="I20" s="56">
        <f t="shared" si="3"/>
        <v>0</v>
      </c>
      <c r="J20" s="77"/>
    </row>
    <row r="21" spans="1:10" ht="84" x14ac:dyDescent="0.2">
      <c r="A21" s="52" t="s">
        <v>66</v>
      </c>
      <c r="B21" s="80" t="s">
        <v>67</v>
      </c>
      <c r="C21" s="71" t="s">
        <v>37</v>
      </c>
      <c r="D21" s="72">
        <v>50000</v>
      </c>
      <c r="E21" s="55"/>
      <c r="F21" s="56">
        <f t="shared" si="0"/>
        <v>0</v>
      </c>
      <c r="G21" s="56">
        <f t="shared" si="1"/>
        <v>0</v>
      </c>
      <c r="H21" s="56">
        <f t="shared" si="2"/>
        <v>0</v>
      </c>
      <c r="I21" s="56">
        <f t="shared" si="3"/>
        <v>0</v>
      </c>
      <c r="J21" s="13"/>
    </row>
    <row r="22" spans="1:10" ht="27.75" customHeight="1" x14ac:dyDescent="0.2">
      <c r="A22" s="52" t="s">
        <v>68</v>
      </c>
      <c r="B22" s="81" t="s">
        <v>69</v>
      </c>
      <c r="C22" s="71" t="s">
        <v>37</v>
      </c>
      <c r="D22" s="72">
        <v>500</v>
      </c>
      <c r="E22" s="55"/>
      <c r="F22" s="56">
        <f t="shared" si="0"/>
        <v>0</v>
      </c>
      <c r="G22" s="56">
        <f t="shared" si="1"/>
        <v>0</v>
      </c>
      <c r="H22" s="56">
        <f t="shared" si="2"/>
        <v>0</v>
      </c>
      <c r="I22" s="56">
        <f t="shared" si="3"/>
        <v>0</v>
      </c>
      <c r="J22" s="13"/>
    </row>
    <row r="23" spans="1:10" ht="115.5" x14ac:dyDescent="0.2">
      <c r="A23" s="52" t="s">
        <v>70</v>
      </c>
      <c r="B23" s="82" t="s">
        <v>71</v>
      </c>
      <c r="C23" s="83" t="s">
        <v>35</v>
      </c>
      <c r="D23" s="84">
        <v>600</v>
      </c>
      <c r="E23" s="55"/>
      <c r="F23" s="56">
        <f t="shared" si="0"/>
        <v>0</v>
      </c>
      <c r="G23" s="56">
        <f t="shared" si="1"/>
        <v>0</v>
      </c>
      <c r="H23" s="56">
        <f t="shared" si="2"/>
        <v>0</v>
      </c>
      <c r="I23" s="56">
        <f t="shared" si="3"/>
        <v>0</v>
      </c>
      <c r="J23" s="85"/>
    </row>
    <row r="24" spans="1:10" customFormat="1" ht="317.25" customHeight="1" x14ac:dyDescent="0.2">
      <c r="A24" s="52" t="s">
        <v>72</v>
      </c>
      <c r="B24" s="86" t="s">
        <v>73</v>
      </c>
      <c r="C24" s="87" t="s">
        <v>35</v>
      </c>
      <c r="D24" s="87">
        <v>22000</v>
      </c>
      <c r="E24" s="55"/>
      <c r="F24" s="56">
        <f t="shared" si="0"/>
        <v>0</v>
      </c>
      <c r="G24" s="56">
        <f t="shared" si="1"/>
        <v>0</v>
      </c>
      <c r="H24" s="56">
        <f t="shared" si="2"/>
        <v>0</v>
      </c>
      <c r="I24" s="56">
        <f t="shared" si="3"/>
        <v>0</v>
      </c>
      <c r="J24" s="88"/>
    </row>
    <row r="25" spans="1:10" customFormat="1" ht="294.75" customHeight="1" x14ac:dyDescent="0.2">
      <c r="A25" s="52" t="s">
        <v>74</v>
      </c>
      <c r="B25" s="89" t="s">
        <v>75</v>
      </c>
      <c r="C25" s="90" t="s">
        <v>35</v>
      </c>
      <c r="D25" s="90">
        <v>1000</v>
      </c>
      <c r="E25" s="55"/>
      <c r="F25" s="56">
        <f t="shared" si="0"/>
        <v>0</v>
      </c>
      <c r="G25" s="56">
        <f t="shared" si="1"/>
        <v>0</v>
      </c>
      <c r="H25" s="56">
        <f t="shared" si="2"/>
        <v>0</v>
      </c>
      <c r="I25" s="56">
        <f t="shared" si="3"/>
        <v>0</v>
      </c>
      <c r="J25" s="91"/>
    </row>
    <row r="26" spans="1:10" customFormat="1" ht="42" x14ac:dyDescent="0.2">
      <c r="A26" s="52" t="s">
        <v>76</v>
      </c>
      <c r="B26" s="92" t="s">
        <v>77</v>
      </c>
      <c r="C26" s="93" t="s">
        <v>35</v>
      </c>
      <c r="D26" s="93">
        <v>20000</v>
      </c>
      <c r="E26" s="55"/>
      <c r="F26" s="56">
        <f t="shared" si="0"/>
        <v>0</v>
      </c>
      <c r="G26" s="56">
        <f t="shared" si="1"/>
        <v>0</v>
      </c>
      <c r="H26" s="56">
        <f t="shared" si="2"/>
        <v>0</v>
      </c>
      <c r="I26" s="56">
        <f t="shared" si="3"/>
        <v>0</v>
      </c>
      <c r="J26" s="94"/>
    </row>
    <row r="27" spans="1:10" ht="36" x14ac:dyDescent="0.2">
      <c r="A27" s="52" t="s">
        <v>78</v>
      </c>
      <c r="B27" s="95" t="s">
        <v>79</v>
      </c>
      <c r="C27" s="17" t="s">
        <v>37</v>
      </c>
      <c r="D27" s="17">
        <v>30</v>
      </c>
      <c r="E27" s="55"/>
      <c r="F27" s="56">
        <f t="shared" si="0"/>
        <v>0</v>
      </c>
      <c r="G27" s="56">
        <f t="shared" si="1"/>
        <v>0</v>
      </c>
      <c r="H27" s="56">
        <f t="shared" si="2"/>
        <v>0</v>
      </c>
      <c r="I27" s="56">
        <f t="shared" si="3"/>
        <v>0</v>
      </c>
      <c r="J27" s="57"/>
    </row>
    <row r="28" spans="1:10" ht="36" x14ac:dyDescent="0.2">
      <c r="A28" s="52" t="s">
        <v>80</v>
      </c>
      <c r="B28" s="96" t="s">
        <v>81</v>
      </c>
      <c r="C28" s="20" t="s">
        <v>37</v>
      </c>
      <c r="D28" s="20">
        <v>30</v>
      </c>
      <c r="E28" s="55"/>
      <c r="F28" s="56">
        <f t="shared" si="0"/>
        <v>0</v>
      </c>
      <c r="G28" s="56">
        <f t="shared" si="1"/>
        <v>0</v>
      </c>
      <c r="H28" s="56">
        <f t="shared" si="2"/>
        <v>0</v>
      </c>
      <c r="I28" s="56">
        <f t="shared" si="3"/>
        <v>0</v>
      </c>
      <c r="J28" s="57"/>
    </row>
    <row r="29" spans="1:10" ht="36" x14ac:dyDescent="0.2">
      <c r="A29" s="52" t="s">
        <v>82</v>
      </c>
      <c r="B29" s="96" t="s">
        <v>83</v>
      </c>
      <c r="C29" s="20" t="s">
        <v>37</v>
      </c>
      <c r="D29" s="20">
        <v>30</v>
      </c>
      <c r="E29" s="55"/>
      <c r="F29" s="56">
        <f t="shared" si="0"/>
        <v>0</v>
      </c>
      <c r="G29" s="56">
        <f t="shared" si="1"/>
        <v>0</v>
      </c>
      <c r="H29" s="56">
        <f t="shared" si="2"/>
        <v>0</v>
      </c>
      <c r="I29" s="56">
        <f t="shared" si="3"/>
        <v>0</v>
      </c>
      <c r="J29" s="57"/>
    </row>
    <row r="30" spans="1:10" ht="36" x14ac:dyDescent="0.2">
      <c r="A30" s="52" t="s">
        <v>84</v>
      </c>
      <c r="B30" s="97" t="s">
        <v>85</v>
      </c>
      <c r="C30" s="20" t="s">
        <v>37</v>
      </c>
      <c r="D30" s="20">
        <v>2500</v>
      </c>
      <c r="E30" s="55"/>
      <c r="F30" s="56">
        <f t="shared" si="0"/>
        <v>0</v>
      </c>
      <c r="G30" s="56">
        <f t="shared" si="1"/>
        <v>0</v>
      </c>
      <c r="H30" s="56">
        <f t="shared" si="2"/>
        <v>0</v>
      </c>
      <c r="I30" s="56">
        <f t="shared" si="3"/>
        <v>0</v>
      </c>
      <c r="J30" s="57"/>
    </row>
    <row r="31" spans="1:10" x14ac:dyDescent="0.2">
      <c r="A31" s="52" t="s">
        <v>86</v>
      </c>
      <c r="B31" s="97" t="s">
        <v>87</v>
      </c>
      <c r="C31" s="20" t="s">
        <v>35</v>
      </c>
      <c r="D31" s="20">
        <v>20</v>
      </c>
      <c r="E31" s="55"/>
      <c r="F31" s="56">
        <f t="shared" si="0"/>
        <v>0</v>
      </c>
      <c r="G31" s="56">
        <f t="shared" si="1"/>
        <v>0</v>
      </c>
      <c r="H31" s="56">
        <f t="shared" si="2"/>
        <v>0</v>
      </c>
      <c r="I31" s="56">
        <f t="shared" si="3"/>
        <v>0</v>
      </c>
      <c r="J31" s="57"/>
    </row>
    <row r="32" spans="1:10" ht="84" x14ac:dyDescent="0.2">
      <c r="A32" s="52" t="s">
        <v>88</v>
      </c>
      <c r="B32" s="98" t="s">
        <v>89</v>
      </c>
      <c r="C32" s="17" t="s">
        <v>90</v>
      </c>
      <c r="D32" s="17">
        <v>400</v>
      </c>
      <c r="E32" s="55"/>
      <c r="F32" s="56">
        <f t="shared" si="0"/>
        <v>0</v>
      </c>
      <c r="G32" s="56">
        <f t="shared" si="1"/>
        <v>0</v>
      </c>
      <c r="H32" s="56">
        <f t="shared" si="2"/>
        <v>0</v>
      </c>
      <c r="I32" s="56">
        <f t="shared" si="3"/>
        <v>0</v>
      </c>
      <c r="J32" s="57"/>
    </row>
    <row r="33" spans="1:10" ht="84" x14ac:dyDescent="0.2">
      <c r="A33" s="52" t="s">
        <v>91</v>
      </c>
      <c r="B33" s="99" t="s">
        <v>92</v>
      </c>
      <c r="C33" s="20" t="s">
        <v>90</v>
      </c>
      <c r="D33" s="20">
        <v>150</v>
      </c>
      <c r="E33" s="55"/>
      <c r="F33" s="56">
        <f t="shared" si="0"/>
        <v>0</v>
      </c>
      <c r="G33" s="56">
        <f t="shared" si="1"/>
        <v>0</v>
      </c>
      <c r="H33" s="56">
        <f t="shared" si="2"/>
        <v>0</v>
      </c>
      <c r="I33" s="56">
        <f t="shared" si="3"/>
        <v>0</v>
      </c>
      <c r="J33" s="57"/>
    </row>
    <row r="34" spans="1:10" ht="84" x14ac:dyDescent="0.2">
      <c r="A34" s="52" t="s">
        <v>93</v>
      </c>
      <c r="B34" s="99" t="s">
        <v>94</v>
      </c>
      <c r="C34" s="20" t="s">
        <v>90</v>
      </c>
      <c r="D34" s="20">
        <v>150</v>
      </c>
      <c r="E34" s="55"/>
      <c r="F34" s="56">
        <f t="shared" si="0"/>
        <v>0</v>
      </c>
      <c r="G34" s="56">
        <f t="shared" si="1"/>
        <v>0</v>
      </c>
      <c r="H34" s="56">
        <f t="shared" si="2"/>
        <v>0</v>
      </c>
      <c r="I34" s="56">
        <f t="shared" si="3"/>
        <v>0</v>
      </c>
      <c r="J34" s="57"/>
    </row>
    <row r="35" spans="1:10" ht="84" x14ac:dyDescent="0.2">
      <c r="A35" s="52" t="s">
        <v>95</v>
      </c>
      <c r="B35" s="99" t="s">
        <v>96</v>
      </c>
      <c r="C35" s="20" t="s">
        <v>90</v>
      </c>
      <c r="D35" s="20">
        <v>50</v>
      </c>
      <c r="E35" s="55"/>
      <c r="F35" s="56">
        <f t="shared" si="0"/>
        <v>0</v>
      </c>
      <c r="G35" s="56">
        <f t="shared" si="1"/>
        <v>0</v>
      </c>
      <c r="H35" s="56">
        <f t="shared" si="2"/>
        <v>0</v>
      </c>
      <c r="I35" s="56">
        <f t="shared" si="3"/>
        <v>0</v>
      </c>
      <c r="J35" s="57"/>
    </row>
    <row r="36" spans="1:10" ht="84" x14ac:dyDescent="0.2">
      <c r="A36" s="52" t="s">
        <v>97</v>
      </c>
      <c r="B36" s="99" t="s">
        <v>98</v>
      </c>
      <c r="C36" s="20" t="s">
        <v>90</v>
      </c>
      <c r="D36" s="20">
        <v>500</v>
      </c>
      <c r="E36" s="55"/>
      <c r="F36" s="56">
        <f t="shared" si="0"/>
        <v>0</v>
      </c>
      <c r="G36" s="56">
        <f t="shared" si="1"/>
        <v>0</v>
      </c>
      <c r="H36" s="56">
        <f t="shared" si="2"/>
        <v>0</v>
      </c>
      <c r="I36" s="56">
        <f t="shared" si="3"/>
        <v>0</v>
      </c>
      <c r="J36" s="57"/>
    </row>
    <row r="37" spans="1:10" ht="84" x14ac:dyDescent="0.2">
      <c r="A37" s="52" t="s">
        <v>99</v>
      </c>
      <c r="B37" s="99" t="s">
        <v>100</v>
      </c>
      <c r="C37" s="20" t="s">
        <v>90</v>
      </c>
      <c r="D37" s="20">
        <v>20</v>
      </c>
      <c r="E37" s="55"/>
      <c r="F37" s="56">
        <f t="shared" si="0"/>
        <v>0</v>
      </c>
      <c r="G37" s="56">
        <f t="shared" si="1"/>
        <v>0</v>
      </c>
      <c r="H37" s="56">
        <f t="shared" si="2"/>
        <v>0</v>
      </c>
      <c r="I37" s="56">
        <f t="shared" si="3"/>
        <v>0</v>
      </c>
      <c r="J37" s="57"/>
    </row>
    <row r="38" spans="1:10" ht="84" x14ac:dyDescent="0.2">
      <c r="A38" s="52" t="s">
        <v>101</v>
      </c>
      <c r="B38" s="99" t="s">
        <v>102</v>
      </c>
      <c r="C38" s="20" t="s">
        <v>90</v>
      </c>
      <c r="D38" s="20">
        <v>10</v>
      </c>
      <c r="E38" s="55"/>
      <c r="F38" s="56">
        <f t="shared" si="0"/>
        <v>0</v>
      </c>
      <c r="G38" s="56">
        <f t="shared" si="1"/>
        <v>0</v>
      </c>
      <c r="H38" s="56">
        <f t="shared" si="2"/>
        <v>0</v>
      </c>
      <c r="I38" s="56">
        <f t="shared" si="3"/>
        <v>0</v>
      </c>
      <c r="J38" s="57"/>
    </row>
    <row r="39" spans="1:10" ht="84" x14ac:dyDescent="0.2">
      <c r="A39" s="52" t="s">
        <v>103</v>
      </c>
      <c r="B39" s="99" t="s">
        <v>104</v>
      </c>
      <c r="C39" s="20" t="s">
        <v>90</v>
      </c>
      <c r="D39" s="20">
        <v>400</v>
      </c>
      <c r="E39" s="55"/>
      <c r="F39" s="56">
        <f t="shared" si="0"/>
        <v>0</v>
      </c>
      <c r="G39" s="56">
        <f t="shared" si="1"/>
        <v>0</v>
      </c>
      <c r="H39" s="56">
        <f t="shared" si="2"/>
        <v>0</v>
      </c>
      <c r="I39" s="56">
        <f t="shared" si="3"/>
        <v>0</v>
      </c>
      <c r="J39" s="57"/>
    </row>
    <row r="40" spans="1:10" ht="84" x14ac:dyDescent="0.2">
      <c r="A40" s="52" t="s">
        <v>105</v>
      </c>
      <c r="B40" s="99" t="s">
        <v>106</v>
      </c>
      <c r="C40" s="20" t="s">
        <v>90</v>
      </c>
      <c r="D40" s="20">
        <v>150</v>
      </c>
      <c r="E40" s="55"/>
      <c r="F40" s="56">
        <f t="shared" si="0"/>
        <v>0</v>
      </c>
      <c r="G40" s="56">
        <f t="shared" si="1"/>
        <v>0</v>
      </c>
      <c r="H40" s="56">
        <f t="shared" si="2"/>
        <v>0</v>
      </c>
      <c r="I40" s="56">
        <f t="shared" si="3"/>
        <v>0</v>
      </c>
      <c r="J40" s="57"/>
    </row>
    <row r="41" spans="1:10" ht="84" x14ac:dyDescent="0.2">
      <c r="A41" s="52" t="s">
        <v>107</v>
      </c>
      <c r="B41" s="99" t="s">
        <v>108</v>
      </c>
      <c r="C41" s="20" t="s">
        <v>90</v>
      </c>
      <c r="D41" s="20">
        <v>1000</v>
      </c>
      <c r="E41" s="55"/>
      <c r="F41" s="56">
        <f t="shared" si="0"/>
        <v>0</v>
      </c>
      <c r="G41" s="56">
        <f t="shared" si="1"/>
        <v>0</v>
      </c>
      <c r="H41" s="56">
        <f t="shared" si="2"/>
        <v>0</v>
      </c>
      <c r="I41" s="56">
        <f t="shared" si="3"/>
        <v>0</v>
      </c>
      <c r="J41" s="57"/>
    </row>
    <row r="42" spans="1:10" x14ac:dyDescent="0.2">
      <c r="A42" s="52" t="s">
        <v>109</v>
      </c>
      <c r="B42" s="100" t="s">
        <v>110</v>
      </c>
      <c r="C42" s="17" t="s">
        <v>37</v>
      </c>
      <c r="D42" s="17">
        <v>800</v>
      </c>
      <c r="E42" s="55"/>
      <c r="F42" s="56">
        <f t="shared" si="0"/>
        <v>0</v>
      </c>
      <c r="G42" s="56">
        <f t="shared" si="1"/>
        <v>0</v>
      </c>
      <c r="H42" s="56">
        <f t="shared" si="2"/>
        <v>0</v>
      </c>
      <c r="I42" s="56">
        <f t="shared" si="3"/>
        <v>0</v>
      </c>
      <c r="J42" s="57"/>
    </row>
    <row r="43" spans="1:10" ht="24" x14ac:dyDescent="0.2">
      <c r="A43" s="52" t="s">
        <v>111</v>
      </c>
      <c r="B43" s="100" t="s">
        <v>112</v>
      </c>
      <c r="C43" s="17" t="s">
        <v>37</v>
      </c>
      <c r="D43" s="17">
        <v>6000</v>
      </c>
      <c r="E43" s="55"/>
      <c r="F43" s="56">
        <f t="shared" si="0"/>
        <v>0</v>
      </c>
      <c r="G43" s="56">
        <f t="shared" si="1"/>
        <v>0</v>
      </c>
      <c r="H43" s="56">
        <f t="shared" si="2"/>
        <v>0</v>
      </c>
      <c r="I43" s="56">
        <f t="shared" si="3"/>
        <v>0</v>
      </c>
      <c r="J43" s="57"/>
    </row>
    <row r="44" spans="1:10" x14ac:dyDescent="0.2">
      <c r="A44" s="52" t="s">
        <v>113</v>
      </c>
      <c r="B44" s="97" t="s">
        <v>114</v>
      </c>
      <c r="C44" s="17" t="s">
        <v>37</v>
      </c>
      <c r="D44" s="20">
        <v>80</v>
      </c>
      <c r="E44" s="55"/>
      <c r="F44" s="56">
        <f t="shared" si="0"/>
        <v>0</v>
      </c>
      <c r="G44" s="56">
        <f t="shared" si="1"/>
        <v>0</v>
      </c>
      <c r="H44" s="56">
        <f t="shared" si="2"/>
        <v>0</v>
      </c>
      <c r="I44" s="56">
        <f t="shared" si="3"/>
        <v>0</v>
      </c>
      <c r="J44" s="57"/>
    </row>
    <row r="45" spans="1:10" ht="24" x14ac:dyDescent="0.2">
      <c r="A45" s="52" t="s">
        <v>115</v>
      </c>
      <c r="B45" s="97" t="s">
        <v>116</v>
      </c>
      <c r="C45" s="17" t="s">
        <v>37</v>
      </c>
      <c r="D45" s="20">
        <v>420</v>
      </c>
      <c r="E45" s="55"/>
      <c r="F45" s="56">
        <f t="shared" si="0"/>
        <v>0</v>
      </c>
      <c r="G45" s="56">
        <f t="shared" si="1"/>
        <v>0</v>
      </c>
      <c r="H45" s="56">
        <f t="shared" si="2"/>
        <v>0</v>
      </c>
      <c r="I45" s="56">
        <f t="shared" si="3"/>
        <v>0</v>
      </c>
      <c r="J45" s="57"/>
    </row>
    <row r="46" spans="1:10" ht="60" x14ac:dyDescent="0.2">
      <c r="A46" s="52" t="s">
        <v>117</v>
      </c>
      <c r="B46" s="98" t="s">
        <v>118</v>
      </c>
      <c r="C46" s="17" t="s">
        <v>37</v>
      </c>
      <c r="D46" s="17">
        <v>1000</v>
      </c>
      <c r="E46" s="55"/>
      <c r="F46" s="56">
        <f t="shared" si="0"/>
        <v>0</v>
      </c>
      <c r="G46" s="56">
        <f t="shared" si="1"/>
        <v>0</v>
      </c>
      <c r="H46" s="56">
        <f t="shared" si="2"/>
        <v>0</v>
      </c>
      <c r="I46" s="56">
        <f t="shared" si="3"/>
        <v>0</v>
      </c>
      <c r="J46" s="57"/>
    </row>
    <row r="47" spans="1:10" ht="60" x14ac:dyDescent="0.2">
      <c r="A47" s="52" t="s">
        <v>119</v>
      </c>
      <c r="B47" s="99" t="s">
        <v>120</v>
      </c>
      <c r="C47" s="20" t="s">
        <v>37</v>
      </c>
      <c r="D47" s="20">
        <v>1000</v>
      </c>
      <c r="E47" s="55"/>
      <c r="F47" s="56">
        <f t="shared" si="0"/>
        <v>0</v>
      </c>
      <c r="G47" s="56">
        <f t="shared" si="1"/>
        <v>0</v>
      </c>
      <c r="H47" s="56">
        <f t="shared" si="2"/>
        <v>0</v>
      </c>
      <c r="I47" s="56">
        <f t="shared" si="3"/>
        <v>0</v>
      </c>
      <c r="J47" s="57"/>
    </row>
    <row r="48" spans="1:10" ht="24" x14ac:dyDescent="0.2">
      <c r="A48" s="52" t="s">
        <v>121</v>
      </c>
      <c r="B48" s="97" t="s">
        <v>122</v>
      </c>
      <c r="C48" s="20" t="s">
        <v>37</v>
      </c>
      <c r="D48" s="20">
        <v>180</v>
      </c>
      <c r="E48" s="55"/>
      <c r="F48" s="56">
        <f t="shared" si="0"/>
        <v>0</v>
      </c>
      <c r="G48" s="56">
        <f t="shared" si="1"/>
        <v>0</v>
      </c>
      <c r="H48" s="56">
        <f t="shared" si="2"/>
        <v>0</v>
      </c>
      <c r="I48" s="56">
        <f t="shared" si="3"/>
        <v>0</v>
      </c>
      <c r="J48" s="57"/>
    </row>
    <row r="49" spans="1:10" ht="24" x14ac:dyDescent="0.2">
      <c r="A49" s="52" t="s">
        <v>123</v>
      </c>
      <c r="B49" s="101" t="s">
        <v>124</v>
      </c>
      <c r="C49" s="102" t="s">
        <v>37</v>
      </c>
      <c r="D49" s="102">
        <v>150</v>
      </c>
      <c r="E49" s="55"/>
      <c r="F49" s="56">
        <f t="shared" si="0"/>
        <v>0</v>
      </c>
      <c r="G49" s="56">
        <f t="shared" si="1"/>
        <v>0</v>
      </c>
      <c r="H49" s="56">
        <f t="shared" si="2"/>
        <v>0</v>
      </c>
      <c r="I49" s="56">
        <f t="shared" si="3"/>
        <v>0</v>
      </c>
      <c r="J49" s="103"/>
    </row>
    <row r="50" spans="1:10" ht="24" x14ac:dyDescent="0.2">
      <c r="A50" s="52" t="s">
        <v>125</v>
      </c>
      <c r="B50" s="104" t="s">
        <v>126</v>
      </c>
      <c r="C50" s="105" t="s">
        <v>37</v>
      </c>
      <c r="D50" s="105">
        <v>350</v>
      </c>
      <c r="E50" s="55"/>
      <c r="F50" s="56">
        <f t="shared" si="0"/>
        <v>0</v>
      </c>
      <c r="G50" s="56">
        <f t="shared" si="1"/>
        <v>0</v>
      </c>
      <c r="H50" s="56">
        <f t="shared" si="2"/>
        <v>0</v>
      </c>
      <c r="I50" s="56">
        <f t="shared" si="3"/>
        <v>0</v>
      </c>
      <c r="J50" s="106"/>
    </row>
    <row r="51" spans="1:10" ht="12.75" thickBot="1" x14ac:dyDescent="0.25">
      <c r="A51" s="52" t="s">
        <v>127</v>
      </c>
      <c r="B51" s="107" t="s">
        <v>128</v>
      </c>
      <c r="C51" s="108" t="s">
        <v>35</v>
      </c>
      <c r="D51" s="108">
        <v>950</v>
      </c>
      <c r="E51" s="55"/>
      <c r="F51" s="56">
        <f t="shared" si="0"/>
        <v>0</v>
      </c>
      <c r="G51" s="56">
        <f t="shared" si="1"/>
        <v>0</v>
      </c>
      <c r="H51" s="56">
        <f t="shared" si="2"/>
        <v>0</v>
      </c>
      <c r="I51" s="56">
        <f t="shared" si="3"/>
        <v>0</v>
      </c>
      <c r="J51" s="106"/>
    </row>
    <row r="52" spans="1:10" ht="12.75" thickBot="1" x14ac:dyDescent="0.25">
      <c r="A52" s="109"/>
      <c r="B52" s="110"/>
      <c r="C52" s="111" t="s">
        <v>40</v>
      </c>
      <c r="D52" s="112"/>
      <c r="E52" s="113" t="s">
        <v>41</v>
      </c>
      <c r="F52" s="114" t="s">
        <v>41</v>
      </c>
      <c r="G52" s="115">
        <f>SUM(G6:G51)</f>
        <v>0</v>
      </c>
      <c r="H52" s="116" t="s">
        <v>41</v>
      </c>
      <c r="I52" s="115">
        <f>SUM(I6:I51)</f>
        <v>0</v>
      </c>
      <c r="J52" s="117"/>
    </row>
    <row r="53" spans="1:10" x14ac:dyDescent="0.2">
      <c r="A53" s="118"/>
      <c r="B53" s="119"/>
      <c r="C53" s="120"/>
      <c r="D53" s="120"/>
      <c r="E53" s="121"/>
      <c r="F53" s="122"/>
      <c r="G53" s="122"/>
      <c r="H53" s="123"/>
      <c r="I53" s="122"/>
    </row>
    <row r="54" spans="1:10" x14ac:dyDescent="0.2">
      <c r="A54" s="118" t="s">
        <v>129</v>
      </c>
      <c r="B54" s="119"/>
      <c r="C54" s="120"/>
      <c r="D54" s="120"/>
      <c r="E54" s="121"/>
      <c r="F54" s="122"/>
      <c r="G54" s="122"/>
      <c r="H54" s="123"/>
      <c r="I54" s="122"/>
    </row>
    <row r="55" spans="1:10" x14ac:dyDescent="0.2">
      <c r="A55" s="118"/>
      <c r="B55" s="119"/>
      <c r="C55" s="120"/>
      <c r="D55" s="120"/>
      <c r="E55" s="121"/>
      <c r="F55" s="122"/>
      <c r="G55" s="122"/>
      <c r="H55" s="123"/>
      <c r="I55" s="122"/>
    </row>
    <row r="56" spans="1:10" x14ac:dyDescent="0.2">
      <c r="A56" s="118" t="s">
        <v>42</v>
      </c>
      <c r="B56" s="119"/>
      <c r="C56" s="120"/>
      <c r="D56" s="120"/>
      <c r="E56" s="121"/>
      <c r="F56" s="122"/>
      <c r="G56" s="122"/>
      <c r="H56" s="123"/>
      <c r="I56" s="122"/>
    </row>
    <row r="57" spans="1:10" x14ac:dyDescent="0.2">
      <c r="A57" s="118" t="s">
        <v>43</v>
      </c>
      <c r="B57" s="119"/>
      <c r="C57" s="120"/>
      <c r="D57" s="120"/>
      <c r="E57" s="121"/>
      <c r="F57" s="122"/>
      <c r="G57" s="122"/>
      <c r="H57" s="123"/>
      <c r="I57" s="122"/>
    </row>
    <row r="58" spans="1:10" x14ac:dyDescent="0.2">
      <c r="A58" s="118"/>
      <c r="B58" s="124"/>
      <c r="C58" s="118"/>
      <c r="D58" s="118"/>
    </row>
    <row r="59" spans="1:10" x14ac:dyDescent="0.2">
      <c r="A59" s="44"/>
      <c r="B59" s="44"/>
      <c r="C59" s="118"/>
      <c r="D59" s="118"/>
      <c r="E59" s="4"/>
      <c r="F59" s="29"/>
      <c r="G59" s="29"/>
      <c r="H59" s="29"/>
    </row>
    <row r="60" spans="1:10" x14ac:dyDescent="0.2">
      <c r="A60" s="127"/>
      <c r="B60" s="127"/>
      <c r="C60" s="118"/>
      <c r="D60" s="118"/>
      <c r="E60" s="4"/>
      <c r="F60" s="31"/>
      <c r="G60" s="31"/>
      <c r="H60" s="31"/>
    </row>
  </sheetData>
  <mergeCells count="11">
    <mergeCell ref="C52:D52"/>
    <mergeCell ref="A59:B59"/>
    <mergeCell ref="F59:H59"/>
    <mergeCell ref="A60:B60"/>
    <mergeCell ref="F60:H60"/>
    <mergeCell ref="A1:B1"/>
    <mergeCell ref="C1:E1"/>
    <mergeCell ref="I1:J1"/>
    <mergeCell ref="C2:E2"/>
    <mergeCell ref="A3:I3"/>
    <mergeCell ref="A4:I4"/>
  </mergeCells>
  <pageMargins left="0.70866141732283472" right="0.70866141732283472" top="0.74803149606299213" bottom="0.74803149606299213" header="0.31496062992125984" footer="0.31496062992125984"/>
  <pageSetup paperSize="9" orientation="landscape" r:id="rId1"/>
  <headerFooter>
    <oddHeader>&amp;LMCM/WSM/ZP14/2023&amp;CFormularz  asortymentowo - cenowy &amp;Rzałącznik nr 2  do SWZ zmiana 20.11.2023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20" workbookViewId="0">
      <selection activeCell="B17" sqref="B17"/>
    </sheetView>
  </sheetViews>
  <sheetFormatPr defaultColWidth="8.85546875" defaultRowHeight="12" x14ac:dyDescent="0.2"/>
  <cols>
    <col min="1" max="1" width="4.140625" style="32" customWidth="1"/>
    <col min="2" max="2" width="49.28515625" style="33" customWidth="1"/>
    <col min="3" max="3" width="12.5703125" style="32" customWidth="1"/>
    <col min="4" max="4" width="5.85546875" style="32" customWidth="1"/>
    <col min="5" max="5" width="10.7109375" style="27" customWidth="1"/>
    <col min="6" max="6" width="11.140625" style="27" customWidth="1"/>
    <col min="7" max="7" width="10.7109375" style="27" customWidth="1"/>
    <col min="8" max="8" width="6.5703125" style="27" customWidth="1"/>
    <col min="9" max="9" width="11" style="27" customWidth="1"/>
    <col min="10" max="10" width="17.7109375" style="4" customWidth="1"/>
    <col min="11" max="16384" width="8.85546875" style="4"/>
  </cols>
  <sheetData>
    <row r="1" spans="1:10" x14ac:dyDescent="0.2">
      <c r="A1" s="1"/>
      <c r="B1" s="1"/>
      <c r="C1" s="2"/>
      <c r="D1" s="2"/>
      <c r="E1" s="2"/>
      <c r="F1" s="2"/>
      <c r="G1" s="2"/>
      <c r="H1" s="2"/>
      <c r="I1" s="3"/>
      <c r="J1" s="3"/>
    </row>
    <row r="2" spans="1:10" x14ac:dyDescent="0.2">
      <c r="A2" s="3" t="s">
        <v>0</v>
      </c>
      <c r="B2" s="3"/>
      <c r="C2" s="3"/>
      <c r="D2" s="3"/>
      <c r="E2" s="3"/>
      <c r="F2" s="3"/>
      <c r="G2" s="3"/>
      <c r="H2" s="3"/>
      <c r="I2" s="3"/>
    </row>
    <row r="3" spans="1:10" ht="12.75" thickBot="1" x14ac:dyDescent="0.25">
      <c r="A3" s="5" t="s">
        <v>1</v>
      </c>
      <c r="B3" s="5"/>
      <c r="C3" s="5"/>
      <c r="D3" s="5"/>
      <c r="E3" s="5"/>
      <c r="F3" s="5"/>
      <c r="G3" s="5"/>
      <c r="H3" s="5"/>
      <c r="I3" s="5"/>
    </row>
    <row r="4" spans="1:10" ht="36.75" thickBot="1" x14ac:dyDescent="0.25">
      <c r="A4" s="6" t="s">
        <v>2</v>
      </c>
      <c r="B4" s="7" t="s">
        <v>3</v>
      </c>
      <c r="C4" s="8" t="s">
        <v>4</v>
      </c>
      <c r="D4" s="8" t="s">
        <v>5</v>
      </c>
      <c r="E4" s="9" t="s">
        <v>6</v>
      </c>
      <c r="F4" s="9" t="s">
        <v>7</v>
      </c>
      <c r="G4" s="9" t="s">
        <v>8</v>
      </c>
      <c r="H4" s="10" t="s">
        <v>9</v>
      </c>
      <c r="I4" s="11" t="s">
        <v>10</v>
      </c>
      <c r="J4" s="12" t="s">
        <v>11</v>
      </c>
    </row>
    <row r="5" spans="1:10" ht="132" x14ac:dyDescent="0.2">
      <c r="A5" s="13" t="s">
        <v>12</v>
      </c>
      <c r="B5" s="14" t="s">
        <v>13</v>
      </c>
      <c r="C5" s="13" t="s">
        <v>14</v>
      </c>
      <c r="D5" s="13">
        <v>200</v>
      </c>
      <c r="E5" s="15"/>
      <c r="F5" s="15">
        <f t="shared" ref="F5:F15" si="0">H5+E5</f>
        <v>0</v>
      </c>
      <c r="G5" s="15">
        <f t="shared" ref="G5:G15" si="1">E5*D5</f>
        <v>0</v>
      </c>
      <c r="H5" s="15">
        <f t="shared" ref="H5:H15" si="2">E5*0.08</f>
        <v>0</v>
      </c>
      <c r="I5" s="15">
        <f t="shared" ref="I5:I15" si="3">F5*D5</f>
        <v>0</v>
      </c>
      <c r="J5" s="13"/>
    </row>
    <row r="6" spans="1:10" ht="48" x14ac:dyDescent="0.2">
      <c r="A6" s="13" t="s">
        <v>15</v>
      </c>
      <c r="B6" s="14" t="s">
        <v>16</v>
      </c>
      <c r="C6" s="13" t="s">
        <v>17</v>
      </c>
      <c r="D6" s="13">
        <v>100</v>
      </c>
      <c r="E6" s="15"/>
      <c r="F6" s="15">
        <f t="shared" si="0"/>
        <v>0</v>
      </c>
      <c r="G6" s="15">
        <f t="shared" si="1"/>
        <v>0</v>
      </c>
      <c r="H6" s="15">
        <f t="shared" si="2"/>
        <v>0</v>
      </c>
      <c r="I6" s="15">
        <f t="shared" si="3"/>
        <v>0</v>
      </c>
      <c r="J6" s="13"/>
    </row>
    <row r="7" spans="1:10" ht="144" x14ac:dyDescent="0.2">
      <c r="A7" s="13" t="s">
        <v>18</v>
      </c>
      <c r="B7" s="14" t="s">
        <v>19</v>
      </c>
      <c r="C7" s="13" t="s">
        <v>20</v>
      </c>
      <c r="D7" s="13">
        <v>80</v>
      </c>
      <c r="E7" s="15"/>
      <c r="F7" s="15">
        <f t="shared" si="0"/>
        <v>0</v>
      </c>
      <c r="G7" s="15">
        <f t="shared" si="1"/>
        <v>0</v>
      </c>
      <c r="H7" s="15">
        <f t="shared" si="2"/>
        <v>0</v>
      </c>
      <c r="I7" s="15">
        <f t="shared" si="3"/>
        <v>0</v>
      </c>
      <c r="J7" s="13"/>
    </row>
    <row r="8" spans="1:10" ht="144" x14ac:dyDescent="0.2">
      <c r="A8" s="13" t="s">
        <v>21</v>
      </c>
      <c r="B8" s="14" t="s">
        <v>22</v>
      </c>
      <c r="C8" s="13" t="s">
        <v>14</v>
      </c>
      <c r="D8" s="13">
        <v>200</v>
      </c>
      <c r="E8" s="15"/>
      <c r="F8" s="15">
        <f t="shared" si="0"/>
        <v>0</v>
      </c>
      <c r="G8" s="15">
        <f t="shared" si="1"/>
        <v>0</v>
      </c>
      <c r="H8" s="15">
        <f t="shared" si="2"/>
        <v>0</v>
      </c>
      <c r="I8" s="15">
        <f t="shared" si="3"/>
        <v>0</v>
      </c>
      <c r="J8" s="13"/>
    </row>
    <row r="9" spans="1:10" ht="108" x14ac:dyDescent="0.2">
      <c r="A9" s="13" t="s">
        <v>23</v>
      </c>
      <c r="B9" s="14" t="s">
        <v>24</v>
      </c>
      <c r="C9" s="13" t="s">
        <v>25</v>
      </c>
      <c r="D9" s="13">
        <v>300</v>
      </c>
      <c r="E9" s="15"/>
      <c r="F9" s="15">
        <f t="shared" si="0"/>
        <v>0</v>
      </c>
      <c r="G9" s="15">
        <f t="shared" si="1"/>
        <v>0</v>
      </c>
      <c r="H9" s="15">
        <f t="shared" si="2"/>
        <v>0</v>
      </c>
      <c r="I9" s="15">
        <f t="shared" si="3"/>
        <v>0</v>
      </c>
      <c r="J9" s="13"/>
    </row>
    <row r="10" spans="1:10" ht="108" x14ac:dyDescent="0.2">
      <c r="A10" s="13" t="s">
        <v>26</v>
      </c>
      <c r="B10" s="14" t="s">
        <v>27</v>
      </c>
      <c r="C10" s="13" t="s">
        <v>25</v>
      </c>
      <c r="D10" s="13">
        <v>250</v>
      </c>
      <c r="E10" s="15"/>
      <c r="F10" s="15">
        <f t="shared" si="0"/>
        <v>0</v>
      </c>
      <c r="G10" s="15">
        <f t="shared" si="1"/>
        <v>0</v>
      </c>
      <c r="H10" s="15">
        <f t="shared" si="2"/>
        <v>0</v>
      </c>
      <c r="I10" s="15">
        <f t="shared" si="3"/>
        <v>0</v>
      </c>
      <c r="J10" s="13"/>
    </row>
    <row r="11" spans="1:10" ht="108" x14ac:dyDescent="0.2">
      <c r="A11" s="13" t="s">
        <v>28</v>
      </c>
      <c r="B11" s="14" t="s">
        <v>29</v>
      </c>
      <c r="C11" s="13" t="s">
        <v>25</v>
      </c>
      <c r="D11" s="13">
        <v>1500</v>
      </c>
      <c r="E11" s="15"/>
      <c r="F11" s="15">
        <f t="shared" si="0"/>
        <v>0</v>
      </c>
      <c r="G11" s="15">
        <f t="shared" si="1"/>
        <v>0</v>
      </c>
      <c r="H11" s="15">
        <f t="shared" si="2"/>
        <v>0</v>
      </c>
      <c r="I11" s="15">
        <f t="shared" si="3"/>
        <v>0</v>
      </c>
      <c r="J11" s="13"/>
    </row>
    <row r="12" spans="1:10" ht="84" x14ac:dyDescent="0.2">
      <c r="A12" s="13" t="s">
        <v>30</v>
      </c>
      <c r="B12" s="14" t="s">
        <v>31</v>
      </c>
      <c r="C12" s="13" t="s">
        <v>32</v>
      </c>
      <c r="D12" s="13">
        <v>300</v>
      </c>
      <c r="E12" s="15"/>
      <c r="F12" s="15">
        <f t="shared" si="0"/>
        <v>0</v>
      </c>
      <c r="G12" s="15">
        <f t="shared" si="1"/>
        <v>0</v>
      </c>
      <c r="H12" s="15">
        <f t="shared" si="2"/>
        <v>0</v>
      </c>
      <c r="I12" s="15">
        <f t="shared" si="3"/>
        <v>0</v>
      </c>
      <c r="J12" s="13"/>
    </row>
    <row r="13" spans="1:10" ht="96" x14ac:dyDescent="0.2">
      <c r="A13" s="13" t="s">
        <v>33</v>
      </c>
      <c r="B13" s="14" t="s">
        <v>34</v>
      </c>
      <c r="C13" s="13" t="s">
        <v>35</v>
      </c>
      <c r="D13" s="13">
        <v>400</v>
      </c>
      <c r="E13" s="15"/>
      <c r="F13" s="15">
        <f t="shared" si="0"/>
        <v>0</v>
      </c>
      <c r="G13" s="15">
        <f t="shared" si="1"/>
        <v>0</v>
      </c>
      <c r="H13" s="15">
        <f t="shared" si="2"/>
        <v>0</v>
      </c>
      <c r="I13" s="15">
        <f t="shared" si="3"/>
        <v>0</v>
      </c>
      <c r="J13" s="13"/>
    </row>
    <row r="14" spans="1:10" ht="36" x14ac:dyDescent="0.2">
      <c r="A14" s="13" t="s">
        <v>36</v>
      </c>
      <c r="B14" s="16" t="s">
        <v>44</v>
      </c>
      <c r="C14" s="17" t="s">
        <v>37</v>
      </c>
      <c r="D14" s="17">
        <v>300</v>
      </c>
      <c r="E14" s="18"/>
      <c r="F14" s="15">
        <f t="shared" si="0"/>
        <v>0</v>
      </c>
      <c r="G14" s="15">
        <f t="shared" si="1"/>
        <v>0</v>
      </c>
      <c r="H14" s="15">
        <f t="shared" si="2"/>
        <v>0</v>
      </c>
      <c r="I14" s="15">
        <f t="shared" si="3"/>
        <v>0</v>
      </c>
    </row>
    <row r="15" spans="1:10" ht="12.75" thickBot="1" x14ac:dyDescent="0.25">
      <c r="A15" s="13" t="s">
        <v>38</v>
      </c>
      <c r="B15" s="19" t="s">
        <v>39</v>
      </c>
      <c r="C15" s="20" t="s">
        <v>37</v>
      </c>
      <c r="D15" s="20">
        <v>500</v>
      </c>
      <c r="E15" s="21"/>
      <c r="F15" s="15">
        <f t="shared" si="0"/>
        <v>0</v>
      </c>
      <c r="G15" s="15">
        <f t="shared" si="1"/>
        <v>0</v>
      </c>
      <c r="H15" s="15">
        <f t="shared" si="2"/>
        <v>0</v>
      </c>
      <c r="I15" s="15">
        <f t="shared" si="3"/>
        <v>0</v>
      </c>
    </row>
    <row r="16" spans="1:10" ht="12.75" thickBot="1" x14ac:dyDescent="0.25">
      <c r="A16" s="22"/>
      <c r="B16" s="23"/>
      <c r="C16" s="24" t="s">
        <v>40</v>
      </c>
      <c r="D16" s="24"/>
      <c r="E16" s="25" t="s">
        <v>41</v>
      </c>
      <c r="F16" s="25" t="s">
        <v>41</v>
      </c>
      <c r="G16" s="26">
        <f>SUM(G5:G15)</f>
        <v>0</v>
      </c>
      <c r="H16" s="25" t="s">
        <v>41</v>
      </c>
      <c r="I16" s="26">
        <f>SUM(I5:I15)</f>
        <v>0</v>
      </c>
    </row>
    <row r="17" spans="1:8" x14ac:dyDescent="0.2">
      <c r="A17" s="22"/>
      <c r="B17" s="23" t="s">
        <v>45</v>
      </c>
      <c r="C17" s="22"/>
      <c r="D17" s="22"/>
    </row>
    <row r="18" spans="1:8" x14ac:dyDescent="0.2">
      <c r="A18" s="22"/>
      <c r="B18" s="23"/>
      <c r="C18" s="22"/>
      <c r="D18" s="22"/>
    </row>
    <row r="19" spans="1:8" x14ac:dyDescent="0.2">
      <c r="A19" s="22"/>
      <c r="B19" s="23"/>
      <c r="C19" s="22"/>
      <c r="D19" s="22"/>
      <c r="E19" s="27" t="s">
        <v>42</v>
      </c>
    </row>
    <row r="20" spans="1:8" x14ac:dyDescent="0.2">
      <c r="A20" s="28"/>
      <c r="B20" s="28"/>
      <c r="C20" s="22"/>
      <c r="D20" s="22"/>
      <c r="E20" s="27" t="s">
        <v>43</v>
      </c>
      <c r="F20" s="29"/>
      <c r="G20" s="29"/>
      <c r="H20" s="29"/>
    </row>
    <row r="21" spans="1:8" x14ac:dyDescent="0.2">
      <c r="A21" s="30"/>
      <c r="B21" s="30"/>
      <c r="C21" s="22"/>
      <c r="D21" s="22"/>
      <c r="F21" s="31"/>
      <c r="G21" s="31"/>
      <c r="H21" s="31"/>
    </row>
  </sheetData>
  <mergeCells count="9">
    <mergeCell ref="A21:B21"/>
    <mergeCell ref="F21:H21"/>
    <mergeCell ref="A1:B1"/>
    <mergeCell ref="I1:J1"/>
    <mergeCell ref="A2:I2"/>
    <mergeCell ref="A3:I3"/>
    <mergeCell ref="C16:D16"/>
    <mergeCell ref="A20:B20"/>
    <mergeCell ref="F20:H20"/>
  </mergeCells>
  <pageMargins left="0.70866141732283472" right="0.70866141732283472" top="0.74803149606299213" bottom="0.74803149606299213" header="0.31496062992125984" footer="0.31496062992125984"/>
  <pageSetup paperSize="9" orientation="landscape" horizontalDpi="0" verticalDpi="0" r:id="rId1"/>
  <headerFooter>
    <oddHeader>&amp;LMCM/WSM/ZP14/2023&amp;CFormularz  asortymentowo - cenowy &amp;Rzałącznik nr 2  do SWZ zmiana 20.11.2023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2</vt:lpstr>
      <vt:lpstr>77</vt:lpstr>
    </vt:vector>
  </TitlesOfParts>
  <Company>Akademia Wojsk Ladowych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Janicka-Suchacz Elżbieta</dc:creator>
  <cp:lastModifiedBy>Janicka-Suchacz Elżbieta</cp:lastModifiedBy>
  <dcterms:created xsi:type="dcterms:W3CDTF">2023-11-24T06:12:38Z</dcterms:created>
  <dcterms:modified xsi:type="dcterms:W3CDTF">2023-11-24T06:18:23Z</dcterms:modified>
</cp:coreProperties>
</file>