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21840" windowHeight="12240" activeTab="0"/>
  </bookViews>
  <sheets>
    <sheet name="PAKIET 1" sheetId="1" r:id="rId1"/>
    <sheet name="PAKIET 2" sheetId="2" r:id="rId2"/>
    <sheet name="PAKIET 3" sheetId="3" r:id="rId3"/>
    <sheet name="PAKIET 4" sheetId="4" r:id="rId4"/>
    <sheet name="PAKIET 5" sheetId="5" r:id="rId5"/>
  </sheets>
  <definedNames>
    <definedName name="OLE_LINK2" localSheetId="0">'PAKIET 1'!#REF!</definedName>
  </definedNames>
  <calcPr fullCalcOnLoad="1"/>
</workbook>
</file>

<file path=xl/sharedStrings.xml><?xml version="1.0" encoding="utf-8"?>
<sst xmlns="http://schemas.openxmlformats.org/spreadsheetml/2006/main" count="292" uniqueCount="111">
  <si>
    <t>Lp.</t>
  </si>
  <si>
    <t>J. m.</t>
  </si>
  <si>
    <t>Vat [%]</t>
  </si>
  <si>
    <t>Cena jedn. netto zł</t>
  </si>
  <si>
    <t xml:space="preserve">Razem wartość </t>
  </si>
  <si>
    <t>Opis produktu</t>
  </si>
  <si>
    <t>szt.</t>
  </si>
  <si>
    <t>szt</t>
  </si>
  <si>
    <t xml:space="preserve">FORMULARZ ASORTYMENTOWO – ILOŚCIOWO – CENOWY </t>
  </si>
  <si>
    <t>należy podać pod każdym zaoferowanym Pakietem.</t>
  </si>
  <si>
    <t>W Formularzu  należy wykreślić bądź usunąć pakiety, na które Wykonawca nie składa oferty.</t>
  </si>
  <si>
    <t>kwalifikowany podpis elektroniczny przedstawiciela Wykonawcy</t>
  </si>
  <si>
    <t>Wartość netto zł</t>
  </si>
  <si>
    <t xml:space="preserve">Wartość brutto zł (poz. 8x9) </t>
  </si>
  <si>
    <t xml:space="preserve">Nazwa i nr dokumentu dopuszczajacego do obrotu i używania </t>
  </si>
  <si>
    <r>
      <rPr>
        <b/>
        <sz val="8"/>
        <rFont val="Tahoma"/>
        <family val="2"/>
      </rPr>
      <t xml:space="preserve">Deklarowany termin płatności  …………dni </t>
    </r>
    <r>
      <rPr>
        <sz val="8"/>
        <rFont val="Tahoma"/>
        <family val="2"/>
      </rPr>
      <t>(od 45 dni do max. 60 dni), licząc od daty otrzymania przez Zamawiającego faktury VAT)</t>
    </r>
  </si>
  <si>
    <t>Dren Infuzomat Space do pomp do podaży płynów. Ochrona przed promieniami UV do 520 nm Opakowanie max. 100 szt.</t>
  </si>
  <si>
    <t>Osłona flakonu lub worka 500-1000ml / 20x30cm. Zapewnia ochronę leku światłoczułego z wycięciem na ucho do zawieszenia opakowania oraz otwartą część spodnią. Opakowanie max. 100 sztuk.</t>
  </si>
  <si>
    <t xml:space="preserve"> Przyrząd do przetoczeń płynów infuzyjnych, chroniący przed promieniami UV, bezpieczny, z filtrami w odpowietrzniku skutecznymi w min. 99,99999% dla bakterii  i 99,999% dla wirusów; automatyczne wypełnianie drenu oraz brak wyciekania płynu; zapobiegający przedostawaniu się powietrza do pacjenta; wyposażony w zaciskacz z dodatkowym miejscem z boku na umieszczenie kolca po zakończonej infuzji oraz miejsce na podwieszenie końcówki drenu w zacisku rolkowym; komora korplowa dwuczęściowa (dolna miekka, górna twarda); przyrząd pozbawiony ftalanów- z informacją na etykiecie w formie symbolu (normy zharmonizowanej ) potwierdzającą brak zawartości ftalanów;  kolorystycznie odróżniający się od przyrządu do przetaczania krwi;   opakowanie folia-papier;  opakowanie max 100 szt.</t>
  </si>
  <si>
    <t>Pakiet 1. Osprzęt do przetoczeń z ochroną UV</t>
  </si>
  <si>
    <t>Zapotrzebowanie na 12 m-cy (szt.)</t>
  </si>
  <si>
    <t>Załacznik Nr 2 do SWZ</t>
  </si>
  <si>
    <t xml:space="preserve">Określenie właściwej stawki VAT należy do Wykonawcy. </t>
  </si>
  <si>
    <t>LP</t>
  </si>
  <si>
    <t>Dokładna nazwa przedmiotu zamówienia</t>
  </si>
  <si>
    <t>Wielkość</t>
  </si>
  <si>
    <t>Ilość w opakowaniu</t>
  </si>
  <si>
    <t>Jedn. miary</t>
  </si>
  <si>
    <t>Ilość opakowań</t>
  </si>
  <si>
    <t>Cena jedn. netto (PLN)</t>
  </si>
  <si>
    <t>Cena jedn. brutto (PLN)</t>
  </si>
  <si>
    <t>Wartość netto (PLN)</t>
  </si>
  <si>
    <t>VAT [%]</t>
  </si>
  <si>
    <t>Wartość brutto (PLN)</t>
  </si>
  <si>
    <t>Nazwa produktu, producent</t>
  </si>
  <si>
    <t>Kod EAN</t>
  </si>
  <si>
    <t>1</t>
  </si>
  <si>
    <t>2</t>
  </si>
  <si>
    <t>3</t>
  </si>
  <si>
    <t>4</t>
  </si>
  <si>
    <t>5</t>
  </si>
  <si>
    <t>6</t>
  </si>
  <si>
    <t>7</t>
  </si>
  <si>
    <t>8=7x10+7</t>
  </si>
  <si>
    <t>11=9+9x10</t>
  </si>
  <si>
    <t>6.5 oraz 7.0 oraz7.5</t>
  </si>
  <si>
    <t>50 szaszetek</t>
  </si>
  <si>
    <t>1 op</t>
  </si>
  <si>
    <t xml:space="preserve">Bezpudrowe, STERYLNE rękawice z neoprenu. Prosty mankiet długości minimum 305 mm. Powierzchnia zewnętrzna mikroteksturowana, chlorowana i silikonowana. Powierzchnia wewnętrzna silikonowana i pokryta poliuretanem. Nie zawiera lateksu.  Odpornośc na przenikanie cytostatyków testowana w warunkach dynamicznych (testy ACPP). Dostępne czasy przełomu ASTM D6978 oraz EN374-3. Kategoria III ochrony indywidualnej.Odporne na przenikanie wirusów (norma ASTM F-1671). Zgodne z normami EN 455-1,2,3 oraz EN374-1,2,3 oraz EN 420 oraz EN 421. Rozmiary 6.5 oraz 7.0 oraz7.5. </t>
  </si>
  <si>
    <t>50 saszetek</t>
  </si>
  <si>
    <t>Łączna WATOŚĆ Pakietu</t>
  </si>
  <si>
    <t>Rurka (drenik) z filtrem cząsteczkowym 5 um do pobierania leków ze szklanych ampułek, typu Sterifix(produkt wolny od PCV). Sterylny, zapakowany jałowo.</t>
  </si>
  <si>
    <t>1 szt.</t>
  </si>
  <si>
    <t xml:space="preserve">Strzykawka trzyczęściowa jednorazowego użytku z końcówką do nakręcania LUER LOCK z podwójnym uszczelnieniem tłoka, rozmiar 2-3ml (wolne od PCV)- naturalnie bezlateksowy syntetyczny materiał zgodny z normami ISO 10993 i DIN EN 30993 (biologiczna ocena materiałów medycznych); łatwo wyczuwalna blokada zapobiegająca niekontrolowanemu wysunięciu tłoka z komory strzykawki; Podziałka co 0,1ml; </t>
  </si>
  <si>
    <t xml:space="preserve">Strzykawka trzyczęściowa jednorazowego użytku z końcówką do nakręcania LUER LOCK z podwójnym uszczelnieniem tłoka, rozmiar 5 ml (wolne od PCV)- naturalnie bezlateksowy syntetyczny materiał zgodny z normami ISO 10993 i DIN EN 30993 (biologiczna ocena materiałów medycznych); łatwo wyczuwalna blokada zapobiegająca niekontrolowanemu wysunięciu tłoka z komory strzykawki; Podziałka co 0,2ml; </t>
  </si>
  <si>
    <t xml:space="preserve">Strzykawka trzyczęściowa jednorazowego użytku z końcówką do nakręcania LUER LOCK z podwójnym uszczelnieniem tłoka, rozmiar 10/12 ml (wolne od PCV)- naturalnie bezlateksowy syntetyczny materiał zgodny z normami ISO 10993 i DIN EN 30993 (biologiczna ocena materiałów medycznych); łatwo wyczuwalna blokada zapobiegająca niekontrolowanemu wysunięciu tłoka z komory strzykawki; </t>
  </si>
  <si>
    <t>Strzykawka trzyczęściowa jednorazowego użytku z końcówką do nakręcania LUER LOCK z podwójnym uszczelnieniem tłoka, rozmiar 20 ml (wolne od PCV)- naturalnie bezlateksowy syntetyczny materiał zgodny z normami ISO 10993 i DIN EN 30993 (biologiczna ocena materiałów medycznych); łatwo wyczuwalna blokada zapobiegająca niekontrolowanemu wysunięciu tłoka z komory strzykawki; przezroczysta;</t>
  </si>
  <si>
    <t xml:space="preserve">Strzykawka trzyczęściowa jednorazowego użytku z końcówką do nakręcania LUER LOCK z podwójnym uszczelnieniem tłoka, rozmiar 30 ml (wolne od PCV)- naturalnie bezlateksowy syntetyczny materiał zgodny z normami ISO 10993 i DIN EN 30993 (biologiczna ocena materiałów medycznych); łatwo wyczuwalna blokada zapobiegająca niekontrolowanemu wysunięciu tłoka z komory strzykawki; Przezroczysta; </t>
  </si>
  <si>
    <t>Strzykawka trzyczęściowa jednorazowego użytku z końcówką do nakręcania LUER LOCK z podwójnym uszczelnieniem tłoka rozmiar 50-60ml(wolne od PCV), przezroczysta.</t>
  </si>
  <si>
    <t>Koreczek wielofunkcyjny CZERWONY (wolny od PCV), do zamykania zakończeń LUER LOCK męskich i żeńskich, typu Combi Stopper. Sterylny.</t>
  </si>
  <si>
    <t>Koreczek wielofunkcyjny BIAŁY (wolny od PCV), do zamykania zakończeń LUER LOCK męskich i żeńskich, typu Combi Stopper. Sterylny.</t>
  </si>
  <si>
    <t xml:space="preserve">Przyrząd do podawania cytostatyków z TRZEMA bezigłowymi zastawkami do przyłączania opakowań z cytostatykiem. Zakończenie drenu membraną umożliwiającą wypełnienie linii w układzie zamkniętym  bez wycieku płynu oraz osłoną eliminującą ryzyko kontaktu z lekiem. Bezigłowy port na drenie dla dodatkowego podania leku. Możliwość podawania jedną linią dwóch  dawek cytostatyków i przepłukiwania lini bez rozłączania elementów zestawu(wolne od PCV). Wersja do pomp infuzyjnych. Do leków ŚWIATŁOCZUŁYCH. Możliwość zakupu przyrządu razem z filtrem 0,2 mikrometra do taxoli. Dren wykonany z poliuretanu bez zawartości szkodliwych ftalanów (informacja na opakowaniu). Wymaga się aby dołączyć do oferty  test potwierdzający, że linie do przygotowania i podaży leków, stanowią zamknięty system w myśl definicji NIOSH i zapobiegają uwalnianiu się niebezpiecznych zanieczyszczeń do otoczenia. </t>
  </si>
  <si>
    <t xml:space="preserve">Przyrząd do podawania cytostatyków z PIĘCIOMA bezigłowymi zastawkami do przyłączania opakowań z cytostatykiem. Zakończenie drenu membraną umożliwiającą wypełnienie linii w układzie zamkniętym  bez wycieku płynu oraz osłoną eliminującą ryzyko kontaktu z lekiem. Bezigłowy port na drenie dla dodatkowego podania leku. Możliwość podawania jedną linią czterch dawek cytostatyków i przepłukiwania lini bez rozłączania elementów zestawu(wolne od PCV). Wersja do pomp infuzyjnych. Do leków ŚWIATŁOCZUŁYCH. Możliwość zakupu przyrządu razem z filtrem 0,2 mikrometra do taxoli. Dren wykonany z poliuretanu bez zawartości szkodliwych ftalanów (informacja na opakowaniu). Wymaga się aby dołączyć do oferty  test potwierdzający, że linie do przygotowania i podaży leków, stanowią zamknięty system w myśl definicji NIOSH i zapobiegają uwalnianiu się niebezpiecznych zanieczyszczeń do otoczenia. </t>
  </si>
  <si>
    <t xml:space="preserve">Przyrząd do podawania cytostatyków z TRZEMA bezigłowymi zastawkami do przyłączania opakowań z cytostatykiem. Zakończenie drenu membraną umożliwiającą wypełnienie linii w układzie zamkniętym  bez wycieku płynu oraz osłoną eliminującą ryzyko kontaktu z lekiem. Możliwość podawania jedną linią dwóch dawek cytostatyków i przepłukiwania lini bez rozłączania elementów zestawu (wolne od PCV) Wersja do pompy infuzyjnej i grawitacyjna.Wersja do leków NIEŚWIATŁOCZUŁYCH. Możliwość zakupu przyrządu razem z filtrem 0,2 mikrometra do taxoli. Dren wykonany z poliuretanu bez zawartości szkodliwych ftalanów (informacja na opakowaniu). Wymaga się aby dołączyć do oferty  test potwierdzający, że linie do przygotowania i podaży leków, stanowią zamknięty system w myśl definicji NIOSH i zapobiegają uwalnianiu się niebezpiecznych zanieczyszczeń do otoczenia. </t>
  </si>
  <si>
    <t xml:space="preserve">Przyrząd do podawania cytostatyków z PIĘCIOMA bezigłowymi zastawkami do przyłączania opakowań z cytostatykiem. Zakończenie drenu membraną umożliwiającą wypełnienie linii w układzie zamkniętym  bez wycieku płynu oraz osłoną eliminującą ryzyko kontaktu z lekiem. Możliwość podawania jedną linią czterech dawek cytostatyków i przepłukiwania lini bez rozłączania elementów zestawu (wolne od PCV) Wersja do pompy infuzyjnej i grawitacyjna.Wersja do leków NIEŚWIATŁOCZUŁYCH. Możliwość zakupu przyrządu razem z filtrem 0,2 mikrometra do taxoli. Dren wykonany z poliuretanu bez zawartości szkodliwych ftalanów (informacja na opakowaniu). Wymaga się aby dołączyć do oferty  test potwierdzający, że linie do przygotowania i podaży leków, stanowią zamknięty system w myśl definicji NIOSH i zapobiegają uwalnianiu się niebezpiecznych zanieczyszczeń do otoczenia. </t>
  </si>
  <si>
    <t>Zestaw do przygotowania cytostatyków z możliwością przyłączenia do linii do podawania cytostatyków.Zakończenie drenu membraną umożliwiającą wypełnienie linii w układzie zamkniętym bez wycieku płynu oraz osłoną eliminującą ryzyko kontaktu z lekiem.Zastawka bezigłowa do dodania leku chroniąca przed kontaktem z lekiem z portem bezigłowym otwierającym drogę tylko w momencie przyłączenia strzykawki do rozpuszczania leku (wolny od PCV).Wersja do leków ŚWIATŁOCZUŁYCH, pomarańczowa. Dren wykonany z poliuretanu bez zawartości ftalanów (informacja na opakowaniu).  Wymaga się aby dołączyć do oferty test potwierdzający, że linie do przygotowania i podaży leków stanowią zamknięty system w myśl definicji NIOSH i zapobiegają uwalnianiu się niebezpiecznych zanieczyszczeń do otoczenia.</t>
  </si>
  <si>
    <t>Zestaw do przygotowania cytostatyków z możliwością przyłączenia do linii do podawania cytostatyków.Zakończenie drenu membraną umożliwiającą wypełnienie linii w układzie zamkniętym bez wycieku płynu oraz osłoną eliminującą ryzyko kontaktu z lekiem. Zastawka bezigłowa do dodania leku chroniąca przed kontaktem z lekiem z portem bezigłowym otwierającym drogę tylko w momencie przyłączenia strzykawki do rozpuszczania leku (wolny od PCV).Wersja do leków NIEŚWIATŁOCZUŁYCH,bezbarwna. Dren wykonany z poliuretanu bez zawartości ftalanów (informacja na opakowaniu).  Wymaga się aby dołączyć do oferty test potwierdzający, że linie do przygotowania i podaży leków stanowią zamknięty system w myśl definicji NIOSH i zapobiegają uwalnianiu się niebezpiecznych zanieczyszczeń do otoczenia.</t>
  </si>
  <si>
    <t>Worki osłonowe na flakony o pojemności od 250 i pojemności od 500 ml do 1000ml. Wycięcie w dolnej częsci worka półokrągłe (małe). Zielone.</t>
  </si>
  <si>
    <t>Przyrząd do zabezpieczenia leku w strzykawce przed niekontrolowanym wyciekiem. Zabezpieczenie przed odkręceniem. Przepływ możliwy tylko przy przyłączeniu do dwóch zakończeń Luer lock. Sterylna osłona do zabezpieczenia końcówki przyłączanej do pacjenta (wymagany komplet = osłona + przyrząd).</t>
  </si>
  <si>
    <t>Aplikator do wielokrotnego pobierania i wstrzykiwania z filtrem cząsteczkowym 5um, filtrem aerozolowym 0,2um do cytostatyków. Zastawka otwierająca drogę dla płynu przy otwartej zatyczce (wolne od PCV). Obudowa z klapką samodomykającą w kolorze czerwonym. Do kontaktu z lekiem cytostatycznym. Typu Chemo-minispike V.</t>
  </si>
  <si>
    <t>Aparat do podawania leków do płynów infuzyjnych w opakowaniach polietylenowych, stojących typu Ecoflak; podwójny krótki kolec przelewowy. Wolny od PCV.</t>
  </si>
  <si>
    <t>Łącznik międzystrzykawkowy, dodatkowy uchwyt chroniący przed przypadkowym dotknięciem miejsc połączeń ze strzykawką. Dwie końcówki żeńskie Luer Lock: strzykawka - strzykawka, z fabrycznie nałożonymi osłonami. Pakowany pojedyńczo sterylnie. (wolne od PCV)</t>
  </si>
  <si>
    <t>Przyrząd do długotrwałego aspirowania cytostatyków - ostry kolec standard (osłonięty nasadką z tworzywa sztucznego zabezpieczającą kolec przed skażeniem podczas otwierania opakowania); filtr cząsteczkowy 5um o dużej powierzchni; filtr zatrzymujący aerozole 0,2 um; port bezigłowy posiadający końcówkę luer-lock; obudowa zastawki w kolorze czerwonym, posiadający zastawkę zabezpieczającą lek przed wyciekaniem po rozłączeniu strzykawki. Wymaga się aby dołączyć do oferty test potwierdzający, że przyrząd do przygotowania i podaży cytostatyków stanowi zamknięty system w myśl definicji NIOSH i zapobiegają uwalnianiu się niebezpiecznych zanieczyszczeń do otoczenia. Typu Mini - Spike 2.</t>
  </si>
  <si>
    <t>Przyrząd do długotrwałego aspirowania płynów i leków z opakowań zbiorczych (ogólnego zastosowania) - ostry kolec  (osłonięty nasadką z tworzywa sztucznego zabezpieczającą kolec przed skażeniem podczas otwierania opakowania); filtr o dużej powierzchni przeciwbakteryjny 0,45 µm; port posiadający końcówkę luer-lock; samozamykający się korek portu (zielony); posiadający zastawkę zabezpieczającą lek przed wyciekaniem po rozłączeniu strzykawki;</t>
  </si>
  <si>
    <t>Przyrząd do długotrwałego aspirowania cytostatyków. Obudowa przezierna. Ostry kolec standard (osłonięty nasadką z tworzywa sztucznego zabezpieczającą kolec przed skażeniem podczas otwierania opakowania); Na boku przyrządu okrągły filtr zatrzymujący aerozole 0,2 um; port bezigłowy z korkiem zapobiegającym przed koniecznością dezynfekcji portu podczas pierwszego podłączenia. Kołnierz zatrzaskowy na fiolkę o średnicy 13mm. zapobiegający przed rozłączeniem przyrządu z fiolką w czasie pobierania leku.Pakowany a'300.</t>
  </si>
  <si>
    <t>300 szt.</t>
  </si>
  <si>
    <t>Przyrząd do długotrwałego aspirowania cytostatyków. Obudowa przezierna. Ostry kolec standard (osłonięty nasadką z tworzywa sztucznego zabezpieczającą kolec przed skażeniem podczas otwierania opakowania); Na boku przyrządu okrągły filtr zatrzymujący aerozole 0,2 um; port bezigłowy z korkiem zapobiegającym przed koniecznością dezynfekcji portu podczas pierwszego podłączenia. Kołnierz zatrzaskowy na fiolkę o średnicy 20mm. zapobiegający przed rozłączeniem przyrządu z fiolką w czasie pobierania leku.Pakowany a'300.</t>
  </si>
  <si>
    <t>Zamknięty łącznik  męski na strzykawkę umożliwiający pobranie roztworu leku cytotoksycznego z fiolki w systemie hermetycznie zamkniętym. Łącznik  umożliwiający bezpieczne przeniesienie leku w strzykawce i podanie do pojemnika z płynem infuzyjnym lub w miejsce wkłucia dożylnego, zapewniające suche, szczelne połączenie. Wymagania: do połączeń  Luer Lock i Luer Slip, system zamykający się samoczynnie po rozłączeniu. Przeźroczysty, z widocznym kanałem przepływu. Objętość wypełnienia max. 0,1ml. Jałowe, pakowane pojedynczo, kompatybilne z lekami cytotoksycznymi.   Zatyczka koloru czerwonego do zapobiegającej kontaminację końcówki połączenia luer-lock. Nie zawiera lateksu, PCV, DEHP i części metalowych, sterylny.</t>
  </si>
  <si>
    <t xml:space="preserve">Dren bursztynowy z filtrem 0.2μm do przygotowywania leków cytostatycznych (do paklitaxel) w pojemniku z możliwością ich podaży przez podłączenie z drenem głównym - kompatybilny z drenem wielodrożnym. Bez zawartości PCV i DEHP. Dren wykonany w całości z poliuretanu. Możliwość dodania cytostatyku poprzez zintegrowany port bezigłowy zabezpieczony korkiem zapobiegającym przed koniecznością dezynfekcji portu podczas pierwszego podłączenia strzykawki. Koniec drenu zabezpieczony filtrem hydrofobowym zapobiegającym przed zapowietrzeniem drenu oraz zapobiegający wydostawaniu się płynu na zewnątrz podczas wypełniania drenu z zastawką jednokierunkową; Czerwony zacisk na drenie. </t>
  </si>
  <si>
    <t xml:space="preserve">Dren bursztynowy do przygotowywania leków cytostatycznych z baryłkowym regulatorem przepływu; w pojemniku lub worku z możliwością ich podaży przez podłączenie z drenem głównym - kompatybilny z drenem wielodrożnym. Bez zawartości PCV i DEHP. Dren wykonany w całości z poliuretanu. Możliwość dodania cytostatyku poprzez zintegrowany port bezigłowy zabezpieczony korkiem zapobiegającym przed koniecznością dezynfekcji portu podczas pierwszego podłączenia strzykawki. Koniec drenu zabezpieczony filtrem hydrofobowym zapobiegającym przed zapowietrzeniem drenu oraz zapobiegający wydostaniu się płynu na zewnątrz podczas wypełniania z zastawką jednokierunkową; Czerwony zacisk na drenie. </t>
  </si>
  <si>
    <t>Dren bursztynowy do przygotowywania leków cytostatycznych z baryłkowym regulatorem przepływu; w pojemniku lub worku z możliwością ich podaży przez podłączenie z drenem głównym - kompatybilny z drenem wielodrożnym. Bez zawartości PCV i DEHP. Dren wykonany w całości z poliuretanu. Możliwość dodania cytostatyku poprzez zintegrowany port bezigłowy zabezpieczony korkiem zapobiegającym przed koniecznością dezynfekcji portu podczas pierwszego podłączenia strzykawki. Koniec drenu zabezpieczony filtrem hydrofobowym zapobiegającym przed zapowietrzeniem drenu oraz zapobiegający wydostaniu się płynu na zewnątrz podczas wypełniania z zastawką jednokierunkową; Czerwony zacisk na drenie.</t>
  </si>
  <si>
    <t xml:space="preserve">Przyrząd bursztynowy wielodrożny (nie zawierających PCV i DEHP) do podaży leków cytostatycznych. Dren główny do połączenia z płynem do przepłukania linii i możliwość podłączenia do niego 2 opakowań z lekiem cytostatycznym. Podaż METODĄ GRAWITACYJNĄ; linia główna do przepłukiwania po każdorazowym podaniu leku bez konieczności rozłączania systemu; 3 zastawki bezigłowe zabezpieczone dodatkowo korkami luer-lock -dwie do podłączenia krótkich drenów do przygotowania leków   -  oraz dodatkową zastawką umiejcowioną nie dalej niż 25cm od miejsca podłączenia do pacjenta - do podaży bolusa. Ergonomiczna dwuczęściowa komora kroplowa, wykonana z bardzo przezroczystego materiału; posiadająca filtr hydrofilny typu AirStop na dnie komory kroplowej, zabezpieczający przed dostaniem się powietrza do drenu po opróżnieniu opakowania z lekiem lub płynem. Ostry kolec, wyposażony w odpowietrznik z filtrem zabezpieczonym klapką. Zacisk rolkowy z miejscem na kolec. Filtr hydrofobowy na końcu drenu, zabezpieczający przed wyciekaniem płynu z drenu podczas jego wypełniania.  Wymaga się aby dołączyć do oferty  test potwierdzający, że linie do przygotowania i podaży leków, stanowią zamknięty system w myśl definicji NIOSH i zapobiegają uwalnianiu się niebezpiecznych zanieczyszczeń do otoczenia. </t>
  </si>
  <si>
    <t>Korek luer-lock z wewnętrzną gąbką nasączoną 70% IPA (alkohol izopropylowy). Koreczek zapakowany sterylnie. Umożliwiający dezynfekcję zaworów bezigłowych przy portach oraz wkłuciach centralnych. Możliwe długotrwałe zabezpieczenie dostępu bezigłowego do 7 dni.</t>
  </si>
  <si>
    <t>Jałowa strzykawka trzyczęściowa z końcowką luer lock o pojemności 1ml, skalowana co 0,01ml. Wykonana z poliwęglanu, sterylizowana radiacyjnie.</t>
  </si>
  <si>
    <t>Pompa elastomerowa jednorazowego użytku dla krótko i długotrwałych infuzji, Owalny kształt o miękkiej warstwie zewnętrznej; Port do napełniania zamknięty koreczkiem i zabezpieczony zatyczką chroniącą przed uszkodzeniem mechanicznym i kontaminacją; Port do napełniania zintegrowany z zastawką bezzwrotną zabezpieczjącą przed wypływem leku z pompy przez port do napełniania; Drenik infuzyjny z zaciskiem umożliwiającym zatrzymanie infuzji oraz filtrem cząsteczkowym 1,2 mikrometra wraz z odpowietrznikiem; Koniec drenu zakończony luer lock z koreczkiem. Zamawiający określi rozmiar pompy w czasie realizacji zamówienia.  Możliwosc dokupienia odpowiedniej torby na pompę (saszetka).</t>
  </si>
  <si>
    <t>Torba na pompę elastomerową  (saszetka), kompatybilna z pompą opisaną w pozycji 32.</t>
  </si>
  <si>
    <t xml:space="preserve">Dren o małej średnicy z zastawką typu Safeflow. Możliwe połączenie z końcówką typu luer lock. Pozwala na dostęp do kaniul obwodowych. </t>
  </si>
  <si>
    <t>Dren ze zintegrowanym workiem żywieniowym o pojemności 1000 ml, wolnym od DEPH, wyposażony w zacisk rolkowy z komora kroplową - do podawania diet drogą  żywienia dojelitowego, z wykorzystaniem pomp. Typu Infusomat Space z workiem Enterofix</t>
  </si>
  <si>
    <t>Łączna WARTOŚĆ Pakietu</t>
  </si>
  <si>
    <t>Urządzenie mechaniczne do transferu płynów ,leków cytotoksycznych z opakowań producenta do infuzorów elastomerowych, strzykawek. Zamawiający wymaga aby: urządzenie miało mozliwość generowania protokoło z produkcji wlewu, miało możlwość podłaczenia wagi i skanera, dodatkowo aby miało mozliwość połączenia się z WIFI za pomocą kabla internetowego ( kabel stanowić będzie osprzęt urzadzenia ), . Urządzenie nie będzie wymagało kalibracji po kazdym wyłączeniu. Zamawiajacy będzie mógł na wyświetlaczu wpisać objętość płynu jednorazowo w zapisie np XXX , XX. Urządzenie mechaniczne wyposżone będzie w wieszak na opakoawnie płynu . Dodatkowo urządzenie będzie można wykorzystać do przygotowania  i rozcieńczania leków cytotoksycznych po zastosowaniu jednego , dwudrożenego drenu , kompatybilnego z urządzeniem mechanicznym.</t>
  </si>
  <si>
    <t>sz</t>
  </si>
  <si>
    <t>1sz</t>
  </si>
  <si>
    <t xml:space="preserve">Torba/sakiewka ochronna do umieszczenia infuzora- kompatybilna z wyrobem medycznym opisanym w poz. 1  </t>
  </si>
  <si>
    <t xml:space="preserve"> Wyrób medyczny wykorzystujący zbiornik wykonany z elastomerów dla zapewnienia ciągłego wlewu leku. Może mieć  postać kuli lub słoiczka z umieszczoną wewnątrz rurką z elastomeru. Podczas napełniania infuzora rurka rozciąga się i wypełnia roztworem leku. Po napełnieniu infuzor działa ze stałym ciśnieniem wewnętrznym. Dozowanie za pomocą infuzora jest prezyzyjne ze względu na kurczenie się elastomeru z szybkością niezmienną w czasie. Zamawiający wymaga infuzora o pojemności do 350 ml +/-50 ml z przepływem 5 ml/h. czas podania do 50 h. Infuzor wyposażony w zawór jednokierunkowy zapobiegający przed niepożądanym wyciekiem leku oraz filtr 0,2 mikrometra.</t>
  </si>
  <si>
    <r>
      <t xml:space="preserve">Zgodnie zapisami w rozdz. XVI SIWZ cena , termin dostaw cząstkowych, </t>
    </r>
    <r>
      <rPr>
        <b/>
        <sz val="11"/>
        <rFont val="Calibri"/>
        <family val="2"/>
      </rPr>
      <t xml:space="preserve"> termin płatności stanowią kryterium oceny ofert -</t>
    </r>
  </si>
  <si>
    <t>Bezpudrowe, STERYLNE rękawice nitrylowe. Prosty mankiet długości minimum 290 mm, z opaską samoprzylepną. Powierzchnia zewnętrzna mikroteksturowana, chlorowana i silikonowana. Powierzchnia wewnętrzna silikonowana i pokryta poliuretanem. Testowane pod kątem najbardziej popularnych cytostatyków w kontrolowanych warunkach dynamicznych (testy ACPP). Dostępne czasy przełomu ASTM D6978 oraz EN374-3. Kategoria III ochrony indywidualnej.Odporne na przenikanie wirusów (norma ASTM F-1671). Zgodne z normami EN 455-1,2,3,4 oraz EN374-1,2,3 oraz EN 420. Rozmiary 6.5 oraz 7.0 oraz7.5. 1 opakowanie zawiera 50 saszetek . Kazda saszetka zawiera rękawicę prawą i rękawicę lewą</t>
  </si>
  <si>
    <r>
      <rPr>
        <b/>
        <sz val="8"/>
        <rFont val="Tahoma"/>
        <family val="2"/>
      </rPr>
      <t>Deklarowany termin dostaw cząstkowych</t>
    </r>
    <r>
      <rPr>
        <sz val="8"/>
        <rFont val="Tahoma"/>
        <family val="2"/>
      </rPr>
      <t xml:space="preserve">  ………….</t>
    </r>
    <r>
      <rPr>
        <b/>
        <sz val="8"/>
        <rFont val="Tahoma"/>
        <family val="2"/>
      </rPr>
      <t xml:space="preserve"> dni rob.</t>
    </r>
    <r>
      <rPr>
        <sz val="8"/>
        <rFont val="Tahoma"/>
        <family val="2"/>
      </rPr>
      <t xml:space="preserve"> (od 1 do max. 5 dni w dni rob. (pon. – pt.) od złożenia zapotrzebowania)</t>
    </r>
  </si>
  <si>
    <t xml:space="preserve">Pakiet nr 2-Rękawice do produkcji wlewów cytotoksycznych </t>
  </si>
  <si>
    <t>Pakiet nr 3- Sprzęt jednorazowego użytku do produkcji wlewów cytotoksycznych</t>
  </si>
  <si>
    <t xml:space="preserve">Pakiet nr 4- Urządzenie do transferów płynów, leków do infuzorów </t>
  </si>
  <si>
    <t xml:space="preserve">Pakiet  5- Infuzor z osłoną </t>
  </si>
  <si>
    <t>ZP/05/2023</t>
  </si>
  <si>
    <t xml:space="preserve">Dren dwudrożny  do transferu płynu z opakowania typu butelka /worekoraz z fiolki leku   do infuzora elastomerowego, strzykawki, worka do kroplówki z zakończeniem luerlok. Zestaw wolny od DEHP, lateksu , PVC .  Każdy dren zapakowany w pojedyncze opakowanie z oznakowaniem zgodnym w UE. Kompatybilny z urządzeniem mechanicznym opisanym w poz. 1 </t>
  </si>
  <si>
    <t>Sprzęt jednorazowego użytku do podaży leków światłoczułych</t>
  </si>
  <si>
    <r>
      <t xml:space="preserve">Zgodnie zapisami w rozdz. XVIII SWZ cena , termin dostaw cząstkowych, </t>
    </r>
    <r>
      <rPr>
        <b/>
        <sz val="11"/>
        <rFont val="Calibri"/>
        <family val="2"/>
      </rPr>
      <t xml:space="preserve"> termin płatności stanowią kryterium oceny ofert -</t>
    </r>
  </si>
  <si>
    <r>
      <t>Zgodnie zapisami w rozdz. XVIII SWZ cena</t>
    </r>
    <r>
      <rPr>
        <b/>
        <sz val="11"/>
        <rFont val="Calibri"/>
        <family val="2"/>
      </rPr>
      <t xml:space="preserve"> stanowi kryterium oceny ofert -</t>
    </r>
  </si>
  <si>
    <t>* poz.1 Zamawiający wymaga:</t>
  </si>
  <si>
    <t xml:space="preserve">3. Instalacja urządzenia w ciągu 7 dni od dnia podpisania umowy , szkolenie personelu w ustalonym przez strony terminie </t>
  </si>
  <si>
    <t xml:space="preserve">1. 36 miesięcznej gwarancji dla urządzenia </t>
  </si>
  <si>
    <t xml:space="preserve">Uwaga: formuły są podane pomocniczo, wykonawca winien je zweryfikować. Wykonawca odpowiada za wlasne przeliczenia. </t>
  </si>
  <si>
    <t>2. Czas reakcji serwisu 24h, z możliwością otrzymania urządzenia zastępczego na czas naprawy.</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</si>
</sst>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quot; zł&quot;"/>
    <numFmt numFmtId="167" formatCode="#,##0.00;[Red]#,##0.00"/>
    <numFmt numFmtId="168" formatCode="#,##0.00\ &quot;zł&quot;"/>
    <numFmt numFmtId="169" formatCode="#,##0.00&quot; zł&quot;;[Red]#,##0.00&quot; zł&quot;"/>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_-* #,##0.00\ [$zł-415]_-;\-* #,##0.00\ [$zł-415]_-;_-* &quot;-&quot;??\ [$zł-415]_-;_-@_-"/>
    <numFmt numFmtId="175" formatCode="[$-415]d\ mmmm\ yyyy"/>
    <numFmt numFmtId="176" formatCode="#,##0.00_ ;\-#,##0.00\ "/>
    <numFmt numFmtId="177" formatCode="#\."/>
  </numFmts>
  <fonts count="73">
    <font>
      <sz val="10"/>
      <name val="Arial"/>
      <family val="0"/>
    </font>
    <font>
      <sz val="11"/>
      <color indexed="8"/>
      <name val="Czcionka tekstu podstawowego"/>
      <family val="2"/>
    </font>
    <font>
      <sz val="10"/>
      <name val="Tahoma"/>
      <family val="2"/>
    </font>
    <font>
      <sz val="9"/>
      <name val="Calibri"/>
      <family val="2"/>
    </font>
    <font>
      <sz val="10"/>
      <name val="Calibri"/>
      <family val="2"/>
    </font>
    <font>
      <b/>
      <sz val="9"/>
      <name val="Calibri"/>
      <family val="2"/>
    </font>
    <font>
      <sz val="8"/>
      <name val="Calibri"/>
      <family val="2"/>
    </font>
    <font>
      <b/>
      <sz val="11"/>
      <name val="Calibri"/>
      <family val="2"/>
    </font>
    <font>
      <b/>
      <sz val="10"/>
      <name val="Calibri"/>
      <family val="2"/>
    </font>
    <font>
      <b/>
      <i/>
      <sz val="8"/>
      <name val="Tahoma"/>
      <family val="2"/>
    </font>
    <font>
      <sz val="8"/>
      <name val="Tahoma"/>
      <family val="2"/>
    </font>
    <font>
      <b/>
      <sz val="8"/>
      <name val="Tahoma"/>
      <family val="2"/>
    </font>
    <font>
      <sz val="10"/>
      <name val="Arial CE"/>
      <family val="0"/>
    </font>
    <font>
      <b/>
      <sz val="12"/>
      <name val="Calibri"/>
      <family val="2"/>
    </font>
    <font>
      <b/>
      <sz val="10"/>
      <name val="Arial"/>
      <family val="2"/>
    </font>
    <font>
      <b/>
      <sz val="11"/>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0"/>
      <color indexed="8"/>
      <name val="Arial CE"/>
      <family val="0"/>
    </font>
    <font>
      <u val="single"/>
      <sz val="10"/>
      <color indexed="30"/>
      <name val="Arial"/>
      <family val="2"/>
    </font>
    <font>
      <sz val="11"/>
      <color indexed="10"/>
      <name val="Czcionka tekstu podstawowego"/>
      <family val="2"/>
    </font>
    <font>
      <b/>
      <sz val="11"/>
      <color indexed="9"/>
      <name val="Czcionka tekstu podstawowego"/>
      <family val="2"/>
    </font>
    <font>
      <b/>
      <sz val="15"/>
      <color indexed="57"/>
      <name val="Czcionka tekstu podstawowego"/>
      <family val="2"/>
    </font>
    <font>
      <b/>
      <sz val="13"/>
      <color indexed="57"/>
      <name val="Czcionka tekstu podstawowego"/>
      <family val="2"/>
    </font>
    <font>
      <b/>
      <sz val="11"/>
      <color indexed="57"/>
      <name val="Czcionka tekstu podstawowego"/>
      <family val="2"/>
    </font>
    <font>
      <sz val="11"/>
      <color indexed="19"/>
      <name val="Czcionka tekstu podstawowego"/>
      <family val="2"/>
    </font>
    <font>
      <sz val="11"/>
      <color indexed="8"/>
      <name val="Calibri"/>
      <family val="2"/>
    </font>
    <font>
      <b/>
      <sz val="11"/>
      <color indexed="10"/>
      <name val="Czcionka tekstu podstawowego"/>
      <family val="2"/>
    </font>
    <font>
      <u val="single"/>
      <sz val="10"/>
      <color indexed="61"/>
      <name val="Arial"/>
      <family val="2"/>
    </font>
    <font>
      <b/>
      <sz val="11"/>
      <color indexed="8"/>
      <name val="Czcionka tekstu podstawowego"/>
      <family val="2"/>
    </font>
    <font>
      <i/>
      <sz val="11"/>
      <color indexed="23"/>
      <name val="Czcionka tekstu podstawowego"/>
      <family val="2"/>
    </font>
    <font>
      <b/>
      <sz val="18"/>
      <color indexed="57"/>
      <name val="Calibri Light"/>
      <family val="2"/>
    </font>
    <font>
      <sz val="11"/>
      <color indexed="20"/>
      <name val="Czcionka tekstu podstawowego"/>
      <family val="2"/>
    </font>
    <font>
      <b/>
      <sz val="11"/>
      <color indexed="10"/>
      <name val="Calibri"/>
      <family val="2"/>
    </font>
    <font>
      <u val="single"/>
      <sz val="11"/>
      <color indexed="8"/>
      <name val="Calibri"/>
      <family val="2"/>
    </font>
    <font>
      <b/>
      <sz val="10"/>
      <color indexed="8"/>
      <name val="Calibri"/>
      <family val="2"/>
    </font>
    <font>
      <i/>
      <sz val="10"/>
      <name val="Calibri"/>
      <family val="2"/>
    </font>
    <font>
      <sz val="10"/>
      <color indexed="8"/>
      <name val="Calibri"/>
      <family val="2"/>
    </font>
    <font>
      <sz val="10"/>
      <color indexed="55"/>
      <name val="Calibri"/>
      <family val="2"/>
    </font>
    <font>
      <sz val="9"/>
      <color indexed="8"/>
      <name val="Calibri"/>
      <family val="2"/>
    </font>
    <font>
      <b/>
      <sz val="8"/>
      <name val="Calibri"/>
      <family val="2"/>
    </font>
    <font>
      <sz val="11"/>
      <name val="Calibri"/>
      <family val="2"/>
    </font>
    <font>
      <sz val="7"/>
      <name val="Calibri"/>
      <family val="2"/>
    </font>
    <font>
      <b/>
      <sz val="14"/>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0"/>
      <color theme="1"/>
      <name val="Arial CE"/>
      <family val="0"/>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
      <b/>
      <sz val="11"/>
      <color rgb="FFFF0000"/>
      <name val="Calibri"/>
      <family val="2"/>
    </font>
    <font>
      <u val="single"/>
      <sz val="11"/>
      <color theme="1"/>
      <name val="Calibri"/>
      <family val="2"/>
    </font>
    <font>
      <b/>
      <sz val="10"/>
      <color rgb="FF000000"/>
      <name val="Calibri"/>
      <family val="2"/>
    </font>
    <font>
      <sz val="10"/>
      <color rgb="FF000000"/>
      <name val="Calibri"/>
      <family val="2"/>
    </font>
    <font>
      <sz val="10"/>
      <color theme="1"/>
      <name val="Calibri"/>
      <family val="2"/>
    </font>
    <font>
      <sz val="9"/>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9" tint="0.7999799847602844"/>
        <bgColor indexed="64"/>
      </patternFill>
    </fill>
    <fill>
      <patternFill patternType="solid">
        <fgColor theme="9"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color rgb="FF000000"/>
      </left>
      <right style="thin">
        <color rgb="FF000000"/>
      </right>
      <top style="thin"/>
      <bottom style="thin"/>
    </border>
    <border>
      <left style="thin">
        <color indexed="8"/>
      </left>
      <right/>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color indexed="63"/>
      </left>
      <right>
        <color indexed="63"/>
      </right>
      <top style="thin"/>
      <bottom>
        <color indexed="63"/>
      </bottom>
    </border>
    <border>
      <left style="thin"/>
      <right style="thin"/>
      <top/>
      <bottom style="thin"/>
    </border>
    <border>
      <left style="thin">
        <color indexed="8"/>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0">
      <alignment/>
      <protection/>
    </xf>
    <xf numFmtId="0" fontId="52" fillId="0" borderId="0" applyNumberFormat="0" applyFill="0" applyBorder="0" applyAlignment="0" applyProtection="0"/>
    <xf numFmtId="0" fontId="53" fillId="0" borderId="3" applyNumberFormat="0" applyFill="0" applyAlignment="0" applyProtection="0"/>
    <xf numFmtId="0" fontId="54" fillId="29"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0"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60" fillId="27" borderId="1" applyNumberFormat="0" applyAlignment="0" applyProtection="0"/>
    <xf numFmtId="0" fontId="61" fillId="0" borderId="0" applyNumberFormat="0" applyFill="0" applyBorder="0" applyAlignment="0" applyProtection="0"/>
    <xf numFmtId="9" fontId="0" fillId="0" borderId="0" applyFont="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2" borderId="0" applyNumberFormat="0" applyBorder="0" applyAlignment="0" applyProtection="0"/>
  </cellStyleXfs>
  <cellXfs count="172">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alignment horizontal="center" vertical="center"/>
    </xf>
    <xf numFmtId="0" fontId="4" fillId="0" borderId="0" xfId="60" applyFont="1" applyAlignment="1">
      <alignment horizontal="center" vertical="center"/>
      <protection/>
    </xf>
    <xf numFmtId="0" fontId="5" fillId="0" borderId="0" xfId="0" applyFont="1" applyFill="1" applyBorder="1" applyAlignment="1">
      <alignment horizontal="center" vertical="center"/>
    </xf>
    <xf numFmtId="0" fontId="4" fillId="5" borderId="0" xfId="0" applyFont="1" applyFill="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168" fontId="5" fillId="0" borderId="0" xfId="0" applyNumberFormat="1" applyFont="1" applyFill="1" applyBorder="1" applyAlignment="1">
      <alignment vertical="center"/>
    </xf>
    <xf numFmtId="168" fontId="6" fillId="0" borderId="10" xfId="0" applyNumberFormat="1" applyFont="1" applyBorder="1" applyAlignment="1">
      <alignment vertical="center"/>
    </xf>
    <xf numFmtId="174" fontId="6" fillId="0" borderId="10" xfId="0" applyNumberFormat="1" applyFont="1" applyBorder="1" applyAlignment="1">
      <alignment horizontal="center" vertical="center" wrapText="1"/>
    </xf>
    <xf numFmtId="44"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9" fontId="6" fillId="0" borderId="10" xfId="0" applyNumberFormat="1" applyFont="1" applyBorder="1" applyAlignment="1">
      <alignment horizontal="center" vertical="center"/>
    </xf>
    <xf numFmtId="0" fontId="8" fillId="0" borderId="0" xfId="0" applyFont="1" applyAlignment="1">
      <alignment horizontal="left" wrapText="1"/>
    </xf>
    <xf numFmtId="0" fontId="13" fillId="0" borderId="0" xfId="0" applyFont="1" applyAlignment="1">
      <alignment horizontal="center" vertical="center" wrapText="1"/>
    </xf>
    <xf numFmtId="0" fontId="7" fillId="0" borderId="0" xfId="0" applyFont="1" applyAlignment="1">
      <alignment horizontal="left" wrapText="1"/>
    </xf>
    <xf numFmtId="0" fontId="7" fillId="0" borderId="0" xfId="0" applyFont="1" applyAlignment="1">
      <alignment horizontal="center" vertical="center"/>
    </xf>
    <xf numFmtId="44" fontId="5" fillId="33" borderId="0" xfId="0" applyNumberFormat="1" applyFont="1" applyFill="1" applyBorder="1" applyAlignment="1">
      <alignment horizontal="center" vertical="center" wrapText="1"/>
    </xf>
    <xf numFmtId="0" fontId="4" fillId="33" borderId="0" xfId="0" applyFont="1" applyFill="1" applyAlignment="1">
      <alignment vertical="center"/>
    </xf>
    <xf numFmtId="0" fontId="4" fillId="33" borderId="0" xfId="0" applyFont="1" applyFill="1" applyBorder="1" applyAlignment="1">
      <alignment vertical="center"/>
    </xf>
    <xf numFmtId="0" fontId="6" fillId="33" borderId="11" xfId="56" applyNumberFormat="1" applyFont="1" applyFill="1" applyBorder="1" applyAlignment="1">
      <alignment horizontal="center" vertical="center" wrapText="1" shrinkToFit="1"/>
      <protection/>
    </xf>
    <xf numFmtId="0" fontId="6" fillId="33" borderId="11" xfId="56" applyFont="1" applyFill="1" applyBorder="1" applyAlignment="1">
      <alignment horizontal="center" vertical="center" wrapText="1" shrinkToFit="1"/>
      <protection/>
    </xf>
    <xf numFmtId="0" fontId="8" fillId="0" borderId="0" xfId="0" applyFont="1" applyBorder="1" applyAlignment="1">
      <alignment vertical="center"/>
    </xf>
    <xf numFmtId="0" fontId="8" fillId="0" borderId="0" xfId="0" applyFont="1" applyBorder="1" applyAlignment="1">
      <alignment horizontal="left" wrapText="1"/>
    </xf>
    <xf numFmtId="0" fontId="13" fillId="0" borderId="0" xfId="0" applyFont="1" applyBorder="1" applyAlignment="1">
      <alignment horizontal="center" vertical="center" wrapText="1"/>
    </xf>
    <xf numFmtId="0" fontId="67" fillId="0" borderId="0" xfId="0" applyFont="1" applyBorder="1" applyAlignment="1">
      <alignment horizontal="left"/>
    </xf>
    <xf numFmtId="0" fontId="6" fillId="33" borderId="10" xfId="0" applyFont="1" applyFill="1" applyBorder="1" applyAlignment="1">
      <alignment vertical="center" wrapText="1"/>
    </xf>
    <xf numFmtId="0" fontId="68" fillId="0" borderId="0" xfId="0" applyFont="1" applyBorder="1" applyAlignment="1">
      <alignment horizontal="center"/>
    </xf>
    <xf numFmtId="0" fontId="4" fillId="0" borderId="0" xfId="0" applyFont="1" applyFill="1" applyBorder="1" applyAlignment="1">
      <alignment vertical="center"/>
    </xf>
    <xf numFmtId="0" fontId="8" fillId="0" borderId="0" xfId="0" applyFont="1" applyFill="1" applyBorder="1" applyAlignment="1">
      <alignment horizontal="left" wrapText="1"/>
    </xf>
    <xf numFmtId="0" fontId="68" fillId="0" borderId="0" xfId="0" applyFont="1" applyFill="1" applyBorder="1" applyAlignment="1">
      <alignment horizontal="center"/>
    </xf>
    <xf numFmtId="0" fontId="6" fillId="0" borderId="11" xfId="56" applyNumberFormat="1" applyFont="1" applyFill="1" applyBorder="1" applyAlignment="1">
      <alignment horizontal="center" vertical="center" wrapText="1" shrinkToFit="1"/>
      <protection/>
    </xf>
    <xf numFmtId="0" fontId="0" fillId="0" borderId="0" xfId="0" applyFont="1" applyFill="1" applyAlignment="1">
      <alignment vertical="center"/>
    </xf>
    <xf numFmtId="0" fontId="68" fillId="33" borderId="0" xfId="0" applyFont="1" applyFill="1" applyBorder="1" applyAlignment="1">
      <alignment horizontal="center"/>
    </xf>
    <xf numFmtId="174" fontId="5" fillId="33" borderId="12" xfId="0" applyNumberFormat="1" applyFont="1" applyFill="1" applyBorder="1" applyAlignment="1">
      <alignment horizontal="center" vertical="center" wrapText="1"/>
    </xf>
    <xf numFmtId="4" fontId="5" fillId="33" borderId="12" xfId="0" applyNumberFormat="1" applyFont="1" applyFill="1" applyBorder="1" applyAlignment="1">
      <alignment horizontal="center" vertical="center"/>
    </xf>
    <xf numFmtId="44" fontId="5" fillId="33" borderId="13" xfId="0" applyNumberFormat="1" applyFont="1" applyFill="1" applyBorder="1" applyAlignment="1">
      <alignment horizontal="center" vertical="center" wrapText="1"/>
    </xf>
    <xf numFmtId="0" fontId="6" fillId="33" borderId="10" xfId="56" applyFont="1" applyFill="1" applyBorder="1" applyAlignment="1">
      <alignment horizontal="center" vertical="center" wrapText="1" shrinkToFit="1"/>
      <protection/>
    </xf>
    <xf numFmtId="0" fontId="6" fillId="33" borderId="10" xfId="56" applyNumberFormat="1" applyFont="1" applyFill="1" applyBorder="1" applyAlignment="1">
      <alignment horizontal="center" vertical="center" wrapText="1" shrinkToFit="1"/>
      <protection/>
    </xf>
    <xf numFmtId="0" fontId="6" fillId="0" borderId="10" xfId="56" applyNumberFormat="1" applyFont="1" applyFill="1" applyBorder="1" applyAlignment="1">
      <alignment horizontal="center" vertical="center" wrapText="1" shrinkToFit="1"/>
      <protection/>
    </xf>
    <xf numFmtId="0" fontId="68" fillId="0" borderId="0" xfId="0" applyFont="1" applyBorder="1" applyAlignment="1">
      <alignment/>
    </xf>
    <xf numFmtId="0" fontId="4" fillId="0" borderId="0" xfId="60" applyFont="1" applyFill="1" applyAlignment="1">
      <alignment vertical="center"/>
      <protection/>
    </xf>
    <xf numFmtId="0" fontId="8" fillId="7" borderId="10" xfId="60" applyFont="1" applyFill="1" applyBorder="1" applyAlignment="1">
      <alignment vertical="center" wrapText="1"/>
      <protection/>
    </xf>
    <xf numFmtId="0" fontId="8" fillId="7" borderId="10" xfId="60" applyFont="1" applyFill="1" applyBorder="1" applyAlignment="1">
      <alignment horizontal="center" vertical="center" wrapText="1"/>
      <protection/>
    </xf>
    <xf numFmtId="0" fontId="69" fillId="7" borderId="14" xfId="0" applyFont="1" applyFill="1" applyBorder="1" applyAlignment="1">
      <alignment horizontal="center" vertical="center" wrapText="1"/>
    </xf>
    <xf numFmtId="0" fontId="4" fillId="0" borderId="0" xfId="60" applyFont="1" applyFill="1" applyBorder="1" applyAlignment="1">
      <alignment vertical="center"/>
      <protection/>
    </xf>
    <xf numFmtId="0" fontId="38" fillId="7" borderId="15" xfId="57" applyFont="1" applyFill="1" applyBorder="1" applyAlignment="1" quotePrefix="1">
      <alignment horizontal="center" vertical="center" wrapText="1"/>
      <protection/>
    </xf>
    <xf numFmtId="0" fontId="38" fillId="7" borderId="16" xfId="60" applyFont="1" applyFill="1" applyBorder="1" applyAlignment="1" quotePrefix="1">
      <alignment horizontal="center" vertical="center" wrapText="1"/>
      <protection/>
    </xf>
    <xf numFmtId="0" fontId="38" fillId="7" borderId="17" xfId="60" applyFont="1" applyFill="1" applyBorder="1" applyAlignment="1" quotePrefix="1">
      <alignment horizontal="center" vertical="center" wrapText="1"/>
      <protection/>
    </xf>
    <xf numFmtId="0" fontId="38" fillId="7" borderId="18" xfId="60" applyFont="1" applyFill="1" applyBorder="1" applyAlignment="1" quotePrefix="1">
      <alignment horizontal="center" vertical="center" wrapText="1"/>
      <protection/>
    </xf>
    <xf numFmtId="0" fontId="38" fillId="7" borderId="19" xfId="60" applyFont="1" applyFill="1" applyBorder="1" applyAlignment="1" quotePrefix="1">
      <alignment horizontal="center" vertical="center" wrapText="1"/>
      <protection/>
    </xf>
    <xf numFmtId="0" fontId="38" fillId="7" borderId="10" xfId="60" applyFont="1" applyFill="1" applyBorder="1" applyAlignment="1" quotePrefix="1">
      <alignment horizontal="center" vertical="center" wrapText="1"/>
      <protection/>
    </xf>
    <xf numFmtId="0" fontId="38" fillId="7" borderId="10" xfId="57" applyFont="1" applyFill="1" applyBorder="1" applyAlignment="1" quotePrefix="1">
      <alignment horizontal="center" vertical="center" wrapText="1"/>
      <protection/>
    </xf>
    <xf numFmtId="0" fontId="4" fillId="0" borderId="0" xfId="0" applyFont="1" applyFill="1" applyAlignment="1">
      <alignment/>
    </xf>
    <xf numFmtId="0" fontId="4" fillId="0" borderId="10" xfId="62" applyNumberFormat="1" applyFont="1" applyFill="1" applyBorder="1" applyAlignment="1">
      <alignment horizontal="left" vertical="center" wrapText="1"/>
      <protection/>
    </xf>
    <xf numFmtId="0" fontId="70" fillId="0" borderId="10" xfId="0" applyFont="1" applyFill="1" applyBorder="1" applyAlignment="1">
      <alignment horizontal="left" vertical="top" wrapText="1"/>
    </xf>
    <xf numFmtId="0" fontId="70" fillId="0" borderId="10" xfId="0" applyFont="1" applyFill="1" applyBorder="1" applyAlignment="1" applyProtection="1">
      <alignment horizontal="center" vertical="center" wrapText="1"/>
      <protection/>
    </xf>
    <xf numFmtId="0" fontId="70"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44" fontId="4" fillId="0" borderId="10" xfId="71" applyNumberFormat="1" applyFont="1" applyFill="1" applyBorder="1" applyAlignment="1">
      <alignment horizontal="center" vertical="center"/>
    </xf>
    <xf numFmtId="9" fontId="4" fillId="0" borderId="10" xfId="65" applyFont="1" applyFill="1" applyBorder="1" applyAlignment="1">
      <alignment horizontal="center" vertical="center"/>
    </xf>
    <xf numFmtId="44" fontId="4" fillId="0" borderId="10" xfId="71" applyNumberFormat="1" applyFont="1" applyFill="1" applyBorder="1" applyAlignment="1">
      <alignment horizontal="right" vertical="center"/>
    </xf>
    <xf numFmtId="1" fontId="4" fillId="0" borderId="10" xfId="71" applyNumberFormat="1" applyFont="1" applyFill="1" applyBorder="1" applyAlignment="1">
      <alignment horizontal="center" vertical="center"/>
    </xf>
    <xf numFmtId="0" fontId="38" fillId="0" borderId="10" xfId="57" applyFont="1" applyFill="1" applyBorder="1" applyAlignment="1" quotePrefix="1">
      <alignment horizontal="center" vertical="center" wrapText="1"/>
      <protection/>
    </xf>
    <xf numFmtId="0" fontId="4" fillId="0" borderId="0" xfId="59" applyFont="1" applyFill="1" applyBorder="1" applyAlignment="1">
      <alignment horizontal="left" vertical="center" wrapText="1"/>
      <protection/>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44" fontId="7" fillId="7" borderId="10" xfId="58" applyNumberFormat="1" applyFont="1" applyFill="1" applyBorder="1" applyAlignment="1">
      <alignment vertical="center"/>
      <protection/>
    </xf>
    <xf numFmtId="0" fontId="40" fillId="0" borderId="20" xfId="58" applyFont="1" applyFill="1" applyBorder="1" applyAlignment="1">
      <alignment vertical="center"/>
      <protection/>
    </xf>
    <xf numFmtId="44" fontId="8" fillId="0" borderId="0" xfId="58" applyNumberFormat="1" applyFont="1" applyFill="1" applyBorder="1" applyAlignment="1">
      <alignment vertical="center"/>
      <protection/>
    </xf>
    <xf numFmtId="0" fontId="4" fillId="0" borderId="0" xfId="0" applyFont="1" applyFill="1" applyBorder="1" applyAlignment="1">
      <alignment/>
    </xf>
    <xf numFmtId="177" fontId="4" fillId="0" borderId="0" xfId="60" applyNumberFormat="1" applyFont="1" applyFill="1" applyBorder="1" applyAlignment="1">
      <alignment horizontal="center" vertical="center" wrapText="1"/>
      <protection/>
    </xf>
    <xf numFmtId="0" fontId="4" fillId="0" borderId="0" xfId="60" applyFont="1" applyFill="1" applyBorder="1" applyAlignment="1">
      <alignment horizontal="left" vertical="center" wrapText="1"/>
      <protection/>
    </xf>
    <xf numFmtId="0" fontId="4" fillId="0" borderId="0" xfId="60" applyFont="1" applyFill="1" applyBorder="1" applyAlignment="1">
      <alignment horizontal="center" vertical="center" wrapText="1"/>
      <protection/>
    </xf>
    <xf numFmtId="0" fontId="40" fillId="0" borderId="0" xfId="0" applyFont="1" applyFill="1" applyBorder="1" applyAlignment="1">
      <alignment horizontal="center" vertical="center" wrapText="1"/>
    </xf>
    <xf numFmtId="0" fontId="4" fillId="0" borderId="0" xfId="60" applyFont="1" applyFill="1" applyAlignment="1">
      <alignment horizontal="center" vertical="center"/>
      <protection/>
    </xf>
    <xf numFmtId="0" fontId="8" fillId="0" borderId="0" xfId="0" applyFont="1" applyFill="1" applyAlignment="1">
      <alignment/>
    </xf>
    <xf numFmtId="0" fontId="4" fillId="0" borderId="0" xfId="0" applyFont="1" applyFill="1" applyAlignment="1">
      <alignment horizontal="left"/>
    </xf>
    <xf numFmtId="0" fontId="8" fillId="33"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Border="1" applyAlignment="1">
      <alignment horizontal="center" vertical="center"/>
    </xf>
    <xf numFmtId="0" fontId="8" fillId="0" borderId="0" xfId="0" applyFont="1" applyAlignment="1">
      <alignment vertical="center"/>
    </xf>
    <xf numFmtId="0" fontId="70" fillId="0" borderId="10" xfId="0" applyFont="1" applyFill="1" applyBorder="1" applyAlignment="1">
      <alignment wrapText="1"/>
    </xf>
    <xf numFmtId="0" fontId="71" fillId="0" borderId="10" xfId="0" applyFont="1" applyFill="1" applyBorder="1" applyAlignment="1">
      <alignment wrapText="1"/>
    </xf>
    <xf numFmtId="0" fontId="71" fillId="0" borderId="10" xfId="0" applyFont="1" applyFill="1" applyBorder="1" applyAlignment="1">
      <alignment vertical="center" wrapText="1"/>
    </xf>
    <xf numFmtId="0" fontId="71" fillId="0" borderId="21" xfId="0" applyFont="1" applyFill="1" applyBorder="1" applyAlignment="1">
      <alignment vertical="center" wrapText="1"/>
    </xf>
    <xf numFmtId="0" fontId="71" fillId="0" borderId="10" xfId="0" applyFont="1" applyFill="1" applyBorder="1" applyAlignment="1">
      <alignment horizontal="left" vertical="top" wrapText="1"/>
    </xf>
    <xf numFmtId="0" fontId="71" fillId="0" borderId="10" xfId="0" applyFont="1" applyFill="1" applyBorder="1" applyAlignment="1">
      <alignment horizontal="center" vertical="center" wrapText="1"/>
    </xf>
    <xf numFmtId="44" fontId="8" fillId="7" borderId="10" xfId="0" applyNumberFormat="1" applyFont="1" applyFill="1" applyBorder="1" applyAlignment="1">
      <alignment vertical="center"/>
    </xf>
    <xf numFmtId="44" fontId="7" fillId="0" borderId="20" xfId="58" applyNumberFormat="1" applyFont="1" applyFill="1" applyBorder="1" applyAlignment="1">
      <alignment vertical="center"/>
      <protection/>
    </xf>
    <xf numFmtId="0" fontId="4" fillId="33" borderId="10" xfId="62" applyNumberFormat="1" applyFont="1" applyFill="1" applyBorder="1" applyAlignment="1">
      <alignment horizontal="left" vertical="center" wrapText="1"/>
      <protection/>
    </xf>
    <xf numFmtId="0" fontId="72" fillId="0" borderId="10" xfId="0" applyFont="1" applyFill="1" applyBorder="1" applyAlignment="1">
      <alignment horizontal="left" vertical="top" wrapText="1"/>
    </xf>
    <xf numFmtId="0" fontId="4" fillId="33" borderId="10" xfId="0" applyFont="1" applyFill="1" applyBorder="1" applyAlignment="1">
      <alignment horizontal="left" vertical="top" wrapText="1"/>
    </xf>
    <xf numFmtId="0" fontId="70"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0" borderId="0" xfId="60" applyFont="1" applyFill="1" applyAlignment="1">
      <alignment horizontal="center" vertical="center"/>
      <protection/>
    </xf>
    <xf numFmtId="0" fontId="10" fillId="0" borderId="0" xfId="0" applyFont="1" applyFill="1" applyAlignment="1">
      <alignment vertical="center"/>
    </xf>
    <xf numFmtId="44" fontId="9" fillId="0" borderId="0" xfId="0" applyNumberFormat="1" applyFont="1" applyFill="1" applyBorder="1" applyAlignment="1">
      <alignment vertical="center"/>
    </xf>
    <xf numFmtId="0" fontId="4" fillId="0" borderId="0" xfId="0" applyFont="1" applyFill="1" applyAlignment="1">
      <alignment horizontal="center" vertical="center"/>
    </xf>
    <xf numFmtId="0" fontId="42" fillId="34" borderId="10" xfId="61" applyNumberFormat="1" applyFont="1" applyFill="1" applyBorder="1" applyAlignment="1">
      <alignment horizontal="center" vertical="center" wrapText="1"/>
      <protection/>
    </xf>
    <xf numFmtId="0" fontId="42" fillId="34" borderId="10" xfId="61" applyNumberFormat="1" applyFont="1" applyFill="1" applyBorder="1" applyAlignment="1">
      <alignment horizontal="center" vertical="center" wrapText="1" shrinkToFit="1"/>
      <protection/>
    </xf>
    <xf numFmtId="0" fontId="6" fillId="34" borderId="10" xfId="56" applyFont="1" applyFill="1" applyBorder="1" applyAlignment="1">
      <alignment horizontal="center" vertical="center" wrapText="1" shrinkToFit="1"/>
      <protection/>
    </xf>
    <xf numFmtId="0" fontId="5" fillId="7" borderId="0" xfId="0" applyFont="1" applyFill="1" applyAlignment="1">
      <alignment vertical="center"/>
    </xf>
    <xf numFmtId="0" fontId="5" fillId="7" borderId="0" xfId="0" applyFont="1" applyFill="1" applyAlignment="1">
      <alignment horizontal="center" vertical="center"/>
    </xf>
    <xf numFmtId="0" fontId="10" fillId="7" borderId="0" xfId="0" applyFont="1" applyFill="1" applyAlignment="1">
      <alignment vertical="center"/>
    </xf>
    <xf numFmtId="0" fontId="0" fillId="7" borderId="0" xfId="0" applyFont="1" applyFill="1" applyAlignment="1">
      <alignment vertical="center"/>
    </xf>
    <xf numFmtId="0" fontId="4" fillId="7" borderId="0" xfId="60" applyFont="1" applyFill="1" applyAlignment="1">
      <alignment horizontal="center" vertical="center"/>
      <protection/>
    </xf>
    <xf numFmtId="168" fontId="5" fillId="7" borderId="0" xfId="0" applyNumberFormat="1" applyFont="1" applyFill="1" applyBorder="1" applyAlignment="1">
      <alignment vertical="center"/>
    </xf>
    <xf numFmtId="44" fontId="4" fillId="7" borderId="10" xfId="71" applyNumberFormat="1" applyFont="1" applyFill="1" applyBorder="1" applyAlignment="1">
      <alignment horizontal="right" vertical="center"/>
    </xf>
    <xf numFmtId="44" fontId="4" fillId="7" borderId="10" xfId="71" applyFont="1" applyFill="1" applyBorder="1" applyAlignment="1">
      <alignment horizontal="center" vertical="center" wrapText="1"/>
    </xf>
    <xf numFmtId="0" fontId="0" fillId="0" borderId="0" xfId="0" applyFill="1" applyAlignment="1">
      <alignment/>
    </xf>
    <xf numFmtId="0" fontId="7" fillId="0" borderId="0" xfId="0" applyFont="1" applyBorder="1" applyAlignment="1">
      <alignment/>
    </xf>
    <xf numFmtId="0" fontId="7" fillId="0" borderId="0" xfId="0" applyFont="1" applyFill="1" applyBorder="1" applyAlignment="1">
      <alignment/>
    </xf>
    <xf numFmtId="0" fontId="43" fillId="0" borderId="0" xfId="0" applyFont="1" applyBorder="1" applyAlignment="1">
      <alignment/>
    </xf>
    <xf numFmtId="0" fontId="7" fillId="0" borderId="0" xfId="0" applyFont="1" applyBorder="1" applyAlignment="1">
      <alignment horizontal="left"/>
    </xf>
    <xf numFmtId="0" fontId="8" fillId="7" borderId="0" xfId="0" applyFont="1" applyFill="1" applyBorder="1" applyAlignment="1">
      <alignment vertical="center"/>
    </xf>
    <xf numFmtId="0" fontId="43" fillId="0" borderId="0" xfId="0" applyFont="1" applyFill="1" applyBorder="1" applyAlignment="1">
      <alignment/>
    </xf>
    <xf numFmtId="0" fontId="13" fillId="0" borderId="0" xfId="0" applyFont="1" applyFill="1" applyBorder="1" applyAlignment="1">
      <alignment horizontal="center" vertical="center" wrapText="1"/>
    </xf>
    <xf numFmtId="0" fontId="7" fillId="0" borderId="0" xfId="0" applyFont="1" applyFill="1" applyBorder="1" applyAlignment="1">
      <alignment horizontal="left"/>
    </xf>
    <xf numFmtId="0" fontId="67" fillId="0" borderId="0" xfId="0" applyFont="1" applyFill="1" applyBorder="1" applyAlignment="1">
      <alignment horizontal="left"/>
    </xf>
    <xf numFmtId="0" fontId="8" fillId="7" borderId="0" xfId="62" applyFont="1" applyFill="1" applyAlignment="1">
      <alignment horizontal="left" vertical="center" wrapText="1"/>
      <protection/>
    </xf>
    <xf numFmtId="0" fontId="4" fillId="7" borderId="0" xfId="60" applyFont="1" applyFill="1" applyAlignment="1">
      <alignment vertical="center"/>
      <protection/>
    </xf>
    <xf numFmtId="0" fontId="7" fillId="7" borderId="0" xfId="0" applyFont="1" applyFill="1" applyBorder="1" applyAlignment="1">
      <alignment/>
    </xf>
    <xf numFmtId="0" fontId="4" fillId="7" borderId="0" xfId="0" applyFont="1" applyFill="1" applyBorder="1" applyAlignment="1">
      <alignment vertical="center"/>
    </xf>
    <xf numFmtId="0" fontId="43" fillId="7" borderId="0" xfId="0" applyFont="1" applyFill="1" applyBorder="1" applyAlignment="1">
      <alignment/>
    </xf>
    <xf numFmtId="0" fontId="7" fillId="7" borderId="0" xfId="0" applyFont="1" applyFill="1" applyBorder="1" applyAlignment="1">
      <alignment horizontal="left"/>
    </xf>
    <xf numFmtId="0" fontId="8" fillId="7" borderId="0" xfId="0" applyFont="1" applyFill="1" applyBorder="1" applyAlignment="1">
      <alignment horizontal="left" wrapText="1"/>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68" fillId="0" borderId="0" xfId="0" applyFont="1" applyFill="1" applyBorder="1" applyAlignment="1">
      <alignment/>
    </xf>
    <xf numFmtId="0" fontId="38" fillId="7" borderId="22" xfId="57" applyFont="1" applyFill="1" applyBorder="1" applyAlignment="1" quotePrefix="1">
      <alignment horizontal="center" vertical="center" wrapText="1"/>
      <protection/>
    </xf>
    <xf numFmtId="44" fontId="0" fillId="7" borderId="10" xfId="0" applyNumberFormat="1" applyFill="1" applyBorder="1" applyAlignment="1">
      <alignment/>
    </xf>
    <xf numFmtId="0" fontId="8" fillId="7" borderId="0" xfId="62" applyFont="1" applyFill="1" applyAlignment="1">
      <alignment horizontal="left" vertical="center" wrapText="1"/>
      <protection/>
    </xf>
    <xf numFmtId="0" fontId="14" fillId="7" borderId="0" xfId="0" applyFont="1" applyFill="1" applyAlignment="1">
      <alignment/>
    </xf>
    <xf numFmtId="0" fontId="15" fillId="7" borderId="0" xfId="0" applyFont="1" applyFill="1" applyAlignment="1">
      <alignment/>
    </xf>
    <xf numFmtId="0" fontId="13" fillId="7" borderId="0" xfId="0" applyFont="1" applyFill="1" applyAlignment="1">
      <alignment vertical="center"/>
    </xf>
    <xf numFmtId="0" fontId="14" fillId="0" borderId="0" xfId="0" applyFont="1" applyAlignment="1">
      <alignment/>
    </xf>
    <xf numFmtId="0" fontId="14" fillId="0" borderId="0" xfId="0" applyFont="1" applyAlignment="1">
      <alignment wrapText="1"/>
    </xf>
    <xf numFmtId="167" fontId="44" fillId="35" borderId="10" xfId="61" applyNumberFormat="1" applyFont="1" applyFill="1" applyBorder="1" applyAlignment="1">
      <alignment horizontal="center" vertical="center" wrapText="1"/>
      <protection/>
    </xf>
    <xf numFmtId="0" fontId="42" fillId="34" borderId="10" xfId="61" applyNumberFormat="1" applyFont="1" applyFill="1" applyBorder="1" applyAlignment="1">
      <alignment horizontal="center" vertical="center" wrapText="1"/>
      <protection/>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25" xfId="0" applyFont="1" applyFill="1" applyBorder="1" applyAlignment="1">
      <alignment horizontal="center" vertical="center"/>
    </xf>
    <xf numFmtId="0" fontId="3" fillId="7" borderId="10" xfId="61" applyFont="1" applyFill="1" applyBorder="1" applyAlignment="1">
      <alignment horizontal="center" vertical="center" wrapText="1"/>
      <protection/>
    </xf>
    <xf numFmtId="0" fontId="3" fillId="7" borderId="10" xfId="0" applyFont="1" applyFill="1" applyBorder="1" applyAlignment="1">
      <alignment horizontal="center" vertical="center"/>
    </xf>
    <xf numFmtId="167" fontId="3" fillId="7" borderId="10" xfId="61" applyNumberFormat="1" applyFont="1" applyFill="1" applyBorder="1" applyAlignment="1">
      <alignment horizontal="center" vertical="center" wrapText="1"/>
      <protection/>
    </xf>
    <xf numFmtId="0" fontId="7" fillId="0" borderId="0" xfId="0" applyFont="1" applyBorder="1" applyAlignment="1">
      <alignment horizontal="left" wrapText="1"/>
    </xf>
    <xf numFmtId="0" fontId="7" fillId="0" borderId="0" xfId="0" applyFont="1" applyBorder="1" applyAlignment="1">
      <alignment horizontal="center" vertical="center"/>
    </xf>
    <xf numFmtId="0" fontId="3" fillId="7" borderId="26"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7"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3" fillId="7" borderId="24" xfId="0" applyFont="1" applyFill="1" applyBorder="1" applyAlignment="1">
      <alignment horizontal="center" vertical="center" wrapText="1"/>
    </xf>
    <xf numFmtId="0" fontId="3" fillId="7" borderId="25" xfId="0" applyFont="1" applyFill="1" applyBorder="1" applyAlignment="1">
      <alignment horizontal="center" vertical="center" wrapText="1"/>
    </xf>
    <xf numFmtId="167" fontId="3" fillId="7" borderId="10" xfId="61" applyNumberFormat="1" applyFont="1" applyFill="1" applyBorder="1" applyAlignment="1">
      <alignment horizontal="center" vertical="center" wrapText="1" shrinkToFit="1"/>
      <protection/>
    </xf>
    <xf numFmtId="10" fontId="3" fillId="7" borderId="10" xfId="61" applyNumberFormat="1" applyFont="1" applyFill="1" applyBorder="1" applyAlignment="1">
      <alignment horizontal="center" vertical="center" wrapText="1" shrinkToFit="1"/>
      <protection/>
    </xf>
    <xf numFmtId="167" fontId="6" fillId="35" borderId="10" xfId="61" applyNumberFormat="1" applyFont="1" applyFill="1" applyBorder="1" applyAlignment="1">
      <alignment horizontal="center" vertical="center" wrapText="1"/>
      <protection/>
    </xf>
    <xf numFmtId="0" fontId="7" fillId="0" borderId="0" xfId="0" applyFont="1" applyFill="1" applyBorder="1" applyAlignment="1">
      <alignment horizontal="left" wrapText="1"/>
    </xf>
    <xf numFmtId="0" fontId="45" fillId="7" borderId="0" xfId="62" applyFont="1" applyFill="1" applyAlignment="1">
      <alignment horizontal="left" vertical="center" wrapText="1"/>
      <protection/>
    </xf>
    <xf numFmtId="0" fontId="8" fillId="0" borderId="20" xfId="58" applyFont="1" applyFill="1" applyBorder="1" applyAlignment="1">
      <alignment horizontal="center" vertical="center"/>
      <protection/>
    </xf>
    <xf numFmtId="0" fontId="8" fillId="0" borderId="27" xfId="58" applyFont="1" applyFill="1" applyBorder="1" applyAlignment="1">
      <alignment horizontal="center" vertical="center"/>
      <protection/>
    </xf>
    <xf numFmtId="0" fontId="7" fillId="7" borderId="0" xfId="0" applyFont="1" applyFill="1" applyBorder="1" applyAlignment="1">
      <alignment horizontal="center" vertical="center"/>
    </xf>
    <xf numFmtId="0" fontId="13" fillId="7" borderId="0" xfId="62" applyFont="1" applyFill="1" applyAlignment="1">
      <alignment horizontal="left" vertical="center" wrapText="1"/>
      <protection/>
    </xf>
    <xf numFmtId="0" fontId="7" fillId="7" borderId="0" xfId="62" applyFont="1" applyFill="1" applyAlignment="1">
      <alignment horizontal="left" vertical="center" wrapText="1"/>
      <protection/>
    </xf>
    <xf numFmtId="0" fontId="7" fillId="0" borderId="0" xfId="0" applyFont="1" applyBorder="1" applyAlignment="1">
      <alignment horizontal="left" wrapText="1"/>
    </xf>
    <xf numFmtId="0" fontId="7" fillId="0" borderId="0" xfId="0" applyFont="1" applyFill="1" applyBorder="1" applyAlignment="1">
      <alignment horizontal="left" wrapText="1"/>
    </xf>
    <xf numFmtId="0" fontId="7" fillId="0" borderId="0" xfId="55" applyFont="1" applyFill="1" applyAlignment="1">
      <alignment/>
      <protection/>
    </xf>
    <xf numFmtId="0" fontId="7" fillId="33" borderId="0" xfId="0" applyFont="1" applyFill="1" applyBorder="1" applyAlignment="1">
      <alignment vertical="center"/>
    </xf>
  </cellXfs>
  <cellStyles count="6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6" xfId="54"/>
    <cellStyle name="Normalny 7" xfId="55"/>
    <cellStyle name="Normalny_Arkusz1_Arkusz2" xfId="56"/>
    <cellStyle name="Normalny_Arkusz13" xfId="57"/>
    <cellStyle name="Normalny_Arkusz5" xfId="58"/>
    <cellStyle name="Normalny_Arkusz9" xfId="59"/>
    <cellStyle name="Normalny_kardiowert_w2-zal2" xfId="60"/>
    <cellStyle name="Normalny_Pakiet 5" xfId="61"/>
    <cellStyle name="Normalny_Przedmiot zamówienia - załącznik2" xfId="62"/>
    <cellStyle name="Obliczenia" xfId="63"/>
    <cellStyle name="Followed Hyperlink" xfId="64"/>
    <cellStyle name="Percent" xfId="65"/>
    <cellStyle name="Suma" xfId="66"/>
    <cellStyle name="Tekst objaśnienia" xfId="67"/>
    <cellStyle name="Tekst ostrzeżenia" xfId="68"/>
    <cellStyle name="Tytuł" xfId="69"/>
    <cellStyle name="Uwaga" xfId="70"/>
    <cellStyle name="Currency" xfId="71"/>
    <cellStyle name="Currency [0]" xfId="72"/>
    <cellStyle name="Złe"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288"/>
  <sheetViews>
    <sheetView tabSelected="1" zoomScale="75" zoomScaleNormal="75" zoomScaleSheetLayoutView="100" workbookViewId="0" topLeftCell="A14">
      <selection activeCell="A8" sqref="A8:M8"/>
    </sheetView>
  </sheetViews>
  <sheetFormatPr defaultColWidth="9.140625" defaultRowHeight="12.75"/>
  <cols>
    <col min="1" max="1" width="7.7109375" style="3" customWidth="1"/>
    <col min="2" max="2" width="42.28125" style="3" customWidth="1"/>
    <col min="3" max="3" width="5.7109375" style="3" customWidth="1"/>
    <col min="4" max="4" width="6.8515625" style="22" hidden="1" customWidth="1"/>
    <col min="5" max="5" width="7.00390625" style="22" hidden="1" customWidth="1"/>
    <col min="6" max="6" width="7.00390625" style="3" hidden="1" customWidth="1"/>
    <col min="7" max="7" width="7.00390625" style="4" hidden="1" customWidth="1"/>
    <col min="8" max="8" width="13.8515625" style="8" customWidth="1"/>
    <col min="9" max="9" width="7.57421875" style="3" customWidth="1"/>
    <col min="10" max="10" width="12.57421875" style="3" customWidth="1"/>
    <col min="11" max="11" width="5.8515625" style="5" customWidth="1"/>
    <col min="12" max="12" width="13.421875" style="3" customWidth="1"/>
    <col min="13" max="13" width="12.421875" style="3" customWidth="1"/>
    <col min="14" max="14" width="9.140625" style="1" customWidth="1"/>
    <col min="15" max="15" width="17.57421875" style="1" customWidth="1"/>
    <col min="16" max="16384" width="9.140625" style="1" customWidth="1"/>
  </cols>
  <sheetData>
    <row r="1" spans="1:12" ht="13.5">
      <c r="A1" s="26"/>
      <c r="B1" s="119" t="s">
        <v>101</v>
      </c>
      <c r="C1" s="9"/>
      <c r="D1" s="9"/>
      <c r="E1" s="23"/>
      <c r="F1" s="9"/>
      <c r="G1" s="32"/>
      <c r="H1" s="9"/>
      <c r="I1" s="9"/>
      <c r="J1" s="9"/>
      <c r="K1" s="10"/>
      <c r="L1" s="9" t="s">
        <v>21</v>
      </c>
    </row>
    <row r="2" spans="1:12" ht="13.5">
      <c r="A2" s="26"/>
      <c r="B2" s="9"/>
      <c r="C2" s="9"/>
      <c r="D2" s="9"/>
      <c r="E2" s="23"/>
      <c r="F2" s="9"/>
      <c r="G2" s="32"/>
      <c r="H2" s="9"/>
      <c r="I2" s="9"/>
      <c r="J2" s="9"/>
      <c r="K2" s="10"/>
      <c r="L2" s="9"/>
    </row>
    <row r="3" spans="1:12" ht="13.5">
      <c r="A3" s="9"/>
      <c r="B3" s="9"/>
      <c r="C3" s="9"/>
      <c r="D3" s="9"/>
      <c r="E3" s="23"/>
      <c r="F3" s="9"/>
      <c r="G3" s="32"/>
      <c r="H3" s="9"/>
      <c r="I3" s="9"/>
      <c r="J3" s="9"/>
      <c r="K3" s="10"/>
      <c r="L3" s="9"/>
    </row>
    <row r="4" spans="1:13" s="2" customFormat="1" ht="17.25" customHeight="1">
      <c r="A4" s="151" t="s">
        <v>8</v>
      </c>
      <c r="B4" s="151"/>
      <c r="C4" s="151"/>
      <c r="D4" s="151"/>
      <c r="E4" s="151"/>
      <c r="F4" s="151"/>
      <c r="G4" s="151"/>
      <c r="H4" s="151"/>
      <c r="I4" s="151"/>
      <c r="J4" s="151"/>
      <c r="K4" s="151"/>
      <c r="L4" s="151"/>
      <c r="M4" s="20"/>
    </row>
    <row r="5" spans="1:13" s="2" customFormat="1" ht="19.5" customHeight="1">
      <c r="A5" s="150" t="s">
        <v>22</v>
      </c>
      <c r="B5" s="150"/>
      <c r="C5" s="150"/>
      <c r="D5" s="150"/>
      <c r="E5" s="150"/>
      <c r="F5" s="150"/>
      <c r="G5" s="150"/>
      <c r="H5" s="150"/>
      <c r="I5" s="150"/>
      <c r="J5" s="150"/>
      <c r="K5" s="150"/>
      <c r="L5" s="150"/>
      <c r="M5" s="19"/>
    </row>
    <row r="6" spans="1:13" s="2" customFormat="1" ht="12.75" customHeight="1" hidden="1">
      <c r="A6" s="150"/>
      <c r="B6" s="150"/>
      <c r="C6" s="150"/>
      <c r="D6" s="150"/>
      <c r="E6" s="150"/>
      <c r="F6" s="150"/>
      <c r="G6" s="150"/>
      <c r="H6" s="150"/>
      <c r="I6" s="150"/>
      <c r="J6" s="150"/>
      <c r="K6" s="150"/>
      <c r="L6" s="150"/>
      <c r="M6" s="19"/>
    </row>
    <row r="7" spans="1:13" s="2" customFormat="1" ht="11.25" customHeight="1" hidden="1">
      <c r="A7" s="150"/>
      <c r="B7" s="150"/>
      <c r="C7" s="150"/>
      <c r="D7" s="150"/>
      <c r="E7" s="150"/>
      <c r="F7" s="150"/>
      <c r="G7" s="150"/>
      <c r="H7" s="150"/>
      <c r="I7" s="150"/>
      <c r="J7" s="150"/>
      <c r="K7" s="150"/>
      <c r="L7" s="150"/>
      <c r="M7" s="19"/>
    </row>
    <row r="8" spans="1:13" s="2" customFormat="1" ht="23.25" customHeight="1">
      <c r="A8" s="170" t="s">
        <v>109</v>
      </c>
      <c r="B8" s="170"/>
      <c r="C8" s="170"/>
      <c r="D8" s="170"/>
      <c r="E8" s="171"/>
      <c r="F8" s="168"/>
      <c r="G8" s="169"/>
      <c r="H8" s="168"/>
      <c r="I8" s="168"/>
      <c r="J8" s="168"/>
      <c r="K8" s="27"/>
      <c r="L8" s="27"/>
      <c r="M8" s="17"/>
    </row>
    <row r="9" spans="1:13" s="2" customFormat="1" ht="25.5" customHeight="1">
      <c r="A9" s="27"/>
      <c r="B9" s="115" t="s">
        <v>104</v>
      </c>
      <c r="C9" s="115"/>
      <c r="D9" s="9"/>
      <c r="E9" s="23"/>
      <c r="F9" s="115"/>
      <c r="G9" s="116"/>
      <c r="H9" s="115"/>
      <c r="I9" s="115"/>
      <c r="J9" s="115"/>
      <c r="K9" s="117"/>
      <c r="L9" s="28"/>
      <c r="M9" s="18"/>
    </row>
    <row r="10" spans="1:13" s="2" customFormat="1" ht="10.5" customHeight="1">
      <c r="A10" s="27"/>
      <c r="B10" s="118" t="s">
        <v>9</v>
      </c>
      <c r="C10" s="27"/>
      <c r="D10" s="9"/>
      <c r="E10" s="23"/>
      <c r="F10" s="27"/>
      <c r="G10" s="33"/>
      <c r="H10" s="27"/>
      <c r="I10" s="27"/>
      <c r="J10" s="27"/>
      <c r="K10" s="27"/>
      <c r="L10" s="27"/>
      <c r="M10" s="17"/>
    </row>
    <row r="11" spans="1:13" s="2" customFormat="1" ht="11.25" customHeight="1">
      <c r="A11" s="27"/>
      <c r="B11" s="29"/>
      <c r="C11" s="27"/>
      <c r="D11" s="9"/>
      <c r="E11" s="23"/>
      <c r="F11" s="27"/>
      <c r="G11" s="33"/>
      <c r="H11" s="27"/>
      <c r="I11" s="27"/>
      <c r="J11" s="27"/>
      <c r="K11" s="27"/>
      <c r="L11" s="27"/>
      <c r="M11" s="17"/>
    </row>
    <row r="12" spans="1:13" s="2" customFormat="1" ht="11.25" customHeight="1">
      <c r="A12" s="27"/>
      <c r="B12" s="44" t="s">
        <v>10</v>
      </c>
      <c r="C12" s="44"/>
      <c r="D12" s="44"/>
      <c r="E12" s="44"/>
      <c r="F12" s="44"/>
      <c r="G12" s="44"/>
      <c r="H12" s="44"/>
      <c r="I12" s="44"/>
      <c r="J12" s="9"/>
      <c r="K12" s="9"/>
      <c r="L12" s="27"/>
      <c r="M12" s="17"/>
    </row>
    <row r="13" spans="1:13" s="2" customFormat="1" ht="11.25" customHeight="1">
      <c r="A13" s="27"/>
      <c r="B13" s="31"/>
      <c r="C13" s="31"/>
      <c r="D13" s="31"/>
      <c r="E13" s="37"/>
      <c r="F13" s="31"/>
      <c r="G13" s="34"/>
      <c r="H13" s="31"/>
      <c r="I13" s="31"/>
      <c r="J13" s="9"/>
      <c r="K13" s="9"/>
      <c r="L13" s="27"/>
      <c r="M13" s="17"/>
    </row>
    <row r="14" spans="1:13" s="2" customFormat="1" ht="27" customHeight="1">
      <c r="A14" s="139" t="s">
        <v>19</v>
      </c>
      <c r="B14" s="139" t="s">
        <v>103</v>
      </c>
      <c r="C14" s="106"/>
      <c r="D14" s="106"/>
      <c r="E14" s="106"/>
      <c r="F14" s="106"/>
      <c r="G14" s="106"/>
      <c r="H14" s="106"/>
      <c r="I14" s="106"/>
      <c r="J14" s="106"/>
      <c r="K14" s="107"/>
      <c r="L14" s="106"/>
      <c r="M14" s="106"/>
    </row>
    <row r="15" spans="1:13" s="2" customFormat="1" ht="23.25" customHeight="1">
      <c r="A15" s="147" t="s">
        <v>0</v>
      </c>
      <c r="B15" s="148" t="s">
        <v>5</v>
      </c>
      <c r="C15" s="147" t="s">
        <v>1</v>
      </c>
      <c r="D15" s="152" t="s">
        <v>20</v>
      </c>
      <c r="E15" s="153"/>
      <c r="F15" s="153"/>
      <c r="G15" s="153"/>
      <c r="H15" s="154"/>
      <c r="I15" s="149" t="s">
        <v>3</v>
      </c>
      <c r="J15" s="158" t="s">
        <v>12</v>
      </c>
      <c r="K15" s="159" t="s">
        <v>2</v>
      </c>
      <c r="L15" s="160" t="s">
        <v>13</v>
      </c>
      <c r="M15" s="142" t="s">
        <v>14</v>
      </c>
    </row>
    <row r="16" spans="1:13" s="2" customFormat="1" ht="38.25" customHeight="1">
      <c r="A16" s="147"/>
      <c r="B16" s="148"/>
      <c r="C16" s="147"/>
      <c r="D16" s="155"/>
      <c r="E16" s="156"/>
      <c r="F16" s="156"/>
      <c r="G16" s="156"/>
      <c r="H16" s="157"/>
      <c r="I16" s="149"/>
      <c r="J16" s="158"/>
      <c r="K16" s="159"/>
      <c r="L16" s="160"/>
      <c r="M16" s="142"/>
    </row>
    <row r="17" spans="1:13" s="2" customFormat="1" ht="11.25" customHeight="1">
      <c r="A17" s="103">
        <v>1</v>
      </c>
      <c r="B17" s="103">
        <v>2</v>
      </c>
      <c r="C17" s="103">
        <v>3</v>
      </c>
      <c r="D17" s="143">
        <v>5</v>
      </c>
      <c r="E17" s="143"/>
      <c r="F17" s="143"/>
      <c r="G17" s="143"/>
      <c r="H17" s="143"/>
      <c r="I17" s="103">
        <v>4</v>
      </c>
      <c r="J17" s="104">
        <v>5</v>
      </c>
      <c r="K17" s="104">
        <v>6</v>
      </c>
      <c r="L17" s="103">
        <v>7</v>
      </c>
      <c r="M17" s="103">
        <v>8</v>
      </c>
    </row>
    <row r="18" spans="1:13" s="2" customFormat="1" ht="20.25">
      <c r="A18" s="15">
        <v>1</v>
      </c>
      <c r="B18" s="30" t="s">
        <v>16</v>
      </c>
      <c r="C18" s="15" t="s">
        <v>7</v>
      </c>
      <c r="D18" s="25">
        <v>5000</v>
      </c>
      <c r="E18" s="24">
        <v>0</v>
      </c>
      <c r="F18" s="24">
        <v>0</v>
      </c>
      <c r="G18" s="35">
        <v>0</v>
      </c>
      <c r="H18" s="105">
        <f>D18+E18+F18+G18</f>
        <v>5000</v>
      </c>
      <c r="I18" s="12"/>
      <c r="J18" s="13">
        <f>H18*I18</f>
        <v>0</v>
      </c>
      <c r="K18" s="16">
        <v>0.08</v>
      </c>
      <c r="L18" s="14">
        <f>J18*K18+J18</f>
        <v>0</v>
      </c>
      <c r="M18" s="14"/>
    </row>
    <row r="19" spans="1:13" s="2" customFormat="1" ht="40.5">
      <c r="A19" s="15">
        <v>2</v>
      </c>
      <c r="B19" s="30" t="s">
        <v>17</v>
      </c>
      <c r="C19" s="15" t="s">
        <v>6</v>
      </c>
      <c r="D19" s="41">
        <v>61900</v>
      </c>
      <c r="E19" s="42">
        <v>600</v>
      </c>
      <c r="F19" s="42">
        <v>0</v>
      </c>
      <c r="G19" s="43">
        <v>12000</v>
      </c>
      <c r="H19" s="105">
        <f>D19+E19+F19+G19</f>
        <v>74500</v>
      </c>
      <c r="I19" s="12"/>
      <c r="J19" s="13">
        <f>H19*I19</f>
        <v>0</v>
      </c>
      <c r="K19" s="16">
        <v>0.23</v>
      </c>
      <c r="L19" s="14">
        <f>J19*K19+J19</f>
        <v>0</v>
      </c>
      <c r="M19" s="14"/>
    </row>
    <row r="20" spans="1:13" s="2" customFormat="1" ht="186" customHeight="1">
      <c r="A20" s="15">
        <v>3</v>
      </c>
      <c r="B20" s="30" t="s">
        <v>18</v>
      </c>
      <c r="C20" s="15" t="s">
        <v>6</v>
      </c>
      <c r="D20" s="41">
        <v>66900</v>
      </c>
      <c r="E20" s="42">
        <v>600</v>
      </c>
      <c r="F20" s="42">
        <v>0</v>
      </c>
      <c r="G20" s="43">
        <v>24000</v>
      </c>
      <c r="H20" s="105">
        <f>D20+E20+F20+G20</f>
        <v>91500</v>
      </c>
      <c r="I20" s="12"/>
      <c r="J20" s="13">
        <f>H20*I20</f>
        <v>0</v>
      </c>
      <c r="K20" s="16">
        <v>0.08</v>
      </c>
      <c r="L20" s="14">
        <f>J20*K20+J20</f>
        <v>0</v>
      </c>
      <c r="M20" s="14"/>
    </row>
    <row r="21" spans="1:13" s="2" customFormat="1" ht="11.25" customHeight="1" thickBot="1">
      <c r="A21" s="144" t="s">
        <v>4</v>
      </c>
      <c r="B21" s="145"/>
      <c r="C21" s="145"/>
      <c r="D21" s="145"/>
      <c r="E21" s="145"/>
      <c r="F21" s="145"/>
      <c r="G21" s="145"/>
      <c r="H21" s="145"/>
      <c r="I21" s="146"/>
      <c r="J21" s="38">
        <f>SUM(J18:J20)</f>
        <v>0</v>
      </c>
      <c r="K21" s="39"/>
      <c r="L21" s="40">
        <f>SUM(L18:L20)</f>
        <v>0</v>
      </c>
      <c r="M21" s="21"/>
    </row>
    <row r="22" spans="1:13" s="2" customFormat="1" ht="11.25" customHeight="1">
      <c r="A22" s="7"/>
      <c r="B22" s="7"/>
      <c r="C22" s="7"/>
      <c r="D22" s="7"/>
      <c r="E22" s="7"/>
      <c r="F22" s="7"/>
      <c r="G22" s="7"/>
      <c r="H22" s="7"/>
      <c r="I22" s="4"/>
      <c r="J22" s="99"/>
      <c r="K22" s="6"/>
      <c r="L22" s="11"/>
      <c r="M22" s="11"/>
    </row>
    <row r="23" spans="1:13" s="2" customFormat="1" ht="11.25" customHeight="1">
      <c r="A23" s="7"/>
      <c r="B23" s="108" t="s">
        <v>96</v>
      </c>
      <c r="C23" s="109"/>
      <c r="D23" s="109"/>
      <c r="E23" s="109"/>
      <c r="F23" s="109"/>
      <c r="G23" s="109"/>
      <c r="H23" s="109"/>
      <c r="I23" s="109"/>
      <c r="J23" s="110"/>
      <c r="K23" s="110"/>
      <c r="L23" s="111"/>
      <c r="M23" s="11"/>
    </row>
    <row r="24" spans="1:13" s="2" customFormat="1" ht="11.25" customHeight="1">
      <c r="A24" s="7"/>
      <c r="B24" s="108" t="s">
        <v>15</v>
      </c>
      <c r="C24" s="109"/>
      <c r="D24" s="109"/>
      <c r="E24" s="109"/>
      <c r="F24" s="109"/>
      <c r="G24" s="109"/>
      <c r="H24" s="109"/>
      <c r="I24" s="109"/>
      <c r="J24" s="110"/>
      <c r="K24" s="110"/>
      <c r="L24" s="111"/>
      <c r="M24" s="11"/>
    </row>
    <row r="25" spans="1:13" s="2" customFormat="1" ht="11.25" customHeight="1">
      <c r="A25" s="7"/>
      <c r="B25" s="100"/>
      <c r="C25" s="36"/>
      <c r="D25" s="36"/>
      <c r="E25" s="36"/>
      <c r="F25" s="36"/>
      <c r="G25" s="36"/>
      <c r="H25" s="36"/>
      <c r="I25" s="36"/>
      <c r="J25" s="99"/>
      <c r="K25" s="6"/>
      <c r="L25" s="11"/>
      <c r="M25" s="11"/>
    </row>
    <row r="26" spans="1:13" s="2" customFormat="1" ht="11.25" customHeight="1">
      <c r="A26" s="7"/>
      <c r="B26" s="100"/>
      <c r="C26" s="36"/>
      <c r="D26" s="36"/>
      <c r="E26" s="36"/>
      <c r="F26" s="36"/>
      <c r="G26" s="36"/>
      <c r="H26" s="36"/>
      <c r="I26" s="36"/>
      <c r="J26" s="99"/>
      <c r="K26" s="6"/>
      <c r="L26" s="11"/>
      <c r="M26" s="11"/>
    </row>
    <row r="27" spans="1:13" s="2" customFormat="1" ht="11.25" customHeight="1">
      <c r="A27" s="7"/>
      <c r="B27" s="4"/>
      <c r="C27" s="101" t="s">
        <v>11</v>
      </c>
      <c r="D27" s="101"/>
      <c r="E27" s="101"/>
      <c r="F27" s="101"/>
      <c r="G27" s="101"/>
      <c r="H27" s="101"/>
      <c r="I27" s="101"/>
      <c r="J27" s="101"/>
      <c r="K27" s="6"/>
      <c r="L27" s="11"/>
      <c r="M27" s="11"/>
    </row>
    <row r="28" spans="1:13" s="2" customFormat="1" ht="11.25" customHeight="1">
      <c r="A28" s="27"/>
      <c r="B28" s="34"/>
      <c r="C28" s="34"/>
      <c r="D28" s="34"/>
      <c r="E28" s="34"/>
      <c r="F28" s="34"/>
      <c r="G28" s="34"/>
      <c r="H28" s="34"/>
      <c r="I28" s="34"/>
      <c r="J28" s="32"/>
      <c r="K28" s="9"/>
      <c r="L28" s="27"/>
      <c r="M28" s="17"/>
    </row>
    <row r="29" spans="2:10" ht="13.5">
      <c r="B29" s="4"/>
      <c r="C29" s="4"/>
      <c r="D29" s="4"/>
      <c r="E29" s="4"/>
      <c r="F29" s="4"/>
      <c r="H29" s="4"/>
      <c r="I29" s="4"/>
      <c r="J29" s="4"/>
    </row>
    <row r="30" spans="2:10" ht="13.5">
      <c r="B30" s="4"/>
      <c r="C30" s="4"/>
      <c r="D30" s="4"/>
      <c r="E30" s="4"/>
      <c r="F30" s="4"/>
      <c r="H30" s="4"/>
      <c r="I30" s="4"/>
      <c r="J30" s="4"/>
    </row>
    <row r="31" spans="2:10" ht="13.5">
      <c r="B31" s="4"/>
      <c r="C31" s="4"/>
      <c r="D31" s="4"/>
      <c r="E31" s="4"/>
      <c r="F31" s="4"/>
      <c r="H31" s="4"/>
      <c r="I31" s="4"/>
      <c r="J31" s="4"/>
    </row>
    <row r="32" spans="2:10" ht="13.5">
      <c r="B32" s="4"/>
      <c r="C32" s="4"/>
      <c r="D32" s="4"/>
      <c r="E32" s="4"/>
      <c r="F32" s="4"/>
      <c r="H32" s="4"/>
      <c r="I32" s="4"/>
      <c r="J32" s="4"/>
    </row>
    <row r="33" spans="2:10" ht="13.5">
      <c r="B33" s="4"/>
      <c r="C33" s="4"/>
      <c r="D33" s="4"/>
      <c r="E33" s="4"/>
      <c r="F33" s="4"/>
      <c r="H33" s="4"/>
      <c r="I33" s="4"/>
      <c r="J33" s="4"/>
    </row>
    <row r="34" spans="2:10" ht="13.5">
      <c r="B34" s="4"/>
      <c r="C34" s="4"/>
      <c r="D34" s="4"/>
      <c r="E34" s="4"/>
      <c r="F34" s="4"/>
      <c r="H34" s="4"/>
      <c r="I34" s="4"/>
      <c r="J34" s="4"/>
    </row>
    <row r="35" spans="2:10" ht="13.5">
      <c r="B35" s="4"/>
      <c r="C35" s="4"/>
      <c r="D35" s="4"/>
      <c r="E35" s="4"/>
      <c r="F35" s="4"/>
      <c r="H35" s="4"/>
      <c r="I35" s="4"/>
      <c r="J35" s="4"/>
    </row>
    <row r="36" spans="2:10" ht="13.5">
      <c r="B36" s="4"/>
      <c r="C36" s="4"/>
      <c r="D36" s="4"/>
      <c r="E36" s="4"/>
      <c r="F36" s="4"/>
      <c r="H36" s="4"/>
      <c r="I36" s="4"/>
      <c r="J36" s="4"/>
    </row>
    <row r="37" spans="2:10" ht="13.5">
      <c r="B37" s="4"/>
      <c r="C37" s="4"/>
      <c r="D37" s="4"/>
      <c r="E37" s="4"/>
      <c r="F37" s="4"/>
      <c r="H37" s="4"/>
      <c r="I37" s="4"/>
      <c r="J37" s="4"/>
    </row>
    <row r="38" spans="2:10" ht="13.5">
      <c r="B38" s="4"/>
      <c r="C38" s="4"/>
      <c r="D38" s="4"/>
      <c r="E38" s="4"/>
      <c r="F38" s="4"/>
      <c r="H38" s="4"/>
      <c r="I38" s="4"/>
      <c r="J38" s="4"/>
    </row>
    <row r="39" spans="2:10" ht="13.5">
      <c r="B39" s="4"/>
      <c r="C39" s="4"/>
      <c r="D39" s="4"/>
      <c r="E39" s="4"/>
      <c r="F39" s="4"/>
      <c r="H39" s="4"/>
      <c r="I39" s="4"/>
      <c r="J39" s="4"/>
    </row>
    <row r="40" spans="2:10" ht="13.5">
      <c r="B40" s="4"/>
      <c r="C40" s="4"/>
      <c r="D40" s="4"/>
      <c r="E40" s="4"/>
      <c r="F40" s="4"/>
      <c r="H40" s="4"/>
      <c r="I40" s="4"/>
      <c r="J40" s="4"/>
    </row>
    <row r="41" spans="2:10" ht="13.5">
      <c r="B41" s="4"/>
      <c r="C41" s="4"/>
      <c r="D41" s="4"/>
      <c r="E41" s="4"/>
      <c r="F41" s="4"/>
      <c r="H41" s="4"/>
      <c r="I41" s="4"/>
      <c r="J41" s="4"/>
    </row>
    <row r="42" spans="2:10" ht="13.5">
      <c r="B42" s="4"/>
      <c r="C42" s="4"/>
      <c r="D42" s="4"/>
      <c r="E42" s="4"/>
      <c r="F42" s="4"/>
      <c r="H42" s="4"/>
      <c r="I42" s="4"/>
      <c r="J42" s="4"/>
    </row>
    <row r="43" spans="2:10" ht="13.5">
      <c r="B43" s="4"/>
      <c r="C43" s="4"/>
      <c r="D43" s="4"/>
      <c r="E43" s="4"/>
      <c r="F43" s="4"/>
      <c r="H43" s="4"/>
      <c r="I43" s="4"/>
      <c r="J43" s="4"/>
    </row>
    <row r="44" spans="2:10" ht="13.5">
      <c r="B44" s="4"/>
      <c r="C44" s="4"/>
      <c r="D44" s="4"/>
      <c r="E44" s="4"/>
      <c r="F44" s="4"/>
      <c r="H44" s="4"/>
      <c r="I44" s="4"/>
      <c r="J44" s="4"/>
    </row>
    <row r="45" spans="2:10" ht="13.5">
      <c r="B45" s="4"/>
      <c r="C45" s="4"/>
      <c r="D45" s="4"/>
      <c r="E45" s="4"/>
      <c r="F45" s="4"/>
      <c r="H45" s="4"/>
      <c r="I45" s="4"/>
      <c r="J45" s="4"/>
    </row>
    <row r="46" spans="2:10" ht="13.5">
      <c r="B46" s="4"/>
      <c r="C46" s="4"/>
      <c r="D46" s="4"/>
      <c r="E46" s="4"/>
      <c r="F46" s="4"/>
      <c r="H46" s="4"/>
      <c r="I46" s="4"/>
      <c r="J46" s="4"/>
    </row>
    <row r="47" spans="2:10" ht="13.5">
      <c r="B47" s="4"/>
      <c r="C47" s="4"/>
      <c r="D47" s="4"/>
      <c r="E47" s="4"/>
      <c r="F47" s="4"/>
      <c r="H47" s="4"/>
      <c r="I47" s="4"/>
      <c r="J47" s="4"/>
    </row>
    <row r="48" spans="2:10" ht="13.5">
      <c r="B48" s="4"/>
      <c r="C48" s="4"/>
      <c r="D48" s="4"/>
      <c r="E48" s="4"/>
      <c r="F48" s="4"/>
      <c r="H48" s="4"/>
      <c r="I48" s="4"/>
      <c r="J48" s="4"/>
    </row>
    <row r="49" spans="2:10" ht="13.5">
      <c r="B49" s="4"/>
      <c r="C49" s="4"/>
      <c r="D49" s="4"/>
      <c r="E49" s="4"/>
      <c r="F49" s="4"/>
      <c r="H49" s="4"/>
      <c r="I49" s="4"/>
      <c r="J49" s="4"/>
    </row>
    <row r="50" spans="2:12" ht="13.5">
      <c r="B50" s="4"/>
      <c r="C50" s="4"/>
      <c r="D50" s="4"/>
      <c r="E50" s="4"/>
      <c r="F50" s="4"/>
      <c r="H50" s="4"/>
      <c r="I50" s="4"/>
      <c r="J50" s="4"/>
      <c r="K50" s="102"/>
      <c r="L50" s="4"/>
    </row>
    <row r="51" spans="2:12" ht="13.5">
      <c r="B51" s="4"/>
      <c r="C51" s="4"/>
      <c r="D51" s="4"/>
      <c r="E51" s="4"/>
      <c r="F51" s="4"/>
      <c r="H51" s="4"/>
      <c r="I51" s="4"/>
      <c r="J51" s="4"/>
      <c r="K51" s="102"/>
      <c r="L51" s="4"/>
    </row>
    <row r="52" spans="2:12" ht="13.5">
      <c r="B52" s="4"/>
      <c r="C52" s="4"/>
      <c r="D52" s="4"/>
      <c r="E52" s="4"/>
      <c r="F52" s="4"/>
      <c r="H52" s="4"/>
      <c r="I52" s="4"/>
      <c r="J52" s="4"/>
      <c r="K52" s="102"/>
      <c r="L52" s="4"/>
    </row>
    <row r="53" spans="2:12" ht="13.5">
      <c r="B53" s="4"/>
      <c r="C53" s="4"/>
      <c r="D53" s="4"/>
      <c r="E53" s="4"/>
      <c r="F53" s="4"/>
      <c r="H53" s="4"/>
      <c r="I53" s="4"/>
      <c r="J53" s="4"/>
      <c r="K53" s="102"/>
      <c r="L53" s="4"/>
    </row>
    <row r="54" spans="2:12" ht="13.5">
      <c r="B54" s="4"/>
      <c r="C54" s="4"/>
      <c r="D54" s="4"/>
      <c r="E54" s="4"/>
      <c r="F54" s="4"/>
      <c r="H54" s="4"/>
      <c r="I54" s="4"/>
      <c r="J54" s="4"/>
      <c r="K54" s="102"/>
      <c r="L54" s="4"/>
    </row>
    <row r="55" spans="2:12" ht="13.5">
      <c r="B55" s="4"/>
      <c r="C55" s="4"/>
      <c r="D55" s="4"/>
      <c r="E55" s="4"/>
      <c r="F55" s="4"/>
      <c r="H55" s="4"/>
      <c r="I55" s="4"/>
      <c r="J55" s="4"/>
      <c r="K55" s="102"/>
      <c r="L55" s="4"/>
    </row>
    <row r="56" spans="2:12" ht="13.5">
      <c r="B56" s="4"/>
      <c r="C56" s="4"/>
      <c r="D56" s="4"/>
      <c r="E56" s="4"/>
      <c r="F56" s="4"/>
      <c r="H56" s="4"/>
      <c r="I56" s="4"/>
      <c r="J56" s="4"/>
      <c r="K56" s="102"/>
      <c r="L56" s="4"/>
    </row>
    <row r="57" spans="2:12" ht="13.5">
      <c r="B57" s="4"/>
      <c r="C57" s="4"/>
      <c r="D57" s="4"/>
      <c r="E57" s="4"/>
      <c r="F57" s="4"/>
      <c r="H57" s="4"/>
      <c r="I57" s="4"/>
      <c r="J57" s="4"/>
      <c r="K57" s="102"/>
      <c r="L57" s="4"/>
    </row>
    <row r="58" spans="2:12" ht="13.5">
      <c r="B58" s="4"/>
      <c r="C58" s="4"/>
      <c r="D58" s="4"/>
      <c r="E58" s="4"/>
      <c r="F58" s="4"/>
      <c r="H58" s="4"/>
      <c r="I58" s="4"/>
      <c r="J58" s="4"/>
      <c r="K58" s="102"/>
      <c r="L58" s="4"/>
    </row>
    <row r="59" spans="2:12" ht="13.5">
      <c r="B59" s="4"/>
      <c r="C59" s="4"/>
      <c r="D59" s="4"/>
      <c r="E59" s="4"/>
      <c r="F59" s="4"/>
      <c r="H59" s="4"/>
      <c r="I59" s="4"/>
      <c r="J59" s="4"/>
      <c r="K59" s="102"/>
      <c r="L59" s="4"/>
    </row>
    <row r="60" spans="2:12" ht="13.5">
      <c r="B60" s="4"/>
      <c r="C60" s="4"/>
      <c r="D60" s="4"/>
      <c r="E60" s="4"/>
      <c r="F60" s="4"/>
      <c r="H60" s="4"/>
      <c r="I60" s="4"/>
      <c r="J60" s="4"/>
      <c r="K60" s="102"/>
      <c r="L60" s="4"/>
    </row>
    <row r="61" spans="2:12" ht="13.5">
      <c r="B61" s="4"/>
      <c r="C61" s="4"/>
      <c r="D61" s="4"/>
      <c r="E61" s="4"/>
      <c r="F61" s="4"/>
      <c r="H61" s="4"/>
      <c r="I61" s="4"/>
      <c r="J61" s="4"/>
      <c r="K61" s="102"/>
      <c r="L61" s="4"/>
    </row>
    <row r="62" spans="2:12" ht="13.5">
      <c r="B62" s="4"/>
      <c r="C62" s="4"/>
      <c r="D62" s="4"/>
      <c r="E62" s="4"/>
      <c r="F62" s="4"/>
      <c r="H62" s="4"/>
      <c r="I62" s="4"/>
      <c r="J62" s="4"/>
      <c r="K62" s="102"/>
      <c r="L62" s="4"/>
    </row>
    <row r="63" spans="2:12" ht="13.5">
      <c r="B63" s="4"/>
      <c r="C63" s="4"/>
      <c r="D63" s="4"/>
      <c r="E63" s="4"/>
      <c r="F63" s="4"/>
      <c r="H63" s="4"/>
      <c r="I63" s="4"/>
      <c r="J63" s="4"/>
      <c r="K63" s="102"/>
      <c r="L63" s="4"/>
    </row>
    <row r="64" spans="2:12" ht="13.5">
      <c r="B64" s="4"/>
      <c r="C64" s="4"/>
      <c r="D64" s="4"/>
      <c r="E64" s="4"/>
      <c r="F64" s="4"/>
      <c r="H64" s="4"/>
      <c r="I64" s="4"/>
      <c r="J64" s="4"/>
      <c r="K64" s="102"/>
      <c r="L64" s="4"/>
    </row>
    <row r="65" spans="2:12" ht="13.5">
      <c r="B65" s="4"/>
      <c r="C65" s="4"/>
      <c r="D65" s="4"/>
      <c r="E65" s="4"/>
      <c r="F65" s="4"/>
      <c r="H65" s="4"/>
      <c r="I65" s="4"/>
      <c r="J65" s="4"/>
      <c r="K65" s="102"/>
      <c r="L65" s="4"/>
    </row>
    <row r="66" spans="2:12" ht="13.5">
      <c r="B66" s="4"/>
      <c r="C66" s="4"/>
      <c r="D66" s="4"/>
      <c r="E66" s="4"/>
      <c r="F66" s="4"/>
      <c r="H66" s="4"/>
      <c r="I66" s="4"/>
      <c r="J66" s="4"/>
      <c r="K66" s="102"/>
      <c r="L66" s="4"/>
    </row>
    <row r="67" spans="2:12" ht="13.5">
      <c r="B67" s="4"/>
      <c r="C67" s="4"/>
      <c r="D67" s="4"/>
      <c r="E67" s="4"/>
      <c r="F67" s="4"/>
      <c r="H67" s="4"/>
      <c r="I67" s="4"/>
      <c r="J67" s="4"/>
      <c r="K67" s="102"/>
      <c r="L67" s="4"/>
    </row>
    <row r="68" spans="2:12" ht="13.5">
      <c r="B68" s="4"/>
      <c r="C68" s="4"/>
      <c r="D68" s="4"/>
      <c r="E68" s="4"/>
      <c r="F68" s="4"/>
      <c r="H68" s="4"/>
      <c r="I68" s="4"/>
      <c r="J68" s="4"/>
      <c r="K68" s="102"/>
      <c r="L68" s="4"/>
    </row>
    <row r="69" spans="2:12" ht="13.5">
      <c r="B69" s="4"/>
      <c r="C69" s="4"/>
      <c r="D69" s="4"/>
      <c r="E69" s="4"/>
      <c r="F69" s="4"/>
      <c r="H69" s="4"/>
      <c r="I69" s="4"/>
      <c r="J69" s="4"/>
      <c r="K69" s="102"/>
      <c r="L69" s="4"/>
    </row>
    <row r="70" spans="2:12" ht="13.5">
      <c r="B70" s="4"/>
      <c r="C70" s="4"/>
      <c r="D70" s="4"/>
      <c r="E70" s="4"/>
      <c r="F70" s="4"/>
      <c r="H70" s="4"/>
      <c r="I70" s="4"/>
      <c r="J70" s="4"/>
      <c r="K70" s="102"/>
      <c r="L70" s="4"/>
    </row>
    <row r="71" spans="2:12" ht="13.5">
      <c r="B71" s="4"/>
      <c r="C71" s="4"/>
      <c r="D71" s="4"/>
      <c r="E71" s="4"/>
      <c r="F71" s="4"/>
      <c r="H71" s="4"/>
      <c r="I71" s="4"/>
      <c r="J71" s="4"/>
      <c r="K71" s="102"/>
      <c r="L71" s="4"/>
    </row>
    <row r="72" spans="2:12" ht="13.5">
      <c r="B72" s="4"/>
      <c r="C72" s="4"/>
      <c r="D72" s="4"/>
      <c r="E72" s="4"/>
      <c r="F72" s="4"/>
      <c r="H72" s="4"/>
      <c r="I72" s="4"/>
      <c r="J72" s="4"/>
      <c r="K72" s="102"/>
      <c r="L72" s="4"/>
    </row>
    <row r="73" spans="2:12" ht="13.5">
      <c r="B73" s="4"/>
      <c r="C73" s="4"/>
      <c r="D73" s="4"/>
      <c r="E73" s="4"/>
      <c r="F73" s="4"/>
      <c r="H73" s="4"/>
      <c r="I73" s="4"/>
      <c r="J73" s="4"/>
      <c r="K73" s="102"/>
      <c r="L73" s="4"/>
    </row>
    <row r="74" spans="2:12" ht="13.5">
      <c r="B74" s="4"/>
      <c r="C74" s="4"/>
      <c r="D74" s="4"/>
      <c r="E74" s="4"/>
      <c r="F74" s="4"/>
      <c r="H74" s="4"/>
      <c r="I74" s="4"/>
      <c r="J74" s="4"/>
      <c r="K74" s="102"/>
      <c r="L74" s="4"/>
    </row>
    <row r="75" spans="2:12" ht="13.5">
      <c r="B75" s="4"/>
      <c r="C75" s="4"/>
      <c r="D75" s="4"/>
      <c r="E75" s="4"/>
      <c r="F75" s="4"/>
      <c r="H75" s="4"/>
      <c r="I75" s="4"/>
      <c r="J75" s="4"/>
      <c r="K75" s="102"/>
      <c r="L75" s="4"/>
    </row>
    <row r="76" spans="2:12" ht="13.5">
      <c r="B76" s="4"/>
      <c r="C76" s="4"/>
      <c r="D76" s="4"/>
      <c r="E76" s="4"/>
      <c r="F76" s="4"/>
      <c r="H76" s="4"/>
      <c r="I76" s="4"/>
      <c r="J76" s="4"/>
      <c r="K76" s="102"/>
      <c r="L76" s="4"/>
    </row>
    <row r="77" spans="2:12" ht="13.5">
      <c r="B77" s="4"/>
      <c r="C77" s="4"/>
      <c r="D77" s="4"/>
      <c r="E77" s="4"/>
      <c r="F77" s="4"/>
      <c r="H77" s="4"/>
      <c r="I77" s="4"/>
      <c r="J77" s="4"/>
      <c r="K77" s="102"/>
      <c r="L77" s="4"/>
    </row>
    <row r="78" spans="2:12" ht="13.5">
      <c r="B78" s="4"/>
      <c r="C78" s="4"/>
      <c r="D78" s="4"/>
      <c r="E78" s="4"/>
      <c r="F78" s="4"/>
      <c r="H78" s="4"/>
      <c r="I78" s="4"/>
      <c r="J78" s="4"/>
      <c r="K78" s="102"/>
      <c r="L78" s="4"/>
    </row>
    <row r="79" spans="2:12" ht="13.5">
      <c r="B79" s="4"/>
      <c r="C79" s="4"/>
      <c r="D79" s="4"/>
      <c r="E79" s="4"/>
      <c r="F79" s="4"/>
      <c r="H79" s="4"/>
      <c r="I79" s="4"/>
      <c r="J79" s="4"/>
      <c r="K79" s="102"/>
      <c r="L79" s="4"/>
    </row>
    <row r="80" spans="2:12" ht="13.5">
      <c r="B80" s="4"/>
      <c r="C80" s="4"/>
      <c r="D80" s="4"/>
      <c r="E80" s="4"/>
      <c r="F80" s="4"/>
      <c r="H80" s="4"/>
      <c r="I80" s="4"/>
      <c r="J80" s="4"/>
      <c r="K80" s="102"/>
      <c r="L80" s="4"/>
    </row>
    <row r="81" spans="2:12" ht="13.5">
      <c r="B81" s="4"/>
      <c r="C81" s="4"/>
      <c r="D81" s="4"/>
      <c r="E81" s="4"/>
      <c r="F81" s="4"/>
      <c r="H81" s="4"/>
      <c r="I81" s="4"/>
      <c r="J81" s="4"/>
      <c r="K81" s="102"/>
      <c r="L81" s="4"/>
    </row>
    <row r="82" spans="2:12" ht="13.5">
      <c r="B82" s="4"/>
      <c r="C82" s="4"/>
      <c r="D82" s="4"/>
      <c r="E82" s="4"/>
      <c r="F82" s="4"/>
      <c r="H82" s="4"/>
      <c r="I82" s="4"/>
      <c r="J82" s="4"/>
      <c r="K82" s="102"/>
      <c r="L82" s="4"/>
    </row>
    <row r="83" spans="2:12" ht="13.5">
      <c r="B83" s="4"/>
      <c r="C83" s="4"/>
      <c r="D83" s="4"/>
      <c r="E83" s="4"/>
      <c r="F83" s="4"/>
      <c r="H83" s="4"/>
      <c r="I83" s="4"/>
      <c r="J83" s="4"/>
      <c r="K83" s="102"/>
      <c r="L83" s="4"/>
    </row>
    <row r="84" spans="2:12" ht="13.5">
      <c r="B84" s="4"/>
      <c r="C84" s="4"/>
      <c r="D84" s="4"/>
      <c r="E84" s="4"/>
      <c r="F84" s="4"/>
      <c r="H84" s="4"/>
      <c r="I84" s="4"/>
      <c r="J84" s="4"/>
      <c r="K84" s="102"/>
      <c r="L84" s="4"/>
    </row>
    <row r="85" spans="2:12" ht="13.5">
      <c r="B85" s="4"/>
      <c r="C85" s="4"/>
      <c r="D85" s="4"/>
      <c r="E85" s="4"/>
      <c r="F85" s="4"/>
      <c r="H85" s="4"/>
      <c r="I85" s="4"/>
      <c r="J85" s="4"/>
      <c r="K85" s="102"/>
      <c r="L85" s="4"/>
    </row>
    <row r="86" spans="2:12" ht="13.5">
      <c r="B86" s="4"/>
      <c r="C86" s="4"/>
      <c r="D86" s="4"/>
      <c r="E86" s="4"/>
      <c r="F86" s="4"/>
      <c r="H86" s="4"/>
      <c r="I86" s="4"/>
      <c r="J86" s="4"/>
      <c r="K86" s="102"/>
      <c r="L86" s="4"/>
    </row>
    <row r="87" spans="2:12" ht="13.5">
      <c r="B87" s="4"/>
      <c r="C87" s="4"/>
      <c r="D87" s="4"/>
      <c r="E87" s="4"/>
      <c r="F87" s="4"/>
      <c r="H87" s="4"/>
      <c r="I87" s="4"/>
      <c r="J87" s="4"/>
      <c r="K87" s="102"/>
      <c r="L87" s="4"/>
    </row>
    <row r="88" spans="2:12" ht="13.5">
      <c r="B88" s="4"/>
      <c r="C88" s="4"/>
      <c r="D88" s="4"/>
      <c r="E88" s="4"/>
      <c r="F88" s="4"/>
      <c r="H88" s="4"/>
      <c r="I88" s="4"/>
      <c r="J88" s="4"/>
      <c r="K88" s="102"/>
      <c r="L88" s="4"/>
    </row>
    <row r="89" spans="2:12" ht="13.5">
      <c r="B89" s="4"/>
      <c r="C89" s="4"/>
      <c r="D89" s="4"/>
      <c r="E89" s="4"/>
      <c r="F89" s="4"/>
      <c r="H89" s="4"/>
      <c r="I89" s="4"/>
      <c r="J89" s="4"/>
      <c r="K89" s="102"/>
      <c r="L89" s="4"/>
    </row>
    <row r="90" spans="2:12" ht="13.5">
      <c r="B90" s="4"/>
      <c r="C90" s="4"/>
      <c r="D90" s="4"/>
      <c r="E90" s="4"/>
      <c r="F90" s="4"/>
      <c r="H90" s="4"/>
      <c r="I90" s="4"/>
      <c r="J90" s="4"/>
      <c r="K90" s="102"/>
      <c r="L90" s="4"/>
    </row>
    <row r="91" spans="2:12" ht="13.5">
      <c r="B91" s="4"/>
      <c r="C91" s="4"/>
      <c r="D91" s="4"/>
      <c r="E91" s="4"/>
      <c r="F91" s="4"/>
      <c r="H91" s="4"/>
      <c r="I91" s="4"/>
      <c r="J91" s="4"/>
      <c r="K91" s="102"/>
      <c r="L91" s="4"/>
    </row>
    <row r="92" spans="2:12" ht="13.5">
      <c r="B92" s="4"/>
      <c r="C92" s="4"/>
      <c r="D92" s="4"/>
      <c r="E92" s="4"/>
      <c r="F92" s="4"/>
      <c r="H92" s="4"/>
      <c r="I92" s="4"/>
      <c r="J92" s="4"/>
      <c r="K92" s="102"/>
      <c r="L92" s="4"/>
    </row>
    <row r="93" spans="2:12" ht="13.5">
      <c r="B93" s="4"/>
      <c r="C93" s="4"/>
      <c r="D93" s="4"/>
      <c r="E93" s="4"/>
      <c r="F93" s="4"/>
      <c r="H93" s="4"/>
      <c r="I93" s="4"/>
      <c r="J93" s="4"/>
      <c r="K93" s="102"/>
      <c r="L93" s="4"/>
    </row>
    <row r="94" spans="2:12" ht="13.5">
      <c r="B94" s="4"/>
      <c r="C94" s="4"/>
      <c r="D94" s="4"/>
      <c r="E94" s="4"/>
      <c r="F94" s="4"/>
      <c r="H94" s="4"/>
      <c r="I94" s="4"/>
      <c r="J94" s="4"/>
      <c r="K94" s="102"/>
      <c r="L94" s="4"/>
    </row>
    <row r="95" spans="2:12" ht="13.5">
      <c r="B95" s="4"/>
      <c r="C95" s="4"/>
      <c r="D95" s="4"/>
      <c r="E95" s="4"/>
      <c r="F95" s="4"/>
      <c r="H95" s="4"/>
      <c r="I95" s="4"/>
      <c r="J95" s="4"/>
      <c r="K95" s="102"/>
      <c r="L95" s="4"/>
    </row>
    <row r="96" spans="2:12" ht="13.5">
      <c r="B96" s="4"/>
      <c r="C96" s="4"/>
      <c r="D96" s="4"/>
      <c r="E96" s="4"/>
      <c r="F96" s="4"/>
      <c r="H96" s="4"/>
      <c r="I96" s="4"/>
      <c r="J96" s="4"/>
      <c r="K96" s="102"/>
      <c r="L96" s="4"/>
    </row>
    <row r="97" spans="2:12" ht="13.5">
      <c r="B97" s="4"/>
      <c r="C97" s="4"/>
      <c r="D97" s="4"/>
      <c r="E97" s="4"/>
      <c r="F97" s="4"/>
      <c r="H97" s="4"/>
      <c r="I97" s="4"/>
      <c r="J97" s="4"/>
      <c r="K97" s="102"/>
      <c r="L97" s="4"/>
    </row>
    <row r="98" spans="2:12" ht="13.5">
      <c r="B98" s="4"/>
      <c r="C98" s="4"/>
      <c r="D98" s="4"/>
      <c r="E98" s="4"/>
      <c r="F98" s="4"/>
      <c r="H98" s="4"/>
      <c r="I98" s="4"/>
      <c r="J98" s="4"/>
      <c r="K98" s="102"/>
      <c r="L98" s="4"/>
    </row>
    <row r="99" spans="2:12" ht="13.5">
      <c r="B99" s="4"/>
      <c r="C99" s="4"/>
      <c r="D99" s="4"/>
      <c r="E99" s="4"/>
      <c r="F99" s="4"/>
      <c r="H99" s="4"/>
      <c r="I99" s="4"/>
      <c r="J99" s="4"/>
      <c r="K99" s="102"/>
      <c r="L99" s="4"/>
    </row>
    <row r="100" spans="2:12" ht="13.5">
      <c r="B100" s="4"/>
      <c r="C100" s="4"/>
      <c r="D100" s="4"/>
      <c r="E100" s="4"/>
      <c r="F100" s="4"/>
      <c r="H100" s="4"/>
      <c r="I100" s="4"/>
      <c r="J100" s="4"/>
      <c r="K100" s="102"/>
      <c r="L100" s="4"/>
    </row>
    <row r="101" spans="2:12" ht="13.5">
      <c r="B101" s="4"/>
      <c r="C101" s="4"/>
      <c r="D101" s="4"/>
      <c r="E101" s="4"/>
      <c r="F101" s="4"/>
      <c r="H101" s="4"/>
      <c r="I101" s="4"/>
      <c r="J101" s="4"/>
      <c r="K101" s="102"/>
      <c r="L101" s="4"/>
    </row>
    <row r="102" spans="2:12" ht="13.5">
      <c r="B102" s="4"/>
      <c r="C102" s="4"/>
      <c r="D102" s="4"/>
      <c r="E102" s="4"/>
      <c r="F102" s="4"/>
      <c r="H102" s="4"/>
      <c r="I102" s="4"/>
      <c r="J102" s="4"/>
      <c r="K102" s="102"/>
      <c r="L102" s="4"/>
    </row>
    <row r="103" spans="2:12" ht="13.5">
      <c r="B103" s="4"/>
      <c r="C103" s="4"/>
      <c r="D103" s="4"/>
      <c r="E103" s="4"/>
      <c r="F103" s="4"/>
      <c r="H103" s="4"/>
      <c r="I103" s="4"/>
      <c r="J103" s="4"/>
      <c r="K103" s="102"/>
      <c r="L103" s="4"/>
    </row>
    <row r="104" spans="2:12" ht="13.5">
      <c r="B104" s="4"/>
      <c r="C104" s="4"/>
      <c r="D104" s="4"/>
      <c r="E104" s="4"/>
      <c r="F104" s="4"/>
      <c r="H104" s="4"/>
      <c r="I104" s="4"/>
      <c r="J104" s="4"/>
      <c r="K104" s="102"/>
      <c r="L104" s="4"/>
    </row>
    <row r="105" spans="2:12" ht="13.5">
      <c r="B105" s="4"/>
      <c r="C105" s="4"/>
      <c r="D105" s="4"/>
      <c r="E105" s="4"/>
      <c r="F105" s="4"/>
      <c r="H105" s="4"/>
      <c r="I105" s="4"/>
      <c r="J105" s="4"/>
      <c r="K105" s="102"/>
      <c r="L105" s="4"/>
    </row>
    <row r="106" spans="2:12" ht="13.5">
      <c r="B106" s="4"/>
      <c r="C106" s="4"/>
      <c r="D106" s="4"/>
      <c r="E106" s="4"/>
      <c r="F106" s="4"/>
      <c r="H106" s="4"/>
      <c r="I106" s="4"/>
      <c r="J106" s="4"/>
      <c r="K106" s="102"/>
      <c r="L106" s="4"/>
    </row>
    <row r="107" spans="2:12" ht="13.5">
      <c r="B107" s="4"/>
      <c r="C107" s="4"/>
      <c r="D107" s="4"/>
      <c r="E107" s="4"/>
      <c r="F107" s="4"/>
      <c r="H107" s="4"/>
      <c r="I107" s="4"/>
      <c r="J107" s="4"/>
      <c r="K107" s="102"/>
      <c r="L107" s="4"/>
    </row>
    <row r="108" spans="2:12" ht="13.5">
      <c r="B108" s="4"/>
      <c r="C108" s="4"/>
      <c r="D108" s="4"/>
      <c r="E108" s="4"/>
      <c r="F108" s="4"/>
      <c r="H108" s="4"/>
      <c r="I108" s="4"/>
      <c r="J108" s="4"/>
      <c r="K108" s="102"/>
      <c r="L108" s="4"/>
    </row>
    <row r="109" spans="2:12" ht="13.5">
      <c r="B109" s="4"/>
      <c r="C109" s="4"/>
      <c r="D109" s="4"/>
      <c r="E109" s="4"/>
      <c r="F109" s="4"/>
      <c r="H109" s="4"/>
      <c r="I109" s="4"/>
      <c r="J109" s="4"/>
      <c r="K109" s="102"/>
      <c r="L109" s="4"/>
    </row>
    <row r="110" spans="2:12" ht="13.5">
      <c r="B110" s="4"/>
      <c r="C110" s="4"/>
      <c r="D110" s="4"/>
      <c r="E110" s="4"/>
      <c r="F110" s="4"/>
      <c r="H110" s="4"/>
      <c r="I110" s="4"/>
      <c r="J110" s="4"/>
      <c r="K110" s="102"/>
      <c r="L110" s="4"/>
    </row>
    <row r="111" spans="2:12" ht="13.5">
      <c r="B111" s="4"/>
      <c r="C111" s="4"/>
      <c r="D111" s="4"/>
      <c r="E111" s="4"/>
      <c r="F111" s="4"/>
      <c r="H111" s="4"/>
      <c r="I111" s="4"/>
      <c r="J111" s="4"/>
      <c r="K111" s="102"/>
      <c r="L111" s="4"/>
    </row>
    <row r="112" spans="2:12" ht="13.5">
      <c r="B112" s="4"/>
      <c r="C112" s="4"/>
      <c r="D112" s="4"/>
      <c r="E112" s="4"/>
      <c r="F112" s="4"/>
      <c r="H112" s="4"/>
      <c r="I112" s="4"/>
      <c r="J112" s="4"/>
      <c r="K112" s="102"/>
      <c r="L112" s="4"/>
    </row>
    <row r="113" spans="2:12" ht="13.5">
      <c r="B113" s="4"/>
      <c r="C113" s="4"/>
      <c r="D113" s="4"/>
      <c r="E113" s="4"/>
      <c r="F113" s="4"/>
      <c r="H113" s="4"/>
      <c r="I113" s="4"/>
      <c r="J113" s="4"/>
      <c r="K113" s="102"/>
      <c r="L113" s="4"/>
    </row>
    <row r="114" spans="2:12" ht="13.5">
      <c r="B114" s="4"/>
      <c r="C114" s="4"/>
      <c r="D114" s="4"/>
      <c r="E114" s="4"/>
      <c r="F114" s="4"/>
      <c r="H114" s="4"/>
      <c r="I114" s="4"/>
      <c r="J114" s="4"/>
      <c r="K114" s="102"/>
      <c r="L114" s="4"/>
    </row>
    <row r="115" spans="2:12" ht="13.5">
      <c r="B115" s="4"/>
      <c r="C115" s="4"/>
      <c r="D115" s="4"/>
      <c r="E115" s="4"/>
      <c r="F115" s="4"/>
      <c r="H115" s="4"/>
      <c r="I115" s="4"/>
      <c r="J115" s="4"/>
      <c r="K115" s="102"/>
      <c r="L115" s="4"/>
    </row>
    <row r="116" spans="2:12" ht="13.5">
      <c r="B116" s="4"/>
      <c r="C116" s="4"/>
      <c r="D116" s="4"/>
      <c r="E116" s="4"/>
      <c r="F116" s="4"/>
      <c r="H116" s="4"/>
      <c r="I116" s="4"/>
      <c r="J116" s="4"/>
      <c r="K116" s="102"/>
      <c r="L116" s="4"/>
    </row>
    <row r="117" spans="2:12" ht="13.5">
      <c r="B117" s="4"/>
      <c r="C117" s="4"/>
      <c r="D117" s="4"/>
      <c r="E117" s="4"/>
      <c r="F117" s="4"/>
      <c r="H117" s="4"/>
      <c r="I117" s="4"/>
      <c r="J117" s="4"/>
      <c r="K117" s="102"/>
      <c r="L117" s="4"/>
    </row>
    <row r="118" spans="2:12" ht="13.5">
      <c r="B118" s="4"/>
      <c r="C118" s="4"/>
      <c r="D118" s="4"/>
      <c r="E118" s="4"/>
      <c r="F118" s="4"/>
      <c r="H118" s="4"/>
      <c r="I118" s="4"/>
      <c r="J118" s="4"/>
      <c r="K118" s="102"/>
      <c r="L118" s="4"/>
    </row>
    <row r="119" spans="2:12" ht="13.5">
      <c r="B119" s="4"/>
      <c r="C119" s="4"/>
      <c r="D119" s="4"/>
      <c r="E119" s="4"/>
      <c r="F119" s="4"/>
      <c r="H119" s="4"/>
      <c r="I119" s="4"/>
      <c r="J119" s="4"/>
      <c r="K119" s="102"/>
      <c r="L119" s="4"/>
    </row>
    <row r="120" spans="2:12" ht="13.5">
      <c r="B120" s="4"/>
      <c r="C120" s="4"/>
      <c r="D120" s="4"/>
      <c r="E120" s="4"/>
      <c r="F120" s="4"/>
      <c r="H120" s="4"/>
      <c r="I120" s="4"/>
      <c r="J120" s="4"/>
      <c r="K120" s="102"/>
      <c r="L120" s="4"/>
    </row>
    <row r="121" spans="2:12" ht="13.5">
      <c r="B121" s="4"/>
      <c r="C121" s="4"/>
      <c r="D121" s="4"/>
      <c r="E121" s="4"/>
      <c r="F121" s="4"/>
      <c r="H121" s="4"/>
      <c r="I121" s="4"/>
      <c r="J121" s="4"/>
      <c r="K121" s="102"/>
      <c r="L121" s="4"/>
    </row>
    <row r="122" spans="2:12" ht="13.5">
      <c r="B122" s="4"/>
      <c r="C122" s="4"/>
      <c r="D122" s="4"/>
      <c r="E122" s="4"/>
      <c r="F122" s="4"/>
      <c r="H122" s="4"/>
      <c r="I122" s="4"/>
      <c r="J122" s="4"/>
      <c r="K122" s="102"/>
      <c r="L122" s="4"/>
    </row>
    <row r="123" spans="2:12" ht="13.5">
      <c r="B123" s="4"/>
      <c r="C123" s="4"/>
      <c r="D123" s="4"/>
      <c r="E123" s="4"/>
      <c r="F123" s="4"/>
      <c r="H123" s="4"/>
      <c r="I123" s="4"/>
      <c r="J123" s="4"/>
      <c r="K123" s="102"/>
      <c r="L123" s="4"/>
    </row>
    <row r="124" spans="2:12" ht="13.5">
      <c r="B124" s="4"/>
      <c r="C124" s="4"/>
      <c r="D124" s="4"/>
      <c r="E124" s="4"/>
      <c r="F124" s="4"/>
      <c r="H124" s="4"/>
      <c r="I124" s="4"/>
      <c r="J124" s="4"/>
      <c r="K124" s="102"/>
      <c r="L124" s="4"/>
    </row>
    <row r="125" spans="2:12" ht="13.5">
      <c r="B125" s="4"/>
      <c r="C125" s="4"/>
      <c r="D125" s="4"/>
      <c r="E125" s="4"/>
      <c r="F125" s="4"/>
      <c r="H125" s="4"/>
      <c r="I125" s="4"/>
      <c r="J125" s="4"/>
      <c r="K125" s="102"/>
      <c r="L125" s="4"/>
    </row>
    <row r="126" spans="2:12" ht="13.5">
      <c r="B126" s="4"/>
      <c r="C126" s="4"/>
      <c r="D126" s="4"/>
      <c r="E126" s="4"/>
      <c r="F126" s="4"/>
      <c r="H126" s="4"/>
      <c r="I126" s="4"/>
      <c r="J126" s="4"/>
      <c r="K126" s="102"/>
      <c r="L126" s="4"/>
    </row>
    <row r="127" spans="2:12" ht="13.5">
      <c r="B127" s="4"/>
      <c r="C127" s="4"/>
      <c r="D127" s="4"/>
      <c r="E127" s="4"/>
      <c r="F127" s="4"/>
      <c r="H127" s="4"/>
      <c r="I127" s="4"/>
      <c r="J127" s="4"/>
      <c r="K127" s="102"/>
      <c r="L127" s="4"/>
    </row>
    <row r="128" spans="2:12" ht="13.5">
      <c r="B128" s="4"/>
      <c r="C128" s="4"/>
      <c r="D128" s="4"/>
      <c r="E128" s="4"/>
      <c r="F128" s="4"/>
      <c r="H128" s="4"/>
      <c r="I128" s="4"/>
      <c r="J128" s="4"/>
      <c r="K128" s="102"/>
      <c r="L128" s="4"/>
    </row>
    <row r="129" spans="2:12" ht="13.5">
      <c r="B129" s="4"/>
      <c r="C129" s="4"/>
      <c r="D129" s="4"/>
      <c r="E129" s="4"/>
      <c r="F129" s="4"/>
      <c r="H129" s="4"/>
      <c r="I129" s="4"/>
      <c r="J129" s="4"/>
      <c r="K129" s="102"/>
      <c r="L129" s="4"/>
    </row>
    <row r="130" spans="2:12" ht="13.5">
      <c r="B130" s="4"/>
      <c r="C130" s="4"/>
      <c r="D130" s="4"/>
      <c r="E130" s="4"/>
      <c r="F130" s="4"/>
      <c r="H130" s="4"/>
      <c r="I130" s="4"/>
      <c r="J130" s="4"/>
      <c r="K130" s="102"/>
      <c r="L130" s="4"/>
    </row>
    <row r="131" spans="2:12" ht="13.5">
      <c r="B131" s="4"/>
      <c r="C131" s="4"/>
      <c r="D131" s="4"/>
      <c r="E131" s="4"/>
      <c r="F131" s="4"/>
      <c r="H131" s="4"/>
      <c r="I131" s="4"/>
      <c r="J131" s="4"/>
      <c r="K131" s="102"/>
      <c r="L131" s="4"/>
    </row>
    <row r="132" spans="2:12" ht="13.5">
      <c r="B132" s="4"/>
      <c r="C132" s="4"/>
      <c r="D132" s="4"/>
      <c r="E132" s="4"/>
      <c r="F132" s="4"/>
      <c r="H132" s="4"/>
      <c r="I132" s="4"/>
      <c r="J132" s="4"/>
      <c r="K132" s="102"/>
      <c r="L132" s="4"/>
    </row>
    <row r="133" spans="2:12" ht="13.5">
      <c r="B133" s="4"/>
      <c r="C133" s="4"/>
      <c r="D133" s="4"/>
      <c r="E133" s="4"/>
      <c r="F133" s="4"/>
      <c r="H133" s="4"/>
      <c r="I133" s="4"/>
      <c r="J133" s="4"/>
      <c r="K133" s="102"/>
      <c r="L133" s="4"/>
    </row>
    <row r="134" spans="2:12" ht="13.5">
      <c r="B134" s="4"/>
      <c r="C134" s="4"/>
      <c r="D134" s="4"/>
      <c r="E134" s="4"/>
      <c r="F134" s="4"/>
      <c r="H134" s="4"/>
      <c r="I134" s="4"/>
      <c r="J134" s="4"/>
      <c r="K134" s="102"/>
      <c r="L134" s="4"/>
    </row>
    <row r="135" spans="2:12" ht="13.5">
      <c r="B135" s="4"/>
      <c r="C135" s="4"/>
      <c r="D135" s="4"/>
      <c r="E135" s="4"/>
      <c r="F135" s="4"/>
      <c r="H135" s="4"/>
      <c r="I135" s="4"/>
      <c r="J135" s="4"/>
      <c r="K135" s="102"/>
      <c r="L135" s="4"/>
    </row>
    <row r="136" spans="2:12" ht="13.5">
      <c r="B136" s="4"/>
      <c r="C136" s="4"/>
      <c r="D136" s="4"/>
      <c r="E136" s="4"/>
      <c r="F136" s="4"/>
      <c r="H136" s="4"/>
      <c r="I136" s="4"/>
      <c r="J136" s="4"/>
      <c r="K136" s="102"/>
      <c r="L136" s="4"/>
    </row>
    <row r="137" spans="2:12" ht="13.5">
      <c r="B137" s="4"/>
      <c r="C137" s="4"/>
      <c r="D137" s="4"/>
      <c r="E137" s="4"/>
      <c r="F137" s="4"/>
      <c r="H137" s="4"/>
      <c r="I137" s="4"/>
      <c r="J137" s="4"/>
      <c r="K137" s="102"/>
      <c r="L137" s="4"/>
    </row>
    <row r="138" spans="2:12" ht="13.5">
      <c r="B138" s="4"/>
      <c r="C138" s="4"/>
      <c r="D138" s="4"/>
      <c r="E138" s="4"/>
      <c r="F138" s="4"/>
      <c r="H138" s="4"/>
      <c r="I138" s="4"/>
      <c r="J138" s="4"/>
      <c r="K138" s="102"/>
      <c r="L138" s="4"/>
    </row>
    <row r="139" spans="2:12" ht="13.5">
      <c r="B139" s="4"/>
      <c r="C139" s="4"/>
      <c r="D139" s="4"/>
      <c r="E139" s="4"/>
      <c r="F139" s="4"/>
      <c r="H139" s="4"/>
      <c r="I139" s="4"/>
      <c r="J139" s="4"/>
      <c r="K139" s="102"/>
      <c r="L139" s="4"/>
    </row>
    <row r="140" spans="2:12" ht="13.5">
      <c r="B140" s="4"/>
      <c r="C140" s="4"/>
      <c r="D140" s="4"/>
      <c r="E140" s="4"/>
      <c r="F140" s="4"/>
      <c r="H140" s="4"/>
      <c r="I140" s="4"/>
      <c r="J140" s="4"/>
      <c r="K140" s="102"/>
      <c r="L140" s="4"/>
    </row>
    <row r="141" spans="2:12" ht="13.5">
      <c r="B141" s="4"/>
      <c r="C141" s="4"/>
      <c r="D141" s="4"/>
      <c r="E141" s="4"/>
      <c r="F141" s="4"/>
      <c r="H141" s="4"/>
      <c r="I141" s="4"/>
      <c r="J141" s="4"/>
      <c r="K141" s="102"/>
      <c r="L141" s="4"/>
    </row>
    <row r="142" spans="2:12" ht="13.5">
      <c r="B142" s="4"/>
      <c r="C142" s="4"/>
      <c r="D142" s="4"/>
      <c r="E142" s="4"/>
      <c r="F142" s="4"/>
      <c r="H142" s="4"/>
      <c r="I142" s="4"/>
      <c r="J142" s="4"/>
      <c r="K142" s="102"/>
      <c r="L142" s="4"/>
    </row>
    <row r="143" spans="2:12" ht="13.5">
      <c r="B143" s="4"/>
      <c r="C143" s="4"/>
      <c r="D143" s="4"/>
      <c r="E143" s="4"/>
      <c r="F143" s="4"/>
      <c r="H143" s="4"/>
      <c r="I143" s="4"/>
      <c r="J143" s="4"/>
      <c r="K143" s="102"/>
      <c r="L143" s="4"/>
    </row>
    <row r="144" spans="2:12" ht="13.5">
      <c r="B144" s="4"/>
      <c r="C144" s="4"/>
      <c r="D144" s="4"/>
      <c r="E144" s="4"/>
      <c r="F144" s="4"/>
      <c r="H144" s="4"/>
      <c r="I144" s="4"/>
      <c r="J144" s="4"/>
      <c r="K144" s="102"/>
      <c r="L144" s="4"/>
    </row>
    <row r="145" spans="2:12" ht="13.5">
      <c r="B145" s="4"/>
      <c r="C145" s="4"/>
      <c r="D145" s="4"/>
      <c r="E145" s="4"/>
      <c r="F145" s="4"/>
      <c r="H145" s="4"/>
      <c r="I145" s="4"/>
      <c r="J145" s="4"/>
      <c r="K145" s="102"/>
      <c r="L145" s="4"/>
    </row>
    <row r="146" spans="2:12" ht="13.5">
      <c r="B146" s="4"/>
      <c r="C146" s="4"/>
      <c r="D146" s="4"/>
      <c r="E146" s="4"/>
      <c r="F146" s="4"/>
      <c r="H146" s="4"/>
      <c r="I146" s="4"/>
      <c r="J146" s="4"/>
      <c r="K146" s="102"/>
      <c r="L146" s="4"/>
    </row>
    <row r="147" spans="2:12" ht="13.5">
      <c r="B147" s="4"/>
      <c r="C147" s="4"/>
      <c r="D147" s="4"/>
      <c r="E147" s="4"/>
      <c r="F147" s="4"/>
      <c r="H147" s="4"/>
      <c r="I147" s="4"/>
      <c r="J147" s="4"/>
      <c r="K147" s="102"/>
      <c r="L147" s="4"/>
    </row>
    <row r="148" spans="2:12" ht="13.5">
      <c r="B148" s="4"/>
      <c r="C148" s="4"/>
      <c r="D148" s="4"/>
      <c r="E148" s="4"/>
      <c r="F148" s="4"/>
      <c r="H148" s="4"/>
      <c r="I148" s="4"/>
      <c r="J148" s="4"/>
      <c r="K148" s="102"/>
      <c r="L148" s="4"/>
    </row>
    <row r="149" spans="2:12" ht="13.5">
      <c r="B149" s="4"/>
      <c r="C149" s="4"/>
      <c r="D149" s="4"/>
      <c r="E149" s="4"/>
      <c r="F149" s="4"/>
      <c r="H149" s="4"/>
      <c r="I149" s="4"/>
      <c r="J149" s="4"/>
      <c r="K149" s="102"/>
      <c r="L149" s="4"/>
    </row>
    <row r="150" spans="2:12" ht="13.5">
      <c r="B150" s="4"/>
      <c r="C150" s="4"/>
      <c r="D150" s="4"/>
      <c r="E150" s="4"/>
      <c r="F150" s="4"/>
      <c r="H150" s="4"/>
      <c r="I150" s="4"/>
      <c r="J150" s="4"/>
      <c r="K150" s="102"/>
      <c r="L150" s="4"/>
    </row>
    <row r="151" spans="2:12" ht="13.5">
      <c r="B151" s="4"/>
      <c r="C151" s="4"/>
      <c r="D151" s="4"/>
      <c r="E151" s="4"/>
      <c r="F151" s="4"/>
      <c r="H151" s="4"/>
      <c r="I151" s="4"/>
      <c r="J151" s="4"/>
      <c r="K151" s="102"/>
      <c r="L151" s="4"/>
    </row>
    <row r="152" spans="2:12" ht="13.5">
      <c r="B152" s="4"/>
      <c r="C152" s="4"/>
      <c r="D152" s="4"/>
      <c r="E152" s="4"/>
      <c r="F152" s="4"/>
      <c r="H152" s="4"/>
      <c r="I152" s="4"/>
      <c r="J152" s="4"/>
      <c r="K152" s="102"/>
      <c r="L152" s="4"/>
    </row>
    <row r="153" spans="2:12" ht="13.5">
      <c r="B153" s="4"/>
      <c r="C153" s="4"/>
      <c r="D153" s="4"/>
      <c r="E153" s="4"/>
      <c r="F153" s="4"/>
      <c r="H153" s="4"/>
      <c r="I153" s="4"/>
      <c r="J153" s="4"/>
      <c r="K153" s="102"/>
      <c r="L153" s="4"/>
    </row>
    <row r="154" spans="2:12" ht="13.5">
      <c r="B154" s="4"/>
      <c r="C154" s="4"/>
      <c r="D154" s="4"/>
      <c r="E154" s="4"/>
      <c r="F154" s="4"/>
      <c r="H154" s="4"/>
      <c r="I154" s="4"/>
      <c r="J154" s="4"/>
      <c r="K154" s="102"/>
      <c r="L154" s="4"/>
    </row>
    <row r="155" spans="2:12" ht="13.5">
      <c r="B155" s="4"/>
      <c r="C155" s="4"/>
      <c r="D155" s="4"/>
      <c r="E155" s="4"/>
      <c r="F155" s="4"/>
      <c r="H155" s="4"/>
      <c r="I155" s="4"/>
      <c r="J155" s="4"/>
      <c r="K155" s="102"/>
      <c r="L155" s="4"/>
    </row>
    <row r="156" spans="2:12" ht="13.5">
      <c r="B156" s="4"/>
      <c r="C156" s="4"/>
      <c r="D156" s="4"/>
      <c r="E156" s="4"/>
      <c r="F156" s="4"/>
      <c r="H156" s="4"/>
      <c r="I156" s="4"/>
      <c r="J156" s="4"/>
      <c r="K156" s="102"/>
      <c r="L156" s="4"/>
    </row>
    <row r="157" spans="2:12" ht="13.5">
      <c r="B157" s="4"/>
      <c r="C157" s="4"/>
      <c r="D157" s="4"/>
      <c r="E157" s="4"/>
      <c r="F157" s="4"/>
      <c r="H157" s="4"/>
      <c r="I157" s="4"/>
      <c r="J157" s="4"/>
      <c r="K157" s="102"/>
      <c r="L157" s="4"/>
    </row>
    <row r="158" spans="2:12" ht="13.5">
      <c r="B158" s="4"/>
      <c r="C158" s="4"/>
      <c r="D158" s="4"/>
      <c r="E158" s="4"/>
      <c r="F158" s="4"/>
      <c r="H158" s="4"/>
      <c r="I158" s="4"/>
      <c r="J158" s="4"/>
      <c r="K158" s="102"/>
      <c r="L158" s="4"/>
    </row>
    <row r="159" spans="2:12" ht="13.5">
      <c r="B159" s="4"/>
      <c r="C159" s="4"/>
      <c r="D159" s="4"/>
      <c r="E159" s="4"/>
      <c r="F159" s="4"/>
      <c r="H159" s="4"/>
      <c r="I159" s="4"/>
      <c r="J159" s="4"/>
      <c r="K159" s="102"/>
      <c r="L159" s="4"/>
    </row>
    <row r="160" spans="2:12" ht="13.5">
      <c r="B160" s="4"/>
      <c r="C160" s="4"/>
      <c r="D160" s="4"/>
      <c r="E160" s="4"/>
      <c r="F160" s="4"/>
      <c r="H160" s="4"/>
      <c r="I160" s="4"/>
      <c r="J160" s="4"/>
      <c r="K160" s="102"/>
      <c r="L160" s="4"/>
    </row>
    <row r="161" spans="2:12" ht="13.5">
      <c r="B161" s="4"/>
      <c r="C161" s="4"/>
      <c r="D161" s="4"/>
      <c r="E161" s="4"/>
      <c r="F161" s="4"/>
      <c r="H161" s="4"/>
      <c r="I161" s="4"/>
      <c r="J161" s="4"/>
      <c r="K161" s="102"/>
      <c r="L161" s="4"/>
    </row>
    <row r="162" spans="2:12" ht="13.5">
      <c r="B162" s="4"/>
      <c r="C162" s="4"/>
      <c r="D162" s="4"/>
      <c r="E162" s="4"/>
      <c r="F162" s="4"/>
      <c r="H162" s="4"/>
      <c r="I162" s="4"/>
      <c r="J162" s="4"/>
      <c r="K162" s="102"/>
      <c r="L162" s="4"/>
    </row>
    <row r="163" spans="2:12" ht="13.5">
      <c r="B163" s="4"/>
      <c r="C163" s="4"/>
      <c r="D163" s="4"/>
      <c r="E163" s="4"/>
      <c r="F163" s="4"/>
      <c r="H163" s="4"/>
      <c r="I163" s="4"/>
      <c r="J163" s="4"/>
      <c r="K163" s="102"/>
      <c r="L163" s="4"/>
    </row>
    <row r="164" spans="2:12" ht="13.5">
      <c r="B164" s="4"/>
      <c r="C164" s="4"/>
      <c r="D164" s="4"/>
      <c r="E164" s="4"/>
      <c r="F164" s="4"/>
      <c r="H164" s="4"/>
      <c r="I164" s="4"/>
      <c r="J164" s="4"/>
      <c r="K164" s="102"/>
      <c r="L164" s="4"/>
    </row>
    <row r="165" spans="2:12" ht="13.5">
      <c r="B165" s="4"/>
      <c r="C165" s="4"/>
      <c r="D165" s="4"/>
      <c r="E165" s="4"/>
      <c r="F165" s="4"/>
      <c r="H165" s="4"/>
      <c r="I165" s="4"/>
      <c r="J165" s="4"/>
      <c r="K165" s="102"/>
      <c r="L165" s="4"/>
    </row>
    <row r="166" spans="2:12" ht="13.5">
      <c r="B166" s="4"/>
      <c r="C166" s="4"/>
      <c r="D166" s="4"/>
      <c r="E166" s="4"/>
      <c r="F166" s="4"/>
      <c r="H166" s="4"/>
      <c r="I166" s="4"/>
      <c r="J166" s="4"/>
      <c r="K166" s="102"/>
      <c r="L166" s="4"/>
    </row>
    <row r="167" spans="2:12" ht="13.5">
      <c r="B167" s="4"/>
      <c r="C167" s="4"/>
      <c r="D167" s="4"/>
      <c r="E167" s="4"/>
      <c r="F167" s="4"/>
      <c r="H167" s="4"/>
      <c r="I167" s="4"/>
      <c r="J167" s="4"/>
      <c r="K167" s="102"/>
      <c r="L167" s="4"/>
    </row>
    <row r="168" spans="2:12" ht="13.5">
      <c r="B168" s="4"/>
      <c r="C168" s="4"/>
      <c r="D168" s="4"/>
      <c r="E168" s="4"/>
      <c r="F168" s="4"/>
      <c r="H168" s="4"/>
      <c r="I168" s="4"/>
      <c r="J168" s="4"/>
      <c r="K168" s="102"/>
      <c r="L168" s="4"/>
    </row>
    <row r="169" spans="2:12" ht="13.5">
      <c r="B169" s="4"/>
      <c r="C169" s="4"/>
      <c r="D169" s="4"/>
      <c r="E169" s="4"/>
      <c r="F169" s="4"/>
      <c r="H169" s="4"/>
      <c r="I169" s="4"/>
      <c r="J169" s="4"/>
      <c r="K169" s="102"/>
      <c r="L169" s="4"/>
    </row>
    <row r="170" spans="2:12" ht="13.5">
      <c r="B170" s="4"/>
      <c r="C170" s="4"/>
      <c r="D170" s="4"/>
      <c r="E170" s="4"/>
      <c r="F170" s="4"/>
      <c r="H170" s="4"/>
      <c r="I170" s="4"/>
      <c r="J170" s="4"/>
      <c r="K170" s="102"/>
      <c r="L170" s="4"/>
    </row>
    <row r="171" spans="2:12" ht="13.5">
      <c r="B171" s="4"/>
      <c r="C171" s="4"/>
      <c r="D171" s="4"/>
      <c r="E171" s="4"/>
      <c r="F171" s="4"/>
      <c r="H171" s="4"/>
      <c r="I171" s="4"/>
      <c r="J171" s="4"/>
      <c r="K171" s="102"/>
      <c r="L171" s="4"/>
    </row>
    <row r="172" spans="2:12" ht="13.5">
      <c r="B172" s="4"/>
      <c r="C172" s="4"/>
      <c r="D172" s="4"/>
      <c r="E172" s="4"/>
      <c r="F172" s="4"/>
      <c r="H172" s="4"/>
      <c r="I172" s="4"/>
      <c r="J172" s="4"/>
      <c r="K172" s="102"/>
      <c r="L172" s="4"/>
    </row>
    <row r="173" spans="2:12" ht="13.5">
      <c r="B173" s="4"/>
      <c r="C173" s="4"/>
      <c r="D173" s="4"/>
      <c r="E173" s="4"/>
      <c r="F173" s="4"/>
      <c r="H173" s="4"/>
      <c r="I173" s="4"/>
      <c r="J173" s="4"/>
      <c r="K173" s="102"/>
      <c r="L173" s="4"/>
    </row>
    <row r="174" spans="2:12" ht="13.5">
      <c r="B174" s="4"/>
      <c r="C174" s="4"/>
      <c r="D174" s="4"/>
      <c r="E174" s="4"/>
      <c r="F174" s="4"/>
      <c r="H174" s="4"/>
      <c r="I174" s="4"/>
      <c r="J174" s="4"/>
      <c r="K174" s="102"/>
      <c r="L174" s="4"/>
    </row>
    <row r="175" spans="2:12" ht="13.5">
      <c r="B175" s="4"/>
      <c r="C175" s="4"/>
      <c r="D175" s="4"/>
      <c r="E175" s="4"/>
      <c r="F175" s="4"/>
      <c r="H175" s="4"/>
      <c r="I175" s="4"/>
      <c r="J175" s="4"/>
      <c r="K175" s="102"/>
      <c r="L175" s="4"/>
    </row>
    <row r="176" spans="2:12" ht="13.5">
      <c r="B176" s="4"/>
      <c r="C176" s="4"/>
      <c r="D176" s="4"/>
      <c r="E176" s="4"/>
      <c r="F176" s="4"/>
      <c r="H176" s="4"/>
      <c r="I176" s="4"/>
      <c r="J176" s="4"/>
      <c r="K176" s="102"/>
      <c r="L176" s="4"/>
    </row>
    <row r="177" spans="2:12" ht="13.5">
      <c r="B177" s="4"/>
      <c r="C177" s="4"/>
      <c r="D177" s="4"/>
      <c r="E177" s="4"/>
      <c r="F177" s="4"/>
      <c r="H177" s="4"/>
      <c r="I177" s="4"/>
      <c r="J177" s="4"/>
      <c r="K177" s="102"/>
      <c r="L177" s="4"/>
    </row>
    <row r="178" spans="2:12" ht="13.5">
      <c r="B178" s="4"/>
      <c r="C178" s="4"/>
      <c r="D178" s="4"/>
      <c r="E178" s="4"/>
      <c r="F178" s="4"/>
      <c r="H178" s="4"/>
      <c r="I178" s="4"/>
      <c r="J178" s="4"/>
      <c r="K178" s="102"/>
      <c r="L178" s="4"/>
    </row>
    <row r="179" spans="2:12" ht="13.5">
      <c r="B179" s="4"/>
      <c r="C179" s="4"/>
      <c r="D179" s="4"/>
      <c r="E179" s="4"/>
      <c r="F179" s="4"/>
      <c r="H179" s="4"/>
      <c r="I179" s="4"/>
      <c r="J179" s="4"/>
      <c r="K179" s="102"/>
      <c r="L179" s="4"/>
    </row>
    <row r="180" spans="2:12" ht="13.5">
      <c r="B180" s="4"/>
      <c r="C180" s="4"/>
      <c r="D180" s="4"/>
      <c r="E180" s="4"/>
      <c r="F180" s="4"/>
      <c r="H180" s="4"/>
      <c r="I180" s="4"/>
      <c r="J180" s="4"/>
      <c r="K180" s="102"/>
      <c r="L180" s="4"/>
    </row>
    <row r="181" spans="2:12" ht="13.5">
      <c r="B181" s="4"/>
      <c r="C181" s="4"/>
      <c r="D181" s="4"/>
      <c r="E181" s="4"/>
      <c r="F181" s="4"/>
      <c r="H181" s="4"/>
      <c r="I181" s="4"/>
      <c r="J181" s="4"/>
      <c r="K181" s="102"/>
      <c r="L181" s="4"/>
    </row>
    <row r="182" spans="2:12" ht="13.5">
      <c r="B182" s="4"/>
      <c r="C182" s="4"/>
      <c r="D182" s="4"/>
      <c r="E182" s="4"/>
      <c r="F182" s="4"/>
      <c r="H182" s="4"/>
      <c r="I182" s="4"/>
      <c r="J182" s="4"/>
      <c r="K182" s="102"/>
      <c r="L182" s="4"/>
    </row>
    <row r="183" spans="2:12" ht="13.5">
      <c r="B183" s="4"/>
      <c r="C183" s="4"/>
      <c r="D183" s="4"/>
      <c r="E183" s="4"/>
      <c r="F183" s="4"/>
      <c r="H183" s="4"/>
      <c r="I183" s="4"/>
      <c r="J183" s="4"/>
      <c r="K183" s="102"/>
      <c r="L183" s="4"/>
    </row>
    <row r="184" spans="2:12" ht="13.5">
      <c r="B184" s="4"/>
      <c r="C184" s="4"/>
      <c r="D184" s="4"/>
      <c r="E184" s="4"/>
      <c r="F184" s="4"/>
      <c r="H184" s="4"/>
      <c r="I184" s="4"/>
      <c r="J184" s="4"/>
      <c r="K184" s="102"/>
      <c r="L184" s="4"/>
    </row>
    <row r="185" spans="2:12" ht="13.5">
      <c r="B185" s="4"/>
      <c r="C185" s="4"/>
      <c r="D185" s="4"/>
      <c r="E185" s="4"/>
      <c r="F185" s="4"/>
      <c r="H185" s="4"/>
      <c r="I185" s="4"/>
      <c r="J185" s="4"/>
      <c r="K185" s="102"/>
      <c r="L185" s="4"/>
    </row>
    <row r="186" spans="2:12" ht="13.5">
      <c r="B186" s="4"/>
      <c r="C186" s="4"/>
      <c r="D186" s="4"/>
      <c r="E186" s="4"/>
      <c r="F186" s="4"/>
      <c r="H186" s="4"/>
      <c r="I186" s="4"/>
      <c r="J186" s="4"/>
      <c r="K186" s="102"/>
      <c r="L186" s="4"/>
    </row>
    <row r="187" spans="2:12" ht="13.5">
      <c r="B187" s="4"/>
      <c r="C187" s="4"/>
      <c r="D187" s="4"/>
      <c r="E187" s="4"/>
      <c r="F187" s="4"/>
      <c r="H187" s="4"/>
      <c r="I187" s="4"/>
      <c r="J187" s="4"/>
      <c r="K187" s="102"/>
      <c r="L187" s="4"/>
    </row>
    <row r="188" spans="2:12" ht="13.5">
      <c r="B188" s="4"/>
      <c r="C188" s="4"/>
      <c r="D188" s="4"/>
      <c r="E188" s="4"/>
      <c r="F188" s="4"/>
      <c r="H188" s="4"/>
      <c r="I188" s="4"/>
      <c r="J188" s="4"/>
      <c r="K188" s="102"/>
      <c r="L188" s="4"/>
    </row>
    <row r="189" spans="2:12" ht="13.5">
      <c r="B189" s="4"/>
      <c r="C189" s="4"/>
      <c r="D189" s="4"/>
      <c r="E189" s="4"/>
      <c r="F189" s="4"/>
      <c r="H189" s="4"/>
      <c r="I189" s="4"/>
      <c r="J189" s="4"/>
      <c r="K189" s="102"/>
      <c r="L189" s="4"/>
    </row>
    <row r="190" spans="2:12" ht="13.5">
      <c r="B190" s="4"/>
      <c r="C190" s="4"/>
      <c r="D190" s="4"/>
      <c r="E190" s="4"/>
      <c r="F190" s="4"/>
      <c r="H190" s="4"/>
      <c r="I190" s="4"/>
      <c r="J190" s="4"/>
      <c r="K190" s="102"/>
      <c r="L190" s="4"/>
    </row>
    <row r="191" spans="2:12" ht="13.5">
      <c r="B191" s="4"/>
      <c r="C191" s="4"/>
      <c r="D191" s="4"/>
      <c r="E191" s="4"/>
      <c r="F191" s="4"/>
      <c r="H191" s="4"/>
      <c r="I191" s="4"/>
      <c r="J191" s="4"/>
      <c r="K191" s="102"/>
      <c r="L191" s="4"/>
    </row>
    <row r="192" spans="2:12" ht="13.5">
      <c r="B192" s="4"/>
      <c r="C192" s="4"/>
      <c r="D192" s="4"/>
      <c r="E192" s="4"/>
      <c r="F192" s="4"/>
      <c r="H192" s="4"/>
      <c r="I192" s="4"/>
      <c r="J192" s="4"/>
      <c r="K192" s="102"/>
      <c r="L192" s="4"/>
    </row>
    <row r="193" spans="2:12" ht="13.5">
      <c r="B193" s="4"/>
      <c r="C193" s="4"/>
      <c r="D193" s="4"/>
      <c r="E193" s="4"/>
      <c r="F193" s="4"/>
      <c r="H193" s="4"/>
      <c r="I193" s="4"/>
      <c r="J193" s="4"/>
      <c r="K193" s="102"/>
      <c r="L193" s="4"/>
    </row>
    <row r="194" spans="2:12" ht="13.5">
      <c r="B194" s="4"/>
      <c r="C194" s="4"/>
      <c r="D194" s="4"/>
      <c r="E194" s="4"/>
      <c r="F194" s="4"/>
      <c r="H194" s="4"/>
      <c r="I194" s="4"/>
      <c r="J194" s="4"/>
      <c r="K194" s="102"/>
      <c r="L194" s="4"/>
    </row>
    <row r="195" spans="2:12" ht="13.5">
      <c r="B195" s="4"/>
      <c r="C195" s="4"/>
      <c r="D195" s="4"/>
      <c r="E195" s="4"/>
      <c r="F195" s="4"/>
      <c r="H195" s="4"/>
      <c r="I195" s="4"/>
      <c r="J195" s="4"/>
      <c r="K195" s="102"/>
      <c r="L195" s="4"/>
    </row>
    <row r="196" spans="2:12" ht="13.5">
      <c r="B196" s="4"/>
      <c r="C196" s="4"/>
      <c r="D196" s="4"/>
      <c r="E196" s="4"/>
      <c r="F196" s="4"/>
      <c r="H196" s="4"/>
      <c r="I196" s="4"/>
      <c r="J196" s="4"/>
      <c r="K196" s="102"/>
      <c r="L196" s="4"/>
    </row>
    <row r="197" spans="2:12" ht="13.5">
      <c r="B197" s="4"/>
      <c r="C197" s="4"/>
      <c r="D197" s="4"/>
      <c r="E197" s="4"/>
      <c r="F197" s="4"/>
      <c r="H197" s="4"/>
      <c r="I197" s="4"/>
      <c r="J197" s="4"/>
      <c r="K197" s="102"/>
      <c r="L197" s="4"/>
    </row>
    <row r="198" spans="2:12" ht="13.5">
      <c r="B198" s="4"/>
      <c r="C198" s="4"/>
      <c r="D198" s="4"/>
      <c r="E198" s="4"/>
      <c r="F198" s="4"/>
      <c r="H198" s="4"/>
      <c r="I198" s="4"/>
      <c r="J198" s="4"/>
      <c r="K198" s="102"/>
      <c r="L198" s="4"/>
    </row>
    <row r="199" ht="13.5">
      <c r="H199" s="22"/>
    </row>
    <row r="200" ht="13.5">
      <c r="H200" s="22"/>
    </row>
    <row r="201" ht="13.5">
      <c r="H201" s="22"/>
    </row>
    <row r="202" ht="13.5">
      <c r="H202" s="22"/>
    </row>
    <row r="203" ht="13.5">
      <c r="H203" s="22"/>
    </row>
    <row r="204" ht="13.5">
      <c r="H204" s="22"/>
    </row>
    <row r="205" ht="13.5">
      <c r="H205" s="22"/>
    </row>
    <row r="206" ht="13.5">
      <c r="H206" s="22"/>
    </row>
    <row r="207" ht="13.5">
      <c r="H207" s="22"/>
    </row>
    <row r="208" ht="13.5">
      <c r="H208" s="22"/>
    </row>
    <row r="209" ht="13.5">
      <c r="H209" s="22"/>
    </row>
    <row r="210" ht="13.5">
      <c r="H210" s="22"/>
    </row>
    <row r="211" ht="13.5">
      <c r="H211" s="22"/>
    </row>
    <row r="212" ht="13.5">
      <c r="H212" s="22"/>
    </row>
    <row r="213" ht="13.5">
      <c r="H213" s="22"/>
    </row>
    <row r="214" ht="13.5">
      <c r="H214" s="22"/>
    </row>
    <row r="215" ht="13.5">
      <c r="H215" s="22"/>
    </row>
    <row r="216" ht="13.5">
      <c r="H216" s="22"/>
    </row>
    <row r="217" ht="13.5">
      <c r="H217" s="22"/>
    </row>
    <row r="218" ht="13.5">
      <c r="H218" s="22"/>
    </row>
    <row r="219" ht="13.5">
      <c r="H219" s="22"/>
    </row>
    <row r="220" ht="13.5">
      <c r="H220" s="22"/>
    </row>
    <row r="221" ht="13.5">
      <c r="H221" s="22"/>
    </row>
    <row r="222" ht="13.5">
      <c r="H222" s="22"/>
    </row>
    <row r="223" ht="13.5">
      <c r="H223" s="22"/>
    </row>
    <row r="224" ht="13.5">
      <c r="H224" s="22"/>
    </row>
    <row r="225" ht="13.5">
      <c r="H225" s="22"/>
    </row>
    <row r="226" ht="13.5">
      <c r="H226" s="22"/>
    </row>
    <row r="227" ht="13.5">
      <c r="H227" s="22"/>
    </row>
    <row r="228" ht="13.5">
      <c r="H228" s="22"/>
    </row>
    <row r="229" ht="13.5">
      <c r="H229" s="22"/>
    </row>
    <row r="230" ht="13.5">
      <c r="H230" s="22"/>
    </row>
    <row r="231" ht="13.5">
      <c r="H231" s="22"/>
    </row>
    <row r="232" ht="13.5">
      <c r="H232" s="22"/>
    </row>
    <row r="233" ht="13.5">
      <c r="H233" s="22"/>
    </row>
    <row r="234" ht="13.5">
      <c r="H234" s="22"/>
    </row>
    <row r="235" ht="13.5">
      <c r="H235" s="22"/>
    </row>
    <row r="236" ht="13.5">
      <c r="H236" s="22"/>
    </row>
    <row r="237" ht="13.5">
      <c r="H237" s="22"/>
    </row>
    <row r="238" ht="13.5">
      <c r="H238" s="22"/>
    </row>
    <row r="239" ht="13.5">
      <c r="H239" s="22"/>
    </row>
    <row r="240" ht="13.5">
      <c r="H240" s="22"/>
    </row>
    <row r="241" ht="13.5">
      <c r="H241" s="22"/>
    </row>
    <row r="242" ht="13.5">
      <c r="H242" s="22"/>
    </row>
    <row r="243" ht="13.5">
      <c r="H243" s="22"/>
    </row>
    <row r="244" ht="13.5">
      <c r="H244" s="22"/>
    </row>
    <row r="245" ht="13.5">
      <c r="H245" s="22"/>
    </row>
    <row r="246" ht="13.5">
      <c r="H246" s="22"/>
    </row>
    <row r="247" ht="13.5">
      <c r="H247" s="22"/>
    </row>
    <row r="248" ht="13.5">
      <c r="H248" s="22"/>
    </row>
    <row r="249" ht="13.5">
      <c r="H249" s="22"/>
    </row>
    <row r="250" ht="13.5">
      <c r="H250" s="22"/>
    </row>
    <row r="251" ht="13.5">
      <c r="H251" s="22"/>
    </row>
    <row r="252" ht="13.5">
      <c r="H252" s="22"/>
    </row>
    <row r="253" ht="13.5">
      <c r="H253" s="22"/>
    </row>
    <row r="254" ht="13.5">
      <c r="H254" s="22"/>
    </row>
    <row r="255" ht="13.5">
      <c r="H255" s="22"/>
    </row>
    <row r="256" ht="13.5">
      <c r="H256" s="22"/>
    </row>
    <row r="257" ht="13.5">
      <c r="H257" s="22"/>
    </row>
    <row r="258" ht="13.5">
      <c r="H258" s="22"/>
    </row>
    <row r="259" ht="13.5">
      <c r="H259" s="22"/>
    </row>
    <row r="260" ht="13.5">
      <c r="H260" s="22"/>
    </row>
    <row r="261" ht="13.5">
      <c r="H261" s="22"/>
    </row>
    <row r="262" ht="13.5">
      <c r="H262" s="22"/>
    </row>
    <row r="263" ht="13.5">
      <c r="H263" s="22"/>
    </row>
    <row r="264" ht="13.5">
      <c r="H264" s="22"/>
    </row>
    <row r="265" ht="13.5">
      <c r="H265" s="22"/>
    </row>
    <row r="266" ht="13.5">
      <c r="H266" s="22"/>
    </row>
    <row r="267" ht="13.5">
      <c r="H267" s="22"/>
    </row>
    <row r="268" ht="13.5">
      <c r="H268" s="22"/>
    </row>
    <row r="269" ht="13.5">
      <c r="H269" s="22"/>
    </row>
    <row r="270" ht="13.5">
      <c r="H270" s="22"/>
    </row>
    <row r="271" ht="13.5">
      <c r="H271" s="22"/>
    </row>
    <row r="272" ht="13.5">
      <c r="H272" s="22"/>
    </row>
    <row r="273" ht="13.5">
      <c r="H273" s="22"/>
    </row>
    <row r="274" ht="13.5">
      <c r="H274" s="22"/>
    </row>
    <row r="275" ht="13.5">
      <c r="H275" s="22"/>
    </row>
    <row r="276" ht="13.5">
      <c r="H276" s="22"/>
    </row>
    <row r="277" ht="13.5">
      <c r="H277" s="22"/>
    </row>
    <row r="278" ht="13.5">
      <c r="H278" s="22"/>
    </row>
    <row r="279" ht="13.5">
      <c r="H279" s="22"/>
    </row>
    <row r="280" ht="13.5">
      <c r="H280" s="22"/>
    </row>
    <row r="281" ht="13.5">
      <c r="H281" s="22"/>
    </row>
    <row r="282" ht="13.5">
      <c r="H282" s="22"/>
    </row>
    <row r="283" ht="13.5">
      <c r="H283" s="22"/>
    </row>
    <row r="284" ht="13.5">
      <c r="H284" s="22"/>
    </row>
    <row r="285" ht="13.5">
      <c r="H285" s="22"/>
    </row>
    <row r="286" ht="13.5">
      <c r="H286" s="22"/>
    </row>
    <row r="287" ht="13.5">
      <c r="H287" s="22"/>
    </row>
    <row r="288" ht="13.5">
      <c r="H288" s="22"/>
    </row>
  </sheetData>
  <sheetProtection/>
  <mergeCells count="13">
    <mergeCell ref="A5:L7"/>
    <mergeCell ref="A4:L4"/>
    <mergeCell ref="D15:H16"/>
    <mergeCell ref="J15:J16"/>
    <mergeCell ref="K15:K16"/>
    <mergeCell ref="L15:L16"/>
    <mergeCell ref="M15:M16"/>
    <mergeCell ref="D17:H17"/>
    <mergeCell ref="A21:I21"/>
    <mergeCell ref="A15:A16"/>
    <mergeCell ref="B15:B16"/>
    <mergeCell ref="C15:C16"/>
    <mergeCell ref="I15:I16"/>
  </mergeCells>
  <printOptions/>
  <pageMargins left="0.2755905511811024" right="0.2362204724409449" top="0.31496062992125984" bottom="0.472440944881889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N32"/>
  <sheetViews>
    <sheetView zoomScale="64" zoomScaleNormal="64" zoomScalePageLayoutView="0" workbookViewId="0" topLeftCell="A21">
      <selection activeCell="S17" sqref="S17"/>
    </sheetView>
  </sheetViews>
  <sheetFormatPr defaultColWidth="9.140625" defaultRowHeight="12.75"/>
  <cols>
    <col min="1" max="1" width="4.7109375" style="0" customWidth="1"/>
    <col min="2" max="2" width="26.00390625" style="0" customWidth="1"/>
    <col min="7" max="7" width="8.421875" style="0" customWidth="1"/>
    <col min="10" max="10" width="6.28125" style="0" customWidth="1"/>
    <col min="11" max="11" width="10.8515625" style="0" customWidth="1"/>
  </cols>
  <sheetData>
    <row r="2" spans="1:13" ht="13.5">
      <c r="A2" s="26"/>
      <c r="B2" s="119" t="s">
        <v>101</v>
      </c>
      <c r="C2" s="26"/>
      <c r="D2" s="26"/>
      <c r="E2" s="82"/>
      <c r="F2" s="26"/>
      <c r="G2" s="83"/>
      <c r="H2" s="26"/>
      <c r="I2" s="26"/>
      <c r="J2" s="26"/>
      <c r="K2" s="84"/>
      <c r="L2" s="26" t="s">
        <v>21</v>
      </c>
      <c r="M2" s="85"/>
    </row>
    <row r="3" spans="1:13" ht="13.5">
      <c r="A3" s="9"/>
      <c r="B3" s="9"/>
      <c r="C3" s="9"/>
      <c r="D3" s="9"/>
      <c r="E3" s="23"/>
      <c r="F3" s="9"/>
      <c r="G3" s="32"/>
      <c r="H3" s="9"/>
      <c r="I3" s="9"/>
      <c r="J3" s="9"/>
      <c r="K3" s="10"/>
      <c r="L3" s="9"/>
      <c r="M3" s="3"/>
    </row>
    <row r="4" spans="1:13" ht="14.25">
      <c r="A4" s="151" t="s">
        <v>8</v>
      </c>
      <c r="B4" s="151"/>
      <c r="C4" s="151"/>
      <c r="D4" s="151"/>
      <c r="E4" s="151"/>
      <c r="F4" s="151"/>
      <c r="G4" s="151"/>
      <c r="H4" s="151"/>
      <c r="I4" s="151"/>
      <c r="J4" s="151"/>
      <c r="K4" s="151"/>
      <c r="L4" s="151"/>
      <c r="M4" s="20"/>
    </row>
    <row r="5" spans="1:13" ht="14.25">
      <c r="A5" s="161" t="s">
        <v>22</v>
      </c>
      <c r="B5" s="161"/>
      <c r="C5" s="161"/>
      <c r="D5" s="161"/>
      <c r="E5" s="161"/>
      <c r="F5" s="161"/>
      <c r="G5" s="161"/>
      <c r="H5" s="161"/>
      <c r="I5" s="161"/>
      <c r="J5" s="161"/>
      <c r="K5" s="161"/>
      <c r="L5" s="161"/>
      <c r="M5" s="19"/>
    </row>
    <row r="6" spans="1:13" ht="11.25" customHeight="1">
      <c r="A6" s="161"/>
      <c r="B6" s="161"/>
      <c r="C6" s="161"/>
      <c r="D6" s="161"/>
      <c r="E6" s="161"/>
      <c r="F6" s="161"/>
      <c r="G6" s="161"/>
      <c r="H6" s="161"/>
      <c r="I6" s="161"/>
      <c r="J6" s="161"/>
      <c r="K6" s="161"/>
      <c r="L6" s="161"/>
      <c r="M6" s="19"/>
    </row>
    <row r="7" spans="1:13" ht="14.25" hidden="1">
      <c r="A7" s="161"/>
      <c r="B7" s="161"/>
      <c r="C7" s="161"/>
      <c r="D7" s="161"/>
      <c r="E7" s="161"/>
      <c r="F7" s="161"/>
      <c r="G7" s="161"/>
      <c r="H7" s="161"/>
      <c r="I7" s="161"/>
      <c r="J7" s="161"/>
      <c r="K7" s="161"/>
      <c r="L7" s="161"/>
      <c r="M7" s="19"/>
    </row>
    <row r="8" spans="1:13" ht="14.25">
      <c r="A8" s="170" t="s">
        <v>109</v>
      </c>
      <c r="B8" s="170"/>
      <c r="C8" s="170"/>
      <c r="D8" s="170"/>
      <c r="E8" s="171"/>
      <c r="F8" s="168"/>
      <c r="G8" s="169"/>
      <c r="H8" s="168"/>
      <c r="I8" s="168"/>
      <c r="J8" s="168"/>
      <c r="K8" s="27"/>
      <c r="L8" s="27"/>
      <c r="M8" s="17"/>
    </row>
    <row r="9" spans="1:13" ht="15">
      <c r="A9" s="33"/>
      <c r="B9" s="116" t="s">
        <v>94</v>
      </c>
      <c r="C9" s="116"/>
      <c r="D9" s="32"/>
      <c r="E9" s="32"/>
      <c r="F9" s="116"/>
      <c r="G9" s="116"/>
      <c r="H9" s="116"/>
      <c r="I9" s="116"/>
      <c r="J9" s="116"/>
      <c r="K9" s="120"/>
      <c r="L9" s="121"/>
      <c r="M9" s="18"/>
    </row>
    <row r="10" spans="1:13" ht="14.25">
      <c r="A10" s="33"/>
      <c r="B10" s="122" t="s">
        <v>9</v>
      </c>
      <c r="C10" s="33"/>
      <c r="D10" s="32"/>
      <c r="E10" s="32"/>
      <c r="F10" s="33"/>
      <c r="G10" s="33"/>
      <c r="H10" s="33"/>
      <c r="I10" s="33"/>
      <c r="J10" s="33"/>
      <c r="K10" s="33"/>
      <c r="L10" s="33"/>
      <c r="M10" s="17"/>
    </row>
    <row r="11" spans="1:13" ht="14.25">
      <c r="A11" s="33"/>
      <c r="B11" s="123"/>
      <c r="C11" s="33"/>
      <c r="D11" s="32"/>
      <c r="E11" s="32"/>
      <c r="F11" s="33"/>
      <c r="G11" s="33"/>
      <c r="H11" s="33"/>
      <c r="I11" s="33"/>
      <c r="J11" s="33"/>
      <c r="K11" s="33"/>
      <c r="L11" s="33"/>
      <c r="M11" s="17"/>
    </row>
    <row r="12" spans="1:13" ht="14.25">
      <c r="A12" s="27"/>
      <c r="B12" s="44" t="s">
        <v>10</v>
      </c>
      <c r="C12" s="44"/>
      <c r="D12" s="44"/>
      <c r="E12" s="44"/>
      <c r="F12" s="44"/>
      <c r="G12" s="44"/>
      <c r="H12" s="44"/>
      <c r="I12" s="44"/>
      <c r="J12" s="9"/>
      <c r="K12" s="9"/>
      <c r="L12" s="27"/>
      <c r="M12" s="17"/>
    </row>
    <row r="14" spans="1:14" ht="18">
      <c r="A14" s="162" t="s">
        <v>97</v>
      </c>
      <c r="B14" s="162"/>
      <c r="C14" s="162"/>
      <c r="D14" s="162"/>
      <c r="E14" s="162"/>
      <c r="F14" s="162"/>
      <c r="G14" s="162"/>
      <c r="H14" s="162"/>
      <c r="I14" s="162"/>
      <c r="J14" s="162"/>
      <c r="K14" s="162"/>
      <c r="L14" s="124"/>
      <c r="M14" s="125"/>
      <c r="N14" s="45"/>
    </row>
    <row r="15" spans="1:14" ht="54.75">
      <c r="A15" s="46" t="s">
        <v>23</v>
      </c>
      <c r="B15" s="46" t="s">
        <v>24</v>
      </c>
      <c r="C15" s="47" t="s">
        <v>25</v>
      </c>
      <c r="D15" s="47" t="s">
        <v>26</v>
      </c>
      <c r="E15" s="47" t="s">
        <v>27</v>
      </c>
      <c r="F15" s="47" t="s">
        <v>28</v>
      </c>
      <c r="G15" s="47" t="s">
        <v>29</v>
      </c>
      <c r="H15" s="47" t="s">
        <v>30</v>
      </c>
      <c r="I15" s="47" t="s">
        <v>31</v>
      </c>
      <c r="J15" s="47" t="s">
        <v>32</v>
      </c>
      <c r="K15" s="47" t="s">
        <v>33</v>
      </c>
      <c r="L15" s="48" t="s">
        <v>34</v>
      </c>
      <c r="M15" s="48" t="s">
        <v>35</v>
      </c>
      <c r="N15" s="49"/>
    </row>
    <row r="16" spans="1:14" ht="13.5">
      <c r="A16" s="50" t="s">
        <v>36</v>
      </c>
      <c r="B16" s="50" t="s">
        <v>37</v>
      </c>
      <c r="C16" s="50" t="s">
        <v>38</v>
      </c>
      <c r="D16" s="50" t="s">
        <v>39</v>
      </c>
      <c r="E16" s="50" t="s">
        <v>40</v>
      </c>
      <c r="F16" s="50" t="s">
        <v>41</v>
      </c>
      <c r="G16" s="134" t="s">
        <v>42</v>
      </c>
      <c r="H16" s="51" t="s">
        <v>43</v>
      </c>
      <c r="I16" s="52">
        <v>9</v>
      </c>
      <c r="J16" s="53">
        <v>10</v>
      </c>
      <c r="K16" s="54" t="s">
        <v>44</v>
      </c>
      <c r="L16" s="55">
        <v>12</v>
      </c>
      <c r="M16" s="56">
        <v>13</v>
      </c>
      <c r="N16" s="57"/>
    </row>
    <row r="17" spans="1:14" ht="369.75" customHeight="1">
      <c r="A17" s="58">
        <v>1</v>
      </c>
      <c r="B17" s="59" t="s">
        <v>95</v>
      </c>
      <c r="C17" s="60" t="s">
        <v>45</v>
      </c>
      <c r="D17" s="61" t="s">
        <v>46</v>
      </c>
      <c r="E17" s="62" t="s">
        <v>47</v>
      </c>
      <c r="F17" s="62">
        <v>600</v>
      </c>
      <c r="G17" s="113"/>
      <c r="H17" s="63">
        <f>ROUND(G17*(1+(J17)),2)</f>
        <v>0</v>
      </c>
      <c r="I17" s="112">
        <f>F17*G17</f>
        <v>0</v>
      </c>
      <c r="J17" s="64">
        <v>0.08</v>
      </c>
      <c r="K17" s="65">
        <f>I17+I17*J17</f>
        <v>0</v>
      </c>
      <c r="L17" s="66"/>
      <c r="M17" s="67"/>
      <c r="N17" s="49"/>
    </row>
    <row r="18" spans="1:14" ht="317.25">
      <c r="A18" s="58">
        <v>2</v>
      </c>
      <c r="B18" s="59" t="s">
        <v>48</v>
      </c>
      <c r="C18" s="60" t="s">
        <v>45</v>
      </c>
      <c r="D18" s="61" t="s">
        <v>49</v>
      </c>
      <c r="E18" s="62" t="s">
        <v>47</v>
      </c>
      <c r="F18" s="62">
        <v>600</v>
      </c>
      <c r="G18" s="113"/>
      <c r="H18" s="63">
        <f>ROUND(G18*(1+(J18)),2)</f>
        <v>0</v>
      </c>
      <c r="I18" s="112">
        <f>F18*G18</f>
        <v>0</v>
      </c>
      <c r="J18" s="64">
        <v>0.08</v>
      </c>
      <c r="K18" s="65">
        <f>I18+I18*J18</f>
        <v>0</v>
      </c>
      <c r="L18" s="66"/>
      <c r="M18" s="67"/>
      <c r="N18" s="49"/>
    </row>
    <row r="19" spans="1:14" ht="14.25">
      <c r="A19" s="68"/>
      <c r="B19" s="68"/>
      <c r="C19" s="68"/>
      <c r="D19" s="69"/>
      <c r="E19" s="163" t="s">
        <v>50</v>
      </c>
      <c r="F19" s="163"/>
      <c r="G19" s="163"/>
      <c r="H19" s="164"/>
      <c r="I19" s="71">
        <f>SUM(I17:I18)</f>
        <v>0</v>
      </c>
      <c r="J19" s="72"/>
      <c r="K19" s="71">
        <f>SUM(K17:K18)</f>
        <v>0</v>
      </c>
      <c r="L19" s="73"/>
      <c r="M19" s="45"/>
      <c r="N19" s="74"/>
    </row>
    <row r="20" spans="1:14" ht="13.5">
      <c r="A20" s="75"/>
      <c r="B20" s="76"/>
      <c r="C20" s="76"/>
      <c r="D20" s="76"/>
      <c r="E20" s="76"/>
      <c r="F20" s="76"/>
      <c r="G20" s="77"/>
      <c r="H20" s="77"/>
      <c r="I20" s="77"/>
      <c r="J20" s="77"/>
      <c r="K20" s="78"/>
      <c r="L20" s="79"/>
      <c r="M20" s="45"/>
      <c r="N20" s="45"/>
    </row>
    <row r="21" spans="1:14" ht="13.5">
      <c r="A21" s="80"/>
      <c r="B21" s="108" t="s">
        <v>96</v>
      </c>
      <c r="C21" s="109"/>
      <c r="D21" s="109"/>
      <c r="E21" s="109"/>
      <c r="F21" s="109"/>
      <c r="G21" s="109"/>
      <c r="H21" s="109"/>
      <c r="I21" s="109"/>
      <c r="J21" s="110"/>
      <c r="K21" s="110"/>
      <c r="L21" s="11"/>
      <c r="M21" s="45"/>
      <c r="N21" s="45"/>
    </row>
    <row r="22" spans="1:14" ht="13.5">
      <c r="A22" s="57"/>
      <c r="B22" s="108" t="s">
        <v>15</v>
      </c>
      <c r="C22" s="109"/>
      <c r="D22" s="109"/>
      <c r="E22" s="109"/>
      <c r="F22" s="109"/>
      <c r="G22" s="109"/>
      <c r="H22" s="109"/>
      <c r="I22" s="109"/>
      <c r="J22" s="110"/>
      <c r="K22" s="110"/>
      <c r="L22" s="11"/>
      <c r="M22" s="45"/>
      <c r="N22" s="45"/>
    </row>
    <row r="23" spans="1:14" ht="13.5">
      <c r="A23" s="45"/>
      <c r="B23" s="100"/>
      <c r="C23" s="36"/>
      <c r="D23" s="36"/>
      <c r="E23" s="36"/>
      <c r="F23" s="36"/>
      <c r="G23" s="36"/>
      <c r="H23" s="36"/>
      <c r="I23" s="36"/>
      <c r="J23" s="99"/>
      <c r="K23" s="99"/>
      <c r="L23" s="11"/>
      <c r="M23" s="45"/>
      <c r="N23" s="45"/>
    </row>
    <row r="24" spans="1:14" ht="13.5">
      <c r="A24" s="45"/>
      <c r="B24" s="4"/>
      <c r="C24" s="101" t="s">
        <v>11</v>
      </c>
      <c r="D24" s="101"/>
      <c r="E24" s="101"/>
      <c r="F24" s="101"/>
      <c r="G24" s="101"/>
      <c r="H24" s="101"/>
      <c r="I24" s="101"/>
      <c r="J24" s="101"/>
      <c r="K24" s="99"/>
      <c r="L24" s="11"/>
      <c r="M24" s="45"/>
      <c r="N24" s="45"/>
    </row>
    <row r="25" spans="1:13" ht="14.25">
      <c r="A25" s="114"/>
      <c r="B25" s="34"/>
      <c r="C25" s="34"/>
      <c r="D25" s="34"/>
      <c r="E25" s="34"/>
      <c r="F25" s="34"/>
      <c r="G25" s="34"/>
      <c r="H25" s="34"/>
      <c r="I25" s="34"/>
      <c r="J25" s="32"/>
      <c r="K25" s="32"/>
      <c r="L25" s="33"/>
      <c r="M25" s="114"/>
    </row>
    <row r="26" spans="1:13" ht="12.75">
      <c r="A26" s="114"/>
      <c r="B26" s="114"/>
      <c r="C26" s="114"/>
      <c r="D26" s="114"/>
      <c r="E26" s="114"/>
      <c r="F26" s="114"/>
      <c r="G26" s="114"/>
      <c r="H26" s="114"/>
      <c r="I26" s="114"/>
      <c r="J26" s="114"/>
      <c r="K26" s="114"/>
      <c r="L26" s="114"/>
      <c r="M26" s="114"/>
    </row>
    <row r="27" spans="1:13" ht="12.75">
      <c r="A27" s="114"/>
      <c r="B27" s="114"/>
      <c r="C27" s="114"/>
      <c r="D27" s="114"/>
      <c r="E27" s="114"/>
      <c r="F27" s="114"/>
      <c r="G27" s="114"/>
      <c r="H27" s="114"/>
      <c r="I27" s="114"/>
      <c r="J27" s="114"/>
      <c r="K27" s="114"/>
      <c r="L27" s="114"/>
      <c r="M27" s="114"/>
    </row>
    <row r="28" spans="1:13" ht="12.75">
      <c r="A28" s="114"/>
      <c r="B28" s="114"/>
      <c r="C28" s="114"/>
      <c r="D28" s="114"/>
      <c r="E28" s="114"/>
      <c r="F28" s="114"/>
      <c r="G28" s="114"/>
      <c r="H28" s="114"/>
      <c r="I28" s="114"/>
      <c r="J28" s="114"/>
      <c r="K28" s="114"/>
      <c r="L28" s="114"/>
      <c r="M28" s="114"/>
    </row>
    <row r="29" spans="1:13" ht="12.75">
      <c r="A29" s="114"/>
      <c r="B29" s="114"/>
      <c r="C29" s="114"/>
      <c r="D29" s="114"/>
      <c r="E29" s="114"/>
      <c r="F29" s="114"/>
      <c r="G29" s="114"/>
      <c r="H29" s="114"/>
      <c r="I29" s="114"/>
      <c r="J29" s="114"/>
      <c r="K29" s="114"/>
      <c r="L29" s="114"/>
      <c r="M29" s="114"/>
    </row>
    <row r="30" spans="1:13" ht="12.75">
      <c r="A30" s="114"/>
      <c r="B30" s="114"/>
      <c r="C30" s="114"/>
      <c r="D30" s="114"/>
      <c r="E30" s="114"/>
      <c r="F30" s="114"/>
      <c r="G30" s="114"/>
      <c r="H30" s="114"/>
      <c r="I30" s="114"/>
      <c r="J30" s="114"/>
      <c r="K30" s="114"/>
      <c r="L30" s="114"/>
      <c r="M30" s="114"/>
    </row>
    <row r="31" spans="1:13" ht="12.75">
      <c r="A31" s="114"/>
      <c r="B31" s="114"/>
      <c r="C31" s="114"/>
      <c r="D31" s="114"/>
      <c r="E31" s="114"/>
      <c r="F31" s="114"/>
      <c r="G31" s="114"/>
      <c r="H31" s="114"/>
      <c r="I31" s="114"/>
      <c r="J31" s="114"/>
      <c r="K31" s="114"/>
      <c r="L31" s="114"/>
      <c r="M31" s="114"/>
    </row>
    <row r="32" spans="1:13" ht="12.75">
      <c r="A32" s="114"/>
      <c r="B32" s="114"/>
      <c r="C32" s="114"/>
      <c r="D32" s="114"/>
      <c r="E32" s="114"/>
      <c r="F32" s="114"/>
      <c r="G32" s="114"/>
      <c r="H32" s="114"/>
      <c r="I32" s="114"/>
      <c r="J32" s="114"/>
      <c r="K32" s="114"/>
      <c r="L32" s="114"/>
      <c r="M32" s="114"/>
    </row>
  </sheetData>
  <sheetProtection/>
  <mergeCells count="4">
    <mergeCell ref="A4:L4"/>
    <mergeCell ref="A5:L7"/>
    <mergeCell ref="A14:K14"/>
    <mergeCell ref="E19:H19"/>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M61"/>
  <sheetViews>
    <sheetView zoomScale="78" zoomScaleNormal="78" zoomScalePageLayoutView="0" workbookViewId="0" topLeftCell="A53">
      <selection activeCell="A8" sqref="A8:M8"/>
    </sheetView>
  </sheetViews>
  <sheetFormatPr defaultColWidth="9.140625" defaultRowHeight="12.75"/>
  <cols>
    <col min="1" max="1" width="4.421875" style="0" customWidth="1"/>
    <col min="2" max="2" width="27.421875" style="0" customWidth="1"/>
  </cols>
  <sheetData>
    <row r="2" spans="1:13" ht="13.5">
      <c r="A2" s="26"/>
      <c r="B2" s="119" t="s">
        <v>101</v>
      </c>
      <c r="C2" s="26"/>
      <c r="D2" s="26"/>
      <c r="E2" s="82"/>
      <c r="F2" s="26"/>
      <c r="G2" s="83"/>
      <c r="H2" s="26"/>
      <c r="I2" s="26"/>
      <c r="J2" s="26"/>
      <c r="K2" s="84"/>
      <c r="L2" s="26" t="s">
        <v>21</v>
      </c>
      <c r="M2" s="85"/>
    </row>
    <row r="3" spans="1:13" ht="13.5">
      <c r="A3" s="9"/>
      <c r="B3" s="9"/>
      <c r="C3" s="9"/>
      <c r="D3" s="9"/>
      <c r="E3" s="23"/>
      <c r="F3" s="9"/>
      <c r="G3" s="32"/>
      <c r="H3" s="9"/>
      <c r="I3" s="9"/>
      <c r="J3" s="9"/>
      <c r="K3" s="10"/>
      <c r="L3" s="9"/>
      <c r="M3" s="3"/>
    </row>
    <row r="4" spans="1:13" ht="14.25">
      <c r="A4" s="165" t="s">
        <v>8</v>
      </c>
      <c r="B4" s="165"/>
      <c r="C4" s="165"/>
      <c r="D4" s="165"/>
      <c r="E4" s="165"/>
      <c r="F4" s="165"/>
      <c r="G4" s="165"/>
      <c r="H4" s="165"/>
      <c r="I4" s="165"/>
      <c r="J4" s="165"/>
      <c r="K4" s="165"/>
      <c r="L4" s="165"/>
      <c r="M4" s="20"/>
    </row>
    <row r="5" spans="1:13" ht="14.25">
      <c r="A5" s="150" t="s">
        <v>22</v>
      </c>
      <c r="B5" s="150"/>
      <c r="C5" s="150"/>
      <c r="D5" s="150"/>
      <c r="E5" s="150"/>
      <c r="F5" s="150"/>
      <c r="G5" s="150"/>
      <c r="H5" s="150"/>
      <c r="I5" s="150"/>
      <c r="J5" s="150"/>
      <c r="K5" s="150"/>
      <c r="L5" s="150"/>
      <c r="M5" s="19"/>
    </row>
    <row r="6" spans="1:13" ht="0" customHeight="1" hidden="1">
      <c r="A6" s="150"/>
      <c r="B6" s="150"/>
      <c r="C6" s="150"/>
      <c r="D6" s="150"/>
      <c r="E6" s="150"/>
      <c r="F6" s="150"/>
      <c r="G6" s="150"/>
      <c r="H6" s="150"/>
      <c r="I6" s="150"/>
      <c r="J6" s="150"/>
      <c r="K6" s="150"/>
      <c r="L6" s="150"/>
      <c r="M6" s="19"/>
    </row>
    <row r="7" spans="1:13" ht="14.25" hidden="1">
      <c r="A7" s="150"/>
      <c r="B7" s="150"/>
      <c r="C7" s="150"/>
      <c r="D7" s="150"/>
      <c r="E7" s="150"/>
      <c r="F7" s="150"/>
      <c r="G7" s="150"/>
      <c r="H7" s="150"/>
      <c r="I7" s="150"/>
      <c r="J7" s="150"/>
      <c r="K7" s="150"/>
      <c r="L7" s="150"/>
      <c r="M7" s="19"/>
    </row>
    <row r="8" spans="1:13" ht="14.25">
      <c r="A8" s="170" t="s">
        <v>109</v>
      </c>
      <c r="B8" s="170"/>
      <c r="C8" s="170"/>
      <c r="D8" s="170"/>
      <c r="E8" s="171"/>
      <c r="F8" s="168"/>
      <c r="G8" s="169"/>
      <c r="H8" s="168"/>
      <c r="I8" s="168"/>
      <c r="J8" s="168"/>
      <c r="K8" s="27"/>
      <c r="L8" s="27"/>
      <c r="M8" s="17"/>
    </row>
    <row r="9" spans="1:13" ht="15">
      <c r="A9" s="27"/>
      <c r="B9" s="126" t="s">
        <v>104</v>
      </c>
      <c r="C9" s="126"/>
      <c r="D9" s="127"/>
      <c r="E9" s="127"/>
      <c r="F9" s="126"/>
      <c r="G9" s="126"/>
      <c r="H9" s="126"/>
      <c r="I9" s="126"/>
      <c r="J9" s="126"/>
      <c r="K9" s="128"/>
      <c r="L9" s="28"/>
      <c r="M9" s="18"/>
    </row>
    <row r="10" spans="1:13" ht="14.25">
      <c r="A10" s="27"/>
      <c r="B10" s="129" t="s">
        <v>9</v>
      </c>
      <c r="C10" s="130"/>
      <c r="D10" s="127"/>
      <c r="E10" s="127"/>
      <c r="F10" s="130"/>
      <c r="G10" s="130"/>
      <c r="H10" s="130"/>
      <c r="I10" s="130"/>
      <c r="J10" s="130"/>
      <c r="K10" s="130"/>
      <c r="L10" s="27"/>
      <c r="M10" s="17"/>
    </row>
    <row r="11" spans="1:13" ht="14.25">
      <c r="A11" s="27"/>
      <c r="B11" s="29"/>
      <c r="C11" s="27"/>
      <c r="D11" s="9"/>
      <c r="E11" s="32"/>
      <c r="F11" s="27"/>
      <c r="G11" s="33"/>
      <c r="H11" s="27"/>
      <c r="I11" s="27"/>
      <c r="J11" s="27"/>
      <c r="K11" s="27"/>
      <c r="L11" s="27"/>
      <c r="M11" s="17"/>
    </row>
    <row r="12" spans="1:13" ht="14.25">
      <c r="A12" s="27"/>
      <c r="B12" s="44" t="s">
        <v>10</v>
      </c>
      <c r="C12" s="44"/>
      <c r="D12" s="44"/>
      <c r="E12" s="44"/>
      <c r="F12" s="44"/>
      <c r="G12" s="44"/>
      <c r="H12" s="44"/>
      <c r="I12" s="44"/>
      <c r="J12" s="9"/>
      <c r="K12" s="9"/>
      <c r="L12" s="27"/>
      <c r="M12" s="17"/>
    </row>
    <row r="14" spans="1:13" ht="25.5" customHeight="1">
      <c r="A14" s="166" t="s">
        <v>98</v>
      </c>
      <c r="B14" s="166"/>
      <c r="C14" s="166"/>
      <c r="D14" s="166"/>
      <c r="E14" s="166"/>
      <c r="F14" s="166"/>
      <c r="G14" s="166"/>
      <c r="H14" s="166"/>
      <c r="I14" s="166"/>
      <c r="J14" s="166"/>
      <c r="K14" s="166"/>
      <c r="L14" s="136"/>
      <c r="M14" s="125"/>
    </row>
    <row r="15" spans="1:13" ht="54.75">
      <c r="A15" s="46" t="s">
        <v>23</v>
      </c>
      <c r="B15" s="46" t="s">
        <v>24</v>
      </c>
      <c r="C15" s="47" t="s">
        <v>25</v>
      </c>
      <c r="D15" s="47" t="s">
        <v>26</v>
      </c>
      <c r="E15" s="47" t="s">
        <v>27</v>
      </c>
      <c r="F15" s="47" t="s">
        <v>28</v>
      </c>
      <c r="G15" s="47" t="s">
        <v>29</v>
      </c>
      <c r="H15" s="47" t="s">
        <v>30</v>
      </c>
      <c r="I15" s="47" t="s">
        <v>31</v>
      </c>
      <c r="J15" s="47" t="s">
        <v>32</v>
      </c>
      <c r="K15" s="47" t="s">
        <v>33</v>
      </c>
      <c r="L15" s="47" t="s">
        <v>34</v>
      </c>
      <c r="M15" s="47" t="s">
        <v>35</v>
      </c>
    </row>
    <row r="16" spans="1:13" ht="27">
      <c r="A16" s="50" t="s">
        <v>36</v>
      </c>
      <c r="B16" s="50" t="s">
        <v>37</v>
      </c>
      <c r="C16" s="50" t="s">
        <v>38</v>
      </c>
      <c r="D16" s="50" t="s">
        <v>39</v>
      </c>
      <c r="E16" s="50" t="s">
        <v>40</v>
      </c>
      <c r="F16" s="50" t="s">
        <v>41</v>
      </c>
      <c r="G16" s="134" t="s">
        <v>42</v>
      </c>
      <c r="H16" s="51" t="s">
        <v>43</v>
      </c>
      <c r="I16" s="52">
        <v>9</v>
      </c>
      <c r="J16" s="53">
        <v>10</v>
      </c>
      <c r="K16" s="54" t="s">
        <v>44</v>
      </c>
      <c r="L16" s="55">
        <v>12</v>
      </c>
      <c r="M16" s="56">
        <v>13</v>
      </c>
    </row>
    <row r="17" spans="1:13" ht="82.5">
      <c r="A17" s="58">
        <v>1</v>
      </c>
      <c r="B17" s="59" t="s">
        <v>51</v>
      </c>
      <c r="C17" s="86"/>
      <c r="D17" s="61" t="s">
        <v>52</v>
      </c>
      <c r="E17" s="62" t="s">
        <v>6</v>
      </c>
      <c r="F17" s="62">
        <v>1000</v>
      </c>
      <c r="G17" s="113"/>
      <c r="H17" s="63">
        <f>ROUND(G17*(1+(J17)),2)</f>
        <v>0</v>
      </c>
      <c r="I17" s="112">
        <f>F17*G17</f>
        <v>0</v>
      </c>
      <c r="J17" s="64">
        <v>0.08</v>
      </c>
      <c r="K17" s="65">
        <f>I17+I17*J17</f>
        <v>0</v>
      </c>
      <c r="L17" s="66"/>
      <c r="M17" s="67"/>
    </row>
    <row r="18" spans="1:13" ht="207">
      <c r="A18" s="58">
        <v>2</v>
      </c>
      <c r="B18" s="59" t="s">
        <v>53</v>
      </c>
      <c r="C18" s="87"/>
      <c r="D18" s="61" t="s">
        <v>52</v>
      </c>
      <c r="E18" s="62" t="s">
        <v>6</v>
      </c>
      <c r="F18" s="62">
        <v>10000</v>
      </c>
      <c r="G18" s="113"/>
      <c r="H18" s="63">
        <f>ROUND(G18*(1+(J18)),2)</f>
        <v>0</v>
      </c>
      <c r="I18" s="112">
        <f aca="true" t="shared" si="0" ref="I18:I51">F18*G18</f>
        <v>0</v>
      </c>
      <c r="J18" s="64">
        <v>0.08</v>
      </c>
      <c r="K18" s="65">
        <f aca="true" t="shared" si="1" ref="K18:K51">I18+I18*J18</f>
        <v>0</v>
      </c>
      <c r="L18" s="66"/>
      <c r="M18" s="67"/>
    </row>
    <row r="19" spans="1:13" ht="207">
      <c r="A19" s="58">
        <v>3</v>
      </c>
      <c r="B19" s="59" t="s">
        <v>54</v>
      </c>
      <c r="C19" s="88"/>
      <c r="D19" s="61" t="s">
        <v>52</v>
      </c>
      <c r="E19" s="62" t="s">
        <v>6</v>
      </c>
      <c r="F19" s="62">
        <v>7000</v>
      </c>
      <c r="G19" s="113"/>
      <c r="H19" s="63">
        <f aca="true" t="shared" si="2" ref="H19:H51">ROUND(G19*(1+(J19)),2)</f>
        <v>0</v>
      </c>
      <c r="I19" s="112">
        <f t="shared" si="0"/>
        <v>0</v>
      </c>
      <c r="J19" s="64">
        <v>0.08</v>
      </c>
      <c r="K19" s="65">
        <f t="shared" si="1"/>
        <v>0</v>
      </c>
      <c r="L19" s="66"/>
      <c r="M19" s="67"/>
    </row>
    <row r="20" spans="1:13" ht="207">
      <c r="A20" s="58">
        <v>4</v>
      </c>
      <c r="B20" s="59" t="s">
        <v>55</v>
      </c>
      <c r="C20" s="88"/>
      <c r="D20" s="61" t="s">
        <v>52</v>
      </c>
      <c r="E20" s="62" t="s">
        <v>6</v>
      </c>
      <c r="F20" s="62">
        <v>7000</v>
      </c>
      <c r="G20" s="113"/>
      <c r="H20" s="63">
        <f t="shared" si="2"/>
        <v>0</v>
      </c>
      <c r="I20" s="112">
        <f t="shared" si="0"/>
        <v>0</v>
      </c>
      <c r="J20" s="64">
        <v>0.08</v>
      </c>
      <c r="K20" s="65">
        <f t="shared" si="1"/>
        <v>0</v>
      </c>
      <c r="L20" s="66"/>
      <c r="M20" s="67"/>
    </row>
    <row r="21" spans="1:13" ht="207">
      <c r="A21" s="58">
        <v>5</v>
      </c>
      <c r="B21" s="59" t="s">
        <v>56</v>
      </c>
      <c r="C21" s="87"/>
      <c r="D21" s="61" t="s">
        <v>52</v>
      </c>
      <c r="E21" s="62" t="s">
        <v>6</v>
      </c>
      <c r="F21" s="62">
        <v>3000</v>
      </c>
      <c r="G21" s="113"/>
      <c r="H21" s="63">
        <f t="shared" si="2"/>
        <v>0</v>
      </c>
      <c r="I21" s="112">
        <f t="shared" si="0"/>
        <v>0</v>
      </c>
      <c r="J21" s="64">
        <v>0.08</v>
      </c>
      <c r="K21" s="65">
        <f t="shared" si="1"/>
        <v>0</v>
      </c>
      <c r="L21" s="66"/>
      <c r="M21" s="67"/>
    </row>
    <row r="22" spans="1:13" ht="207">
      <c r="A22" s="58">
        <v>6</v>
      </c>
      <c r="B22" s="59" t="s">
        <v>57</v>
      </c>
      <c r="C22" s="87"/>
      <c r="D22" s="61" t="s">
        <v>52</v>
      </c>
      <c r="E22" s="62" t="s">
        <v>6</v>
      </c>
      <c r="F22" s="62">
        <v>2300</v>
      </c>
      <c r="G22" s="113"/>
      <c r="H22" s="63">
        <f>ROUND(G22*(1+(J22)),2)</f>
        <v>0</v>
      </c>
      <c r="I22" s="112">
        <f t="shared" si="0"/>
        <v>0</v>
      </c>
      <c r="J22" s="64">
        <v>0.08</v>
      </c>
      <c r="K22" s="65">
        <f t="shared" si="1"/>
        <v>0</v>
      </c>
      <c r="L22" s="66"/>
      <c r="M22" s="67"/>
    </row>
    <row r="23" spans="1:13" ht="96">
      <c r="A23" s="58">
        <v>7</v>
      </c>
      <c r="B23" s="59" t="s">
        <v>58</v>
      </c>
      <c r="C23" s="88"/>
      <c r="D23" s="61" t="s">
        <v>52</v>
      </c>
      <c r="E23" s="62" t="s">
        <v>6</v>
      </c>
      <c r="F23" s="62">
        <v>11000</v>
      </c>
      <c r="G23" s="113"/>
      <c r="H23" s="63">
        <f t="shared" si="2"/>
        <v>0</v>
      </c>
      <c r="I23" s="112">
        <f t="shared" si="0"/>
        <v>0</v>
      </c>
      <c r="J23" s="64">
        <v>0.08</v>
      </c>
      <c r="K23" s="65">
        <f t="shared" si="1"/>
        <v>0</v>
      </c>
      <c r="L23" s="66"/>
      <c r="M23" s="67"/>
    </row>
    <row r="24" spans="1:13" ht="69">
      <c r="A24" s="58">
        <v>8</v>
      </c>
      <c r="B24" s="59" t="s">
        <v>59</v>
      </c>
      <c r="C24" s="89"/>
      <c r="D24" s="61" t="s">
        <v>52</v>
      </c>
      <c r="E24" s="62" t="s">
        <v>6</v>
      </c>
      <c r="F24" s="62">
        <v>32000</v>
      </c>
      <c r="G24" s="113"/>
      <c r="H24" s="63">
        <f t="shared" si="2"/>
        <v>0</v>
      </c>
      <c r="I24" s="112">
        <f t="shared" si="0"/>
        <v>0</v>
      </c>
      <c r="J24" s="64">
        <v>0.08</v>
      </c>
      <c r="K24" s="65">
        <f t="shared" si="1"/>
        <v>0</v>
      </c>
      <c r="L24" s="66"/>
      <c r="M24" s="67"/>
    </row>
    <row r="25" spans="1:13" ht="69">
      <c r="A25" s="58">
        <v>9</v>
      </c>
      <c r="B25" s="59" t="s">
        <v>60</v>
      </c>
      <c r="C25" s="89"/>
      <c r="D25" s="61" t="s">
        <v>52</v>
      </c>
      <c r="E25" s="62" t="s">
        <v>6</v>
      </c>
      <c r="F25" s="62">
        <v>200</v>
      </c>
      <c r="G25" s="113"/>
      <c r="H25" s="63">
        <f t="shared" si="2"/>
        <v>0</v>
      </c>
      <c r="I25" s="112">
        <f t="shared" si="0"/>
        <v>0</v>
      </c>
      <c r="J25" s="64">
        <v>0.08</v>
      </c>
      <c r="K25" s="65">
        <f t="shared" si="1"/>
        <v>0</v>
      </c>
      <c r="L25" s="66"/>
      <c r="M25" s="67"/>
    </row>
    <row r="26" spans="1:13" ht="409.5">
      <c r="A26" s="58">
        <v>10</v>
      </c>
      <c r="B26" s="59" t="s">
        <v>61</v>
      </c>
      <c r="C26" s="89"/>
      <c r="D26" s="61" t="s">
        <v>52</v>
      </c>
      <c r="E26" s="62" t="s">
        <v>6</v>
      </c>
      <c r="F26" s="62">
        <v>10000</v>
      </c>
      <c r="G26" s="113"/>
      <c r="H26" s="63">
        <f t="shared" si="2"/>
        <v>0</v>
      </c>
      <c r="I26" s="112">
        <f t="shared" si="0"/>
        <v>0</v>
      </c>
      <c r="J26" s="64">
        <v>0.08</v>
      </c>
      <c r="K26" s="65">
        <f t="shared" si="1"/>
        <v>0</v>
      </c>
      <c r="L26" s="66"/>
      <c r="M26" s="67"/>
    </row>
    <row r="27" spans="1:13" ht="409.5">
      <c r="A27" s="58">
        <v>11</v>
      </c>
      <c r="B27" s="59" t="s">
        <v>62</v>
      </c>
      <c r="C27" s="89"/>
      <c r="D27" s="61" t="s">
        <v>52</v>
      </c>
      <c r="E27" s="62" t="s">
        <v>6</v>
      </c>
      <c r="F27" s="62">
        <v>1000</v>
      </c>
      <c r="G27" s="113"/>
      <c r="H27" s="63">
        <f t="shared" si="2"/>
        <v>0</v>
      </c>
      <c r="I27" s="112">
        <f t="shared" si="0"/>
        <v>0</v>
      </c>
      <c r="J27" s="64">
        <v>0.08</v>
      </c>
      <c r="K27" s="65">
        <f t="shared" si="1"/>
        <v>0</v>
      </c>
      <c r="L27" s="66"/>
      <c r="M27" s="67"/>
    </row>
    <row r="28" spans="1:13" ht="409.5">
      <c r="A28" s="58">
        <v>12</v>
      </c>
      <c r="B28" s="59" t="s">
        <v>63</v>
      </c>
      <c r="C28" s="89"/>
      <c r="D28" s="61" t="s">
        <v>52</v>
      </c>
      <c r="E28" s="62" t="s">
        <v>6</v>
      </c>
      <c r="F28" s="62">
        <v>2000</v>
      </c>
      <c r="G28" s="113"/>
      <c r="H28" s="63">
        <f t="shared" si="2"/>
        <v>0</v>
      </c>
      <c r="I28" s="112">
        <f t="shared" si="0"/>
        <v>0</v>
      </c>
      <c r="J28" s="64">
        <v>0.08</v>
      </c>
      <c r="K28" s="65">
        <f t="shared" si="1"/>
        <v>0</v>
      </c>
      <c r="L28" s="66"/>
      <c r="M28" s="67"/>
    </row>
    <row r="29" spans="1:13" ht="409.5">
      <c r="A29" s="58">
        <v>13</v>
      </c>
      <c r="B29" s="59" t="s">
        <v>64</v>
      </c>
      <c r="C29" s="89"/>
      <c r="D29" s="61" t="s">
        <v>52</v>
      </c>
      <c r="E29" s="62" t="s">
        <v>6</v>
      </c>
      <c r="F29" s="62">
        <v>200</v>
      </c>
      <c r="G29" s="113"/>
      <c r="H29" s="63">
        <f t="shared" si="2"/>
        <v>0</v>
      </c>
      <c r="I29" s="112">
        <f t="shared" si="0"/>
        <v>0</v>
      </c>
      <c r="J29" s="64">
        <v>0.08</v>
      </c>
      <c r="K29" s="65">
        <f t="shared" si="1"/>
        <v>0</v>
      </c>
      <c r="L29" s="66"/>
      <c r="M29" s="67"/>
    </row>
    <row r="30" spans="1:13" ht="399.75">
      <c r="A30" s="58">
        <v>14</v>
      </c>
      <c r="B30" s="59" t="s">
        <v>65</v>
      </c>
      <c r="C30" s="89"/>
      <c r="D30" s="61" t="s">
        <v>52</v>
      </c>
      <c r="E30" s="62" t="s">
        <v>6</v>
      </c>
      <c r="F30" s="62">
        <v>12000</v>
      </c>
      <c r="G30" s="113"/>
      <c r="H30" s="63">
        <f t="shared" si="2"/>
        <v>0</v>
      </c>
      <c r="I30" s="112">
        <f t="shared" si="0"/>
        <v>0</v>
      </c>
      <c r="J30" s="64">
        <v>0.08</v>
      </c>
      <c r="K30" s="65">
        <f t="shared" si="1"/>
        <v>0</v>
      </c>
      <c r="L30" s="66"/>
      <c r="M30" s="67"/>
    </row>
    <row r="31" spans="1:13" ht="386.25">
      <c r="A31" s="58">
        <v>15</v>
      </c>
      <c r="B31" s="59" t="s">
        <v>66</v>
      </c>
      <c r="C31" s="89"/>
      <c r="D31" s="61" t="s">
        <v>52</v>
      </c>
      <c r="E31" s="62" t="s">
        <v>6</v>
      </c>
      <c r="F31" s="62">
        <v>8000</v>
      </c>
      <c r="G31" s="113"/>
      <c r="H31" s="63">
        <f t="shared" si="2"/>
        <v>0</v>
      </c>
      <c r="I31" s="112">
        <f t="shared" si="0"/>
        <v>0</v>
      </c>
      <c r="J31" s="64">
        <v>0.08</v>
      </c>
      <c r="K31" s="65">
        <f t="shared" si="1"/>
        <v>0</v>
      </c>
      <c r="L31" s="66"/>
      <c r="M31" s="67"/>
    </row>
    <row r="32" spans="1:13" ht="69">
      <c r="A32" s="58">
        <v>16</v>
      </c>
      <c r="B32" s="59" t="s">
        <v>67</v>
      </c>
      <c r="C32" s="89"/>
      <c r="D32" s="61" t="s">
        <v>52</v>
      </c>
      <c r="E32" s="62" t="s">
        <v>6</v>
      </c>
      <c r="F32" s="62">
        <v>32000</v>
      </c>
      <c r="G32" s="113"/>
      <c r="H32" s="63">
        <f t="shared" si="2"/>
        <v>0</v>
      </c>
      <c r="I32" s="112">
        <f t="shared" si="0"/>
        <v>0</v>
      </c>
      <c r="J32" s="64">
        <v>0.08</v>
      </c>
      <c r="K32" s="65">
        <f t="shared" si="1"/>
        <v>0</v>
      </c>
      <c r="L32" s="66"/>
      <c r="M32" s="67"/>
    </row>
    <row r="33" spans="1:13" ht="151.5">
      <c r="A33" s="58">
        <v>17</v>
      </c>
      <c r="B33" s="59" t="s">
        <v>68</v>
      </c>
      <c r="C33" s="89"/>
      <c r="D33" s="61" t="s">
        <v>52</v>
      </c>
      <c r="E33" s="62" t="s">
        <v>6</v>
      </c>
      <c r="F33" s="62">
        <v>3000</v>
      </c>
      <c r="G33" s="113"/>
      <c r="H33" s="63">
        <f t="shared" si="2"/>
        <v>0</v>
      </c>
      <c r="I33" s="112">
        <f t="shared" si="0"/>
        <v>0</v>
      </c>
      <c r="J33" s="64">
        <v>0.08</v>
      </c>
      <c r="K33" s="65">
        <f t="shared" si="1"/>
        <v>0</v>
      </c>
      <c r="L33" s="66"/>
      <c r="M33" s="67"/>
    </row>
    <row r="34" spans="1:13" ht="165">
      <c r="A34" s="58">
        <v>18</v>
      </c>
      <c r="B34" s="59" t="s">
        <v>69</v>
      </c>
      <c r="C34" s="89"/>
      <c r="D34" s="61" t="s">
        <v>52</v>
      </c>
      <c r="E34" s="62" t="s">
        <v>6</v>
      </c>
      <c r="F34" s="62">
        <v>40000</v>
      </c>
      <c r="G34" s="113"/>
      <c r="H34" s="63">
        <f t="shared" si="2"/>
        <v>0</v>
      </c>
      <c r="I34" s="112">
        <f t="shared" si="0"/>
        <v>0</v>
      </c>
      <c r="J34" s="64">
        <v>0.08</v>
      </c>
      <c r="K34" s="65">
        <f t="shared" si="1"/>
        <v>0</v>
      </c>
      <c r="L34" s="66"/>
      <c r="M34" s="67"/>
    </row>
    <row r="35" spans="1:13" ht="82.5">
      <c r="A35" s="58">
        <v>19</v>
      </c>
      <c r="B35" s="59" t="s">
        <v>70</v>
      </c>
      <c r="C35" s="89"/>
      <c r="D35" s="61" t="s">
        <v>52</v>
      </c>
      <c r="E35" s="62" t="s">
        <v>6</v>
      </c>
      <c r="F35" s="62">
        <v>50</v>
      </c>
      <c r="G35" s="113"/>
      <c r="H35" s="63">
        <f t="shared" si="2"/>
        <v>0</v>
      </c>
      <c r="I35" s="112">
        <f t="shared" si="0"/>
        <v>0</v>
      </c>
      <c r="J35" s="64">
        <v>0.08</v>
      </c>
      <c r="K35" s="65">
        <f t="shared" si="1"/>
        <v>0</v>
      </c>
      <c r="L35" s="66"/>
      <c r="M35" s="67"/>
    </row>
    <row r="36" spans="1:13" ht="138">
      <c r="A36" s="58">
        <v>20</v>
      </c>
      <c r="B36" s="59" t="s">
        <v>71</v>
      </c>
      <c r="C36" s="89"/>
      <c r="D36" s="61" t="s">
        <v>52</v>
      </c>
      <c r="E36" s="62" t="s">
        <v>6</v>
      </c>
      <c r="F36" s="62">
        <v>3000</v>
      </c>
      <c r="G36" s="113"/>
      <c r="H36" s="63">
        <f t="shared" si="2"/>
        <v>0</v>
      </c>
      <c r="I36" s="112">
        <f t="shared" si="0"/>
        <v>0</v>
      </c>
      <c r="J36" s="64">
        <v>0.08</v>
      </c>
      <c r="K36" s="65">
        <f t="shared" si="1"/>
        <v>0</v>
      </c>
      <c r="L36" s="66"/>
      <c r="M36" s="67"/>
    </row>
    <row r="37" spans="1:13" ht="330.75">
      <c r="A37" s="58">
        <v>21</v>
      </c>
      <c r="B37" s="59" t="s">
        <v>72</v>
      </c>
      <c r="C37" s="89"/>
      <c r="D37" s="61" t="s">
        <v>52</v>
      </c>
      <c r="E37" s="62" t="s">
        <v>6</v>
      </c>
      <c r="F37" s="62">
        <v>8000</v>
      </c>
      <c r="G37" s="113"/>
      <c r="H37" s="63">
        <f t="shared" si="2"/>
        <v>0</v>
      </c>
      <c r="I37" s="112">
        <f t="shared" si="0"/>
        <v>0</v>
      </c>
      <c r="J37" s="64">
        <v>0.08</v>
      </c>
      <c r="K37" s="65">
        <f t="shared" si="1"/>
        <v>0</v>
      </c>
      <c r="L37" s="66"/>
      <c r="M37" s="67"/>
    </row>
    <row r="38" spans="1:13" ht="220.5">
      <c r="A38" s="58">
        <v>22</v>
      </c>
      <c r="B38" s="59" t="s">
        <v>73</v>
      </c>
      <c r="C38" s="89"/>
      <c r="D38" s="61" t="s">
        <v>52</v>
      </c>
      <c r="E38" s="62" t="s">
        <v>6</v>
      </c>
      <c r="F38" s="62">
        <v>200</v>
      </c>
      <c r="G38" s="113"/>
      <c r="H38" s="63">
        <f t="shared" si="2"/>
        <v>0</v>
      </c>
      <c r="I38" s="112">
        <f t="shared" si="0"/>
        <v>0</v>
      </c>
      <c r="J38" s="64">
        <v>0.08</v>
      </c>
      <c r="K38" s="65">
        <f t="shared" si="1"/>
        <v>0</v>
      </c>
      <c r="L38" s="66"/>
      <c r="M38" s="67"/>
    </row>
    <row r="39" spans="1:13" ht="248.25">
      <c r="A39" s="58">
        <v>23</v>
      </c>
      <c r="B39" s="90" t="s">
        <v>74</v>
      </c>
      <c r="C39" s="89"/>
      <c r="D39" s="91" t="s">
        <v>75</v>
      </c>
      <c r="E39" s="62" t="s">
        <v>6</v>
      </c>
      <c r="F39" s="62">
        <v>300</v>
      </c>
      <c r="G39" s="113"/>
      <c r="H39" s="63">
        <f t="shared" si="2"/>
        <v>0</v>
      </c>
      <c r="I39" s="112">
        <f t="shared" si="0"/>
        <v>0</v>
      </c>
      <c r="J39" s="64">
        <v>0.08</v>
      </c>
      <c r="K39" s="65">
        <f t="shared" si="1"/>
        <v>0</v>
      </c>
      <c r="L39" s="66"/>
      <c r="M39" s="67"/>
    </row>
    <row r="40" spans="1:13" ht="248.25">
      <c r="A40" s="58">
        <v>24</v>
      </c>
      <c r="B40" s="59" t="s">
        <v>76</v>
      </c>
      <c r="C40" s="89"/>
      <c r="D40" s="61" t="s">
        <v>52</v>
      </c>
      <c r="E40" s="62" t="s">
        <v>6</v>
      </c>
      <c r="F40" s="62">
        <v>300</v>
      </c>
      <c r="G40" s="113"/>
      <c r="H40" s="63">
        <f t="shared" si="2"/>
        <v>0</v>
      </c>
      <c r="I40" s="112">
        <f t="shared" si="0"/>
        <v>0</v>
      </c>
      <c r="J40" s="64">
        <v>0.08</v>
      </c>
      <c r="K40" s="65">
        <f t="shared" si="1"/>
        <v>0</v>
      </c>
      <c r="L40" s="66"/>
      <c r="M40" s="67"/>
    </row>
    <row r="41" spans="1:13" ht="358.5">
      <c r="A41" s="58">
        <v>25</v>
      </c>
      <c r="B41" s="59" t="s">
        <v>77</v>
      </c>
      <c r="C41" s="89"/>
      <c r="D41" s="61" t="s">
        <v>52</v>
      </c>
      <c r="E41" s="62" t="s">
        <v>6</v>
      </c>
      <c r="F41" s="62">
        <v>100</v>
      </c>
      <c r="G41" s="113"/>
      <c r="H41" s="63">
        <f t="shared" si="2"/>
        <v>0</v>
      </c>
      <c r="I41" s="112">
        <f t="shared" si="0"/>
        <v>0</v>
      </c>
      <c r="J41" s="64">
        <v>0.08</v>
      </c>
      <c r="K41" s="65">
        <f t="shared" si="1"/>
        <v>0</v>
      </c>
      <c r="L41" s="66"/>
      <c r="M41" s="67"/>
    </row>
    <row r="42" spans="1:13" ht="358.5">
      <c r="A42" s="58">
        <v>26</v>
      </c>
      <c r="B42" s="59" t="s">
        <v>78</v>
      </c>
      <c r="C42" s="89"/>
      <c r="D42" s="61" t="s">
        <v>52</v>
      </c>
      <c r="E42" s="62" t="s">
        <v>6</v>
      </c>
      <c r="F42" s="62">
        <v>2500</v>
      </c>
      <c r="G42" s="113"/>
      <c r="H42" s="63">
        <f>ROUND(G42*(1+(J42)),2)</f>
        <v>0</v>
      </c>
      <c r="I42" s="112">
        <f t="shared" si="0"/>
        <v>0</v>
      </c>
      <c r="J42" s="64">
        <v>0.08</v>
      </c>
      <c r="K42" s="65">
        <f t="shared" si="1"/>
        <v>0</v>
      </c>
      <c r="L42" s="66"/>
      <c r="M42" s="67"/>
    </row>
    <row r="43" spans="1:13" ht="358.5">
      <c r="A43" s="58">
        <v>27</v>
      </c>
      <c r="B43" s="59" t="s">
        <v>79</v>
      </c>
      <c r="C43" s="89"/>
      <c r="D43" s="61" t="s">
        <v>52</v>
      </c>
      <c r="E43" s="62" t="s">
        <v>6</v>
      </c>
      <c r="F43" s="62">
        <v>50</v>
      </c>
      <c r="G43" s="113"/>
      <c r="H43" s="63">
        <f t="shared" si="2"/>
        <v>0</v>
      </c>
      <c r="I43" s="112">
        <f t="shared" si="0"/>
        <v>0</v>
      </c>
      <c r="J43" s="64">
        <v>0.08</v>
      </c>
      <c r="K43" s="65">
        <f t="shared" si="1"/>
        <v>0</v>
      </c>
      <c r="L43" s="66"/>
      <c r="M43" s="67"/>
    </row>
    <row r="44" spans="1:13" ht="358.5">
      <c r="A44" s="58">
        <v>28</v>
      </c>
      <c r="B44" s="59" t="s">
        <v>80</v>
      </c>
      <c r="C44" s="89"/>
      <c r="D44" s="61" t="s">
        <v>52</v>
      </c>
      <c r="E44" s="62" t="s">
        <v>6</v>
      </c>
      <c r="F44" s="62">
        <v>50</v>
      </c>
      <c r="G44" s="113"/>
      <c r="H44" s="63">
        <f t="shared" si="2"/>
        <v>0</v>
      </c>
      <c r="I44" s="112">
        <f t="shared" si="0"/>
        <v>0</v>
      </c>
      <c r="J44" s="64">
        <v>0.08</v>
      </c>
      <c r="K44" s="65">
        <f t="shared" si="1"/>
        <v>0</v>
      </c>
      <c r="L44" s="66"/>
      <c r="M44" s="67"/>
    </row>
    <row r="45" spans="1:13" ht="409.5">
      <c r="A45" s="58">
        <v>29</v>
      </c>
      <c r="B45" s="59" t="s">
        <v>81</v>
      </c>
      <c r="C45" s="89"/>
      <c r="D45" s="61" t="s">
        <v>52</v>
      </c>
      <c r="E45" s="62" t="s">
        <v>6</v>
      </c>
      <c r="F45" s="62">
        <v>1100</v>
      </c>
      <c r="G45" s="113"/>
      <c r="H45" s="63">
        <f t="shared" si="2"/>
        <v>0</v>
      </c>
      <c r="I45" s="112">
        <f t="shared" si="0"/>
        <v>0</v>
      </c>
      <c r="J45" s="64">
        <v>0.08</v>
      </c>
      <c r="K45" s="65">
        <f t="shared" si="1"/>
        <v>0</v>
      </c>
      <c r="L45" s="66"/>
      <c r="M45" s="67"/>
    </row>
    <row r="46" spans="1:13" ht="138">
      <c r="A46" s="58">
        <v>30</v>
      </c>
      <c r="B46" s="59" t="s">
        <v>82</v>
      </c>
      <c r="C46" s="89"/>
      <c r="D46" s="61" t="s">
        <v>52</v>
      </c>
      <c r="E46" s="62" t="s">
        <v>6</v>
      </c>
      <c r="F46" s="62">
        <v>1000</v>
      </c>
      <c r="G46" s="113"/>
      <c r="H46" s="63">
        <f>ROUND(G46*(1+(J46)),2)</f>
        <v>0</v>
      </c>
      <c r="I46" s="112">
        <f t="shared" si="0"/>
        <v>0</v>
      </c>
      <c r="J46" s="64">
        <v>0.08</v>
      </c>
      <c r="K46" s="65">
        <f t="shared" si="1"/>
        <v>0</v>
      </c>
      <c r="L46" s="66"/>
      <c r="M46" s="67"/>
    </row>
    <row r="47" spans="1:13" ht="69">
      <c r="A47" s="58">
        <v>31</v>
      </c>
      <c r="B47" s="90" t="s">
        <v>83</v>
      </c>
      <c r="C47" s="89"/>
      <c r="D47" s="91">
        <v>1</v>
      </c>
      <c r="E47" s="62" t="s">
        <v>6</v>
      </c>
      <c r="F47" s="62">
        <v>100</v>
      </c>
      <c r="G47" s="113"/>
      <c r="H47" s="63">
        <f t="shared" si="2"/>
        <v>0</v>
      </c>
      <c r="I47" s="112">
        <f t="shared" si="0"/>
        <v>0</v>
      </c>
      <c r="J47" s="64">
        <v>0.08</v>
      </c>
      <c r="K47" s="65">
        <f t="shared" si="1"/>
        <v>0</v>
      </c>
      <c r="L47" s="66"/>
      <c r="M47" s="67"/>
    </row>
    <row r="48" spans="1:13" ht="330.75">
      <c r="A48" s="58">
        <v>32</v>
      </c>
      <c r="B48" s="59" t="s">
        <v>84</v>
      </c>
      <c r="C48" s="89"/>
      <c r="D48" s="61" t="s">
        <v>52</v>
      </c>
      <c r="E48" s="62" t="s">
        <v>6</v>
      </c>
      <c r="F48" s="62">
        <v>500</v>
      </c>
      <c r="G48" s="113"/>
      <c r="H48" s="63">
        <f>ROUND(G48*(1+(J48)),2)</f>
        <v>0</v>
      </c>
      <c r="I48" s="112">
        <f t="shared" si="0"/>
        <v>0</v>
      </c>
      <c r="J48" s="64">
        <v>0.08</v>
      </c>
      <c r="K48" s="65">
        <f t="shared" si="1"/>
        <v>0</v>
      </c>
      <c r="L48" s="66"/>
      <c r="M48" s="67"/>
    </row>
    <row r="49" spans="1:13" ht="41.25">
      <c r="A49" s="58">
        <v>33</v>
      </c>
      <c r="B49" s="59" t="s">
        <v>85</v>
      </c>
      <c r="C49" s="89"/>
      <c r="D49" s="61" t="s">
        <v>52</v>
      </c>
      <c r="E49" s="62" t="s">
        <v>6</v>
      </c>
      <c r="F49" s="62">
        <v>500</v>
      </c>
      <c r="G49" s="113"/>
      <c r="H49" s="63">
        <f t="shared" si="2"/>
        <v>0</v>
      </c>
      <c r="I49" s="112">
        <f t="shared" si="0"/>
        <v>0</v>
      </c>
      <c r="J49" s="64">
        <v>0.08</v>
      </c>
      <c r="K49" s="65">
        <f t="shared" si="1"/>
        <v>0</v>
      </c>
      <c r="L49" s="66"/>
      <c r="M49" s="67"/>
    </row>
    <row r="50" spans="1:13" ht="69">
      <c r="A50" s="58">
        <v>34</v>
      </c>
      <c r="B50" s="90" t="s">
        <v>86</v>
      </c>
      <c r="C50" s="89"/>
      <c r="D50" s="91">
        <v>1</v>
      </c>
      <c r="E50" s="62" t="s">
        <v>6</v>
      </c>
      <c r="F50" s="62">
        <v>400</v>
      </c>
      <c r="G50" s="113"/>
      <c r="H50" s="63">
        <f t="shared" si="2"/>
        <v>0</v>
      </c>
      <c r="I50" s="112">
        <f t="shared" si="0"/>
        <v>0</v>
      </c>
      <c r="J50" s="64">
        <v>0.08</v>
      </c>
      <c r="K50" s="65">
        <f t="shared" si="1"/>
        <v>0</v>
      </c>
      <c r="L50" s="66"/>
      <c r="M50" s="67"/>
    </row>
    <row r="51" spans="1:13" ht="123.75">
      <c r="A51" s="58">
        <v>35</v>
      </c>
      <c r="B51" s="59" t="s">
        <v>87</v>
      </c>
      <c r="C51" s="89"/>
      <c r="D51" s="61" t="s">
        <v>52</v>
      </c>
      <c r="E51" s="62" t="s">
        <v>6</v>
      </c>
      <c r="F51" s="62">
        <v>10</v>
      </c>
      <c r="G51" s="113"/>
      <c r="H51" s="63">
        <f t="shared" si="2"/>
        <v>0</v>
      </c>
      <c r="I51" s="112">
        <f t="shared" si="0"/>
        <v>0</v>
      </c>
      <c r="J51" s="64">
        <v>0.08</v>
      </c>
      <c r="K51" s="65">
        <f t="shared" si="1"/>
        <v>0</v>
      </c>
      <c r="L51" s="66"/>
      <c r="M51" s="67"/>
    </row>
    <row r="52" spans="1:13" ht="14.25">
      <c r="A52" s="68"/>
      <c r="B52" s="68"/>
      <c r="C52" s="68"/>
      <c r="D52" s="69"/>
      <c r="E52" s="70"/>
      <c r="F52" s="163" t="s">
        <v>88</v>
      </c>
      <c r="G52" s="163"/>
      <c r="H52" s="164"/>
      <c r="I52" s="71">
        <f>SUM(I17:I51)</f>
        <v>0</v>
      </c>
      <c r="J52" s="72"/>
      <c r="K52" s="92">
        <f>SUM(K17:K51)</f>
        <v>0</v>
      </c>
      <c r="L52" s="93"/>
      <c r="M52" s="45"/>
    </row>
    <row r="53" spans="1:13" ht="13.5">
      <c r="A53" s="75"/>
      <c r="B53" s="76"/>
      <c r="C53" s="76"/>
      <c r="D53" s="76"/>
      <c r="E53" s="76"/>
      <c r="F53" s="76"/>
      <c r="G53" s="77"/>
      <c r="H53" s="77"/>
      <c r="I53" s="77"/>
      <c r="J53" s="77"/>
      <c r="K53" s="78"/>
      <c r="L53" s="79"/>
      <c r="M53" s="45"/>
    </row>
    <row r="54" spans="1:13" ht="13.5">
      <c r="A54" s="57"/>
      <c r="B54" s="108" t="s">
        <v>96</v>
      </c>
      <c r="C54" s="109"/>
      <c r="D54" s="109"/>
      <c r="E54" s="109"/>
      <c r="F54" s="109"/>
      <c r="G54" s="109"/>
      <c r="H54" s="109"/>
      <c r="I54" s="109"/>
      <c r="J54" s="110"/>
      <c r="K54" s="79"/>
      <c r="L54" s="79"/>
      <c r="M54" s="45"/>
    </row>
    <row r="55" spans="1:13" ht="13.5">
      <c r="A55" s="81"/>
      <c r="B55" s="108" t="s">
        <v>15</v>
      </c>
      <c r="C55" s="109"/>
      <c r="D55" s="109"/>
      <c r="E55" s="109"/>
      <c r="F55" s="109"/>
      <c r="G55" s="109"/>
      <c r="H55" s="109"/>
      <c r="I55" s="109"/>
      <c r="J55" s="110"/>
      <c r="K55" s="79"/>
      <c r="L55" s="79"/>
      <c r="M55" s="45"/>
    </row>
    <row r="56" spans="1:13" ht="13.5">
      <c r="A56" s="81"/>
      <c r="B56" s="100"/>
      <c r="C56" s="36"/>
      <c r="D56" s="36"/>
      <c r="E56" s="36"/>
      <c r="F56" s="36"/>
      <c r="G56" s="36"/>
      <c r="H56" s="36"/>
      <c r="I56" s="36"/>
      <c r="J56" s="99"/>
      <c r="K56" s="79"/>
      <c r="L56" s="79"/>
      <c r="M56" s="45"/>
    </row>
    <row r="57" spans="2:13" ht="13.5">
      <c r="B57" s="4"/>
      <c r="C57" s="101" t="s">
        <v>11</v>
      </c>
      <c r="D57" s="101"/>
      <c r="E57" s="101"/>
      <c r="F57" s="101"/>
      <c r="G57" s="101"/>
      <c r="H57" s="101"/>
      <c r="I57" s="101"/>
      <c r="J57" s="101"/>
      <c r="K57" s="114"/>
      <c r="L57" s="114"/>
      <c r="M57" s="114"/>
    </row>
    <row r="58" spans="2:13" ht="12.75">
      <c r="B58" s="114"/>
      <c r="C58" s="114"/>
      <c r="D58" s="114"/>
      <c r="E58" s="114"/>
      <c r="F58" s="114"/>
      <c r="G58" s="114"/>
      <c r="H58" s="114"/>
      <c r="I58" s="114"/>
      <c r="J58" s="114"/>
      <c r="K58" s="114"/>
      <c r="L58" s="114"/>
      <c r="M58" s="114"/>
    </row>
    <row r="59" spans="2:13" ht="12.75">
      <c r="B59" s="114"/>
      <c r="C59" s="114"/>
      <c r="D59" s="114"/>
      <c r="E59" s="114"/>
      <c r="F59" s="114"/>
      <c r="G59" s="114"/>
      <c r="H59" s="114"/>
      <c r="I59" s="114"/>
      <c r="J59" s="114"/>
      <c r="K59" s="114"/>
      <c r="L59" s="114"/>
      <c r="M59" s="114"/>
    </row>
    <row r="60" spans="2:13" ht="12.75">
      <c r="B60" s="114"/>
      <c r="C60" s="114"/>
      <c r="D60" s="114"/>
      <c r="E60" s="114"/>
      <c r="F60" s="114"/>
      <c r="G60" s="114"/>
      <c r="H60" s="114"/>
      <c r="I60" s="114"/>
      <c r="J60" s="114"/>
      <c r="K60" s="114"/>
      <c r="L60" s="114"/>
      <c r="M60" s="114"/>
    </row>
    <row r="61" spans="2:13" ht="12.75">
      <c r="B61" s="114"/>
      <c r="C61" s="114"/>
      <c r="D61" s="114"/>
      <c r="E61" s="114"/>
      <c r="F61" s="114"/>
      <c r="G61" s="114"/>
      <c r="H61" s="114"/>
      <c r="I61" s="114"/>
      <c r="J61" s="114"/>
      <c r="K61" s="114"/>
      <c r="L61" s="114"/>
      <c r="M61" s="114"/>
    </row>
  </sheetData>
  <sheetProtection/>
  <mergeCells count="4">
    <mergeCell ref="A4:L4"/>
    <mergeCell ref="A5:L7"/>
    <mergeCell ref="A14:K14"/>
    <mergeCell ref="F52:H52"/>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O34"/>
  <sheetViews>
    <sheetView zoomScale="87" zoomScaleNormal="87" zoomScalePageLayoutView="0" workbookViewId="0" topLeftCell="A18">
      <selection activeCell="E38" sqref="E38"/>
    </sheetView>
  </sheetViews>
  <sheetFormatPr defaultColWidth="9.140625" defaultRowHeight="12.75"/>
  <cols>
    <col min="1" max="1" width="4.8515625" style="0" customWidth="1"/>
    <col min="2" max="2" width="26.8515625" style="0" customWidth="1"/>
  </cols>
  <sheetData>
    <row r="2" spans="1:13" ht="13.5">
      <c r="A2" s="83"/>
      <c r="B2" s="119" t="s">
        <v>101</v>
      </c>
      <c r="C2" s="83"/>
      <c r="D2" s="83"/>
      <c r="E2" s="83"/>
      <c r="F2" s="83"/>
      <c r="G2" s="83"/>
      <c r="H2" s="83"/>
      <c r="I2" s="83"/>
      <c r="J2" s="83"/>
      <c r="K2" s="131"/>
      <c r="L2" s="83" t="s">
        <v>21</v>
      </c>
      <c r="M2" s="85"/>
    </row>
    <row r="3" spans="1:13" ht="13.5">
      <c r="A3" s="32"/>
      <c r="B3" s="32"/>
      <c r="C3" s="32"/>
      <c r="D3" s="32"/>
      <c r="E3" s="32"/>
      <c r="F3" s="32"/>
      <c r="G3" s="32"/>
      <c r="H3" s="32"/>
      <c r="I3" s="32"/>
      <c r="J3" s="32"/>
      <c r="K3" s="132"/>
      <c r="L3" s="32"/>
      <c r="M3" s="3"/>
    </row>
    <row r="4" spans="1:13" ht="14.25">
      <c r="A4" s="165" t="s">
        <v>8</v>
      </c>
      <c r="B4" s="165"/>
      <c r="C4" s="165"/>
      <c r="D4" s="165"/>
      <c r="E4" s="165"/>
      <c r="F4" s="165"/>
      <c r="G4" s="165"/>
      <c r="H4" s="165"/>
      <c r="I4" s="165"/>
      <c r="J4" s="165"/>
      <c r="K4" s="165"/>
      <c r="L4" s="165"/>
      <c r="M4" s="20"/>
    </row>
    <row r="5" spans="1:13" ht="14.25">
      <c r="A5" s="161" t="s">
        <v>22</v>
      </c>
      <c r="B5" s="161"/>
      <c r="C5" s="161"/>
      <c r="D5" s="161"/>
      <c r="E5" s="161"/>
      <c r="F5" s="161"/>
      <c r="G5" s="161"/>
      <c r="H5" s="161"/>
      <c r="I5" s="161"/>
      <c r="J5" s="161"/>
      <c r="K5" s="161"/>
      <c r="L5" s="161"/>
      <c r="M5" s="19"/>
    </row>
    <row r="6" spans="1:13" ht="14.25">
      <c r="A6" s="161"/>
      <c r="B6" s="161"/>
      <c r="C6" s="161"/>
      <c r="D6" s="161"/>
      <c r="E6" s="161"/>
      <c r="F6" s="161"/>
      <c r="G6" s="161"/>
      <c r="H6" s="161"/>
      <c r="I6" s="161"/>
      <c r="J6" s="161"/>
      <c r="K6" s="161"/>
      <c r="L6" s="161"/>
      <c r="M6" s="19"/>
    </row>
    <row r="7" spans="1:13" ht="14.25">
      <c r="A7" s="161"/>
      <c r="B7" s="161"/>
      <c r="C7" s="161"/>
      <c r="D7" s="161"/>
      <c r="E7" s="161"/>
      <c r="F7" s="161"/>
      <c r="G7" s="161"/>
      <c r="H7" s="161"/>
      <c r="I7" s="161"/>
      <c r="J7" s="161"/>
      <c r="K7" s="161"/>
      <c r="L7" s="161"/>
      <c r="M7" s="19"/>
    </row>
    <row r="8" spans="1:13" ht="14.25">
      <c r="A8" s="170" t="s">
        <v>109</v>
      </c>
      <c r="B8" s="170"/>
      <c r="C8" s="170"/>
      <c r="D8" s="170"/>
      <c r="E8" s="171"/>
      <c r="F8" s="168"/>
      <c r="G8" s="169"/>
      <c r="H8" s="168"/>
      <c r="I8" s="168"/>
      <c r="J8" s="168"/>
      <c r="K8" s="27"/>
      <c r="L8" s="27"/>
      <c r="M8" s="17"/>
    </row>
    <row r="9" spans="1:13" ht="15">
      <c r="A9" s="33"/>
      <c r="B9" s="116" t="s">
        <v>105</v>
      </c>
      <c r="C9" s="116"/>
      <c r="D9" s="32"/>
      <c r="E9" s="32"/>
      <c r="F9" s="116"/>
      <c r="G9" s="116"/>
      <c r="H9" s="116"/>
      <c r="I9" s="116"/>
      <c r="J9" s="116"/>
      <c r="K9" s="120"/>
      <c r="L9" s="121"/>
      <c r="M9" s="18"/>
    </row>
    <row r="10" spans="1:13" ht="14.25">
      <c r="A10" s="33"/>
      <c r="B10" s="122"/>
      <c r="C10" s="33"/>
      <c r="D10" s="32"/>
      <c r="E10" s="32"/>
      <c r="F10" s="33"/>
      <c r="G10" s="33"/>
      <c r="H10" s="33"/>
      <c r="I10" s="33"/>
      <c r="J10" s="33"/>
      <c r="K10" s="33"/>
      <c r="L10" s="33"/>
      <c r="M10" s="17"/>
    </row>
    <row r="11" spans="1:13" ht="14.25">
      <c r="A11" s="33"/>
      <c r="B11" s="123"/>
      <c r="C11" s="33"/>
      <c r="D11" s="32"/>
      <c r="E11" s="32"/>
      <c r="F11" s="33"/>
      <c r="G11" s="33"/>
      <c r="H11" s="33"/>
      <c r="I11" s="33"/>
      <c r="J11" s="33"/>
      <c r="K11" s="33"/>
      <c r="L11" s="33"/>
      <c r="M11" s="17"/>
    </row>
    <row r="12" spans="1:13" ht="14.25">
      <c r="A12" s="33"/>
      <c r="B12" s="133" t="s">
        <v>10</v>
      </c>
      <c r="C12" s="133"/>
      <c r="D12" s="133"/>
      <c r="E12" s="133"/>
      <c r="F12" s="133"/>
      <c r="G12" s="133"/>
      <c r="H12" s="133"/>
      <c r="I12" s="133"/>
      <c r="J12" s="32"/>
      <c r="K12" s="32"/>
      <c r="L12" s="33"/>
      <c r="M12" s="17"/>
    </row>
    <row r="13" spans="1:12" ht="12.75">
      <c r="A13" s="114"/>
      <c r="B13" s="114"/>
      <c r="C13" s="114"/>
      <c r="D13" s="114"/>
      <c r="E13" s="114"/>
      <c r="F13" s="114"/>
      <c r="G13" s="114"/>
      <c r="H13" s="114"/>
      <c r="I13" s="114"/>
      <c r="J13" s="114"/>
      <c r="K13" s="114"/>
      <c r="L13" s="114"/>
    </row>
    <row r="14" spans="1:13" ht="14.25">
      <c r="A14" s="167" t="s">
        <v>99</v>
      </c>
      <c r="B14" s="167"/>
      <c r="C14" s="167"/>
      <c r="D14" s="167"/>
      <c r="E14" s="167"/>
      <c r="F14" s="167"/>
      <c r="G14" s="167"/>
      <c r="H14" s="167"/>
      <c r="I14" s="167"/>
      <c r="J14" s="167"/>
      <c r="K14" s="167"/>
      <c r="L14" s="124"/>
      <c r="M14" s="125"/>
    </row>
    <row r="15" spans="1:13" ht="40.5" customHeight="1">
      <c r="A15" s="46" t="s">
        <v>23</v>
      </c>
      <c r="B15" s="46" t="s">
        <v>24</v>
      </c>
      <c r="C15" s="47" t="s">
        <v>25</v>
      </c>
      <c r="D15" s="47" t="s">
        <v>26</v>
      </c>
      <c r="E15" s="47" t="s">
        <v>27</v>
      </c>
      <c r="F15" s="47" t="s">
        <v>28</v>
      </c>
      <c r="G15" s="47" t="s">
        <v>29</v>
      </c>
      <c r="H15" s="47" t="s">
        <v>30</v>
      </c>
      <c r="I15" s="47" t="s">
        <v>31</v>
      </c>
      <c r="J15" s="47" t="s">
        <v>32</v>
      </c>
      <c r="K15" s="47" t="s">
        <v>33</v>
      </c>
      <c r="L15" s="48" t="s">
        <v>34</v>
      </c>
      <c r="M15" s="48" t="s">
        <v>35</v>
      </c>
    </row>
    <row r="16" spans="1:13" ht="21" customHeight="1">
      <c r="A16" s="50" t="s">
        <v>36</v>
      </c>
      <c r="B16" s="50" t="s">
        <v>37</v>
      </c>
      <c r="C16" s="50" t="s">
        <v>38</v>
      </c>
      <c r="D16" s="50" t="s">
        <v>39</v>
      </c>
      <c r="E16" s="50" t="s">
        <v>40</v>
      </c>
      <c r="F16" s="50" t="s">
        <v>41</v>
      </c>
      <c r="G16" s="134" t="s">
        <v>42</v>
      </c>
      <c r="H16" s="51" t="s">
        <v>43</v>
      </c>
      <c r="I16" s="52">
        <v>9</v>
      </c>
      <c r="J16" s="53">
        <v>10</v>
      </c>
      <c r="K16" s="54" t="s">
        <v>44</v>
      </c>
      <c r="L16" s="55">
        <v>12</v>
      </c>
      <c r="M16" s="56">
        <v>13</v>
      </c>
    </row>
    <row r="17" spans="1:13" ht="306.75" customHeight="1">
      <c r="A17" s="58">
        <v>1</v>
      </c>
      <c r="B17" s="95" t="s">
        <v>89</v>
      </c>
      <c r="C17" s="60">
        <v>1</v>
      </c>
      <c r="D17" s="61">
        <v>1</v>
      </c>
      <c r="E17" s="62" t="s">
        <v>90</v>
      </c>
      <c r="F17" s="62" t="s">
        <v>91</v>
      </c>
      <c r="G17" s="113"/>
      <c r="H17" s="63">
        <f>ROUND(G17*(1+(J17)),2)</f>
        <v>0</v>
      </c>
      <c r="I17" s="112"/>
      <c r="J17" s="64">
        <v>0.08</v>
      </c>
      <c r="K17" s="65">
        <f>I17+I17*J17</f>
        <v>0</v>
      </c>
      <c r="L17" s="66"/>
      <c r="M17" s="67"/>
    </row>
    <row r="18" spans="1:13" ht="130.5" customHeight="1">
      <c r="A18" s="58">
        <v>2</v>
      </c>
      <c r="B18" s="95" t="s">
        <v>102</v>
      </c>
      <c r="C18" s="60">
        <v>1</v>
      </c>
      <c r="D18" s="61">
        <v>1</v>
      </c>
      <c r="E18" s="62" t="s">
        <v>7</v>
      </c>
      <c r="F18" s="62">
        <v>600</v>
      </c>
      <c r="G18" s="113"/>
      <c r="H18" s="63">
        <f>ROUND(G18*(1+(J18)),2)</f>
        <v>0</v>
      </c>
      <c r="I18" s="112">
        <f>F18*G18</f>
        <v>0</v>
      </c>
      <c r="J18" s="64">
        <v>0.08</v>
      </c>
      <c r="K18" s="65">
        <f>I18+I18*J18</f>
        <v>0</v>
      </c>
      <c r="L18" s="66"/>
      <c r="M18" s="67"/>
    </row>
    <row r="19" spans="1:13" ht="14.25">
      <c r="A19" s="68"/>
      <c r="B19" s="68"/>
      <c r="C19" s="68"/>
      <c r="D19" s="69"/>
      <c r="E19" s="70"/>
      <c r="F19" s="163" t="s">
        <v>88</v>
      </c>
      <c r="G19" s="163"/>
      <c r="H19" s="164"/>
      <c r="I19" s="71">
        <f>SUM(I17:I18)</f>
        <v>0</v>
      </c>
      <c r="J19" s="72"/>
      <c r="K19" s="71">
        <f>SUM(K17:K18)</f>
        <v>0</v>
      </c>
      <c r="L19" s="73"/>
      <c r="M19" s="45"/>
    </row>
    <row r="21" spans="2:10" ht="13.5">
      <c r="B21" s="100"/>
      <c r="C21" s="36"/>
      <c r="D21" s="36"/>
      <c r="E21" s="36"/>
      <c r="F21" s="36"/>
      <c r="G21" s="36"/>
      <c r="H21" s="36"/>
      <c r="I21" s="36"/>
      <c r="J21" s="99"/>
    </row>
    <row r="22" spans="2:10" ht="13.5">
      <c r="B22" s="108" t="s">
        <v>15</v>
      </c>
      <c r="C22" s="109"/>
      <c r="D22" s="109"/>
      <c r="E22" s="109"/>
      <c r="F22" s="109"/>
      <c r="G22" s="109"/>
      <c r="H22" s="109"/>
      <c r="I22" s="109"/>
      <c r="J22" s="110"/>
    </row>
    <row r="25" spans="7:15" ht="13.5">
      <c r="G25" s="101"/>
      <c r="H25" s="101"/>
      <c r="I25" s="101"/>
      <c r="J25" s="101"/>
      <c r="K25" s="101"/>
      <c r="L25" s="101"/>
      <c r="M25" s="101"/>
      <c r="N25" s="6"/>
      <c r="O25" s="11"/>
    </row>
    <row r="27" ht="12.75">
      <c r="B27" s="140" t="s">
        <v>106</v>
      </c>
    </row>
    <row r="28" ht="32.25" customHeight="1">
      <c r="B28" s="141" t="s">
        <v>108</v>
      </c>
    </row>
    <row r="29" ht="57.75" customHeight="1">
      <c r="B29" s="141" t="s">
        <v>110</v>
      </c>
    </row>
    <row r="30" ht="78.75">
      <c r="B30" s="141" t="s">
        <v>107</v>
      </c>
    </row>
    <row r="34" ht="12.75">
      <c r="F34" s="101" t="s">
        <v>11</v>
      </c>
    </row>
  </sheetData>
  <sheetProtection/>
  <mergeCells count="4">
    <mergeCell ref="A4:L4"/>
    <mergeCell ref="A5:L7"/>
    <mergeCell ref="A14:K14"/>
    <mergeCell ref="F19:H19"/>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M25"/>
  <sheetViews>
    <sheetView zoomScale="78" zoomScaleNormal="78" zoomScalePageLayoutView="0" workbookViewId="0" topLeftCell="A19">
      <selection activeCell="D63" sqref="D63"/>
    </sheetView>
  </sheetViews>
  <sheetFormatPr defaultColWidth="9.140625" defaultRowHeight="12.75"/>
  <cols>
    <col min="2" max="2" width="24.28125" style="0" customWidth="1"/>
    <col min="4" max="4" width="13.8515625" style="0" customWidth="1"/>
    <col min="5" max="5" width="12.57421875" style="0" customWidth="1"/>
    <col min="6" max="6" width="13.00390625" style="0" customWidth="1"/>
    <col min="7" max="7" width="8.8515625" style="0" customWidth="1"/>
    <col min="9" max="9" width="13.140625" style="0" customWidth="1"/>
    <col min="11" max="11" width="12.57421875" style="0" customWidth="1"/>
    <col min="13" max="13" width="13.57421875" style="0" customWidth="1"/>
  </cols>
  <sheetData>
    <row r="2" spans="1:13" ht="13.5">
      <c r="A2" s="83"/>
      <c r="B2" s="119" t="s">
        <v>101</v>
      </c>
      <c r="C2" s="83"/>
      <c r="D2" s="83"/>
      <c r="E2" s="83"/>
      <c r="F2" s="83"/>
      <c r="G2" s="83"/>
      <c r="H2" s="83"/>
      <c r="I2" s="83"/>
      <c r="J2" s="83"/>
      <c r="K2" s="131"/>
      <c r="L2" s="83" t="s">
        <v>21</v>
      </c>
      <c r="M2" s="85"/>
    </row>
    <row r="3" spans="1:13" ht="12.75" customHeight="1">
      <c r="A3" s="32"/>
      <c r="B3" s="32"/>
      <c r="C3" s="32"/>
      <c r="D3" s="32"/>
      <c r="E3" s="32"/>
      <c r="F3" s="32"/>
      <c r="G3" s="32"/>
      <c r="H3" s="32"/>
      <c r="I3" s="32"/>
      <c r="J3" s="32"/>
      <c r="K3" s="132"/>
      <c r="L3" s="32"/>
      <c r="M3" s="3"/>
    </row>
    <row r="4" spans="1:13" ht="14.25">
      <c r="A4" s="165" t="s">
        <v>8</v>
      </c>
      <c r="B4" s="165"/>
      <c r="C4" s="165"/>
      <c r="D4" s="165"/>
      <c r="E4" s="165"/>
      <c r="F4" s="165"/>
      <c r="G4" s="165"/>
      <c r="H4" s="165"/>
      <c r="I4" s="165"/>
      <c r="J4" s="165"/>
      <c r="K4" s="165"/>
      <c r="L4" s="165"/>
      <c r="M4" s="20"/>
    </row>
    <row r="5" spans="1:13" ht="14.25">
      <c r="A5" s="161" t="s">
        <v>22</v>
      </c>
      <c r="B5" s="161"/>
      <c r="C5" s="161"/>
      <c r="D5" s="161"/>
      <c r="E5" s="161"/>
      <c r="F5" s="161"/>
      <c r="G5" s="161"/>
      <c r="H5" s="161"/>
      <c r="I5" s="161"/>
      <c r="J5" s="161"/>
      <c r="K5" s="161"/>
      <c r="L5" s="161"/>
      <c r="M5" s="19"/>
    </row>
    <row r="6" spans="1:13" ht="14.25">
      <c r="A6" s="161"/>
      <c r="B6" s="161"/>
      <c r="C6" s="161"/>
      <c r="D6" s="161"/>
      <c r="E6" s="161"/>
      <c r="F6" s="161"/>
      <c r="G6" s="161"/>
      <c r="H6" s="161"/>
      <c r="I6" s="161"/>
      <c r="J6" s="161"/>
      <c r="K6" s="161"/>
      <c r="L6" s="161"/>
      <c r="M6" s="19"/>
    </row>
    <row r="7" spans="1:13" ht="14.25">
      <c r="A7" s="161"/>
      <c r="B7" s="161"/>
      <c r="C7" s="161"/>
      <c r="D7" s="161"/>
      <c r="E7" s="161"/>
      <c r="F7" s="161"/>
      <c r="G7" s="161"/>
      <c r="H7" s="161"/>
      <c r="I7" s="161"/>
      <c r="J7" s="161"/>
      <c r="K7" s="161"/>
      <c r="L7" s="161"/>
      <c r="M7" s="19"/>
    </row>
    <row r="8" spans="1:13" ht="14.25">
      <c r="A8" s="170" t="s">
        <v>109</v>
      </c>
      <c r="B8" s="170"/>
      <c r="C8" s="170"/>
      <c r="D8" s="170"/>
      <c r="E8" s="171"/>
      <c r="F8" s="168"/>
      <c r="G8" s="169"/>
      <c r="H8" s="168"/>
      <c r="I8" s="168"/>
      <c r="J8" s="168"/>
      <c r="K8" s="27"/>
      <c r="L8" s="27"/>
      <c r="M8" s="17"/>
    </row>
    <row r="9" spans="1:13" ht="15">
      <c r="A9" s="33"/>
      <c r="B9" s="116" t="s">
        <v>104</v>
      </c>
      <c r="C9" s="116"/>
      <c r="D9" s="32"/>
      <c r="E9" s="32"/>
      <c r="F9" s="116"/>
      <c r="G9" s="116"/>
      <c r="H9" s="116"/>
      <c r="I9" s="116"/>
      <c r="J9" s="116"/>
      <c r="K9" s="120"/>
      <c r="L9" s="121"/>
      <c r="M9" s="18"/>
    </row>
    <row r="10" spans="1:13" ht="14.25">
      <c r="A10" s="33"/>
      <c r="B10" s="122" t="s">
        <v>9</v>
      </c>
      <c r="C10" s="33"/>
      <c r="D10" s="32"/>
      <c r="E10" s="32"/>
      <c r="F10" s="33"/>
      <c r="G10" s="33"/>
      <c r="H10" s="33"/>
      <c r="I10" s="33"/>
      <c r="J10" s="33"/>
      <c r="K10" s="33"/>
      <c r="L10" s="33"/>
      <c r="M10" s="17"/>
    </row>
    <row r="11" spans="1:13" ht="14.25">
      <c r="A11" s="33"/>
      <c r="B11" s="123"/>
      <c r="C11" s="33"/>
      <c r="D11" s="32"/>
      <c r="E11" s="32"/>
      <c r="F11" s="33"/>
      <c r="G11" s="33"/>
      <c r="H11" s="33"/>
      <c r="I11" s="33"/>
      <c r="J11" s="33"/>
      <c r="K11" s="33"/>
      <c r="L11" s="33"/>
      <c r="M11" s="17"/>
    </row>
    <row r="12" spans="1:13" ht="14.25">
      <c r="A12" s="33"/>
      <c r="B12" s="133" t="s">
        <v>10</v>
      </c>
      <c r="C12" s="133"/>
      <c r="D12" s="133"/>
      <c r="E12" s="133"/>
      <c r="F12" s="133"/>
      <c r="G12" s="133"/>
      <c r="H12" s="133"/>
      <c r="I12" s="133"/>
      <c r="J12" s="32"/>
      <c r="K12" s="32"/>
      <c r="L12" s="33"/>
      <c r="M12" s="17"/>
    </row>
    <row r="14" spans="1:13" ht="19.5" customHeight="1">
      <c r="A14" s="138" t="s">
        <v>100</v>
      </c>
      <c r="B14" s="138"/>
      <c r="C14" s="137"/>
      <c r="D14" s="137"/>
      <c r="E14" s="137"/>
      <c r="F14" s="137"/>
      <c r="G14" s="137"/>
      <c r="H14" s="137"/>
      <c r="I14" s="137"/>
      <c r="J14" s="137"/>
      <c r="K14" s="137"/>
      <c r="L14" s="137"/>
      <c r="M14" s="137"/>
    </row>
    <row r="15" spans="1:13" ht="54.75">
      <c r="A15" s="46" t="s">
        <v>23</v>
      </c>
      <c r="B15" s="46" t="s">
        <v>24</v>
      </c>
      <c r="C15" s="47" t="s">
        <v>25</v>
      </c>
      <c r="D15" s="47" t="s">
        <v>26</v>
      </c>
      <c r="E15" s="47" t="s">
        <v>27</v>
      </c>
      <c r="F15" s="47" t="s">
        <v>28</v>
      </c>
      <c r="G15" s="47" t="s">
        <v>29</v>
      </c>
      <c r="H15" s="47" t="s">
        <v>30</v>
      </c>
      <c r="I15" s="47" t="s">
        <v>31</v>
      </c>
      <c r="J15" s="47" t="s">
        <v>32</v>
      </c>
      <c r="K15" s="47" t="s">
        <v>33</v>
      </c>
      <c r="L15" s="47" t="s">
        <v>34</v>
      </c>
      <c r="M15" s="47" t="s">
        <v>35</v>
      </c>
    </row>
    <row r="16" spans="1:13" ht="13.5">
      <c r="A16" s="50" t="s">
        <v>36</v>
      </c>
      <c r="B16" s="50" t="s">
        <v>37</v>
      </c>
      <c r="C16" s="50" t="s">
        <v>38</v>
      </c>
      <c r="D16" s="50" t="s">
        <v>39</v>
      </c>
      <c r="E16" s="50" t="s">
        <v>40</v>
      </c>
      <c r="F16" s="50" t="s">
        <v>41</v>
      </c>
      <c r="G16" s="134" t="s">
        <v>42</v>
      </c>
      <c r="H16" s="51" t="s">
        <v>43</v>
      </c>
      <c r="I16" s="52">
        <v>9</v>
      </c>
      <c r="J16" s="53">
        <v>10</v>
      </c>
      <c r="K16" s="54" t="s">
        <v>44</v>
      </c>
      <c r="L16" s="55">
        <v>12</v>
      </c>
      <c r="M16" s="56">
        <v>13</v>
      </c>
    </row>
    <row r="17" spans="1:13" ht="372">
      <c r="A17" s="94">
        <v>1</v>
      </c>
      <c r="B17" s="96" t="s">
        <v>93</v>
      </c>
      <c r="C17" s="86"/>
      <c r="D17" s="97" t="s">
        <v>52</v>
      </c>
      <c r="E17" s="98" t="s">
        <v>6</v>
      </c>
      <c r="F17" s="98">
        <v>500</v>
      </c>
      <c r="G17" s="113"/>
      <c r="H17" s="63">
        <f>ROUND(G17*(1+(J17)),2)</f>
        <v>0</v>
      </c>
      <c r="I17" s="112">
        <f>F17*G17</f>
        <v>0</v>
      </c>
      <c r="J17" s="64">
        <v>0.08</v>
      </c>
      <c r="K17" s="112">
        <f>I17+I17*J17</f>
        <v>0</v>
      </c>
      <c r="L17" s="66"/>
      <c r="M17" s="67"/>
    </row>
    <row r="18" spans="1:13" ht="69">
      <c r="A18" s="58">
        <v>2</v>
      </c>
      <c r="B18" s="59" t="s">
        <v>92</v>
      </c>
      <c r="C18" s="87"/>
      <c r="D18" s="97" t="s">
        <v>52</v>
      </c>
      <c r="E18" s="98" t="s">
        <v>6</v>
      </c>
      <c r="F18" s="98">
        <v>500</v>
      </c>
      <c r="G18" s="113"/>
      <c r="H18" s="63">
        <f>ROUND(G18*(1+(J18)),2)</f>
        <v>0</v>
      </c>
      <c r="I18" s="112">
        <f>F18*G18</f>
        <v>0</v>
      </c>
      <c r="J18" s="64">
        <v>0.08</v>
      </c>
      <c r="K18" s="112">
        <f>I18+I18*J18</f>
        <v>0</v>
      </c>
      <c r="L18" s="66"/>
      <c r="M18" s="67"/>
    </row>
    <row r="19" spans="9:11" ht="13.5">
      <c r="I19" s="112">
        <f>SUM(I17:I18)</f>
        <v>0</v>
      </c>
      <c r="K19" s="135">
        <f>SUM(K17:K18)</f>
        <v>0</v>
      </c>
    </row>
    <row r="21" spans="2:10" ht="15" customHeight="1">
      <c r="B21" s="108" t="s">
        <v>96</v>
      </c>
      <c r="C21" s="109"/>
      <c r="D21" s="109"/>
      <c r="E21" s="109"/>
      <c r="F21" s="109"/>
      <c r="G21" s="109"/>
      <c r="H21" s="109"/>
      <c r="I21" s="109"/>
      <c r="J21" s="110"/>
    </row>
    <row r="22" spans="2:10" ht="15" customHeight="1">
      <c r="B22" s="108" t="s">
        <v>15</v>
      </c>
      <c r="C22" s="109"/>
      <c r="D22" s="109"/>
      <c r="E22" s="109"/>
      <c r="F22" s="109"/>
      <c r="G22" s="109"/>
      <c r="H22" s="109"/>
      <c r="I22" s="109"/>
      <c r="J22" s="110"/>
    </row>
    <row r="25" ht="12.75">
      <c r="F25" s="101" t="s">
        <v>11</v>
      </c>
    </row>
  </sheetData>
  <sheetProtection/>
  <mergeCells count="2">
    <mergeCell ref="A4:L4"/>
    <mergeCell ref="A5:L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Dominczyk</dc:creator>
  <cp:keywords/>
  <dc:description/>
  <cp:lastModifiedBy>olaow</cp:lastModifiedBy>
  <cp:lastPrinted>2022-12-20T07:16:41Z</cp:lastPrinted>
  <dcterms:created xsi:type="dcterms:W3CDTF">2014-11-20T11:40:39Z</dcterms:created>
  <dcterms:modified xsi:type="dcterms:W3CDTF">2023-02-07T22:27:06Z</dcterms:modified>
  <cp:category/>
  <cp:version/>
  <cp:contentType/>
  <cp:contentStatus/>
</cp:coreProperties>
</file>