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Users\ewlodarczyk\Desktop\PRZETARGI KONKURSY ZAPYTANIA OFERTOWE _ SPPR\ROK 2022\LEKI\LEKI 09.05.2022\"/>
    </mc:Choice>
  </mc:AlternateContent>
  <xr:revisionPtr revIDLastSave="0" documentId="13_ncr:1_{8CB674E1-A7F6-4676-9F3D-0D40BFFF25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EKI i INNE ...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9" i="1" l="1"/>
  <c r="K7" i="1"/>
  <c r="K8" i="1"/>
  <c r="F7" i="1"/>
  <c r="I89" i="1"/>
  <c r="K54" i="1" l="1"/>
  <c r="K55" i="1"/>
  <c r="K56" i="1"/>
  <c r="K57" i="1"/>
  <c r="K58" i="1"/>
  <c r="K59" i="1"/>
  <c r="K60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61" i="1"/>
  <c r="K62" i="1"/>
  <c r="K63" i="1"/>
  <c r="K64" i="1"/>
  <c r="K65" i="1"/>
  <c r="K66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6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8" i="1"/>
  <c r="F29" i="1"/>
  <c r="F30" i="1"/>
  <c r="F31" i="1"/>
  <c r="F32" i="1"/>
  <c r="F33" i="1"/>
  <c r="F34" i="1"/>
  <c r="F35" i="1"/>
  <c r="F36" i="1"/>
  <c r="F37" i="1"/>
  <c r="F38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9" i="1"/>
  <c r="F70" i="1"/>
  <c r="F71" i="1"/>
  <c r="F72" i="1"/>
  <c r="F73" i="1"/>
  <c r="F74" i="1"/>
  <c r="F75" i="1"/>
  <c r="F76" i="1"/>
  <c r="F77" i="1"/>
  <c r="F79" i="1"/>
  <c r="F80" i="1"/>
  <c r="F81" i="1"/>
  <c r="F82" i="1"/>
  <c r="F83" i="1"/>
  <c r="F84" i="1"/>
  <c r="F85" i="1"/>
  <c r="F86" i="1"/>
  <c r="F87" i="1"/>
  <c r="F88" i="1"/>
  <c r="F6" i="1"/>
  <c r="K89" i="1" l="1"/>
</calcChain>
</file>

<file path=xl/sharedStrings.xml><?xml version="1.0" encoding="utf-8"?>
<sst xmlns="http://schemas.openxmlformats.org/spreadsheetml/2006/main" count="361" uniqueCount="137">
  <si>
    <t>L.p.</t>
  </si>
  <si>
    <t>*</t>
  </si>
  <si>
    <t>Tachyben 100 mg/20 ml/op.5 ml</t>
  </si>
  <si>
    <t>20 % Mannitol/op.100 ml</t>
  </si>
  <si>
    <t>5 % Glucosum /op.100 ml</t>
  </si>
  <si>
    <t>10 szt.</t>
  </si>
  <si>
    <t>5 % Glucosum /op.250 ml</t>
  </si>
  <si>
    <t>5 % Glucosum /op.500 ml</t>
  </si>
  <si>
    <t>Natr,chlorati 0,9 % Na Cl /op.100 ml</t>
  </si>
  <si>
    <t>30 szt.</t>
  </si>
  <si>
    <t>Natr,chlorati 0,9 % Na Cl /op.250 ml</t>
  </si>
  <si>
    <t>Natr,chlorati 0,9 % Na Cl /op.500 ml</t>
  </si>
  <si>
    <t>Płyn wieloelektrolitowy Optylite /op. 500 ml</t>
  </si>
  <si>
    <t>Ringeri solutio/op.500 ml</t>
  </si>
  <si>
    <t>2 % Lignocainum żel A/tuba 30 g</t>
  </si>
  <si>
    <t>2 % Lignocainum żel U/tuba 30 g</t>
  </si>
  <si>
    <t>Nazwa asortymentu</t>
  </si>
  <si>
    <t>op.</t>
  </si>
  <si>
    <t>szt.</t>
  </si>
  <si>
    <t>5 amp.</t>
  </si>
  <si>
    <t>10 amp.</t>
  </si>
  <si>
    <t>6 amp.</t>
  </si>
  <si>
    <t>6 fiolek</t>
  </si>
  <si>
    <t>10 fiolek</t>
  </si>
  <si>
    <t>1 ml</t>
  </si>
  <si>
    <t>5 ml</t>
  </si>
  <si>
    <t>100 ml</t>
  </si>
  <si>
    <t>2 ml</t>
  </si>
  <si>
    <t>5 amp.+rozpuszczalnik</t>
  </si>
  <si>
    <t>250 ml</t>
  </si>
  <si>
    <t>500 ml</t>
  </si>
  <si>
    <t>20 szt.</t>
  </si>
  <si>
    <t>100 szt.</t>
  </si>
  <si>
    <t>30 tabl.</t>
  </si>
  <si>
    <t>60 szt.</t>
  </si>
  <si>
    <t>28 szt.</t>
  </si>
  <si>
    <t>30 g</t>
  </si>
  <si>
    <t>56 szt.</t>
  </si>
  <si>
    <t>20 amp.</t>
  </si>
  <si>
    <t>60 tabl.</t>
  </si>
  <si>
    <t xml:space="preserve">20 amp </t>
  </si>
  <si>
    <t>200 dawek</t>
  </si>
  <si>
    <t>fiolka+rozpuszczalnik</t>
  </si>
  <si>
    <t>10 amp</t>
  </si>
  <si>
    <t>5 amp</t>
  </si>
  <si>
    <t>j.m.</t>
  </si>
  <si>
    <t>wg zapotrzebowania</t>
  </si>
  <si>
    <t>proponowana wielkość opakowania</t>
  </si>
  <si>
    <t>VAT %</t>
  </si>
  <si>
    <t>Miesięczna szacunkowa ilość zamówienia</t>
  </si>
  <si>
    <t>Tramal 50 mg/ml/  amp. 2 ml</t>
  </si>
  <si>
    <t>Argosulfan krem 20 mg / tuba 40g</t>
  </si>
  <si>
    <t>40 g</t>
  </si>
  <si>
    <t>Nitrendypina 10 mg/tabl.</t>
  </si>
  <si>
    <t>Nitrendypina 20 mg/tabl.</t>
  </si>
  <si>
    <t>Aethylum chloratum, aerozol 70 g</t>
  </si>
  <si>
    <t>70 g</t>
  </si>
  <si>
    <t>Braunovidon 100 mg/g, maść, tuba</t>
  </si>
  <si>
    <t>100 g</t>
  </si>
  <si>
    <t xml:space="preserve">Betadine 10% roztwór na skórę </t>
  </si>
  <si>
    <t>30 ml</t>
  </si>
  <si>
    <t>Roczna szacunkowa ilość zamówienia</t>
  </si>
  <si>
    <t>Formularz ilościowo - wartościowy</t>
  </si>
  <si>
    <t>wypełnia Oferent</t>
  </si>
  <si>
    <t>j.m.2</t>
  </si>
  <si>
    <r>
      <rPr>
        <b/>
        <u/>
        <sz val="11"/>
        <rFont val="Calibri"/>
        <family val="2"/>
        <charset val="238"/>
        <scheme val="minor"/>
      </rPr>
      <t>Uwaga!</t>
    </r>
    <r>
      <rPr>
        <sz val="11"/>
        <color theme="1"/>
        <rFont val="Calibri"/>
        <family val="2"/>
        <scheme val="minor"/>
      </rPr>
      <t xml:space="preserve">
1. Powyższe zestawienie przedstawia szacunkowe miesięczne zapotrzebowanie Zamawiajacego.
2. Zamawiajacy dopuszcza zmianę (+/-) ilości zamawianego asortymentu wg zapotrzebowania, wynikającego z bieżących potrzeb Zamawiajacego.
3. Zamawiający dopuszcza zamówienia wykraczające ponad powyższe zestawienie, po wcześniejszym mailowym uzgodnieniu z realizującym zamówienie dostępności i ceny danego asortymentu. Zmiany w powyższym asortymencie mogą wynikać ze zmian wdrażanych procedur, wytycznych i innych wydanych przez Ministra Zdrowia do stosowania w poszczególnych zakresach medycznych.</t>
    </r>
  </si>
  <si>
    <t>RAZEM:</t>
  </si>
  <si>
    <t>2 % Lignocainum hydrochloricum /20 mg/ml, amp.po 2 ml</t>
  </si>
  <si>
    <t>20 % Magnesium Sulfuricum, amp. po 10 ml</t>
  </si>
  <si>
    <t>wielkość opakowania</t>
  </si>
  <si>
    <t>Adenocor/6 mg/2 ml</t>
  </si>
  <si>
    <t>Adrenalina 1 mg/ml, amp.po 1 ml</t>
  </si>
  <si>
    <t>Aqua pro injectione 10 ml</t>
  </si>
  <si>
    <t>Betaloc 1 mg/5 ml, amp.po 5 ml</t>
  </si>
  <si>
    <t>Brilique 90 mg/tabl. ulegająca rozpadowi w jamie ustnej</t>
  </si>
  <si>
    <t>Captopril tabl.12,5 mg</t>
  </si>
  <si>
    <t>Captopril tabl.25 mg</t>
  </si>
  <si>
    <t>Clemastinum 1 mg/ml, amp.po 2 ml</t>
  </si>
  <si>
    <t>Clopidix 75 mg/tabl.</t>
  </si>
  <si>
    <t>Cordarone 150 mg/3 ml, amp.po 3 ml</t>
  </si>
  <si>
    <t>Corhydron 100 mg, amp.+rozpuszczalnik</t>
  </si>
  <si>
    <t>Cycklonamine 12,5%/125 mg/ml., amp.po 2 ml.</t>
  </si>
  <si>
    <t>Dexaven 4 mg/ml , amp.po 1 ml</t>
  </si>
  <si>
    <t>Dexaven 4 mg/ml , amp.po 2 ml</t>
  </si>
  <si>
    <t>Dopaminum hydrochloricum 1 %, amp.po 5 ml</t>
  </si>
  <si>
    <t>Dopaminum hydrochloricum 4 %, amp.po 5 ml</t>
  </si>
  <si>
    <t>Flumazenil roztwór do wstrzykiwań 0,1 mg/ml, amp.po 5 ml</t>
  </si>
  <si>
    <t>Furosemidum 10mg/ml, amp.po 2 ml</t>
  </si>
  <si>
    <t>Glucagen Hypokit 1 mg, fiolka+rozpuszczalnik</t>
  </si>
  <si>
    <t xml:space="preserve">Glucosum 200 mg/1 ml, amp.po 10 ml </t>
  </si>
  <si>
    <t>Glucosum 400 mg/1 ml, amp.po 10 ml</t>
  </si>
  <si>
    <t>Heparinum 25000J.M./ml</t>
  </si>
  <si>
    <t>Hydroxizinum 10  mg/tabl.</t>
  </si>
  <si>
    <t>Hydroxizinum 25 mg/tabl</t>
  </si>
  <si>
    <t>Hydroxizinum 50 mg/ml, amp.po 2 ml</t>
  </si>
  <si>
    <t>Ibuprofen  200 mg/kapsułka</t>
  </si>
  <si>
    <t>Ibuprom zawiesina dla dzieci/100 mg/5 ml</t>
  </si>
  <si>
    <t>Ketonal 50 mg/ml, amp.po 2 ml</t>
  </si>
  <si>
    <t>Metocard 50 mg/tabl.</t>
  </si>
  <si>
    <t>Metoclopramidum 0,5 % /amp 0.01 g/2 ml, amp.po 2 ml</t>
  </si>
  <si>
    <t>Mononit /tabl. 10 mg</t>
  </si>
  <si>
    <t>Mononit /tabl. 20 mg</t>
  </si>
  <si>
    <t>Mononit /tabl. 40 mg</t>
  </si>
  <si>
    <t>Natr,chlorati 0,9 % Na Cl , amp.po 10 ml</t>
  </si>
  <si>
    <t>Natrium Bicarbonicum 8,4 %, amp.po 20 ml</t>
  </si>
  <si>
    <t>Nebbud zawiesina do nebulizacji 0,25 mg/2 ml,  amp po 2 ml</t>
  </si>
  <si>
    <t>Nebbud zawiesina do nebulizacji 0,5 mg/2 ml, 20 amp po 2 ml</t>
  </si>
  <si>
    <t>Nitromint aerozol/400 MCG/dawka 11 g</t>
  </si>
  <si>
    <t>No-Spa 20 mg/ml, amp.po 2 ml</t>
  </si>
  <si>
    <t>Oxytocin –Richter inj 5 J.M./1 ml, 5 amp.</t>
  </si>
  <si>
    <t>Papaverinum hydrochloricum mg/ml, amp.po 2 ml</t>
  </si>
  <si>
    <t>Paracetamol 0,08 g/czopki</t>
  </si>
  <si>
    <t>Paracetamol 0,125 g/czopki</t>
  </si>
  <si>
    <t>Paracetamol 0,25 g/czopki</t>
  </si>
  <si>
    <t>Paracetamol 0,5 g/czopki</t>
  </si>
  <si>
    <t>Paracetamol 10 mg/ml/fiolka 100 ml</t>
  </si>
  <si>
    <t>Phenazolinum 50 mg/ml, amp.po 2ml</t>
  </si>
  <si>
    <t>Polopiryna S tabl.</t>
  </si>
  <si>
    <t>Propofol-Lipuro emulsja/10 mg/ml, amp.20 ml</t>
  </si>
  <si>
    <t>Pyralgin 0,5g/ml, amp. po 5 ml</t>
  </si>
  <si>
    <t>Pyralgin 0,5g/ml,  amp.po 2 ml</t>
  </si>
  <si>
    <t>Salbutamol 0,5 mg/ml, amp.po 1 ml</t>
  </si>
  <si>
    <t>Theospirex roztwór/20 mg/ml, amp.po 10 ml</t>
  </si>
  <si>
    <t>Torecan 6,5 mg/ml, amp.po 1 ml</t>
  </si>
  <si>
    <t>Ventolin płyn do inhalacji z nebulizatora/1 mg/ml, amp.po 2,5 ml</t>
  </si>
  <si>
    <t>Voluven 10 %</t>
  </si>
  <si>
    <t>Załącznik nr 1b do zapytania ofertowego</t>
  </si>
  <si>
    <t>cena netto
jednostkowa</t>
  </si>
  <si>
    <t>cena brutto
jednostkowa</t>
  </si>
  <si>
    <t>1 % Lignocainum hydrochloricum /10 mg/ml, amp.po 2 ml</t>
  </si>
  <si>
    <t>1 % Lignocainum hydrochloricum /10 mg/ml, fiolka po 20 ml</t>
  </si>
  <si>
    <t>5 fiolek</t>
  </si>
  <si>
    <t xml:space="preserve">Octenisept </t>
  </si>
  <si>
    <t>1000 ml</t>
  </si>
  <si>
    <t>Chlorsuccillin 0,2 g/fiolka</t>
  </si>
  <si>
    <t>Naloxonum hydrochloricum 0,4 mg/ml, amp.po 1 ml</t>
  </si>
  <si>
    <t>wartość brutto
(cały okres umowy 12 m-cy)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</si>
</sst>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name val="Calibri"/>
      <family val="2"/>
      <scheme val="minor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Calibri"/>
      <family val="2"/>
      <scheme val="minor"/>
    </font>
    <font>
      <b/>
      <u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3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1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38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59E5A66-18D8-448B-9293-D4EE7A8C9268}" name="Tabela1" displayName="Tabela1" ref="A4:K89" totalsRowShown="0" headerRowDxfId="15" dataDxfId="13" headerRowBorderDxfId="14" tableBorderDxfId="12" totalsRowBorderDxfId="11">
  <autoFilter ref="A4:K89" xr:uid="{8740E305-E18C-4DA1-9D32-A0B5E28C6387}"/>
  <tableColumns count="11">
    <tableColumn id="1" xr3:uid="{D456A994-34EA-4CC1-AB31-28C3C736E650}" name="L.p." dataDxfId="10"/>
    <tableColumn id="2" xr3:uid="{CAAD3A13-138D-4E6A-BB53-DF2EDFEA90E0}" name="Nazwa asortymentu" dataDxfId="9"/>
    <tableColumn id="3" xr3:uid="{19B64FA2-535F-4100-B64A-8CA1349E63F2}" name="wielkość opakowania" dataDxfId="8"/>
    <tableColumn id="4" xr3:uid="{24D93CF9-F26A-4466-8BA9-69B853D78390}" name="Miesięczna szacunkowa ilość zamówienia" dataDxfId="7"/>
    <tableColumn id="5" xr3:uid="{AD41F40F-19FF-4DBC-B493-657A66C4B1E4}" name="j.m." dataDxfId="6"/>
    <tableColumn id="6" xr3:uid="{8217B598-CD72-4B0F-9891-68BE7D5FC65C}" name="Roczna szacunkowa ilość zamówienia" dataDxfId="5"/>
    <tableColumn id="7" xr3:uid="{FAABE9C4-C240-46CA-9ADC-4F5EEC30287B}" name="j.m.2" dataDxfId="4"/>
    <tableColumn id="8" xr3:uid="{02523051-CBB9-416A-AEAE-811F52423C2B}" name="proponowana wielkość opakowania" dataDxfId="3"/>
    <tableColumn id="9" xr3:uid="{C7E371CA-DBFE-4B60-A277-BC56A84022D3}" name="cena netto_x000a_jednostkowa" dataDxfId="2"/>
    <tableColumn id="10" xr3:uid="{149CDAD3-7F15-490A-A1BA-91BC4819E240}" name="VAT %" dataDxfId="1"/>
    <tableColumn id="11" xr3:uid="{1CE7D829-AEFE-4DE6-9524-DF9DD8F6EDF5}" name="cena brutto_x000a_jednostkow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0"/>
  <sheetViews>
    <sheetView tabSelected="1" zoomScaleNormal="100" workbookViewId="0">
      <selection activeCell="Q7" sqref="Q7"/>
    </sheetView>
  </sheetViews>
  <sheetFormatPr defaultRowHeight="15" x14ac:dyDescent="0.25"/>
  <cols>
    <col min="1" max="1" width="6" customWidth="1"/>
    <col min="2" max="2" width="51.42578125" customWidth="1"/>
    <col min="3" max="3" width="18" style="5" customWidth="1"/>
    <col min="4" max="4" width="14.85546875" style="3" customWidth="1"/>
    <col min="5" max="5" width="6" style="3" customWidth="1"/>
    <col min="6" max="6" width="15.140625" style="3" customWidth="1"/>
    <col min="7" max="7" width="7" style="3" customWidth="1"/>
    <col min="8" max="8" width="16.28515625" customWidth="1"/>
    <col min="9" max="9" width="13.7109375" customWidth="1"/>
    <col min="10" max="10" width="12" customWidth="1"/>
    <col min="11" max="11" width="13.7109375" customWidth="1"/>
    <col min="12" max="12" width="19" customWidth="1"/>
  </cols>
  <sheetData>
    <row r="1" spans="1:12" ht="23.25" customHeight="1" x14ac:dyDescent="0.25">
      <c r="A1" s="25" t="s">
        <v>126</v>
      </c>
      <c r="B1" s="25"/>
    </row>
    <row r="2" spans="1:12" ht="22.5" customHeight="1" x14ac:dyDescent="0.25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2" ht="28.5" customHeight="1" x14ac:dyDescent="0.25">
      <c r="H3" s="24" t="s">
        <v>63</v>
      </c>
      <c r="I3" s="24"/>
      <c r="J3" s="24"/>
      <c r="K3" s="24"/>
      <c r="L3" s="24"/>
    </row>
    <row r="4" spans="1:12" s="16" customFormat="1" ht="51" customHeight="1" x14ac:dyDescent="0.2">
      <c r="A4" s="12" t="s">
        <v>0</v>
      </c>
      <c r="B4" s="13" t="s">
        <v>16</v>
      </c>
      <c r="C4" s="13" t="s">
        <v>69</v>
      </c>
      <c r="D4" s="13" t="s">
        <v>49</v>
      </c>
      <c r="E4" s="13" t="s">
        <v>45</v>
      </c>
      <c r="F4" s="13" t="s">
        <v>61</v>
      </c>
      <c r="G4" s="13" t="s">
        <v>64</v>
      </c>
      <c r="H4" s="14" t="s">
        <v>47</v>
      </c>
      <c r="I4" s="14" t="s">
        <v>127</v>
      </c>
      <c r="J4" s="14" t="s">
        <v>48</v>
      </c>
      <c r="K4" s="15" t="s">
        <v>128</v>
      </c>
      <c r="L4" s="28" t="s">
        <v>136</v>
      </c>
    </row>
    <row r="5" spans="1:12" s="22" customFormat="1" ht="11.25" customHeight="1" x14ac:dyDescent="0.25">
      <c r="A5" s="20">
        <v>1</v>
      </c>
      <c r="B5" s="21">
        <v>2</v>
      </c>
      <c r="C5" s="21">
        <v>3</v>
      </c>
      <c r="D5" s="20">
        <v>4</v>
      </c>
      <c r="E5" s="21">
        <v>5</v>
      </c>
      <c r="F5" s="21">
        <v>6</v>
      </c>
      <c r="G5" s="20">
        <v>7</v>
      </c>
      <c r="H5" s="21">
        <v>8</v>
      </c>
      <c r="I5" s="21">
        <v>9</v>
      </c>
      <c r="J5" s="20">
        <v>10</v>
      </c>
      <c r="K5" s="21">
        <v>11</v>
      </c>
      <c r="L5" s="21">
        <v>12</v>
      </c>
    </row>
    <row r="6" spans="1:12" ht="15" customHeight="1" x14ac:dyDescent="0.25">
      <c r="A6" s="8">
        <v>1</v>
      </c>
      <c r="B6" s="2" t="s">
        <v>129</v>
      </c>
      <c r="C6" s="1" t="s">
        <v>20</v>
      </c>
      <c r="D6" s="1">
        <v>10</v>
      </c>
      <c r="E6" s="1" t="s">
        <v>17</v>
      </c>
      <c r="F6" s="1">
        <f t="shared" ref="F6:F26" si="0">D6*12</f>
        <v>120</v>
      </c>
      <c r="G6" s="1" t="s">
        <v>17</v>
      </c>
      <c r="H6" s="1"/>
      <c r="I6" s="1"/>
      <c r="J6" s="7"/>
      <c r="K6" s="9">
        <f>I6*J6+I6</f>
        <v>0</v>
      </c>
      <c r="L6" s="1"/>
    </row>
    <row r="7" spans="1:12" ht="15" customHeight="1" x14ac:dyDescent="0.25">
      <c r="A7" s="8">
        <v>2</v>
      </c>
      <c r="B7" s="2" t="s">
        <v>130</v>
      </c>
      <c r="C7" s="1" t="s">
        <v>131</v>
      </c>
      <c r="D7" s="1">
        <v>5</v>
      </c>
      <c r="E7" s="1" t="s">
        <v>17</v>
      </c>
      <c r="F7" s="1">
        <f t="shared" si="0"/>
        <v>60</v>
      </c>
      <c r="G7" s="1" t="s">
        <v>17</v>
      </c>
      <c r="H7" s="1"/>
      <c r="I7" s="1"/>
      <c r="J7" s="7"/>
      <c r="K7" s="9">
        <f t="shared" ref="K7:K8" si="1">I7*J7+I7</f>
        <v>0</v>
      </c>
      <c r="L7" s="29"/>
    </row>
    <row r="8" spans="1:12" ht="15" customHeight="1" x14ac:dyDescent="0.25">
      <c r="A8" s="8">
        <v>3</v>
      </c>
      <c r="B8" s="2" t="s">
        <v>67</v>
      </c>
      <c r="C8" s="1" t="s">
        <v>20</v>
      </c>
      <c r="D8" s="1">
        <v>1</v>
      </c>
      <c r="E8" s="1" t="s">
        <v>17</v>
      </c>
      <c r="F8" s="1">
        <v>12</v>
      </c>
      <c r="G8" s="1" t="s">
        <v>17</v>
      </c>
      <c r="H8" s="1"/>
      <c r="I8" s="1"/>
      <c r="J8" s="7"/>
      <c r="K8" s="9">
        <f t="shared" si="1"/>
        <v>0</v>
      </c>
      <c r="L8" s="1"/>
    </row>
    <row r="9" spans="1:12" ht="15" customHeight="1" x14ac:dyDescent="0.25">
      <c r="A9" s="8">
        <v>4</v>
      </c>
      <c r="B9" s="2" t="s">
        <v>14</v>
      </c>
      <c r="C9" s="1" t="s">
        <v>36</v>
      </c>
      <c r="D9" s="1">
        <v>4</v>
      </c>
      <c r="E9" s="1" t="s">
        <v>18</v>
      </c>
      <c r="F9" s="1">
        <f t="shared" si="0"/>
        <v>48</v>
      </c>
      <c r="G9" s="1" t="s">
        <v>18</v>
      </c>
      <c r="H9" s="1"/>
      <c r="I9" s="1"/>
      <c r="J9" s="7"/>
      <c r="K9" s="9">
        <f t="shared" ref="K9:K77" si="2">I9*J9+I9</f>
        <v>0</v>
      </c>
      <c r="L9" s="29"/>
    </row>
    <row r="10" spans="1:12" ht="15" customHeight="1" x14ac:dyDescent="0.25">
      <c r="A10" s="8">
        <v>5</v>
      </c>
      <c r="B10" s="2" t="s">
        <v>15</v>
      </c>
      <c r="C10" s="1" t="s">
        <v>36</v>
      </c>
      <c r="D10" s="1">
        <v>1</v>
      </c>
      <c r="E10" s="1" t="s">
        <v>18</v>
      </c>
      <c r="F10" s="1">
        <f t="shared" si="0"/>
        <v>12</v>
      </c>
      <c r="G10" s="1" t="s">
        <v>18</v>
      </c>
      <c r="H10" s="1"/>
      <c r="I10" s="1"/>
      <c r="J10" s="7"/>
      <c r="K10" s="9">
        <f t="shared" si="2"/>
        <v>0</v>
      </c>
      <c r="L10" s="1"/>
    </row>
    <row r="11" spans="1:12" ht="15" customHeight="1" x14ac:dyDescent="0.25">
      <c r="A11" s="8">
        <v>6</v>
      </c>
      <c r="B11" s="2" t="s">
        <v>68</v>
      </c>
      <c r="C11" s="1" t="s">
        <v>20</v>
      </c>
      <c r="D11" s="1">
        <v>3</v>
      </c>
      <c r="E11" s="1" t="s">
        <v>17</v>
      </c>
      <c r="F11" s="1">
        <f t="shared" si="0"/>
        <v>36</v>
      </c>
      <c r="G11" s="1" t="s">
        <v>17</v>
      </c>
      <c r="H11" s="1"/>
      <c r="I11" s="1"/>
      <c r="J11" s="7"/>
      <c r="K11" s="9">
        <f t="shared" si="2"/>
        <v>0</v>
      </c>
      <c r="L11" s="29"/>
    </row>
    <row r="12" spans="1:12" ht="15" customHeight="1" x14ac:dyDescent="0.25">
      <c r="A12" s="8">
        <v>7</v>
      </c>
      <c r="B12" s="2" t="s">
        <v>3</v>
      </c>
      <c r="C12" s="1" t="s">
        <v>26</v>
      </c>
      <c r="D12" s="1">
        <v>2</v>
      </c>
      <c r="E12" s="1" t="s">
        <v>18</v>
      </c>
      <c r="F12" s="1">
        <f t="shared" si="0"/>
        <v>24</v>
      </c>
      <c r="G12" s="1" t="s">
        <v>18</v>
      </c>
      <c r="H12" s="1"/>
      <c r="I12" s="1"/>
      <c r="J12" s="7"/>
      <c r="K12" s="9">
        <f t="shared" si="2"/>
        <v>0</v>
      </c>
      <c r="L12" s="1"/>
    </row>
    <row r="13" spans="1:12" ht="15" customHeight="1" x14ac:dyDescent="0.25">
      <c r="A13" s="8">
        <v>8</v>
      </c>
      <c r="B13" s="2" t="s">
        <v>4</v>
      </c>
      <c r="C13" s="1" t="s">
        <v>26</v>
      </c>
      <c r="D13" s="1">
        <v>10</v>
      </c>
      <c r="E13" s="1" t="s">
        <v>18</v>
      </c>
      <c r="F13" s="1">
        <f t="shared" si="0"/>
        <v>120</v>
      </c>
      <c r="G13" s="1" t="s">
        <v>18</v>
      </c>
      <c r="H13" s="1"/>
      <c r="I13" s="1"/>
      <c r="J13" s="7"/>
      <c r="K13" s="9">
        <f t="shared" si="2"/>
        <v>0</v>
      </c>
      <c r="L13" s="29"/>
    </row>
    <row r="14" spans="1:12" ht="15" customHeight="1" x14ac:dyDescent="0.25">
      <c r="A14" s="8">
        <v>9</v>
      </c>
      <c r="B14" s="2" t="s">
        <v>6</v>
      </c>
      <c r="C14" s="1" t="s">
        <v>29</v>
      </c>
      <c r="D14" s="1">
        <v>10</v>
      </c>
      <c r="E14" s="1" t="s">
        <v>18</v>
      </c>
      <c r="F14" s="1">
        <f t="shared" si="0"/>
        <v>120</v>
      </c>
      <c r="G14" s="1" t="s">
        <v>18</v>
      </c>
      <c r="H14" s="1"/>
      <c r="I14" s="1"/>
      <c r="J14" s="7"/>
      <c r="K14" s="9">
        <f t="shared" si="2"/>
        <v>0</v>
      </c>
      <c r="L14" s="1"/>
    </row>
    <row r="15" spans="1:12" ht="15" customHeight="1" x14ac:dyDescent="0.25">
      <c r="A15" s="8">
        <v>10</v>
      </c>
      <c r="B15" s="2" t="s">
        <v>7</v>
      </c>
      <c r="C15" s="1" t="s">
        <v>30</v>
      </c>
      <c r="D15" s="1">
        <v>5</v>
      </c>
      <c r="E15" s="1" t="s">
        <v>18</v>
      </c>
      <c r="F15" s="1">
        <f t="shared" si="0"/>
        <v>60</v>
      </c>
      <c r="G15" s="1" t="s">
        <v>18</v>
      </c>
      <c r="H15" s="1"/>
      <c r="I15" s="1"/>
      <c r="J15" s="7"/>
      <c r="K15" s="9">
        <f t="shared" si="2"/>
        <v>0</v>
      </c>
      <c r="L15" s="29"/>
    </row>
    <row r="16" spans="1:12" ht="15" customHeight="1" x14ac:dyDescent="0.25">
      <c r="A16" s="8">
        <v>11</v>
      </c>
      <c r="B16" s="2" t="s">
        <v>70</v>
      </c>
      <c r="C16" s="1" t="s">
        <v>22</v>
      </c>
      <c r="D16" s="1">
        <v>3</v>
      </c>
      <c r="E16" s="1" t="s">
        <v>17</v>
      </c>
      <c r="F16" s="1">
        <f t="shared" si="0"/>
        <v>36</v>
      </c>
      <c r="G16" s="1" t="s">
        <v>17</v>
      </c>
      <c r="H16" s="1"/>
      <c r="I16" s="1"/>
      <c r="J16" s="7"/>
      <c r="K16" s="9">
        <f t="shared" si="2"/>
        <v>0</v>
      </c>
      <c r="L16" s="1"/>
    </row>
    <row r="17" spans="1:12" ht="15" customHeight="1" x14ac:dyDescent="0.25">
      <c r="A17" s="8">
        <v>12</v>
      </c>
      <c r="B17" s="2" t="s">
        <v>71</v>
      </c>
      <c r="C17" s="1" t="s">
        <v>24</v>
      </c>
      <c r="D17" s="1">
        <v>8</v>
      </c>
      <c r="E17" s="1" t="s">
        <v>17</v>
      </c>
      <c r="F17" s="1">
        <f t="shared" si="0"/>
        <v>96</v>
      </c>
      <c r="G17" s="1" t="s">
        <v>17</v>
      </c>
      <c r="H17" s="1"/>
      <c r="I17" s="1"/>
      <c r="J17" s="7"/>
      <c r="K17" s="9">
        <f t="shared" si="2"/>
        <v>0</v>
      </c>
      <c r="L17" s="29"/>
    </row>
    <row r="18" spans="1:12" ht="15" customHeight="1" x14ac:dyDescent="0.25">
      <c r="A18" s="8">
        <v>13</v>
      </c>
      <c r="B18" s="2" t="s">
        <v>55</v>
      </c>
      <c r="C18" s="1" t="s">
        <v>56</v>
      </c>
      <c r="D18" s="1">
        <v>3</v>
      </c>
      <c r="E18" s="1" t="s">
        <v>17</v>
      </c>
      <c r="F18" s="1">
        <f t="shared" si="0"/>
        <v>36</v>
      </c>
      <c r="G18" s="1" t="s">
        <v>17</v>
      </c>
      <c r="H18" s="1"/>
      <c r="I18" s="1"/>
      <c r="J18" s="7"/>
      <c r="K18" s="9">
        <f t="shared" si="2"/>
        <v>0</v>
      </c>
      <c r="L18" s="1"/>
    </row>
    <row r="19" spans="1:12" ht="15" customHeight="1" x14ac:dyDescent="0.25">
      <c r="A19" s="8">
        <v>14</v>
      </c>
      <c r="B19" s="2" t="s">
        <v>72</v>
      </c>
      <c r="C19" s="1" t="s">
        <v>31</v>
      </c>
      <c r="D19" s="1">
        <v>1</v>
      </c>
      <c r="E19" s="1" t="s">
        <v>17</v>
      </c>
      <c r="F19" s="1">
        <f t="shared" si="0"/>
        <v>12</v>
      </c>
      <c r="G19" s="1" t="s">
        <v>17</v>
      </c>
      <c r="H19" s="1"/>
      <c r="I19" s="1"/>
      <c r="J19" s="7"/>
      <c r="K19" s="9">
        <f t="shared" si="2"/>
        <v>0</v>
      </c>
      <c r="L19" s="29"/>
    </row>
    <row r="20" spans="1:12" ht="15" customHeight="1" x14ac:dyDescent="0.25">
      <c r="A20" s="8">
        <v>15</v>
      </c>
      <c r="B20" s="2" t="s">
        <v>51</v>
      </c>
      <c r="C20" s="1" t="s">
        <v>52</v>
      </c>
      <c r="D20" s="1">
        <v>2</v>
      </c>
      <c r="E20" s="1" t="s">
        <v>18</v>
      </c>
      <c r="F20" s="1">
        <f t="shared" si="0"/>
        <v>24</v>
      </c>
      <c r="G20" s="1" t="s">
        <v>18</v>
      </c>
      <c r="H20" s="1"/>
      <c r="I20" s="1"/>
      <c r="J20" s="7"/>
      <c r="K20" s="9">
        <f t="shared" si="2"/>
        <v>0</v>
      </c>
      <c r="L20" s="1"/>
    </row>
    <row r="21" spans="1:12" ht="15" customHeight="1" x14ac:dyDescent="0.25">
      <c r="A21" s="8">
        <v>16</v>
      </c>
      <c r="B21" s="2" t="s">
        <v>59</v>
      </c>
      <c r="C21" s="1" t="s">
        <v>60</v>
      </c>
      <c r="D21" s="1">
        <v>3</v>
      </c>
      <c r="E21" s="1" t="s">
        <v>17</v>
      </c>
      <c r="F21" s="1">
        <f t="shared" si="0"/>
        <v>36</v>
      </c>
      <c r="G21" s="1" t="s">
        <v>17</v>
      </c>
      <c r="H21" s="1"/>
      <c r="I21" s="1"/>
      <c r="J21" s="7"/>
      <c r="K21" s="9">
        <f t="shared" si="2"/>
        <v>0</v>
      </c>
      <c r="L21" s="29"/>
    </row>
    <row r="22" spans="1:12" ht="15" customHeight="1" x14ac:dyDescent="0.25">
      <c r="A22" s="8">
        <v>17</v>
      </c>
      <c r="B22" s="2" t="s">
        <v>73</v>
      </c>
      <c r="C22" s="1" t="s">
        <v>19</v>
      </c>
      <c r="D22" s="1">
        <v>3</v>
      </c>
      <c r="E22" s="1" t="s">
        <v>17</v>
      </c>
      <c r="F22" s="1">
        <f t="shared" si="0"/>
        <v>36</v>
      </c>
      <c r="G22" s="1" t="s">
        <v>17</v>
      </c>
      <c r="H22" s="1"/>
      <c r="I22" s="1"/>
      <c r="J22" s="7"/>
      <c r="K22" s="9">
        <f t="shared" si="2"/>
        <v>0</v>
      </c>
      <c r="L22" s="1"/>
    </row>
    <row r="23" spans="1:12" ht="15" customHeight="1" x14ac:dyDescent="0.25">
      <c r="A23" s="8">
        <v>18</v>
      </c>
      <c r="B23" s="2" t="s">
        <v>57</v>
      </c>
      <c r="C23" s="1" t="s">
        <v>58</v>
      </c>
      <c r="D23" s="1">
        <v>2</v>
      </c>
      <c r="E23" s="1" t="s">
        <v>17</v>
      </c>
      <c r="F23" s="1">
        <f t="shared" si="0"/>
        <v>24</v>
      </c>
      <c r="G23" s="1" t="s">
        <v>17</v>
      </c>
      <c r="H23" s="1"/>
      <c r="I23" s="1"/>
      <c r="J23" s="7"/>
      <c r="K23" s="9">
        <f t="shared" si="2"/>
        <v>0</v>
      </c>
      <c r="L23" s="29"/>
    </row>
    <row r="24" spans="1:12" ht="15" customHeight="1" x14ac:dyDescent="0.25">
      <c r="A24" s="8">
        <v>19</v>
      </c>
      <c r="B24" s="2" t="s">
        <v>74</v>
      </c>
      <c r="C24" s="1" t="s">
        <v>37</v>
      </c>
      <c r="D24" s="1">
        <v>1</v>
      </c>
      <c r="E24" s="1" t="s">
        <v>17</v>
      </c>
      <c r="F24" s="1">
        <f t="shared" si="0"/>
        <v>12</v>
      </c>
      <c r="G24" s="1" t="s">
        <v>17</v>
      </c>
      <c r="H24" s="1"/>
      <c r="I24" s="1"/>
      <c r="J24" s="7"/>
      <c r="K24" s="9">
        <f t="shared" si="2"/>
        <v>0</v>
      </c>
      <c r="L24" s="1"/>
    </row>
    <row r="25" spans="1:12" ht="15" customHeight="1" x14ac:dyDescent="0.25">
      <c r="A25" s="8">
        <v>20</v>
      </c>
      <c r="B25" s="2" t="s">
        <v>75</v>
      </c>
      <c r="C25" s="1" t="s">
        <v>33</v>
      </c>
      <c r="D25" s="1">
        <v>4</v>
      </c>
      <c r="E25" s="1" t="s">
        <v>17</v>
      </c>
      <c r="F25" s="1">
        <f t="shared" si="0"/>
        <v>48</v>
      </c>
      <c r="G25" s="1" t="s">
        <v>17</v>
      </c>
      <c r="H25" s="1"/>
      <c r="I25" s="1"/>
      <c r="J25" s="7"/>
      <c r="K25" s="9">
        <f t="shared" si="2"/>
        <v>0</v>
      </c>
      <c r="L25" s="29"/>
    </row>
    <row r="26" spans="1:12" ht="15" customHeight="1" x14ac:dyDescent="0.25">
      <c r="A26" s="8">
        <v>21</v>
      </c>
      <c r="B26" s="2" t="s">
        <v>76</v>
      </c>
      <c r="C26" s="1" t="s">
        <v>33</v>
      </c>
      <c r="D26" s="1">
        <v>4</v>
      </c>
      <c r="E26" s="1" t="s">
        <v>17</v>
      </c>
      <c r="F26" s="1">
        <f t="shared" si="0"/>
        <v>48</v>
      </c>
      <c r="G26" s="1" t="s">
        <v>17</v>
      </c>
      <c r="H26" s="1"/>
      <c r="I26" s="1"/>
      <c r="J26" s="7"/>
      <c r="K26" s="9">
        <f t="shared" si="2"/>
        <v>0</v>
      </c>
      <c r="L26" s="1"/>
    </row>
    <row r="27" spans="1:12" ht="15" customHeight="1" x14ac:dyDescent="0.25">
      <c r="A27" s="8">
        <v>22</v>
      </c>
      <c r="B27" s="2" t="s">
        <v>134</v>
      </c>
      <c r="C27" s="1" t="s">
        <v>23</v>
      </c>
      <c r="D27" s="4" t="s">
        <v>46</v>
      </c>
      <c r="E27" s="1" t="s">
        <v>1</v>
      </c>
      <c r="F27" s="4" t="s">
        <v>46</v>
      </c>
      <c r="G27" s="1" t="s">
        <v>1</v>
      </c>
      <c r="H27" s="1"/>
      <c r="I27" s="1"/>
      <c r="J27" s="7"/>
      <c r="K27" s="9">
        <f t="shared" si="2"/>
        <v>0</v>
      </c>
      <c r="L27" s="29"/>
    </row>
    <row r="28" spans="1:12" ht="15" customHeight="1" x14ac:dyDescent="0.25">
      <c r="A28" s="8">
        <v>23</v>
      </c>
      <c r="B28" s="2" t="s">
        <v>77</v>
      </c>
      <c r="C28" s="1" t="s">
        <v>19</v>
      </c>
      <c r="D28" s="1">
        <v>4</v>
      </c>
      <c r="E28" s="1" t="s">
        <v>17</v>
      </c>
      <c r="F28" s="1">
        <f t="shared" ref="F28:F38" si="3">D28*12</f>
        <v>48</v>
      </c>
      <c r="G28" s="1" t="s">
        <v>17</v>
      </c>
      <c r="H28" s="1"/>
      <c r="I28" s="1"/>
      <c r="J28" s="7"/>
      <c r="K28" s="9">
        <f t="shared" si="2"/>
        <v>0</v>
      </c>
      <c r="L28" s="1"/>
    </row>
    <row r="29" spans="1:12" ht="15" customHeight="1" x14ac:dyDescent="0.25">
      <c r="A29" s="8">
        <v>24</v>
      </c>
      <c r="B29" s="2" t="s">
        <v>78</v>
      </c>
      <c r="C29" s="1" t="s">
        <v>35</v>
      </c>
      <c r="D29" s="1">
        <v>3</v>
      </c>
      <c r="E29" s="1" t="s">
        <v>17</v>
      </c>
      <c r="F29" s="1">
        <f t="shared" si="3"/>
        <v>36</v>
      </c>
      <c r="G29" s="1" t="s">
        <v>17</v>
      </c>
      <c r="H29" s="1"/>
      <c r="I29" s="1"/>
      <c r="J29" s="7"/>
      <c r="K29" s="9">
        <f t="shared" si="2"/>
        <v>0</v>
      </c>
      <c r="L29" s="29"/>
    </row>
    <row r="30" spans="1:12" ht="15" customHeight="1" x14ac:dyDescent="0.25">
      <c r="A30" s="8">
        <v>25</v>
      </c>
      <c r="B30" s="2" t="s">
        <v>79</v>
      </c>
      <c r="C30" s="1" t="s">
        <v>21</v>
      </c>
      <c r="D30" s="1">
        <v>3</v>
      </c>
      <c r="E30" s="1" t="s">
        <v>17</v>
      </c>
      <c r="F30" s="1">
        <f t="shared" si="3"/>
        <v>36</v>
      </c>
      <c r="G30" s="1" t="s">
        <v>17</v>
      </c>
      <c r="H30" s="1"/>
      <c r="I30" s="1"/>
      <c r="J30" s="7"/>
      <c r="K30" s="9">
        <f t="shared" si="2"/>
        <v>0</v>
      </c>
      <c r="L30" s="1"/>
    </row>
    <row r="31" spans="1:12" ht="15" customHeight="1" x14ac:dyDescent="0.25">
      <c r="A31" s="8">
        <v>26</v>
      </c>
      <c r="B31" s="2" t="s">
        <v>80</v>
      </c>
      <c r="C31" s="6" t="s">
        <v>28</v>
      </c>
      <c r="D31" s="1">
        <v>6</v>
      </c>
      <c r="E31" s="1" t="s">
        <v>17</v>
      </c>
      <c r="F31" s="1">
        <f t="shared" si="3"/>
        <v>72</v>
      </c>
      <c r="G31" s="1" t="s">
        <v>17</v>
      </c>
      <c r="H31" s="1"/>
      <c r="I31" s="1"/>
      <c r="J31" s="7"/>
      <c r="K31" s="9">
        <f t="shared" si="2"/>
        <v>0</v>
      </c>
      <c r="L31" s="29"/>
    </row>
    <row r="32" spans="1:12" ht="15" customHeight="1" x14ac:dyDescent="0.25">
      <c r="A32" s="8">
        <v>27</v>
      </c>
      <c r="B32" s="2" t="s">
        <v>81</v>
      </c>
      <c r="C32" s="1" t="s">
        <v>19</v>
      </c>
      <c r="D32" s="1">
        <v>1</v>
      </c>
      <c r="E32" s="1" t="s">
        <v>17</v>
      </c>
      <c r="F32" s="1">
        <f t="shared" si="3"/>
        <v>12</v>
      </c>
      <c r="G32" s="1" t="s">
        <v>17</v>
      </c>
      <c r="H32" s="1"/>
      <c r="I32" s="1"/>
      <c r="J32" s="7"/>
      <c r="K32" s="9">
        <f t="shared" si="2"/>
        <v>0</v>
      </c>
      <c r="L32" s="1"/>
    </row>
    <row r="33" spans="1:12" ht="15" customHeight="1" x14ac:dyDescent="0.25">
      <c r="A33" s="8">
        <v>28</v>
      </c>
      <c r="B33" s="2" t="s">
        <v>82</v>
      </c>
      <c r="C33" s="1" t="s">
        <v>20</v>
      </c>
      <c r="D33" s="1">
        <v>8</v>
      </c>
      <c r="E33" s="1" t="s">
        <v>17</v>
      </c>
      <c r="F33" s="1">
        <f t="shared" si="3"/>
        <v>96</v>
      </c>
      <c r="G33" s="1" t="s">
        <v>17</v>
      </c>
      <c r="H33" s="1"/>
      <c r="I33" s="1"/>
      <c r="J33" s="7"/>
      <c r="K33" s="9">
        <f t="shared" si="2"/>
        <v>0</v>
      </c>
      <c r="L33" s="29"/>
    </row>
    <row r="34" spans="1:12" ht="15" customHeight="1" x14ac:dyDescent="0.25">
      <c r="A34" s="8">
        <v>29</v>
      </c>
      <c r="B34" s="2" t="s">
        <v>83</v>
      </c>
      <c r="C34" s="1" t="s">
        <v>20</v>
      </c>
      <c r="D34" s="1">
        <v>8</v>
      </c>
      <c r="E34" s="1" t="s">
        <v>17</v>
      </c>
      <c r="F34" s="1">
        <f t="shared" si="3"/>
        <v>96</v>
      </c>
      <c r="G34" s="1" t="s">
        <v>17</v>
      </c>
      <c r="H34" s="1"/>
      <c r="I34" s="1"/>
      <c r="J34" s="7"/>
      <c r="K34" s="9">
        <f t="shared" si="2"/>
        <v>0</v>
      </c>
      <c r="L34" s="1"/>
    </row>
    <row r="35" spans="1:12" ht="15" customHeight="1" x14ac:dyDescent="0.25">
      <c r="A35" s="8">
        <v>30</v>
      </c>
      <c r="B35" s="2" t="s">
        <v>84</v>
      </c>
      <c r="C35" s="1" t="s">
        <v>20</v>
      </c>
      <c r="D35" s="1">
        <v>1</v>
      </c>
      <c r="E35" s="1" t="s">
        <v>17</v>
      </c>
      <c r="F35" s="1">
        <f t="shared" si="3"/>
        <v>12</v>
      </c>
      <c r="G35" s="1" t="s">
        <v>17</v>
      </c>
      <c r="H35" s="1"/>
      <c r="I35" s="1"/>
      <c r="J35" s="7"/>
      <c r="K35" s="9">
        <f t="shared" si="2"/>
        <v>0</v>
      </c>
      <c r="L35" s="29"/>
    </row>
    <row r="36" spans="1:12" ht="15" customHeight="1" x14ac:dyDescent="0.25">
      <c r="A36" s="8">
        <v>31</v>
      </c>
      <c r="B36" s="2" t="s">
        <v>85</v>
      </c>
      <c r="C36" s="1" t="s">
        <v>20</v>
      </c>
      <c r="D36" s="1">
        <v>1</v>
      </c>
      <c r="E36" s="1" t="s">
        <v>17</v>
      </c>
      <c r="F36" s="1">
        <f t="shared" si="3"/>
        <v>12</v>
      </c>
      <c r="G36" s="1" t="s">
        <v>17</v>
      </c>
      <c r="H36" s="1"/>
      <c r="I36" s="1"/>
      <c r="J36" s="7"/>
      <c r="K36" s="9">
        <f t="shared" si="2"/>
        <v>0</v>
      </c>
      <c r="L36" s="1"/>
    </row>
    <row r="37" spans="1:12" ht="15" customHeight="1" x14ac:dyDescent="0.25">
      <c r="A37" s="8">
        <v>32</v>
      </c>
      <c r="B37" s="2" t="s">
        <v>86</v>
      </c>
      <c r="C37" s="1" t="s">
        <v>19</v>
      </c>
      <c r="D37" s="1">
        <v>1</v>
      </c>
      <c r="E37" s="1" t="s">
        <v>17</v>
      </c>
      <c r="F37" s="1">
        <f t="shared" si="3"/>
        <v>12</v>
      </c>
      <c r="G37" s="1" t="s">
        <v>17</v>
      </c>
      <c r="H37" s="1"/>
      <c r="I37" s="1"/>
      <c r="J37" s="7"/>
      <c r="K37" s="9">
        <f t="shared" si="2"/>
        <v>0</v>
      </c>
      <c r="L37" s="29"/>
    </row>
    <row r="38" spans="1:12" ht="15" customHeight="1" x14ac:dyDescent="0.25">
      <c r="A38" s="8">
        <v>33</v>
      </c>
      <c r="B38" s="2" t="s">
        <v>87</v>
      </c>
      <c r="C38" s="1" t="s">
        <v>27</v>
      </c>
      <c r="D38" s="1">
        <v>6</v>
      </c>
      <c r="E38" s="1" t="s">
        <v>17</v>
      </c>
      <c r="F38" s="1">
        <f t="shared" si="3"/>
        <v>72</v>
      </c>
      <c r="G38" s="1" t="s">
        <v>17</v>
      </c>
      <c r="H38" s="1"/>
      <c r="I38" s="1"/>
      <c r="J38" s="7"/>
      <c r="K38" s="9">
        <f t="shared" si="2"/>
        <v>0</v>
      </c>
      <c r="L38" s="1"/>
    </row>
    <row r="39" spans="1:12" ht="15" customHeight="1" x14ac:dyDescent="0.25">
      <c r="A39" s="8">
        <v>34</v>
      </c>
      <c r="B39" s="2" t="s">
        <v>88</v>
      </c>
      <c r="C39" s="6" t="s">
        <v>42</v>
      </c>
      <c r="D39" s="4" t="s">
        <v>46</v>
      </c>
      <c r="E39" s="1" t="s">
        <v>1</v>
      </c>
      <c r="F39" s="4" t="s">
        <v>46</v>
      </c>
      <c r="G39" s="1" t="s">
        <v>1</v>
      </c>
      <c r="H39" s="1"/>
      <c r="I39" s="1"/>
      <c r="J39" s="7"/>
      <c r="K39" s="9">
        <f t="shared" si="2"/>
        <v>0</v>
      </c>
      <c r="L39" s="29"/>
    </row>
    <row r="40" spans="1:12" ht="15" customHeight="1" x14ac:dyDescent="0.25">
      <c r="A40" s="8">
        <v>35</v>
      </c>
      <c r="B40" s="2" t="s">
        <v>89</v>
      </c>
      <c r="C40" s="1" t="s">
        <v>20</v>
      </c>
      <c r="D40" s="1">
        <v>1</v>
      </c>
      <c r="E40" s="1" t="s">
        <v>17</v>
      </c>
      <c r="F40" s="1">
        <f t="shared" ref="F40:F65" si="4">D40*12</f>
        <v>12</v>
      </c>
      <c r="G40" s="1" t="s">
        <v>17</v>
      </c>
      <c r="H40" s="1"/>
      <c r="I40" s="1"/>
      <c r="J40" s="7"/>
      <c r="K40" s="9">
        <f t="shared" si="2"/>
        <v>0</v>
      </c>
      <c r="L40" s="1"/>
    </row>
    <row r="41" spans="1:12" ht="15" customHeight="1" x14ac:dyDescent="0.25">
      <c r="A41" s="8">
        <v>36</v>
      </c>
      <c r="B41" s="2" t="s">
        <v>90</v>
      </c>
      <c r="C41" s="1" t="s">
        <v>20</v>
      </c>
      <c r="D41" s="1">
        <v>4</v>
      </c>
      <c r="E41" s="1" t="s">
        <v>17</v>
      </c>
      <c r="F41" s="1">
        <f t="shared" si="4"/>
        <v>48</v>
      </c>
      <c r="G41" s="1" t="s">
        <v>17</v>
      </c>
      <c r="H41" s="1"/>
      <c r="I41" s="1"/>
      <c r="J41" s="7"/>
      <c r="K41" s="9">
        <f t="shared" si="2"/>
        <v>0</v>
      </c>
      <c r="L41" s="29"/>
    </row>
    <row r="42" spans="1:12" ht="15" customHeight="1" x14ac:dyDescent="0.25">
      <c r="A42" s="8">
        <v>37</v>
      </c>
      <c r="B42" s="2" t="s">
        <v>91</v>
      </c>
      <c r="C42" s="1" t="s">
        <v>20</v>
      </c>
      <c r="D42" s="1">
        <v>1</v>
      </c>
      <c r="E42" s="1" t="s">
        <v>17</v>
      </c>
      <c r="F42" s="1">
        <f t="shared" si="4"/>
        <v>12</v>
      </c>
      <c r="G42" s="1" t="s">
        <v>17</v>
      </c>
      <c r="H42" s="1"/>
      <c r="I42" s="1"/>
      <c r="J42" s="7"/>
      <c r="K42" s="9">
        <f t="shared" si="2"/>
        <v>0</v>
      </c>
      <c r="L42" s="1"/>
    </row>
    <row r="43" spans="1:12" ht="15" customHeight="1" x14ac:dyDescent="0.25">
      <c r="A43" s="8">
        <v>38</v>
      </c>
      <c r="B43" s="2" t="s">
        <v>92</v>
      </c>
      <c r="C43" s="1" t="s">
        <v>33</v>
      </c>
      <c r="D43" s="1">
        <v>4</v>
      </c>
      <c r="E43" s="1" t="s">
        <v>17</v>
      </c>
      <c r="F43" s="1">
        <f t="shared" si="4"/>
        <v>48</v>
      </c>
      <c r="G43" s="1" t="s">
        <v>17</v>
      </c>
      <c r="H43" s="1"/>
      <c r="I43" s="1"/>
      <c r="J43" s="7"/>
      <c r="K43" s="9">
        <f t="shared" si="2"/>
        <v>0</v>
      </c>
      <c r="L43" s="29"/>
    </row>
    <row r="44" spans="1:12" ht="15" customHeight="1" x14ac:dyDescent="0.25">
      <c r="A44" s="8">
        <v>39</v>
      </c>
      <c r="B44" s="2" t="s">
        <v>93</v>
      </c>
      <c r="C44" s="1" t="s">
        <v>33</v>
      </c>
      <c r="D44" s="1">
        <v>4</v>
      </c>
      <c r="E44" s="1" t="s">
        <v>17</v>
      </c>
      <c r="F44" s="1">
        <f t="shared" si="4"/>
        <v>48</v>
      </c>
      <c r="G44" s="1" t="s">
        <v>17</v>
      </c>
      <c r="H44" s="1"/>
      <c r="I44" s="1"/>
      <c r="J44" s="7"/>
      <c r="K44" s="9">
        <f t="shared" si="2"/>
        <v>0</v>
      </c>
      <c r="L44" s="1"/>
    </row>
    <row r="45" spans="1:12" ht="15" customHeight="1" x14ac:dyDescent="0.25">
      <c r="A45" s="8">
        <v>40</v>
      </c>
      <c r="B45" s="2" t="s">
        <v>94</v>
      </c>
      <c r="C45" s="1" t="s">
        <v>19</v>
      </c>
      <c r="D45" s="1">
        <v>5</v>
      </c>
      <c r="E45" s="1" t="s">
        <v>17</v>
      </c>
      <c r="F45" s="1">
        <f t="shared" si="4"/>
        <v>60</v>
      </c>
      <c r="G45" s="1" t="s">
        <v>17</v>
      </c>
      <c r="H45" s="1"/>
      <c r="I45" s="1"/>
      <c r="J45" s="7"/>
      <c r="K45" s="9">
        <f t="shared" si="2"/>
        <v>0</v>
      </c>
      <c r="L45" s="29"/>
    </row>
    <row r="46" spans="1:12" ht="15" customHeight="1" x14ac:dyDescent="0.25">
      <c r="A46" s="8">
        <v>41</v>
      </c>
      <c r="B46" s="2" t="s">
        <v>95</v>
      </c>
      <c r="C46" s="1" t="s">
        <v>34</v>
      </c>
      <c r="D46" s="1">
        <v>2</v>
      </c>
      <c r="E46" s="1" t="s">
        <v>17</v>
      </c>
      <c r="F46" s="1">
        <f t="shared" si="4"/>
        <v>24</v>
      </c>
      <c r="G46" s="1" t="s">
        <v>17</v>
      </c>
      <c r="H46" s="1"/>
      <c r="I46" s="1"/>
      <c r="J46" s="7"/>
      <c r="K46" s="9">
        <f t="shared" si="2"/>
        <v>0</v>
      </c>
      <c r="L46" s="1"/>
    </row>
    <row r="47" spans="1:12" ht="15" customHeight="1" x14ac:dyDescent="0.25">
      <c r="A47" s="8">
        <v>42</v>
      </c>
      <c r="B47" s="2" t="s">
        <v>96</v>
      </c>
      <c r="C47" s="1" t="s">
        <v>26</v>
      </c>
      <c r="D47" s="1">
        <v>1</v>
      </c>
      <c r="E47" s="1" t="s">
        <v>17</v>
      </c>
      <c r="F47" s="1">
        <f t="shared" si="4"/>
        <v>12</v>
      </c>
      <c r="G47" s="1" t="s">
        <v>17</v>
      </c>
      <c r="H47" s="1"/>
      <c r="I47" s="1"/>
      <c r="J47" s="7"/>
      <c r="K47" s="9">
        <f t="shared" si="2"/>
        <v>0</v>
      </c>
      <c r="L47" s="29"/>
    </row>
    <row r="48" spans="1:12" ht="15" customHeight="1" x14ac:dyDescent="0.25">
      <c r="A48" s="8">
        <v>43</v>
      </c>
      <c r="B48" s="2" t="s">
        <v>97</v>
      </c>
      <c r="C48" s="1" t="s">
        <v>20</v>
      </c>
      <c r="D48" s="1">
        <v>5</v>
      </c>
      <c r="E48" s="1" t="s">
        <v>17</v>
      </c>
      <c r="F48" s="1">
        <f t="shared" si="4"/>
        <v>60</v>
      </c>
      <c r="G48" s="1" t="s">
        <v>17</v>
      </c>
      <c r="H48" s="1"/>
      <c r="I48" s="1"/>
      <c r="J48" s="7"/>
      <c r="K48" s="9">
        <f t="shared" si="2"/>
        <v>0</v>
      </c>
      <c r="L48" s="1"/>
    </row>
    <row r="49" spans="1:12" ht="15" customHeight="1" x14ac:dyDescent="0.25">
      <c r="A49" s="8">
        <v>44</v>
      </c>
      <c r="B49" s="2" t="s">
        <v>98</v>
      </c>
      <c r="C49" s="1" t="s">
        <v>9</v>
      </c>
      <c r="D49" s="1">
        <v>1</v>
      </c>
      <c r="E49" s="1" t="s">
        <v>17</v>
      </c>
      <c r="F49" s="1">
        <f t="shared" si="4"/>
        <v>12</v>
      </c>
      <c r="G49" s="1" t="s">
        <v>17</v>
      </c>
      <c r="H49" s="1"/>
      <c r="I49" s="1"/>
      <c r="J49" s="7"/>
      <c r="K49" s="9">
        <f t="shared" si="2"/>
        <v>0</v>
      </c>
      <c r="L49" s="29"/>
    </row>
    <row r="50" spans="1:12" ht="15" customHeight="1" x14ac:dyDescent="0.25">
      <c r="A50" s="8">
        <v>45</v>
      </c>
      <c r="B50" s="2" t="s">
        <v>99</v>
      </c>
      <c r="C50" s="1" t="s">
        <v>19</v>
      </c>
      <c r="D50" s="1">
        <v>5</v>
      </c>
      <c r="E50" s="1" t="s">
        <v>17</v>
      </c>
      <c r="F50" s="1">
        <f t="shared" si="4"/>
        <v>60</v>
      </c>
      <c r="G50" s="1" t="s">
        <v>17</v>
      </c>
      <c r="H50" s="1"/>
      <c r="I50" s="1"/>
      <c r="J50" s="7"/>
      <c r="K50" s="9">
        <f t="shared" si="2"/>
        <v>0</v>
      </c>
      <c r="L50" s="1"/>
    </row>
    <row r="51" spans="1:12" ht="15" customHeight="1" x14ac:dyDescent="0.25">
      <c r="A51" s="8">
        <v>46</v>
      </c>
      <c r="B51" s="2" t="s">
        <v>100</v>
      </c>
      <c r="C51" s="1" t="s">
        <v>39</v>
      </c>
      <c r="D51" s="1">
        <v>1</v>
      </c>
      <c r="E51" s="1" t="s">
        <v>17</v>
      </c>
      <c r="F51" s="1">
        <f t="shared" si="4"/>
        <v>12</v>
      </c>
      <c r="G51" s="1" t="s">
        <v>17</v>
      </c>
      <c r="H51" s="1"/>
      <c r="I51" s="1"/>
      <c r="J51" s="7"/>
      <c r="K51" s="9">
        <f t="shared" si="2"/>
        <v>0</v>
      </c>
      <c r="L51" s="29"/>
    </row>
    <row r="52" spans="1:12" ht="15" customHeight="1" x14ac:dyDescent="0.25">
      <c r="A52" s="8">
        <v>47</v>
      </c>
      <c r="B52" s="2" t="s">
        <v>101</v>
      </c>
      <c r="C52" s="1" t="s">
        <v>39</v>
      </c>
      <c r="D52" s="1">
        <v>1</v>
      </c>
      <c r="E52" s="1" t="s">
        <v>17</v>
      </c>
      <c r="F52" s="1">
        <f t="shared" si="4"/>
        <v>12</v>
      </c>
      <c r="G52" s="1" t="s">
        <v>17</v>
      </c>
      <c r="H52" s="1"/>
      <c r="I52" s="1"/>
      <c r="J52" s="7"/>
      <c r="K52" s="9">
        <f t="shared" si="2"/>
        <v>0</v>
      </c>
      <c r="L52" s="1"/>
    </row>
    <row r="53" spans="1:12" ht="15" customHeight="1" x14ac:dyDescent="0.25">
      <c r="A53" s="8">
        <v>48</v>
      </c>
      <c r="B53" s="2" t="s">
        <v>102</v>
      </c>
      <c r="C53" s="1" t="s">
        <v>33</v>
      </c>
      <c r="D53" s="1">
        <v>1</v>
      </c>
      <c r="E53" s="1" t="s">
        <v>17</v>
      </c>
      <c r="F53" s="1">
        <f t="shared" si="4"/>
        <v>12</v>
      </c>
      <c r="G53" s="1" t="s">
        <v>17</v>
      </c>
      <c r="H53" s="1"/>
      <c r="I53" s="1"/>
      <c r="J53" s="7"/>
      <c r="K53" s="9">
        <f t="shared" si="2"/>
        <v>0</v>
      </c>
      <c r="L53" s="29"/>
    </row>
    <row r="54" spans="1:12" ht="15" customHeight="1" x14ac:dyDescent="0.25">
      <c r="A54" s="8">
        <v>49</v>
      </c>
      <c r="B54" s="2" t="s">
        <v>135</v>
      </c>
      <c r="C54" s="1" t="s">
        <v>20</v>
      </c>
      <c r="D54" s="1">
        <v>1</v>
      </c>
      <c r="E54" s="1" t="s">
        <v>17</v>
      </c>
      <c r="F54" s="1">
        <f t="shared" si="4"/>
        <v>12</v>
      </c>
      <c r="G54" s="1" t="s">
        <v>17</v>
      </c>
      <c r="H54" s="1"/>
      <c r="I54" s="1"/>
      <c r="J54" s="7"/>
      <c r="K54" s="9">
        <f t="shared" si="2"/>
        <v>0</v>
      </c>
      <c r="L54" s="1"/>
    </row>
    <row r="55" spans="1:12" ht="15" customHeight="1" x14ac:dyDescent="0.25">
      <c r="A55" s="8">
        <v>50</v>
      </c>
      <c r="B55" s="2" t="s">
        <v>103</v>
      </c>
      <c r="C55" s="1" t="s">
        <v>32</v>
      </c>
      <c r="D55" s="1">
        <v>4</v>
      </c>
      <c r="E55" s="1" t="s">
        <v>17</v>
      </c>
      <c r="F55" s="1">
        <f t="shared" si="4"/>
        <v>48</v>
      </c>
      <c r="G55" s="1" t="s">
        <v>17</v>
      </c>
      <c r="H55" s="1"/>
      <c r="I55" s="1"/>
      <c r="J55" s="7"/>
      <c r="K55" s="9">
        <f t="shared" si="2"/>
        <v>0</v>
      </c>
      <c r="L55" s="29"/>
    </row>
    <row r="56" spans="1:12" ht="15" customHeight="1" x14ac:dyDescent="0.25">
      <c r="A56" s="8">
        <v>51</v>
      </c>
      <c r="B56" s="2" t="s">
        <v>8</v>
      </c>
      <c r="C56" s="1" t="s">
        <v>26</v>
      </c>
      <c r="D56" s="1">
        <v>30</v>
      </c>
      <c r="E56" s="1" t="s">
        <v>18</v>
      </c>
      <c r="F56" s="1">
        <f t="shared" si="4"/>
        <v>360</v>
      </c>
      <c r="G56" s="1" t="s">
        <v>18</v>
      </c>
      <c r="H56" s="1"/>
      <c r="I56" s="1"/>
      <c r="J56" s="7"/>
      <c r="K56" s="9">
        <f t="shared" si="2"/>
        <v>0</v>
      </c>
      <c r="L56" s="1"/>
    </row>
    <row r="57" spans="1:12" ht="15" customHeight="1" x14ac:dyDescent="0.25">
      <c r="A57" s="8">
        <v>52</v>
      </c>
      <c r="B57" s="2" t="s">
        <v>10</v>
      </c>
      <c r="C57" s="1" t="s">
        <v>29</v>
      </c>
      <c r="D57" s="1">
        <v>30</v>
      </c>
      <c r="E57" s="1" t="s">
        <v>18</v>
      </c>
      <c r="F57" s="1">
        <f t="shared" si="4"/>
        <v>360</v>
      </c>
      <c r="G57" s="1" t="s">
        <v>18</v>
      </c>
      <c r="H57" s="1"/>
      <c r="I57" s="1"/>
      <c r="J57" s="7"/>
      <c r="K57" s="9">
        <f t="shared" si="2"/>
        <v>0</v>
      </c>
      <c r="L57" s="29"/>
    </row>
    <row r="58" spans="1:12" ht="15" customHeight="1" x14ac:dyDescent="0.25">
      <c r="A58" s="8">
        <v>53</v>
      </c>
      <c r="B58" s="2" t="s">
        <v>11</v>
      </c>
      <c r="C58" s="1" t="s">
        <v>30</v>
      </c>
      <c r="D58" s="1">
        <v>30</v>
      </c>
      <c r="E58" s="1" t="s">
        <v>18</v>
      </c>
      <c r="F58" s="1">
        <f t="shared" si="4"/>
        <v>360</v>
      </c>
      <c r="G58" s="1" t="s">
        <v>18</v>
      </c>
      <c r="H58" s="1"/>
      <c r="I58" s="1"/>
      <c r="J58" s="7"/>
      <c r="K58" s="9">
        <f t="shared" si="2"/>
        <v>0</v>
      </c>
      <c r="L58" s="1"/>
    </row>
    <row r="59" spans="1:12" ht="15" customHeight="1" x14ac:dyDescent="0.25">
      <c r="A59" s="8">
        <v>54</v>
      </c>
      <c r="B59" s="2" t="s">
        <v>104</v>
      </c>
      <c r="C59" s="1" t="s">
        <v>20</v>
      </c>
      <c r="D59" s="1">
        <v>1</v>
      </c>
      <c r="E59" s="1" t="s">
        <v>17</v>
      </c>
      <c r="F59" s="1">
        <f t="shared" si="4"/>
        <v>12</v>
      </c>
      <c r="G59" s="1" t="s">
        <v>17</v>
      </c>
      <c r="H59" s="1"/>
      <c r="I59" s="1"/>
      <c r="J59" s="7"/>
      <c r="K59" s="9">
        <f t="shared" si="2"/>
        <v>0</v>
      </c>
      <c r="L59" s="29"/>
    </row>
    <row r="60" spans="1:12" ht="15" customHeight="1" x14ac:dyDescent="0.25">
      <c r="A60" s="8">
        <v>55</v>
      </c>
      <c r="B60" s="2" t="s">
        <v>105</v>
      </c>
      <c r="C60" s="1" t="s">
        <v>40</v>
      </c>
      <c r="D60" s="1">
        <v>1</v>
      </c>
      <c r="E60" s="1" t="s">
        <v>17</v>
      </c>
      <c r="F60" s="1">
        <f t="shared" si="4"/>
        <v>12</v>
      </c>
      <c r="G60" s="1" t="s">
        <v>17</v>
      </c>
      <c r="H60" s="1"/>
      <c r="I60" s="1"/>
      <c r="J60" s="7"/>
      <c r="K60" s="9">
        <f t="shared" si="2"/>
        <v>0</v>
      </c>
      <c r="L60" s="1"/>
    </row>
    <row r="61" spans="1:12" ht="15" customHeight="1" x14ac:dyDescent="0.25">
      <c r="A61" s="8">
        <v>56</v>
      </c>
      <c r="B61" s="2" t="s">
        <v>106</v>
      </c>
      <c r="C61" s="1" t="s">
        <v>40</v>
      </c>
      <c r="D61" s="1">
        <v>1</v>
      </c>
      <c r="E61" s="1" t="s">
        <v>17</v>
      </c>
      <c r="F61" s="1">
        <f t="shared" si="4"/>
        <v>12</v>
      </c>
      <c r="G61" s="1" t="s">
        <v>17</v>
      </c>
      <c r="H61" s="1"/>
      <c r="I61" s="1"/>
      <c r="J61" s="7"/>
      <c r="K61" s="9">
        <f t="shared" si="2"/>
        <v>0</v>
      </c>
      <c r="L61" s="29"/>
    </row>
    <row r="62" spans="1:12" ht="15" customHeight="1" x14ac:dyDescent="0.25">
      <c r="A62" s="8">
        <v>57</v>
      </c>
      <c r="B62" s="2" t="s">
        <v>53</v>
      </c>
      <c r="C62" s="1" t="s">
        <v>33</v>
      </c>
      <c r="D62" s="1">
        <v>1</v>
      </c>
      <c r="E62" s="1" t="s">
        <v>17</v>
      </c>
      <c r="F62" s="1">
        <f t="shared" si="4"/>
        <v>12</v>
      </c>
      <c r="G62" s="1" t="s">
        <v>17</v>
      </c>
      <c r="H62" s="1"/>
      <c r="I62" s="1"/>
      <c r="J62" s="7"/>
      <c r="K62" s="9">
        <f t="shared" si="2"/>
        <v>0</v>
      </c>
      <c r="L62" s="1"/>
    </row>
    <row r="63" spans="1:12" ht="15" customHeight="1" x14ac:dyDescent="0.25">
      <c r="A63" s="8">
        <v>58</v>
      </c>
      <c r="B63" s="2" t="s">
        <v>54</v>
      </c>
      <c r="C63" s="1" t="s">
        <v>33</v>
      </c>
      <c r="D63" s="1">
        <v>1</v>
      </c>
      <c r="E63" s="1" t="s">
        <v>17</v>
      </c>
      <c r="F63" s="1">
        <f t="shared" si="4"/>
        <v>12</v>
      </c>
      <c r="G63" s="1" t="s">
        <v>17</v>
      </c>
      <c r="H63" s="1"/>
      <c r="I63" s="1"/>
      <c r="J63" s="7"/>
      <c r="K63" s="9">
        <f t="shared" si="2"/>
        <v>0</v>
      </c>
      <c r="L63" s="29"/>
    </row>
    <row r="64" spans="1:12" ht="15" customHeight="1" x14ac:dyDescent="0.25">
      <c r="A64" s="8">
        <v>59</v>
      </c>
      <c r="B64" s="2" t="s">
        <v>107</v>
      </c>
      <c r="C64" s="1" t="s">
        <v>41</v>
      </c>
      <c r="D64" s="1">
        <v>1</v>
      </c>
      <c r="E64" s="1" t="s">
        <v>17</v>
      </c>
      <c r="F64" s="1">
        <f t="shared" si="4"/>
        <v>12</v>
      </c>
      <c r="G64" s="1" t="s">
        <v>17</v>
      </c>
      <c r="H64" s="1"/>
      <c r="I64" s="1"/>
      <c r="J64" s="7"/>
      <c r="K64" s="9">
        <f t="shared" si="2"/>
        <v>0</v>
      </c>
      <c r="L64" s="1"/>
    </row>
    <row r="65" spans="1:12" ht="15" customHeight="1" x14ac:dyDescent="0.25">
      <c r="A65" s="8">
        <v>60</v>
      </c>
      <c r="B65" s="2" t="s">
        <v>108</v>
      </c>
      <c r="C65" s="1" t="s">
        <v>44</v>
      </c>
      <c r="D65" s="1">
        <v>8</v>
      </c>
      <c r="E65" s="1" t="s">
        <v>17</v>
      </c>
      <c r="F65" s="1">
        <f t="shared" si="4"/>
        <v>96</v>
      </c>
      <c r="G65" s="1" t="s">
        <v>17</v>
      </c>
      <c r="H65" s="1"/>
      <c r="I65" s="1"/>
      <c r="J65" s="7"/>
      <c r="K65" s="9">
        <f t="shared" si="2"/>
        <v>0</v>
      </c>
      <c r="L65" s="29"/>
    </row>
    <row r="66" spans="1:12" ht="15" customHeight="1" x14ac:dyDescent="0.25">
      <c r="A66" s="8">
        <v>61</v>
      </c>
      <c r="B66" s="2" t="s">
        <v>109</v>
      </c>
      <c r="C66" s="1" t="s">
        <v>19</v>
      </c>
      <c r="D66" s="4" t="s">
        <v>46</v>
      </c>
      <c r="E66" s="1" t="s">
        <v>1</v>
      </c>
      <c r="F66" s="4" t="s">
        <v>46</v>
      </c>
      <c r="G66" s="1" t="s">
        <v>1</v>
      </c>
      <c r="H66" s="1"/>
      <c r="I66" s="1"/>
      <c r="J66" s="7"/>
      <c r="K66" s="9">
        <f t="shared" si="2"/>
        <v>0</v>
      </c>
      <c r="L66" s="1"/>
    </row>
    <row r="67" spans="1:12" ht="15" customHeight="1" x14ac:dyDescent="0.25">
      <c r="A67" s="8">
        <v>62</v>
      </c>
      <c r="B67" s="2" t="s">
        <v>132</v>
      </c>
      <c r="C67" s="1" t="s">
        <v>29</v>
      </c>
      <c r="D67" s="4" t="s">
        <v>46</v>
      </c>
      <c r="E67" s="1" t="s">
        <v>1</v>
      </c>
      <c r="F67" s="4" t="s">
        <v>46</v>
      </c>
      <c r="G67" s="1" t="s">
        <v>1</v>
      </c>
      <c r="H67" s="1"/>
      <c r="I67" s="1"/>
      <c r="J67" s="7"/>
      <c r="K67" s="9">
        <v>0</v>
      </c>
      <c r="L67" s="29"/>
    </row>
    <row r="68" spans="1:12" ht="15" customHeight="1" x14ac:dyDescent="0.25">
      <c r="A68" s="8">
        <v>63</v>
      </c>
      <c r="B68" s="2" t="s">
        <v>132</v>
      </c>
      <c r="C68" s="1" t="s">
        <v>133</v>
      </c>
      <c r="D68" s="4" t="s">
        <v>46</v>
      </c>
      <c r="E68" s="1" t="s">
        <v>1</v>
      </c>
      <c r="F68" s="4" t="s">
        <v>46</v>
      </c>
      <c r="G68" s="1" t="s">
        <v>1</v>
      </c>
      <c r="H68" s="1"/>
      <c r="I68" s="1"/>
      <c r="J68" s="7"/>
      <c r="K68" s="9">
        <v>0</v>
      </c>
      <c r="L68" s="1"/>
    </row>
    <row r="69" spans="1:12" ht="15" customHeight="1" x14ac:dyDescent="0.25">
      <c r="A69" s="8">
        <v>64</v>
      </c>
      <c r="B69" s="2" t="s">
        <v>110</v>
      </c>
      <c r="C69" s="1" t="s">
        <v>43</v>
      </c>
      <c r="D69" s="1">
        <v>6</v>
      </c>
      <c r="E69" s="1" t="s">
        <v>17</v>
      </c>
      <c r="F69" s="1">
        <f t="shared" ref="F69:F77" si="5">D69*12</f>
        <v>72</v>
      </c>
      <c r="G69" s="1" t="s">
        <v>17</v>
      </c>
      <c r="H69" s="1"/>
      <c r="I69" s="1"/>
      <c r="J69" s="7"/>
      <c r="K69" s="9">
        <f t="shared" si="2"/>
        <v>0</v>
      </c>
      <c r="L69" s="29"/>
    </row>
    <row r="70" spans="1:12" ht="15" customHeight="1" x14ac:dyDescent="0.25">
      <c r="A70" s="8">
        <v>65</v>
      </c>
      <c r="B70" s="2" t="s">
        <v>111</v>
      </c>
      <c r="C70" s="1" t="s">
        <v>5</v>
      </c>
      <c r="D70" s="1">
        <v>1</v>
      </c>
      <c r="E70" s="1" t="s">
        <v>17</v>
      </c>
      <c r="F70" s="1">
        <f t="shared" si="5"/>
        <v>12</v>
      </c>
      <c r="G70" s="1" t="s">
        <v>17</v>
      </c>
      <c r="H70" s="1"/>
      <c r="I70" s="1"/>
      <c r="J70" s="7"/>
      <c r="K70" s="9">
        <f t="shared" si="2"/>
        <v>0</v>
      </c>
      <c r="L70" s="1"/>
    </row>
    <row r="71" spans="1:12" ht="15" customHeight="1" x14ac:dyDescent="0.25">
      <c r="A71" s="8">
        <v>66</v>
      </c>
      <c r="B71" s="2" t="s">
        <v>112</v>
      </c>
      <c r="C71" s="1" t="s">
        <v>5</v>
      </c>
      <c r="D71" s="1">
        <v>1</v>
      </c>
      <c r="E71" s="1" t="s">
        <v>17</v>
      </c>
      <c r="F71" s="1">
        <f t="shared" si="5"/>
        <v>12</v>
      </c>
      <c r="G71" s="1" t="s">
        <v>17</v>
      </c>
      <c r="H71" s="1"/>
      <c r="I71" s="1"/>
      <c r="J71" s="7"/>
      <c r="K71" s="9">
        <f t="shared" si="2"/>
        <v>0</v>
      </c>
      <c r="L71" s="29"/>
    </row>
    <row r="72" spans="1:12" ht="15" customHeight="1" x14ac:dyDescent="0.25">
      <c r="A72" s="8">
        <v>67</v>
      </c>
      <c r="B72" s="2" t="s">
        <v>113</v>
      </c>
      <c r="C72" s="1" t="s">
        <v>5</v>
      </c>
      <c r="D72" s="1">
        <v>1</v>
      </c>
      <c r="E72" s="1" t="s">
        <v>17</v>
      </c>
      <c r="F72" s="1">
        <f t="shared" si="5"/>
        <v>12</v>
      </c>
      <c r="G72" s="1" t="s">
        <v>17</v>
      </c>
      <c r="H72" s="1"/>
      <c r="I72" s="1"/>
      <c r="J72" s="7"/>
      <c r="K72" s="9">
        <f t="shared" si="2"/>
        <v>0</v>
      </c>
      <c r="L72" s="1"/>
    </row>
    <row r="73" spans="1:12" ht="15" customHeight="1" x14ac:dyDescent="0.25">
      <c r="A73" s="8">
        <v>68</v>
      </c>
      <c r="B73" s="2" t="s">
        <v>114</v>
      </c>
      <c r="C73" s="1" t="s">
        <v>5</v>
      </c>
      <c r="D73" s="1">
        <v>1</v>
      </c>
      <c r="E73" s="1" t="s">
        <v>17</v>
      </c>
      <c r="F73" s="1">
        <f t="shared" si="5"/>
        <v>12</v>
      </c>
      <c r="G73" s="1" t="s">
        <v>17</v>
      </c>
      <c r="H73" s="1"/>
      <c r="I73" s="1"/>
      <c r="J73" s="7"/>
      <c r="K73" s="9">
        <f t="shared" si="2"/>
        <v>0</v>
      </c>
      <c r="L73" s="29"/>
    </row>
    <row r="74" spans="1:12" ht="15" customHeight="1" x14ac:dyDescent="0.25">
      <c r="A74" s="8">
        <v>69</v>
      </c>
      <c r="B74" s="2" t="s">
        <v>115</v>
      </c>
      <c r="C74" s="1" t="s">
        <v>5</v>
      </c>
      <c r="D74" s="1">
        <v>1</v>
      </c>
      <c r="E74" s="1" t="s">
        <v>17</v>
      </c>
      <c r="F74" s="1">
        <f t="shared" si="5"/>
        <v>12</v>
      </c>
      <c r="G74" s="1" t="s">
        <v>17</v>
      </c>
      <c r="H74" s="1"/>
      <c r="I74" s="1"/>
      <c r="J74" s="7"/>
      <c r="K74" s="9">
        <f t="shared" si="2"/>
        <v>0</v>
      </c>
      <c r="L74" s="1"/>
    </row>
    <row r="75" spans="1:12" ht="15" customHeight="1" x14ac:dyDescent="0.25">
      <c r="A75" s="8">
        <v>70</v>
      </c>
      <c r="B75" s="2" t="s">
        <v>116</v>
      </c>
      <c r="C75" s="1" t="s">
        <v>43</v>
      </c>
      <c r="D75" s="1">
        <v>5</v>
      </c>
      <c r="E75" s="1" t="s">
        <v>17</v>
      </c>
      <c r="F75" s="1">
        <f t="shared" si="5"/>
        <v>60</v>
      </c>
      <c r="G75" s="1" t="s">
        <v>17</v>
      </c>
      <c r="H75" s="1"/>
      <c r="I75" s="1"/>
      <c r="J75" s="7"/>
      <c r="K75" s="9">
        <f t="shared" si="2"/>
        <v>0</v>
      </c>
      <c r="L75" s="29"/>
    </row>
    <row r="76" spans="1:12" ht="15" customHeight="1" x14ac:dyDescent="0.25">
      <c r="A76" s="8">
        <v>71</v>
      </c>
      <c r="B76" s="2" t="s">
        <v>12</v>
      </c>
      <c r="C76" s="1" t="s">
        <v>30</v>
      </c>
      <c r="D76" s="1">
        <v>40</v>
      </c>
      <c r="E76" s="1" t="s">
        <v>18</v>
      </c>
      <c r="F76" s="1">
        <f t="shared" si="5"/>
        <v>480</v>
      </c>
      <c r="G76" s="1" t="s">
        <v>18</v>
      </c>
      <c r="H76" s="1"/>
      <c r="I76" s="1"/>
      <c r="J76" s="7"/>
      <c r="K76" s="9">
        <f t="shared" si="2"/>
        <v>0</v>
      </c>
      <c r="L76" s="1"/>
    </row>
    <row r="77" spans="1:12" ht="15" customHeight="1" x14ac:dyDescent="0.25">
      <c r="A77" s="8">
        <v>72</v>
      </c>
      <c r="B77" s="2" t="s">
        <v>117</v>
      </c>
      <c r="C77" s="1" t="s">
        <v>31</v>
      </c>
      <c r="D77" s="1">
        <v>4</v>
      </c>
      <c r="E77" s="1" t="s">
        <v>17</v>
      </c>
      <c r="F77" s="1">
        <f t="shared" si="5"/>
        <v>48</v>
      </c>
      <c r="G77" s="1" t="s">
        <v>17</v>
      </c>
      <c r="H77" s="1"/>
      <c r="I77" s="1"/>
      <c r="J77" s="7"/>
      <c r="K77" s="9">
        <f t="shared" si="2"/>
        <v>0</v>
      </c>
      <c r="L77" s="29"/>
    </row>
    <row r="78" spans="1:12" ht="15" customHeight="1" x14ac:dyDescent="0.25">
      <c r="A78" s="8">
        <v>73</v>
      </c>
      <c r="B78" s="2" t="s">
        <v>118</v>
      </c>
      <c r="C78" s="1" t="s">
        <v>19</v>
      </c>
      <c r="D78" s="4" t="s">
        <v>46</v>
      </c>
      <c r="E78" s="1" t="s">
        <v>1</v>
      </c>
      <c r="F78" s="4" t="s">
        <v>46</v>
      </c>
      <c r="G78" s="1" t="s">
        <v>1</v>
      </c>
      <c r="H78" s="1"/>
      <c r="I78" s="1"/>
      <c r="J78" s="7"/>
      <c r="K78" s="9">
        <f t="shared" ref="K78:K88" si="6">I78*J78+I78</f>
        <v>0</v>
      </c>
      <c r="L78" s="1"/>
    </row>
    <row r="79" spans="1:12" ht="15" customHeight="1" x14ac:dyDescent="0.25">
      <c r="A79" s="8">
        <v>74</v>
      </c>
      <c r="B79" s="2" t="s">
        <v>119</v>
      </c>
      <c r="C79" s="1" t="s">
        <v>19</v>
      </c>
      <c r="D79" s="1">
        <v>10</v>
      </c>
      <c r="E79" s="1" t="s">
        <v>17</v>
      </c>
      <c r="F79" s="1">
        <f t="shared" ref="F79:F88" si="7">D79*12</f>
        <v>120</v>
      </c>
      <c r="G79" s="1" t="s">
        <v>17</v>
      </c>
      <c r="H79" s="1"/>
      <c r="I79" s="1"/>
      <c r="J79" s="7"/>
      <c r="K79" s="9">
        <f t="shared" si="6"/>
        <v>0</v>
      </c>
      <c r="L79" s="29"/>
    </row>
    <row r="80" spans="1:12" ht="15" customHeight="1" x14ac:dyDescent="0.25">
      <c r="A80" s="8">
        <v>75</v>
      </c>
      <c r="B80" s="2" t="s">
        <v>120</v>
      </c>
      <c r="C80" s="1" t="s">
        <v>19</v>
      </c>
      <c r="D80" s="1">
        <v>10</v>
      </c>
      <c r="E80" s="1" t="s">
        <v>17</v>
      </c>
      <c r="F80" s="1">
        <f t="shared" si="7"/>
        <v>120</v>
      </c>
      <c r="G80" s="1" t="s">
        <v>17</v>
      </c>
      <c r="H80" s="1"/>
      <c r="I80" s="1"/>
      <c r="J80" s="7"/>
      <c r="K80" s="9">
        <f t="shared" si="6"/>
        <v>0</v>
      </c>
      <c r="L80" s="1"/>
    </row>
    <row r="81" spans="1:12" ht="15" customHeight="1" x14ac:dyDescent="0.25">
      <c r="A81" s="8">
        <v>76</v>
      </c>
      <c r="B81" s="2" t="s">
        <v>13</v>
      </c>
      <c r="C81" s="1" t="s">
        <v>30</v>
      </c>
      <c r="D81" s="1">
        <v>5</v>
      </c>
      <c r="E81" s="1" t="s">
        <v>18</v>
      </c>
      <c r="F81" s="1">
        <f t="shared" si="7"/>
        <v>60</v>
      </c>
      <c r="G81" s="1" t="s">
        <v>18</v>
      </c>
      <c r="H81" s="1"/>
      <c r="I81" s="1"/>
      <c r="J81" s="7"/>
      <c r="K81" s="9">
        <f t="shared" si="6"/>
        <v>0</v>
      </c>
      <c r="L81" s="29"/>
    </row>
    <row r="82" spans="1:12" ht="15" customHeight="1" x14ac:dyDescent="0.25">
      <c r="A82" s="8">
        <v>77</v>
      </c>
      <c r="B82" s="2" t="s">
        <v>121</v>
      </c>
      <c r="C82" s="1" t="s">
        <v>20</v>
      </c>
      <c r="D82" s="1">
        <v>1</v>
      </c>
      <c r="E82" s="1" t="s">
        <v>17</v>
      </c>
      <c r="F82" s="1">
        <f t="shared" si="7"/>
        <v>12</v>
      </c>
      <c r="G82" s="1" t="s">
        <v>17</v>
      </c>
      <c r="H82" s="1"/>
      <c r="I82" s="1"/>
      <c r="J82" s="7"/>
      <c r="K82" s="9">
        <f t="shared" si="6"/>
        <v>0</v>
      </c>
      <c r="L82" s="1"/>
    </row>
    <row r="83" spans="1:12" ht="15" customHeight="1" x14ac:dyDescent="0.25">
      <c r="A83" s="8">
        <v>78</v>
      </c>
      <c r="B83" s="2" t="s">
        <v>2</v>
      </c>
      <c r="C83" s="1" t="s">
        <v>25</v>
      </c>
      <c r="D83" s="1">
        <v>2</v>
      </c>
      <c r="E83" s="1" t="s">
        <v>17</v>
      </c>
      <c r="F83" s="1">
        <f t="shared" si="7"/>
        <v>24</v>
      </c>
      <c r="G83" s="1" t="s">
        <v>17</v>
      </c>
      <c r="H83" s="1"/>
      <c r="I83" s="1"/>
      <c r="J83" s="7"/>
      <c r="K83" s="9">
        <f t="shared" si="6"/>
        <v>0</v>
      </c>
      <c r="L83" s="29"/>
    </row>
    <row r="84" spans="1:12" ht="15" customHeight="1" x14ac:dyDescent="0.25">
      <c r="A84" s="8">
        <v>79</v>
      </c>
      <c r="B84" s="2" t="s">
        <v>122</v>
      </c>
      <c r="C84" s="1" t="s">
        <v>19</v>
      </c>
      <c r="D84" s="1">
        <v>3</v>
      </c>
      <c r="E84" s="1" t="s">
        <v>17</v>
      </c>
      <c r="F84" s="1">
        <f t="shared" si="7"/>
        <v>36</v>
      </c>
      <c r="G84" s="1" t="s">
        <v>17</v>
      </c>
      <c r="H84" s="1"/>
      <c r="I84" s="1"/>
      <c r="J84" s="7"/>
      <c r="K84" s="9">
        <f t="shared" si="6"/>
        <v>0</v>
      </c>
      <c r="L84" s="1"/>
    </row>
    <row r="85" spans="1:12" ht="15" customHeight="1" x14ac:dyDescent="0.25">
      <c r="A85" s="8">
        <v>80</v>
      </c>
      <c r="B85" s="2" t="s">
        <v>123</v>
      </c>
      <c r="C85" s="1" t="s">
        <v>19</v>
      </c>
      <c r="D85" s="1">
        <v>5</v>
      </c>
      <c r="E85" s="1" t="s">
        <v>17</v>
      </c>
      <c r="F85" s="1">
        <f t="shared" si="7"/>
        <v>60</v>
      </c>
      <c r="G85" s="1" t="s">
        <v>17</v>
      </c>
      <c r="H85" s="1"/>
      <c r="I85" s="1"/>
      <c r="J85" s="7"/>
      <c r="K85" s="9">
        <f t="shared" si="6"/>
        <v>0</v>
      </c>
      <c r="L85" s="29"/>
    </row>
    <row r="86" spans="1:12" ht="15" customHeight="1" x14ac:dyDescent="0.25">
      <c r="A86" s="8">
        <v>81</v>
      </c>
      <c r="B86" s="2" t="s">
        <v>50</v>
      </c>
      <c r="C86" s="1" t="s">
        <v>19</v>
      </c>
      <c r="D86" s="1">
        <v>4</v>
      </c>
      <c r="E86" s="1" t="s">
        <v>17</v>
      </c>
      <c r="F86" s="1">
        <f t="shared" si="7"/>
        <v>48</v>
      </c>
      <c r="G86" s="1" t="s">
        <v>17</v>
      </c>
      <c r="H86" s="1"/>
      <c r="I86" s="1"/>
      <c r="J86" s="7"/>
      <c r="K86" s="9">
        <f t="shared" si="6"/>
        <v>0</v>
      </c>
      <c r="L86" s="1"/>
    </row>
    <row r="87" spans="1:12" ht="15" customHeight="1" x14ac:dyDescent="0.25">
      <c r="A87" s="8">
        <v>82</v>
      </c>
      <c r="B87" s="2" t="s">
        <v>124</v>
      </c>
      <c r="C87" s="1" t="s">
        <v>38</v>
      </c>
      <c r="D87" s="1">
        <v>1</v>
      </c>
      <c r="E87" s="1" t="s">
        <v>17</v>
      </c>
      <c r="F87" s="1">
        <f t="shared" si="7"/>
        <v>12</v>
      </c>
      <c r="G87" s="1" t="s">
        <v>17</v>
      </c>
      <c r="H87" s="1"/>
      <c r="I87" s="1"/>
      <c r="J87" s="7"/>
      <c r="K87" s="9">
        <f t="shared" si="6"/>
        <v>0</v>
      </c>
      <c r="L87" s="29"/>
    </row>
    <row r="88" spans="1:12" ht="15" customHeight="1" x14ac:dyDescent="0.25">
      <c r="A88" s="8">
        <v>83</v>
      </c>
      <c r="B88" s="2" t="s">
        <v>125</v>
      </c>
      <c r="C88" s="1" t="s">
        <v>30</v>
      </c>
      <c r="D88" s="1">
        <v>5</v>
      </c>
      <c r="E88" s="1" t="s">
        <v>18</v>
      </c>
      <c r="F88" s="1">
        <f t="shared" si="7"/>
        <v>60</v>
      </c>
      <c r="G88" s="1" t="s">
        <v>18</v>
      </c>
      <c r="H88" s="1"/>
      <c r="I88" s="1"/>
      <c r="J88" s="7"/>
      <c r="K88" s="9">
        <f t="shared" si="6"/>
        <v>0</v>
      </c>
      <c r="L88" s="1"/>
    </row>
    <row r="89" spans="1:12" ht="41.25" customHeight="1" x14ac:dyDescent="0.25">
      <c r="A89" s="8"/>
      <c r="B89" s="10"/>
      <c r="C89" s="11"/>
      <c r="D89" s="11"/>
      <c r="E89" s="11"/>
      <c r="F89" s="11"/>
      <c r="G89" s="11"/>
      <c r="H89" s="17" t="s">
        <v>66</v>
      </c>
      <c r="I89" s="18">
        <f>SUM(I6:I88)</f>
        <v>0</v>
      </c>
      <c r="J89" s="11"/>
      <c r="K89" s="19">
        <f>SUM(K6:K88)</f>
        <v>0</v>
      </c>
      <c r="L89" s="30">
        <f>SUM(L6:L88)</f>
        <v>0</v>
      </c>
    </row>
    <row r="91" spans="1:12" ht="86.25" customHeight="1" x14ac:dyDescent="0.25">
      <c r="A91" s="26" t="s">
        <v>65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140" spans="12:12" x14ac:dyDescent="0.25">
      <c r="L140">
        <v>0</v>
      </c>
    </row>
  </sheetData>
  <sortState xmlns:xlrd2="http://schemas.microsoft.com/office/spreadsheetml/2017/richdata2" ref="B5:G88">
    <sortCondition ref="B6:B88"/>
  </sortState>
  <mergeCells count="4">
    <mergeCell ref="A2:K2"/>
    <mergeCell ref="A1:B1"/>
    <mergeCell ref="A91:K91"/>
    <mergeCell ref="H3:L3"/>
  </mergeCells>
  <phoneticPr fontId="4" type="noConversion"/>
  <pageMargins left="0.23622047244094491" right="0.23622047244094491" top="0.35433070866141736" bottom="0.35433070866141736" header="0" footer="0"/>
  <pageSetup paperSize="9" scale="50" fitToWidth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LEKI i INNE ...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Włodarczyk</dc:creator>
  <cp:lastModifiedBy>Ewa Włodarczyk</cp:lastModifiedBy>
  <cp:lastPrinted>2021-01-28T10:55:21Z</cp:lastPrinted>
  <dcterms:created xsi:type="dcterms:W3CDTF">2015-06-05T18:19:34Z</dcterms:created>
  <dcterms:modified xsi:type="dcterms:W3CDTF">2022-05-06T12:42:44Z</dcterms:modified>
</cp:coreProperties>
</file>