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a\OneDrive\Pulpit\MSWiA Kołobrzeg\ZAMÓWIENIA 2024\AT.2374.17.2024 Dostawa artykułów spożywczych\zmiana SWZ\zmiana III SWZ\"/>
    </mc:Choice>
  </mc:AlternateContent>
  <xr:revisionPtr revIDLastSave="0" documentId="13_ncr:1_{8D50F120-E91D-4F33-B4D7-F9CB7F299DB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d. 7" sheetId="80" r:id="rId1"/>
  </sheets>
  <definedNames>
    <definedName name="_xlnm.Print_Area" localSheetId="0">'zad. 7'!$A$1:$M$223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5" i="80" l="1"/>
  <c r="L155" i="80" s="1"/>
  <c r="G155" i="80"/>
  <c r="J155" i="80" s="1"/>
  <c r="M155" i="80" s="1"/>
  <c r="L68" i="80"/>
  <c r="J68" i="80"/>
  <c r="M68" i="80" s="1"/>
  <c r="I68" i="80"/>
  <c r="G68" i="80"/>
  <c r="G7" i="80" l="1"/>
  <c r="G8" i="80"/>
  <c r="G9" i="80"/>
  <c r="G10" i="80"/>
  <c r="G11" i="80"/>
  <c r="G12" i="80"/>
  <c r="G13" i="80"/>
  <c r="G14" i="80"/>
  <c r="G15" i="80"/>
  <c r="G16" i="80"/>
  <c r="G17" i="80"/>
  <c r="G18" i="80"/>
  <c r="G19" i="80"/>
  <c r="G20" i="80"/>
  <c r="G21" i="80"/>
  <c r="G22" i="80"/>
  <c r="G23" i="80"/>
  <c r="G24" i="80"/>
  <c r="G25" i="80"/>
  <c r="G26" i="80"/>
  <c r="G27" i="80"/>
  <c r="G28" i="80"/>
  <c r="G29" i="80"/>
  <c r="G30" i="80"/>
  <c r="G31" i="80"/>
  <c r="G32" i="80"/>
  <c r="G33" i="80"/>
  <c r="G34" i="80"/>
  <c r="G35" i="80"/>
  <c r="G36" i="80"/>
  <c r="G37" i="80"/>
  <c r="G38" i="80"/>
  <c r="G39" i="80"/>
  <c r="G40" i="80"/>
  <c r="G41" i="80"/>
  <c r="G42" i="80"/>
  <c r="G43" i="80"/>
  <c r="G44" i="80"/>
  <c r="G45" i="80"/>
  <c r="G46" i="80"/>
  <c r="G47" i="80"/>
  <c r="G48" i="80"/>
  <c r="G49" i="80"/>
  <c r="G50" i="80"/>
  <c r="G51" i="80"/>
  <c r="G52" i="80"/>
  <c r="G53" i="80"/>
  <c r="G54" i="80"/>
  <c r="G55" i="80"/>
  <c r="G56" i="80"/>
  <c r="G57" i="80"/>
  <c r="G58" i="80"/>
  <c r="G59" i="80"/>
  <c r="G60" i="80"/>
  <c r="G61" i="80"/>
  <c r="G62" i="80"/>
  <c r="G63" i="80"/>
  <c r="G64" i="80"/>
  <c r="G65" i="80"/>
  <c r="G66" i="80"/>
  <c r="G67" i="80"/>
  <c r="G69" i="80"/>
  <c r="G70" i="80"/>
  <c r="J70" i="80" s="1"/>
  <c r="M70" i="80" s="1"/>
  <c r="G71" i="80"/>
  <c r="J71" i="80" s="1"/>
  <c r="M71" i="80" s="1"/>
  <c r="G72" i="80"/>
  <c r="G73" i="80"/>
  <c r="G74" i="80"/>
  <c r="G75" i="80"/>
  <c r="J75" i="80" s="1"/>
  <c r="M75" i="80" s="1"/>
  <c r="G76" i="80"/>
  <c r="G77" i="80"/>
  <c r="G78" i="80"/>
  <c r="G79" i="80"/>
  <c r="G80" i="80"/>
  <c r="G81" i="80"/>
  <c r="G82" i="80"/>
  <c r="G83" i="80"/>
  <c r="G84" i="80"/>
  <c r="G85" i="80"/>
  <c r="G86" i="80"/>
  <c r="G87" i="80"/>
  <c r="G88" i="80"/>
  <c r="G89" i="80"/>
  <c r="G90" i="80"/>
  <c r="G91" i="80"/>
  <c r="G92" i="80"/>
  <c r="G93" i="80"/>
  <c r="G94" i="80"/>
  <c r="G95" i="80"/>
  <c r="G96" i="80"/>
  <c r="G97" i="80"/>
  <c r="G98" i="80"/>
  <c r="G99" i="80"/>
  <c r="G100" i="80"/>
  <c r="G101" i="80"/>
  <c r="G102" i="80"/>
  <c r="G103" i="80"/>
  <c r="G104" i="80"/>
  <c r="G105" i="80"/>
  <c r="G106" i="80"/>
  <c r="G107" i="80"/>
  <c r="G108" i="80"/>
  <c r="G109" i="80"/>
  <c r="G110" i="80"/>
  <c r="G111" i="80"/>
  <c r="G112" i="80"/>
  <c r="G113" i="80"/>
  <c r="G114" i="80"/>
  <c r="G115" i="80"/>
  <c r="G116" i="80"/>
  <c r="G117" i="80"/>
  <c r="G118" i="80"/>
  <c r="G119" i="80"/>
  <c r="G120" i="80"/>
  <c r="G121" i="80"/>
  <c r="G122" i="80"/>
  <c r="G123" i="80"/>
  <c r="G124" i="80"/>
  <c r="G125" i="80"/>
  <c r="G126" i="80"/>
  <c r="G127" i="80"/>
  <c r="G128" i="80"/>
  <c r="G129" i="80"/>
  <c r="G130" i="80"/>
  <c r="G131" i="80"/>
  <c r="G132" i="80"/>
  <c r="G133" i="80"/>
  <c r="G134" i="80"/>
  <c r="G135" i="80"/>
  <c r="J135" i="80" s="1"/>
  <c r="M135" i="80" s="1"/>
  <c r="G136" i="80"/>
  <c r="J136" i="80" s="1"/>
  <c r="M136" i="80" s="1"/>
  <c r="G137" i="80"/>
  <c r="G138" i="80"/>
  <c r="G139" i="80"/>
  <c r="G140" i="80"/>
  <c r="G141" i="80"/>
  <c r="G142" i="80"/>
  <c r="G143" i="80"/>
  <c r="G144" i="80"/>
  <c r="G145" i="80"/>
  <c r="G146" i="80"/>
  <c r="G147" i="80"/>
  <c r="G148" i="80"/>
  <c r="G149" i="80"/>
  <c r="G150" i="80"/>
  <c r="G151" i="80"/>
  <c r="G152" i="80"/>
  <c r="G153" i="80"/>
  <c r="G154" i="80"/>
  <c r="G156" i="80"/>
  <c r="G157" i="80"/>
  <c r="G158" i="80"/>
  <c r="G159" i="80"/>
  <c r="G160" i="80"/>
  <c r="G161" i="80"/>
  <c r="G162" i="80"/>
  <c r="G163" i="80"/>
  <c r="G164" i="80"/>
  <c r="G165" i="80"/>
  <c r="G166" i="80"/>
  <c r="G167" i="80"/>
  <c r="G168" i="80"/>
  <c r="G169" i="80"/>
  <c r="G170" i="80"/>
  <c r="G171" i="80"/>
  <c r="G172" i="80"/>
  <c r="G173" i="80"/>
  <c r="G174" i="80"/>
  <c r="G175" i="80"/>
  <c r="G176" i="80"/>
  <c r="G177" i="80"/>
  <c r="G178" i="80"/>
  <c r="G179" i="80"/>
  <c r="G180" i="80"/>
  <c r="G181" i="80"/>
  <c r="G182" i="80"/>
  <c r="G183" i="80"/>
  <c r="G184" i="80"/>
  <c r="G185" i="80"/>
  <c r="G186" i="80"/>
  <c r="G187" i="80"/>
  <c r="G188" i="80"/>
  <c r="G189" i="80"/>
  <c r="G190" i="80"/>
  <c r="G191" i="80"/>
  <c r="G192" i="80"/>
  <c r="G193" i="80"/>
  <c r="G194" i="80"/>
  <c r="G195" i="80"/>
  <c r="G196" i="80"/>
  <c r="G197" i="80"/>
  <c r="G198" i="80"/>
  <c r="J198" i="80" s="1"/>
  <c r="M198" i="80" s="1"/>
  <c r="G199" i="80"/>
  <c r="G200" i="80"/>
  <c r="G201" i="80"/>
  <c r="G202" i="80"/>
  <c r="G203" i="80"/>
  <c r="G204" i="80"/>
  <c r="G205" i="80"/>
  <c r="G206" i="80"/>
  <c r="G207" i="80"/>
  <c r="G208" i="80"/>
  <c r="G209" i="80"/>
  <c r="G210" i="80"/>
  <c r="I7" i="80"/>
  <c r="L7" i="80" s="1"/>
  <c r="I8" i="80"/>
  <c r="I9" i="80"/>
  <c r="I10" i="80"/>
  <c r="I11" i="80"/>
  <c r="I12" i="80"/>
  <c r="I13" i="80"/>
  <c r="I14" i="80"/>
  <c r="I15" i="80"/>
  <c r="I16" i="80"/>
  <c r="I17" i="80"/>
  <c r="I18" i="80"/>
  <c r="I19" i="80"/>
  <c r="I20" i="80"/>
  <c r="I21" i="80"/>
  <c r="I22" i="80"/>
  <c r="I23" i="80"/>
  <c r="I24" i="80"/>
  <c r="I25" i="80"/>
  <c r="I26" i="80"/>
  <c r="I27" i="80"/>
  <c r="I28" i="80"/>
  <c r="I29" i="80"/>
  <c r="I30" i="80"/>
  <c r="I31" i="80"/>
  <c r="I32" i="80"/>
  <c r="I33" i="80"/>
  <c r="I34" i="80"/>
  <c r="I35" i="80"/>
  <c r="I36" i="80"/>
  <c r="I37" i="80"/>
  <c r="I38" i="80"/>
  <c r="I39" i="80"/>
  <c r="I40" i="80"/>
  <c r="I41" i="80"/>
  <c r="I42" i="80"/>
  <c r="I43" i="80"/>
  <c r="I44" i="80"/>
  <c r="I45" i="80"/>
  <c r="I46" i="80"/>
  <c r="I47" i="80"/>
  <c r="L47" i="80" s="1"/>
  <c r="I48" i="80"/>
  <c r="I49" i="80"/>
  <c r="I50" i="80"/>
  <c r="I51" i="80"/>
  <c r="I52" i="80"/>
  <c r="I53" i="80"/>
  <c r="I54" i="80"/>
  <c r="I55" i="80"/>
  <c r="I56" i="80"/>
  <c r="I57" i="80"/>
  <c r="I58" i="80"/>
  <c r="I59" i="80"/>
  <c r="I60" i="80"/>
  <c r="I61" i="80"/>
  <c r="I62" i="80"/>
  <c r="I63" i="80"/>
  <c r="I64" i="80"/>
  <c r="I65" i="80"/>
  <c r="I66" i="80"/>
  <c r="I67" i="80"/>
  <c r="I69" i="80"/>
  <c r="I70" i="80"/>
  <c r="L70" i="80" s="1"/>
  <c r="I71" i="80"/>
  <c r="L71" i="80" s="1"/>
  <c r="I72" i="80"/>
  <c r="I73" i="80"/>
  <c r="I74" i="80"/>
  <c r="I75" i="80"/>
  <c r="L75" i="80" s="1"/>
  <c r="I76" i="80"/>
  <c r="L76" i="80" s="1"/>
  <c r="I77" i="80"/>
  <c r="I78" i="80"/>
  <c r="I79" i="80"/>
  <c r="I80" i="80"/>
  <c r="I81" i="80"/>
  <c r="I82" i="80"/>
  <c r="I83" i="80"/>
  <c r="I84" i="80"/>
  <c r="I85" i="80"/>
  <c r="I86" i="80"/>
  <c r="I87" i="80"/>
  <c r="I88" i="80"/>
  <c r="I89" i="80"/>
  <c r="I90" i="80"/>
  <c r="I91" i="80"/>
  <c r="I92" i="80"/>
  <c r="I93" i="80"/>
  <c r="I94" i="80"/>
  <c r="I95" i="80"/>
  <c r="I96" i="80"/>
  <c r="I97" i="80"/>
  <c r="I98" i="80"/>
  <c r="I99" i="80"/>
  <c r="I100" i="80"/>
  <c r="I101" i="80"/>
  <c r="I102" i="80"/>
  <c r="I103" i="80"/>
  <c r="I104" i="80"/>
  <c r="I105" i="80"/>
  <c r="I106" i="80"/>
  <c r="I107" i="80"/>
  <c r="I108" i="80"/>
  <c r="I109" i="80"/>
  <c r="I110" i="80"/>
  <c r="I111" i="80"/>
  <c r="I112" i="80"/>
  <c r="I113" i="80"/>
  <c r="I114" i="80"/>
  <c r="I115" i="80"/>
  <c r="I116" i="80"/>
  <c r="I117" i="80"/>
  <c r="I118" i="80"/>
  <c r="I119" i="80"/>
  <c r="I120" i="80"/>
  <c r="I121" i="80"/>
  <c r="I122" i="80"/>
  <c r="I123" i="80"/>
  <c r="I124" i="80"/>
  <c r="I125" i="80"/>
  <c r="I126" i="80"/>
  <c r="I127" i="80"/>
  <c r="I128" i="80"/>
  <c r="I129" i="80"/>
  <c r="I130" i="80"/>
  <c r="I131" i="80"/>
  <c r="I132" i="80"/>
  <c r="I133" i="80"/>
  <c r="I134" i="80"/>
  <c r="I135" i="80"/>
  <c r="L135" i="80" s="1"/>
  <c r="I136" i="80"/>
  <c r="L136" i="80" s="1"/>
  <c r="I137" i="80"/>
  <c r="I138" i="80"/>
  <c r="I139" i="80"/>
  <c r="I140" i="80"/>
  <c r="I141" i="80"/>
  <c r="I142" i="80"/>
  <c r="I143" i="80"/>
  <c r="I144" i="80"/>
  <c r="I145" i="80"/>
  <c r="I146" i="80"/>
  <c r="I147" i="80"/>
  <c r="I148" i="80"/>
  <c r="I149" i="80"/>
  <c r="I150" i="80"/>
  <c r="I151" i="80"/>
  <c r="I152" i="80"/>
  <c r="I153" i="80"/>
  <c r="I154" i="80"/>
  <c r="I156" i="80"/>
  <c r="I157" i="80"/>
  <c r="I158" i="80"/>
  <c r="I159" i="80"/>
  <c r="I160" i="80"/>
  <c r="I161" i="80"/>
  <c r="I162" i="80"/>
  <c r="I163" i="80"/>
  <c r="I164" i="80"/>
  <c r="I165" i="80"/>
  <c r="I166" i="80"/>
  <c r="I167" i="80"/>
  <c r="I168" i="80"/>
  <c r="I169" i="80"/>
  <c r="I170" i="80"/>
  <c r="I171" i="80"/>
  <c r="I172" i="80"/>
  <c r="I173" i="80"/>
  <c r="I174" i="80"/>
  <c r="I175" i="80"/>
  <c r="I176" i="80"/>
  <c r="I177" i="80"/>
  <c r="I178" i="80"/>
  <c r="I179" i="80"/>
  <c r="I180" i="80"/>
  <c r="I181" i="80"/>
  <c r="I182" i="80"/>
  <c r="I183" i="80"/>
  <c r="I184" i="80"/>
  <c r="I185" i="80"/>
  <c r="I186" i="80"/>
  <c r="I187" i="80"/>
  <c r="I188" i="80"/>
  <c r="I189" i="80"/>
  <c r="I190" i="80"/>
  <c r="I191" i="80"/>
  <c r="I192" i="80"/>
  <c r="I193" i="80"/>
  <c r="I194" i="80"/>
  <c r="I195" i="80"/>
  <c r="I196" i="80"/>
  <c r="I197" i="80"/>
  <c r="I198" i="80"/>
  <c r="L198" i="80" s="1"/>
  <c r="I199" i="80"/>
  <c r="I200" i="80"/>
  <c r="I201" i="80"/>
  <c r="I202" i="80"/>
  <c r="I203" i="80"/>
  <c r="I204" i="80"/>
  <c r="I205" i="80"/>
  <c r="I206" i="80"/>
  <c r="I207" i="80"/>
  <c r="I208" i="80"/>
  <c r="I209" i="80"/>
  <c r="I210" i="80"/>
  <c r="J76" i="80"/>
  <c r="M76" i="80" s="1"/>
  <c r="J47" i="80"/>
  <c r="M47" i="80" s="1"/>
  <c r="L137" i="80"/>
  <c r="J137" i="80"/>
  <c r="M137" i="80" s="1"/>
  <c r="L184" i="80" l="1"/>
  <c r="J184" i="80"/>
  <c r="M184" i="80" s="1"/>
  <c r="L114" i="80"/>
  <c r="J114" i="80"/>
  <c r="M114" i="80" s="1"/>
  <c r="L113" i="80"/>
  <c r="J113" i="80"/>
  <c r="M113" i="80" s="1"/>
  <c r="L189" i="80"/>
  <c r="J189" i="80"/>
  <c r="M189" i="80" s="1"/>
  <c r="L174" i="80"/>
  <c r="J174" i="80"/>
  <c r="M174" i="80" s="1"/>
  <c r="L148" i="80"/>
  <c r="J148" i="80"/>
  <c r="M148" i="80" s="1"/>
  <c r="J81" i="80"/>
  <c r="L163" i="80"/>
  <c r="L164" i="80"/>
  <c r="J163" i="80"/>
  <c r="M163" i="80" s="1"/>
  <c r="J164" i="80"/>
  <c r="M164" i="80" s="1"/>
  <c r="L186" i="80"/>
  <c r="J186" i="80"/>
  <c r="M186" i="80" s="1"/>
  <c r="L162" i="80"/>
  <c r="J162" i="80"/>
  <c r="M162" i="80" s="1"/>
  <c r="L157" i="80"/>
  <c r="J157" i="80"/>
  <c r="M157" i="80" s="1"/>
  <c r="L158" i="80"/>
  <c r="J158" i="80"/>
  <c r="M158" i="80" s="1"/>
  <c r="L42" i="80"/>
  <c r="J42" i="80"/>
  <c r="M42" i="80" s="1"/>
  <c r="L129" i="80"/>
  <c r="J129" i="80"/>
  <c r="M129" i="80" s="1"/>
  <c r="L78" i="80"/>
  <c r="J78" i="80"/>
  <c r="M78" i="80" s="1"/>
  <c r="L146" i="80"/>
  <c r="J146" i="80"/>
  <c r="M146" i="80" s="1"/>
  <c r="L28" i="80"/>
  <c r="J28" i="80"/>
  <c r="M28" i="80" s="1"/>
  <c r="L143" i="80"/>
  <c r="L144" i="80"/>
  <c r="J143" i="80"/>
  <c r="M143" i="80" s="1"/>
  <c r="J144" i="80"/>
  <c r="M144" i="80" s="1"/>
  <c r="L141" i="80"/>
  <c r="J141" i="80"/>
  <c r="M141" i="80" s="1"/>
  <c r="L122" i="80"/>
  <c r="J122" i="80"/>
  <c r="M122" i="80" s="1"/>
  <c r="L120" i="80"/>
  <c r="J120" i="80"/>
  <c r="M120" i="80" s="1"/>
  <c r="L119" i="80"/>
  <c r="J119" i="80"/>
  <c r="M119" i="80" s="1"/>
  <c r="L118" i="80"/>
  <c r="J118" i="80"/>
  <c r="M118" i="80" s="1"/>
  <c r="L132" i="80"/>
  <c r="J132" i="80"/>
  <c r="M132" i="80" s="1"/>
  <c r="J131" i="80"/>
  <c r="M131" i="80" s="1"/>
  <c r="L131" i="80"/>
  <c r="L128" i="80"/>
  <c r="J128" i="80"/>
  <c r="M128" i="80" s="1"/>
  <c r="L64" i="80"/>
  <c r="J64" i="80"/>
  <c r="M64" i="80" s="1"/>
  <c r="L54" i="80"/>
  <c r="J54" i="80"/>
  <c r="M54" i="80" s="1"/>
  <c r="L35" i="80" l="1"/>
  <c r="J35" i="80"/>
  <c r="M35" i="80" s="1"/>
  <c r="L98" i="80"/>
  <c r="J98" i="80"/>
  <c r="M98" i="80" s="1"/>
  <c r="L91" i="80"/>
  <c r="J91" i="80"/>
  <c r="M91" i="80" s="1"/>
  <c r="L90" i="80"/>
  <c r="J90" i="80"/>
  <c r="M90" i="80" s="1"/>
  <c r="L89" i="80"/>
  <c r="J89" i="80"/>
  <c r="M89" i="80" s="1"/>
  <c r="L84" i="80"/>
  <c r="J84" i="80"/>
  <c r="M84" i="80" s="1"/>
  <c r="L18" i="80"/>
  <c r="J18" i="80"/>
  <c r="M18" i="80" s="1"/>
  <c r="L17" i="80"/>
  <c r="J17" i="80"/>
  <c r="M17" i="80" s="1"/>
  <c r="J7" i="80" l="1"/>
  <c r="M7" i="80" s="1"/>
  <c r="L45" i="80"/>
  <c r="J45" i="80"/>
  <c r="M45" i="80" s="1"/>
  <c r="J8" i="80" l="1"/>
  <c r="M8" i="80" s="1"/>
  <c r="J11" i="80"/>
  <c r="M11" i="80" s="1"/>
  <c r="J12" i="80"/>
  <c r="M12" i="80" s="1"/>
  <c r="J13" i="80"/>
  <c r="M13" i="80" s="1"/>
  <c r="J14" i="80"/>
  <c r="M14" i="80" s="1"/>
  <c r="J15" i="80"/>
  <c r="M15" i="80" s="1"/>
  <c r="J16" i="80"/>
  <c r="M16" i="80" s="1"/>
  <c r="J20" i="80"/>
  <c r="M20" i="80" s="1"/>
  <c r="J22" i="80"/>
  <c r="M22" i="80" s="1"/>
  <c r="J23" i="80"/>
  <c r="M23" i="80" s="1"/>
  <c r="J24" i="80"/>
  <c r="M24" i="80" s="1"/>
  <c r="J25" i="80"/>
  <c r="M25" i="80" s="1"/>
  <c r="J26" i="80"/>
  <c r="M26" i="80" s="1"/>
  <c r="J27" i="80"/>
  <c r="M27" i="80" s="1"/>
  <c r="J31" i="80"/>
  <c r="M31" i="80" s="1"/>
  <c r="J32" i="80"/>
  <c r="M32" i="80" s="1"/>
  <c r="J33" i="80"/>
  <c r="M33" i="80" s="1"/>
  <c r="J34" i="80"/>
  <c r="M34" i="80" s="1"/>
  <c r="J36" i="80"/>
  <c r="M36" i="80" s="1"/>
  <c r="J37" i="80"/>
  <c r="M37" i="80" s="1"/>
  <c r="J38" i="80"/>
  <c r="M38" i="80" s="1"/>
  <c r="J39" i="80"/>
  <c r="M39" i="80" s="1"/>
  <c r="J41" i="80"/>
  <c r="M41" i="80" s="1"/>
  <c r="J43" i="80"/>
  <c r="M43" i="80" s="1"/>
  <c r="J44" i="80"/>
  <c r="M44" i="80" s="1"/>
  <c r="J77" i="80"/>
  <c r="M77" i="80" s="1"/>
  <c r="J79" i="80"/>
  <c r="M79" i="80" s="1"/>
  <c r="J29" i="80"/>
  <c r="M29" i="80" s="1"/>
  <c r="J125" i="80"/>
  <c r="M125" i="80" s="1"/>
  <c r="J46" i="80"/>
  <c r="M46" i="80" s="1"/>
  <c r="J48" i="80"/>
  <c r="M48" i="80" s="1"/>
  <c r="J49" i="80"/>
  <c r="M49" i="80" s="1"/>
  <c r="J51" i="80"/>
  <c r="M51" i="80" s="1"/>
  <c r="J52" i="80"/>
  <c r="M52" i="80" s="1"/>
  <c r="J53" i="80"/>
  <c r="M53" i="80" s="1"/>
  <c r="J55" i="80"/>
  <c r="M55" i="80" s="1"/>
  <c r="J56" i="80"/>
  <c r="M56" i="80" s="1"/>
  <c r="J57" i="80"/>
  <c r="M57" i="80" s="1"/>
  <c r="J58" i="80"/>
  <c r="M58" i="80" s="1"/>
  <c r="J106" i="80"/>
  <c r="M106" i="80" s="1"/>
  <c r="J59" i="80"/>
  <c r="M59" i="80" s="1"/>
  <c r="J60" i="80"/>
  <c r="M60" i="80" s="1"/>
  <c r="J179" i="80"/>
  <c r="M179" i="80" s="1"/>
  <c r="J61" i="80"/>
  <c r="M61" i="80" s="1"/>
  <c r="J62" i="80"/>
  <c r="M62" i="80" s="1"/>
  <c r="J63" i="80"/>
  <c r="M63" i="80" s="1"/>
  <c r="J66" i="80"/>
  <c r="M66" i="80" s="1"/>
  <c r="J67" i="80"/>
  <c r="M67" i="80" s="1"/>
  <c r="J69" i="80"/>
  <c r="M69" i="80" s="1"/>
  <c r="J72" i="80"/>
  <c r="M72" i="80" s="1"/>
  <c r="J73" i="80"/>
  <c r="M73" i="80" s="1"/>
  <c r="J74" i="80"/>
  <c r="M74" i="80" s="1"/>
  <c r="J80" i="80"/>
  <c r="M80" i="80" s="1"/>
  <c r="J82" i="80"/>
  <c r="M82" i="80" s="1"/>
  <c r="J85" i="80"/>
  <c r="M85" i="80" s="1"/>
  <c r="J86" i="80"/>
  <c r="M86" i="80" s="1"/>
  <c r="J87" i="80"/>
  <c r="M87" i="80" s="1"/>
  <c r="J88" i="80"/>
  <c r="M88" i="80" s="1"/>
  <c r="J92" i="80"/>
  <c r="M92" i="80" s="1"/>
  <c r="J93" i="80"/>
  <c r="M93" i="80" s="1"/>
  <c r="J94" i="80"/>
  <c r="M94" i="80" s="1"/>
  <c r="J95" i="80"/>
  <c r="M95" i="80" s="1"/>
  <c r="J96" i="80"/>
  <c r="M96" i="80" s="1"/>
  <c r="J97" i="80"/>
  <c r="M97" i="80" s="1"/>
  <c r="J103" i="80"/>
  <c r="M103" i="80" s="1"/>
  <c r="J99" i="80"/>
  <c r="M99" i="80" s="1"/>
  <c r="J100" i="80"/>
  <c r="M100" i="80" s="1"/>
  <c r="J101" i="80"/>
  <c r="M101" i="80" s="1"/>
  <c r="J102" i="80"/>
  <c r="M102" i="80" s="1"/>
  <c r="J104" i="80"/>
  <c r="M104" i="80" s="1"/>
  <c r="J105" i="80"/>
  <c r="M105" i="80" s="1"/>
  <c r="J107" i="80"/>
  <c r="M107" i="80" s="1"/>
  <c r="J108" i="80"/>
  <c r="M108" i="80" s="1"/>
  <c r="J109" i="80"/>
  <c r="M109" i="80" s="1"/>
  <c r="J110" i="80"/>
  <c r="M110" i="80" s="1"/>
  <c r="J115" i="80"/>
  <c r="M115" i="80" s="1"/>
  <c r="J116" i="80"/>
  <c r="M116" i="80" s="1"/>
  <c r="J117" i="80"/>
  <c r="M117" i="80" s="1"/>
  <c r="J123" i="80"/>
  <c r="M123" i="80" s="1"/>
  <c r="J124" i="80"/>
  <c r="M124" i="80" s="1"/>
  <c r="J127" i="80"/>
  <c r="M127" i="80" s="1"/>
  <c r="J130" i="80"/>
  <c r="M130" i="80" s="1"/>
  <c r="J133" i="80"/>
  <c r="M133" i="80" s="1"/>
  <c r="J134" i="80"/>
  <c r="M134" i="80" s="1"/>
  <c r="J138" i="80"/>
  <c r="M138" i="80" s="1"/>
  <c r="J139" i="80"/>
  <c r="M139" i="80" s="1"/>
  <c r="J142" i="80"/>
  <c r="M142" i="80" s="1"/>
  <c r="J145" i="80"/>
  <c r="M145" i="80" s="1"/>
  <c r="J147" i="80"/>
  <c r="M147" i="80" s="1"/>
  <c r="J126" i="80"/>
  <c r="M126" i="80" s="1"/>
  <c r="J149" i="80"/>
  <c r="M149" i="80" s="1"/>
  <c r="J150" i="80"/>
  <c r="M150" i="80" s="1"/>
  <c r="J151" i="80"/>
  <c r="M151" i="80" s="1"/>
  <c r="J156" i="80"/>
  <c r="M156" i="80" s="1"/>
  <c r="J159" i="80"/>
  <c r="M159" i="80" s="1"/>
  <c r="J160" i="80"/>
  <c r="M160" i="80" s="1"/>
  <c r="J161" i="80"/>
  <c r="M161" i="80" s="1"/>
  <c r="J165" i="80"/>
  <c r="M165" i="80" s="1"/>
  <c r="J166" i="80"/>
  <c r="M166" i="80" s="1"/>
  <c r="J167" i="80"/>
  <c r="M167" i="80" s="1"/>
  <c r="J83" i="80"/>
  <c r="M83" i="80" s="1"/>
  <c r="J169" i="80"/>
  <c r="M169" i="80" s="1"/>
  <c r="J170" i="80"/>
  <c r="M170" i="80" s="1"/>
  <c r="J171" i="80"/>
  <c r="M171" i="80" s="1"/>
  <c r="J172" i="80"/>
  <c r="M172" i="80" s="1"/>
  <c r="J173" i="80"/>
  <c r="M173" i="80" s="1"/>
  <c r="J175" i="80"/>
  <c r="M175" i="80" s="1"/>
  <c r="J176" i="80"/>
  <c r="M176" i="80" s="1"/>
  <c r="J177" i="80"/>
  <c r="M177" i="80" s="1"/>
  <c r="J178" i="80"/>
  <c r="M178" i="80" s="1"/>
  <c r="J180" i="80"/>
  <c r="M180" i="80" s="1"/>
  <c r="J181" i="80"/>
  <c r="M181" i="80" s="1"/>
  <c r="J182" i="80"/>
  <c r="M182" i="80" s="1"/>
  <c r="J183" i="80"/>
  <c r="M183" i="80" s="1"/>
  <c r="J185" i="80"/>
  <c r="M185" i="80" s="1"/>
  <c r="J187" i="80"/>
  <c r="M187" i="80" s="1"/>
  <c r="J190" i="80"/>
  <c r="M190" i="80" s="1"/>
  <c r="J191" i="80"/>
  <c r="M191" i="80" s="1"/>
  <c r="J192" i="80"/>
  <c r="M192" i="80" s="1"/>
  <c r="J10" i="80"/>
  <c r="M10" i="80" s="1"/>
  <c r="J50" i="80"/>
  <c r="M50" i="80" s="1"/>
  <c r="J153" i="80"/>
  <c r="M153" i="80" s="1"/>
  <c r="J154" i="80"/>
  <c r="M154" i="80" s="1"/>
  <c r="J21" i="80"/>
  <c r="M21" i="80" s="1"/>
  <c r="J121" i="80"/>
  <c r="M121" i="80" s="1"/>
  <c r="J65" i="80"/>
  <c r="M65" i="80" s="1"/>
  <c r="J188" i="80"/>
  <c r="M188" i="80" s="1"/>
  <c r="J111" i="80"/>
  <c r="M111" i="80" s="1"/>
  <c r="J112" i="80"/>
  <c r="M112" i="80" s="1"/>
  <c r="J19" i="80"/>
  <c r="M19" i="80" s="1"/>
  <c r="J9" i="80"/>
  <c r="M9" i="80" s="1"/>
  <c r="J193" i="80"/>
  <c r="M193" i="80" s="1"/>
  <c r="J194" i="80"/>
  <c r="M194" i="80" s="1"/>
  <c r="J195" i="80"/>
  <c r="M195" i="80" s="1"/>
  <c r="J196" i="80"/>
  <c r="M196" i="80" s="1"/>
  <c r="J197" i="80"/>
  <c r="M197" i="80" s="1"/>
  <c r="J199" i="80"/>
  <c r="M199" i="80" s="1"/>
  <c r="J200" i="80"/>
  <c r="M200" i="80" s="1"/>
  <c r="J201" i="80"/>
  <c r="M201" i="80" s="1"/>
  <c r="J202" i="80"/>
  <c r="M202" i="80" s="1"/>
  <c r="J203" i="80"/>
  <c r="M203" i="80" s="1"/>
  <c r="J204" i="80"/>
  <c r="M204" i="80" s="1"/>
  <c r="J205" i="80"/>
  <c r="M205" i="80" s="1"/>
  <c r="J206" i="80"/>
  <c r="M206" i="80" s="1"/>
  <c r="J207" i="80"/>
  <c r="M207" i="80" s="1"/>
  <c r="J208" i="80"/>
  <c r="M208" i="80" s="1"/>
  <c r="J209" i="80"/>
  <c r="M209" i="80" s="1"/>
  <c r="J210" i="80"/>
  <c r="M210" i="80" s="1"/>
  <c r="G6" i="80"/>
  <c r="J6" i="80" s="1"/>
  <c r="M6" i="80" s="1"/>
  <c r="L210" i="80"/>
  <c r="L209" i="80"/>
  <c r="L208" i="80"/>
  <c r="L207" i="80"/>
  <c r="L206" i="80"/>
  <c r="L205" i="80"/>
  <c r="L204" i="80"/>
  <c r="L203" i="80"/>
  <c r="L202" i="80"/>
  <c r="L201" i="80"/>
  <c r="L200" i="80"/>
  <c r="L199" i="80"/>
  <c r="L197" i="80"/>
  <c r="L196" i="80"/>
  <c r="L195" i="80"/>
  <c r="L194" i="80"/>
  <c r="L193" i="80"/>
  <c r="L9" i="80"/>
  <c r="L19" i="80"/>
  <c r="L112" i="80"/>
  <c r="L111" i="80"/>
  <c r="L188" i="80"/>
  <c r="L65" i="80"/>
  <c r="L121" i="80"/>
  <c r="L21" i="80"/>
  <c r="L154" i="80"/>
  <c r="L153" i="80"/>
  <c r="L50" i="80"/>
  <c r="L10" i="80"/>
  <c r="L192" i="80"/>
  <c r="L191" i="80"/>
  <c r="L190" i="80"/>
  <c r="L187" i="80"/>
  <c r="L185" i="80"/>
  <c r="L183" i="80"/>
  <c r="L182" i="80"/>
  <c r="L181" i="80"/>
  <c r="L180" i="80"/>
  <c r="L178" i="80"/>
  <c r="L177" i="80"/>
  <c r="L176" i="80"/>
  <c r="L175" i="80"/>
  <c r="L173" i="80"/>
  <c r="L172" i="80"/>
  <c r="L171" i="80"/>
  <c r="L170" i="80"/>
  <c r="L169" i="80"/>
  <c r="L83" i="80"/>
  <c r="J168" i="80"/>
  <c r="M168" i="80" s="1"/>
  <c r="L168" i="80"/>
  <c r="L167" i="80"/>
  <c r="L166" i="80"/>
  <c r="L165" i="80"/>
  <c r="L161" i="80"/>
  <c r="L160" i="80"/>
  <c r="L159" i="80"/>
  <c r="L156" i="80"/>
  <c r="J152" i="80"/>
  <c r="M152" i="80" s="1"/>
  <c r="L152" i="80"/>
  <c r="L151" i="80"/>
  <c r="L150" i="80"/>
  <c r="L149" i="80"/>
  <c r="L126" i="80"/>
  <c r="L147" i="80"/>
  <c r="L145" i="80"/>
  <c r="L142" i="80"/>
  <c r="J140" i="80"/>
  <c r="M140" i="80" s="1"/>
  <c r="L140" i="80"/>
  <c r="L139" i="80"/>
  <c r="L138" i="80"/>
  <c r="L134" i="80"/>
  <c r="L133" i="80"/>
  <c r="L130" i="80"/>
  <c r="L127" i="80"/>
  <c r="L124" i="80"/>
  <c r="L123" i="80"/>
  <c r="L117" i="80"/>
  <c r="L116" i="80"/>
  <c r="L115" i="80"/>
  <c r="L110" i="80"/>
  <c r="L109" i="80"/>
  <c r="L108" i="80"/>
  <c r="L107" i="80"/>
  <c r="L105" i="80"/>
  <c r="L104" i="80"/>
  <c r="L102" i="80"/>
  <c r="L101" i="80"/>
  <c r="L100" i="80"/>
  <c r="L99" i="80"/>
  <c r="L103" i="80"/>
  <c r="L97" i="80"/>
  <c r="L96" i="80"/>
  <c r="L95" i="80"/>
  <c r="L94" i="80"/>
  <c r="L93" i="80"/>
  <c r="L92" i="80"/>
  <c r="L88" i="80"/>
  <c r="L87" i="80"/>
  <c r="L86" i="80"/>
  <c r="L85" i="80"/>
  <c r="L82" i="80"/>
  <c r="L80" i="80"/>
  <c r="L74" i="80"/>
  <c r="L73" i="80"/>
  <c r="L72" i="80"/>
  <c r="L69" i="80"/>
  <c r="L67" i="80"/>
  <c r="L66" i="80"/>
  <c r="L63" i="80"/>
  <c r="L62" i="80"/>
  <c r="L61" i="80"/>
  <c r="L179" i="80"/>
  <c r="L60" i="80"/>
  <c r="L59" i="80"/>
  <c r="L106" i="80"/>
  <c r="L58" i="80"/>
  <c r="L57" i="80"/>
  <c r="L56" i="80"/>
  <c r="L55" i="80"/>
  <c r="L53" i="80"/>
  <c r="L52" i="80"/>
  <c r="L51" i="80"/>
  <c r="L49" i="80"/>
  <c r="L48" i="80"/>
  <c r="L46" i="80"/>
  <c r="L125" i="80"/>
  <c r="L29" i="80"/>
  <c r="L79" i="80"/>
  <c r="L77" i="80"/>
  <c r="L44" i="80"/>
  <c r="L43" i="80"/>
  <c r="L41" i="80"/>
  <c r="J40" i="80"/>
  <c r="M40" i="80" s="1"/>
  <c r="L40" i="80"/>
  <c r="L39" i="80"/>
  <c r="L38" i="80"/>
  <c r="L37" i="80"/>
  <c r="L36" i="80"/>
  <c r="L34" i="80"/>
  <c r="L33" i="80"/>
  <c r="L32" i="80"/>
  <c r="L31" i="80"/>
  <c r="J30" i="80"/>
  <c r="M30" i="80" s="1"/>
  <c r="L30" i="80"/>
  <c r="L27" i="80"/>
  <c r="L26" i="80"/>
  <c r="L25" i="80"/>
  <c r="L24" i="80"/>
  <c r="L23" i="80"/>
  <c r="L22" i="80"/>
  <c r="L20" i="80"/>
  <c r="L16" i="80"/>
  <c r="L15" i="80"/>
  <c r="L14" i="80"/>
  <c r="L13" i="80"/>
  <c r="L12" i="80"/>
  <c r="L11" i="80"/>
  <c r="L8" i="80"/>
  <c r="I6" i="80"/>
  <c r="L6" i="80" s="1"/>
  <c r="M211" i="80" l="1"/>
  <c r="I211" i="80"/>
  <c r="J211" i="80"/>
  <c r="L211" i="80"/>
</calcChain>
</file>

<file path=xl/sharedStrings.xml><?xml version="1.0" encoding="utf-8"?>
<sst xmlns="http://schemas.openxmlformats.org/spreadsheetml/2006/main" count="433" uniqueCount="234">
  <si>
    <t>Przedmiot zamówienia</t>
  </si>
  <si>
    <t>Lp.</t>
  </si>
  <si>
    <t>Razem</t>
  </si>
  <si>
    <t>szt.</t>
  </si>
  <si>
    <t>/asortyment, opis/</t>
  </si>
  <si>
    <t>Stawka
podatku VAT
[%]</t>
  </si>
  <si>
    <t>Cena
całkowita brutto
 zamówienie podstawowe</t>
  </si>
  <si>
    <t>Cena
całkowita brutto
 z Opcją</t>
  </si>
  <si>
    <t>kg</t>
  </si>
  <si>
    <t>J.M.</t>
  </si>
  <si>
    <t>Nazwa
 handlowa
produktu</t>
  </si>
  <si>
    <t>Producent</t>
  </si>
  <si>
    <t>Cena
całkowita netto
 z Opcją
(kol. 7x8)</t>
  </si>
  <si>
    <t>op.</t>
  </si>
  <si>
    <t xml:space="preserve">kg </t>
  </si>
  <si>
    <t xml:space="preserve">szt. </t>
  </si>
  <si>
    <t>Niniejszy formularz należy opatrzyć kwalifikowanym podpisem elektronicznym właściwej umocowanej osoby / właściwych umocowanych osób</t>
  </si>
  <si>
    <t>litr</t>
  </si>
  <si>
    <t>Ilość kg/szt/litr
zamówienie podstawowe
na 12 m-cy</t>
  </si>
  <si>
    <r>
      <t>Ilość kg/szt/litr</t>
    </r>
    <r>
      <rPr>
        <b/>
        <vertAlign val="superscript"/>
        <sz val="14"/>
        <color indexed="10"/>
        <rFont val="Tahoma"/>
        <family val="2"/>
        <charset val="238"/>
      </rPr>
      <t>1)</t>
    </r>
    <r>
      <rPr>
        <b/>
        <sz val="14"/>
        <color indexed="10"/>
        <rFont val="Tahoma"/>
        <family val="2"/>
        <charset val="238"/>
      </rPr>
      <t xml:space="preserve">
zamówienie z Opcją</t>
    </r>
  </si>
  <si>
    <r>
      <t>Cena</t>
    </r>
    <r>
      <rPr>
        <b/>
        <vertAlign val="superscript"/>
        <sz val="14"/>
        <color indexed="8"/>
        <rFont val="Tahoma"/>
        <family val="2"/>
        <charset val="238"/>
      </rPr>
      <t>2)</t>
    </r>
    <r>
      <rPr>
        <b/>
        <sz val="14"/>
        <color indexed="8"/>
        <rFont val="Tahoma"/>
        <family val="2"/>
        <charset val="238"/>
      </rPr>
      <t xml:space="preserve">
jednostkowa netto
za kg/szt/litr</t>
    </r>
  </si>
  <si>
    <r>
      <rPr>
        <b/>
        <vertAlign val="superscript"/>
        <sz val="10"/>
        <color indexed="8"/>
        <rFont val="Tahoma"/>
        <family val="2"/>
        <charset val="238"/>
      </rPr>
      <t>2)</t>
    </r>
    <r>
      <rPr>
        <b/>
        <sz val="10"/>
        <color indexed="8"/>
        <rFont val="Tahoma"/>
        <family val="2"/>
        <charset val="238"/>
      </rPr>
      <t xml:space="preserve"> należy wpisać cenę jednostkową netto za 1 kg/szt/litr</t>
    </r>
  </si>
  <si>
    <t>UWAGA!</t>
  </si>
  <si>
    <r>
      <rPr>
        <b/>
        <sz val="14"/>
        <color theme="1"/>
        <rFont val="Tahoma"/>
        <family val="2"/>
        <charset val="238"/>
      </rPr>
      <t>ANCHOVIS</t>
    </r>
    <r>
      <rPr>
        <sz val="14"/>
        <color theme="1"/>
        <rFont val="Tahoma"/>
        <family val="2"/>
        <charset val="238"/>
      </rPr>
      <t xml:space="preserve"> – marynowana sardela w zalewie olejowej op.100g. </t>
    </r>
  </si>
  <si>
    <r>
      <rPr>
        <b/>
        <sz val="14"/>
        <color theme="1"/>
        <rFont val="Tahoma"/>
        <family val="2"/>
        <charset val="238"/>
      </rPr>
      <t>CYNAMON MIELONY</t>
    </r>
    <r>
      <rPr>
        <sz val="14"/>
        <color theme="1"/>
        <rFont val="Tahoma"/>
        <family val="2"/>
        <charset val="238"/>
      </rPr>
      <t>, op.</t>
    </r>
    <r>
      <rPr>
        <b/>
        <sz val="14"/>
        <color theme="1"/>
        <rFont val="Tahoma"/>
        <family val="2"/>
        <charset val="238"/>
      </rPr>
      <t xml:space="preserve"> 150g</t>
    </r>
  </si>
  <si>
    <t>CZARNUSZKA op. 100 g.</t>
  </si>
  <si>
    <r>
      <rPr>
        <b/>
        <sz val="14"/>
        <color theme="1"/>
        <rFont val="Tahoma"/>
        <family val="2"/>
        <charset val="238"/>
      </rPr>
      <t>CZEKOLADA gorzka groszki</t>
    </r>
    <r>
      <rPr>
        <sz val="14"/>
        <color theme="1"/>
        <rFont val="Tahoma"/>
        <family val="2"/>
        <charset val="238"/>
      </rPr>
      <t xml:space="preserve"> od 70-100% zawartości kakao op.</t>
    </r>
    <r>
      <rPr>
        <b/>
        <sz val="14"/>
        <color theme="1"/>
        <rFont val="Tahoma"/>
        <family val="2"/>
        <charset val="238"/>
      </rPr>
      <t xml:space="preserve"> 2,5 kg</t>
    </r>
  </si>
  <si>
    <r>
      <rPr>
        <b/>
        <sz val="14"/>
        <color theme="1"/>
        <rFont val="Tahoma"/>
        <family val="2"/>
        <charset val="238"/>
      </rPr>
      <t>CZUMBRYCA czerwona</t>
    </r>
    <r>
      <rPr>
        <sz val="14"/>
        <color theme="1"/>
        <rFont val="Tahoma"/>
        <family val="2"/>
        <charset val="238"/>
      </rPr>
      <t xml:space="preserve"> op. 100g – 1 kg</t>
    </r>
  </si>
  <si>
    <r>
      <rPr>
        <b/>
        <sz val="14"/>
        <color theme="1"/>
        <rFont val="Tahoma"/>
        <family val="2"/>
        <charset val="238"/>
      </rPr>
      <t>CZUMBRYCA zielona</t>
    </r>
    <r>
      <rPr>
        <sz val="14"/>
        <color theme="1"/>
        <rFont val="Tahoma"/>
        <family val="2"/>
        <charset val="238"/>
      </rPr>
      <t xml:space="preserve"> op. 100g – 1 kg</t>
    </r>
  </si>
  <si>
    <t>MAGGI przyprawa w płynie op. 6 kg. 4,8 L.</t>
  </si>
  <si>
    <r>
      <rPr>
        <b/>
        <sz val="14"/>
        <color theme="1"/>
        <rFont val="Tahoma"/>
        <family val="2"/>
        <charset val="238"/>
      </rPr>
      <t>MAK NIEBIESKI</t>
    </r>
    <r>
      <rPr>
        <sz val="14"/>
        <color theme="1"/>
        <rFont val="Tahoma"/>
        <family val="2"/>
        <charset val="238"/>
      </rPr>
      <t xml:space="preserve"> mielony, op.</t>
    </r>
    <r>
      <rPr>
        <b/>
        <sz val="14"/>
        <color theme="1"/>
        <rFont val="Tahoma"/>
        <family val="2"/>
        <charset val="238"/>
      </rPr>
      <t>2 kg</t>
    </r>
  </si>
  <si>
    <r>
      <rPr>
        <b/>
        <sz val="14"/>
        <color theme="1"/>
        <rFont val="Tahoma"/>
        <family val="2"/>
        <charset val="238"/>
      </rPr>
      <t>MAKARON ŁAZANKI</t>
    </r>
    <r>
      <rPr>
        <sz val="14"/>
        <color theme="1"/>
        <rFont val="Tahoma"/>
        <family val="2"/>
        <charset val="238"/>
      </rPr>
      <t xml:space="preserve"> semolinowy - durum, op. 2kg</t>
    </r>
  </si>
  <si>
    <r>
      <rPr>
        <b/>
        <sz val="14"/>
        <color theme="1"/>
        <rFont val="Tahoma"/>
        <family val="2"/>
        <charset val="238"/>
      </rPr>
      <t>MAKARON KOLANKO OZDOBNE</t>
    </r>
    <r>
      <rPr>
        <sz val="14"/>
        <color theme="1"/>
        <rFont val="Tahoma"/>
        <family val="2"/>
        <charset val="238"/>
      </rPr>
      <t xml:space="preserve"> semolinowy durum,op. 2kg</t>
    </r>
  </si>
  <si>
    <r>
      <rPr>
        <b/>
        <sz val="14"/>
        <color theme="1"/>
        <rFont val="Tahoma"/>
        <family val="2"/>
        <charset val="238"/>
      </rPr>
      <t>MAKARON KOKARDKI</t>
    </r>
    <r>
      <rPr>
        <sz val="14"/>
        <color theme="1"/>
        <rFont val="Tahoma"/>
        <family val="2"/>
        <charset val="238"/>
      </rPr>
      <t xml:space="preserve"> semolinowy durum,op. 2kg</t>
    </r>
  </si>
  <si>
    <r>
      <rPr>
        <b/>
        <sz val="14"/>
        <color theme="1"/>
        <rFont val="Tahoma"/>
        <family val="2"/>
        <charset val="238"/>
      </rPr>
      <t>MAKARON PENNE</t>
    </r>
    <r>
      <rPr>
        <sz val="14"/>
        <color theme="1"/>
        <rFont val="Tahoma"/>
        <family val="2"/>
        <charset val="238"/>
      </rPr>
      <t>, maka makaronowa pszenna, op. 5 kg</t>
    </r>
  </si>
  <si>
    <r>
      <rPr>
        <b/>
        <sz val="14"/>
        <color theme="1"/>
        <rFont val="Tahoma"/>
        <family val="2"/>
        <charset val="238"/>
      </rPr>
      <t>MAKARON RAZOWY ( typu fusli lub pene)</t>
    </r>
    <r>
      <rPr>
        <sz val="14"/>
        <color theme="1"/>
        <rFont val="Tahoma"/>
        <family val="2"/>
        <charset val="238"/>
      </rPr>
      <t xml:space="preserve"> z mąki razowej z pszenicy durum op. 0,4g do 5 kg</t>
    </r>
  </si>
  <si>
    <r>
      <rPr>
        <b/>
        <sz val="14"/>
        <color theme="1"/>
        <rFont val="Tahoma"/>
        <family val="2"/>
        <charset val="238"/>
      </rPr>
      <t>MAKARON SPAGETTI</t>
    </r>
    <r>
      <rPr>
        <sz val="14"/>
        <color theme="1"/>
        <rFont val="Tahoma"/>
        <family val="2"/>
        <charset val="238"/>
      </rPr>
      <t xml:space="preserve"> semolinowy - durum, op.  1 kg</t>
    </r>
  </si>
  <si>
    <r>
      <rPr>
        <b/>
        <sz val="14"/>
        <color theme="1"/>
        <rFont val="Tahoma"/>
        <family val="2"/>
        <charset val="238"/>
      </rPr>
      <t>MĄKA KRUPCZATKA TYP 450</t>
    </r>
    <r>
      <rPr>
        <sz val="14"/>
        <color theme="1"/>
        <rFont val="Tahoma"/>
        <family val="2"/>
        <charset val="238"/>
      </rPr>
      <t>, op. 1 kg</t>
    </r>
  </si>
  <si>
    <r>
      <rPr>
        <b/>
        <sz val="14"/>
        <color theme="1"/>
        <rFont val="Tahoma"/>
        <family val="2"/>
        <charset val="238"/>
      </rPr>
      <t>MUSZTARDA ŁAGODNA</t>
    </r>
    <r>
      <rPr>
        <sz val="14"/>
        <color theme="1"/>
        <rFont val="Tahoma"/>
        <family val="2"/>
        <charset val="238"/>
      </rPr>
      <t xml:space="preserve"> skład woda, nasiona gorczycy 19%, biała i czarna, ocet, cukier, sól, przyprawy, barwnik (ryboflawiny) 
op. </t>
    </r>
    <r>
      <rPr>
        <b/>
        <sz val="14"/>
        <color theme="1"/>
        <rFont val="Tahoma"/>
        <family val="2"/>
        <charset val="238"/>
      </rPr>
      <t>3,3 kg</t>
    </r>
  </si>
  <si>
    <r>
      <rPr>
        <b/>
        <sz val="14"/>
        <color theme="1"/>
        <rFont val="Tahoma"/>
        <family val="2"/>
        <charset val="238"/>
      </rPr>
      <t>MORELE SUSZONE</t>
    </r>
    <r>
      <rPr>
        <sz val="14"/>
        <color theme="1"/>
        <rFont val="Tahoma"/>
        <family val="2"/>
        <charset val="238"/>
      </rPr>
      <t xml:space="preserve"> barwa jasna jednolita złocista op. 1 kg</t>
    </r>
  </si>
  <si>
    <r>
      <rPr>
        <b/>
        <sz val="14"/>
        <color theme="1"/>
        <rFont val="Tahoma"/>
        <family val="2"/>
        <charset val="238"/>
      </rPr>
      <t>MUSZTARDA FRANCUSKA</t>
    </r>
    <r>
      <rPr>
        <sz val="14"/>
        <color theme="1"/>
        <rFont val="Tahoma"/>
        <family val="2"/>
        <charset val="238"/>
      </rPr>
      <t xml:space="preserve"> op. 200g-1 kg</t>
    </r>
  </si>
  <si>
    <r>
      <rPr>
        <b/>
        <sz val="14"/>
        <color theme="1"/>
        <rFont val="Tahoma"/>
        <family val="2"/>
        <charset val="238"/>
      </rPr>
      <t>FASOLA BIAŁA SUCHA typu piekny Jaś</t>
    </r>
    <r>
      <rPr>
        <sz val="14"/>
        <color theme="1"/>
        <rFont val="Tahoma"/>
        <family val="2"/>
        <charset val="238"/>
      </rPr>
      <t>, op.  5 kg</t>
    </r>
  </si>
  <si>
    <r>
      <rPr>
        <b/>
        <sz val="14"/>
        <color theme="1"/>
        <rFont val="Tahoma"/>
        <family val="2"/>
        <charset val="238"/>
      </rPr>
      <t xml:space="preserve">FASOLA BIAŁA  DROBNA SUCHA </t>
    </r>
    <r>
      <rPr>
        <sz val="14"/>
        <color theme="1"/>
        <rFont val="Tahoma"/>
        <family val="2"/>
        <charset val="238"/>
      </rPr>
      <t>, op.  5 kg</t>
    </r>
  </si>
  <si>
    <r>
      <rPr>
        <b/>
        <sz val="14"/>
        <color theme="1"/>
        <rFont val="Tahoma"/>
        <family val="2"/>
        <charset val="238"/>
      </rPr>
      <t>FASOLA KONSERERWOWA ZIELONA KROJONA</t>
    </r>
    <r>
      <rPr>
        <sz val="14"/>
        <color theme="1"/>
        <rFont val="Tahoma"/>
        <family val="2"/>
        <charset val="238"/>
      </rPr>
      <t>, op. słoik 700g</t>
    </r>
  </si>
  <si>
    <r>
      <rPr>
        <b/>
        <sz val="14"/>
        <color theme="1"/>
        <rFont val="Tahoma"/>
        <family val="2"/>
        <charset val="238"/>
      </rPr>
      <t>FASOLA KONSERWOWA CZERWONA</t>
    </r>
    <r>
      <rPr>
        <sz val="14"/>
        <color theme="1"/>
        <rFont val="Tahoma"/>
        <family val="2"/>
        <charset val="238"/>
      </rPr>
      <t>, op. puszka 400g do 2,6 kg</t>
    </r>
  </si>
  <si>
    <r>
      <rPr>
        <b/>
        <sz val="14"/>
        <color theme="1"/>
        <rFont val="Tahoma"/>
        <family val="2"/>
        <charset val="238"/>
      </rPr>
      <t>GAŁKA muszkatołowa</t>
    </r>
    <r>
      <rPr>
        <sz val="14"/>
        <color theme="1"/>
        <rFont val="Tahoma"/>
        <family val="2"/>
        <charset val="238"/>
      </rPr>
      <t xml:space="preserve"> mielona op. 100 – 500g</t>
    </r>
  </si>
  <si>
    <r>
      <rPr>
        <b/>
        <sz val="14"/>
        <color theme="1"/>
        <rFont val="Tahoma"/>
        <family val="2"/>
        <charset val="238"/>
      </rPr>
      <t xml:space="preserve">KOLENDRA suszona </t>
    </r>
    <r>
      <rPr>
        <sz val="14"/>
        <color theme="1"/>
        <rFont val="Tahoma"/>
        <family val="2"/>
        <charset val="238"/>
      </rPr>
      <t>op. 100-500g</t>
    </r>
  </si>
  <si>
    <r>
      <rPr>
        <b/>
        <sz val="14"/>
        <color theme="1"/>
        <rFont val="Tahoma"/>
        <family val="2"/>
        <charset val="238"/>
      </rPr>
      <t xml:space="preserve">GOŹDZIKI całe </t>
    </r>
    <r>
      <rPr>
        <sz val="14"/>
        <color theme="1"/>
        <rFont val="Tahoma"/>
        <family val="2"/>
        <charset val="238"/>
      </rPr>
      <t>op. 10 – 200g</t>
    </r>
  </si>
  <si>
    <r>
      <rPr>
        <b/>
        <sz val="14"/>
        <color theme="1"/>
        <rFont val="Tahoma"/>
        <family val="2"/>
        <charset val="238"/>
      </rPr>
      <t>ORZECHY LASKOWE</t>
    </r>
    <r>
      <rPr>
        <sz val="14"/>
        <color theme="1"/>
        <rFont val="Tahoma"/>
        <family val="2"/>
        <charset val="238"/>
      </rPr>
      <t xml:space="preserve"> łuskane  od 500g-1kg </t>
    </r>
  </si>
  <si>
    <r>
      <rPr>
        <b/>
        <sz val="14"/>
        <color theme="1"/>
        <rFont val="Tahoma"/>
        <family val="2"/>
        <charset val="238"/>
      </rPr>
      <t>CUKIERKI MINI CIUT</t>
    </r>
    <r>
      <rPr>
        <sz val="14"/>
        <color theme="1"/>
        <rFont val="Tahoma"/>
        <family val="2"/>
        <charset val="238"/>
      </rPr>
      <t xml:space="preserve">  - pudrowe , owocowe. op. 2kg (Karton)</t>
    </r>
  </si>
  <si>
    <r>
      <rPr>
        <b/>
        <sz val="14"/>
        <color theme="1"/>
        <rFont val="Tahoma"/>
        <family val="2"/>
        <charset val="238"/>
      </rPr>
      <t>OGÓRKI KONSERWOWE</t>
    </r>
    <r>
      <rPr>
        <sz val="14"/>
        <color theme="1"/>
        <rFont val="Tahoma"/>
        <family val="2"/>
        <charset val="238"/>
      </rPr>
      <t>, op. 900 do 1700g</t>
    </r>
  </si>
  <si>
    <r>
      <rPr>
        <b/>
        <sz val="14"/>
        <color theme="1"/>
        <rFont val="Tahoma"/>
        <family val="2"/>
        <charset val="238"/>
      </rPr>
      <t>OLEJ RZEPAKOWY</t>
    </r>
    <r>
      <rPr>
        <sz val="14"/>
        <color theme="1"/>
        <rFont val="Tahoma"/>
        <family val="2"/>
        <charset val="238"/>
      </rPr>
      <t>, butelka od 1L do 10 L</t>
    </r>
  </si>
  <si>
    <r>
      <rPr>
        <b/>
        <sz val="14"/>
        <color theme="1"/>
        <rFont val="Tahoma"/>
        <family val="2"/>
        <charset val="238"/>
      </rPr>
      <t>BARSZCZ BIAŁY</t>
    </r>
    <r>
      <rPr>
        <sz val="14"/>
        <color theme="1"/>
        <rFont val="Tahoma"/>
        <family val="2"/>
        <charset val="238"/>
      </rPr>
      <t>,  op. 0,5 kg do 1  kg</t>
    </r>
  </si>
  <si>
    <r>
      <rPr>
        <b/>
        <sz val="14"/>
        <color theme="1"/>
        <rFont val="Tahoma"/>
        <family val="2"/>
        <charset val="238"/>
      </rPr>
      <t>BAZYLIA SUSZONA</t>
    </r>
    <r>
      <rPr>
        <sz val="14"/>
        <color theme="1"/>
        <rFont val="Tahoma"/>
        <family val="2"/>
        <charset val="238"/>
      </rPr>
      <t xml:space="preserve"> op. od 100-200g</t>
    </r>
  </si>
  <si>
    <r>
      <rPr>
        <b/>
        <sz val="14"/>
        <color theme="1"/>
        <rFont val="Tahoma"/>
        <family val="2"/>
        <charset val="238"/>
      </rPr>
      <t>KASZA BULGUR</t>
    </r>
    <r>
      <rPr>
        <sz val="14"/>
        <color theme="1"/>
        <rFont val="Tahoma"/>
        <family val="2"/>
        <charset val="238"/>
      </rPr>
      <t>, op. 2kg</t>
    </r>
  </si>
  <si>
    <r>
      <rPr>
        <b/>
        <sz val="14"/>
        <color theme="1"/>
        <rFont val="Tahoma"/>
        <family val="2"/>
        <charset val="238"/>
      </rPr>
      <t>KASZA GRYCZANA</t>
    </r>
    <r>
      <rPr>
        <sz val="14"/>
        <color theme="1"/>
        <rFont val="Tahoma"/>
        <family val="2"/>
        <charset val="238"/>
      </rPr>
      <t xml:space="preserve"> prażona op.  5 kg</t>
    </r>
  </si>
  <si>
    <r>
      <rPr>
        <b/>
        <sz val="14"/>
        <color theme="1"/>
        <rFont val="Tahoma"/>
        <family val="2"/>
        <charset val="238"/>
      </rPr>
      <t>KASZA JĘCZMIENNA WIEJSKA</t>
    </r>
    <r>
      <rPr>
        <sz val="14"/>
        <color theme="1"/>
        <rFont val="Tahoma"/>
        <family val="2"/>
        <charset val="238"/>
      </rPr>
      <t>, op. 5 kg</t>
    </r>
  </si>
  <si>
    <r>
      <rPr>
        <b/>
        <sz val="14"/>
        <color theme="1"/>
        <rFont val="Tahoma"/>
        <family val="2"/>
        <charset val="238"/>
      </rPr>
      <t>KASZA KUKURYDZIANA</t>
    </r>
    <r>
      <rPr>
        <sz val="14"/>
        <color theme="1"/>
        <rFont val="Tahoma"/>
        <family val="2"/>
        <charset val="238"/>
      </rPr>
      <t>, op.2 kg</t>
    </r>
  </si>
  <si>
    <r>
      <rPr>
        <b/>
        <sz val="14"/>
        <color theme="1"/>
        <rFont val="Tahoma"/>
        <family val="2"/>
        <charset val="238"/>
      </rPr>
      <t>KASZA MANNA</t>
    </r>
    <r>
      <rPr>
        <sz val="14"/>
        <color theme="1"/>
        <rFont val="Tahoma"/>
        <family val="2"/>
        <charset val="238"/>
      </rPr>
      <t xml:space="preserve"> op. 1-5 kg</t>
    </r>
  </si>
  <si>
    <r>
      <rPr>
        <b/>
        <sz val="14"/>
        <color theme="1"/>
        <rFont val="Tahoma"/>
        <family val="2"/>
        <charset val="238"/>
      </rPr>
      <t>KASZ PĘCZAK</t>
    </r>
    <r>
      <rPr>
        <sz val="14"/>
        <color theme="1"/>
        <rFont val="Tahoma"/>
        <family val="2"/>
        <charset val="238"/>
      </rPr>
      <t xml:space="preserve"> op. 1-5 kg</t>
    </r>
  </si>
  <si>
    <r>
      <rPr>
        <b/>
        <sz val="14"/>
        <color theme="1"/>
        <rFont val="Tahoma"/>
        <family val="2"/>
        <charset val="238"/>
      </rPr>
      <t>KASZA KUSKUS</t>
    </r>
    <r>
      <rPr>
        <sz val="14"/>
        <color theme="1"/>
        <rFont val="Tahoma"/>
        <family val="2"/>
        <charset val="238"/>
      </rPr>
      <t>, op. 3 kg</t>
    </r>
  </si>
  <si>
    <r>
      <rPr>
        <b/>
        <sz val="14"/>
        <color theme="1"/>
        <rFont val="Tahoma"/>
        <family val="2"/>
        <charset val="238"/>
      </rPr>
      <t>KAWA INKA</t>
    </r>
    <r>
      <rPr>
        <sz val="14"/>
        <color theme="1"/>
        <rFont val="Tahoma"/>
        <family val="2"/>
        <charset val="238"/>
      </rPr>
      <t xml:space="preserve"> op. 150-200g</t>
    </r>
  </si>
  <si>
    <r>
      <rPr>
        <b/>
        <sz val="14"/>
        <color theme="1"/>
        <rFont val="Tahoma"/>
        <family val="2"/>
        <charset val="238"/>
      </rPr>
      <t>KAWIOR CZARNY</t>
    </r>
    <r>
      <rPr>
        <sz val="14"/>
        <color theme="1"/>
        <rFont val="Tahoma"/>
        <family val="2"/>
        <charset val="238"/>
      </rPr>
      <t xml:space="preserve"> op. 75g -300g</t>
    </r>
  </si>
  <si>
    <r>
      <rPr>
        <b/>
        <sz val="14"/>
        <color theme="1"/>
        <rFont val="Tahoma"/>
        <family val="2"/>
        <charset val="238"/>
      </rPr>
      <t>KAWIOR CZERWONY</t>
    </r>
    <r>
      <rPr>
        <sz val="14"/>
        <color theme="1"/>
        <rFont val="Tahoma"/>
        <family val="2"/>
        <charset val="238"/>
      </rPr>
      <t xml:space="preserve"> op. 75g-300g</t>
    </r>
  </si>
  <si>
    <r>
      <rPr>
        <b/>
        <sz val="14"/>
        <color theme="1"/>
        <rFont val="Tahoma"/>
        <family val="2"/>
        <charset val="238"/>
      </rPr>
      <t>KMINEK, ziarno</t>
    </r>
    <r>
      <rPr>
        <sz val="14"/>
        <color theme="1"/>
        <rFont val="Tahoma"/>
        <family val="2"/>
        <charset val="238"/>
      </rPr>
      <t xml:space="preserve">  op. 20g do 500g</t>
    </r>
  </si>
  <si>
    <r>
      <rPr>
        <b/>
        <sz val="14"/>
        <color theme="1"/>
        <rFont val="Tahoma"/>
        <family val="2"/>
        <charset val="238"/>
      </rPr>
      <t>KMINEK,mielony</t>
    </r>
    <r>
      <rPr>
        <sz val="14"/>
        <color theme="1"/>
        <rFont val="Tahoma"/>
        <family val="2"/>
        <charset val="238"/>
      </rPr>
      <t xml:space="preserve">  op. 20g do 500g</t>
    </r>
  </si>
  <si>
    <r>
      <rPr>
        <b/>
        <sz val="14"/>
        <color theme="1"/>
        <rFont val="Tahoma"/>
        <family val="2"/>
        <charset val="238"/>
      </rPr>
      <t xml:space="preserve">KMIN RZYMSKI </t>
    </r>
    <r>
      <rPr>
        <sz val="14"/>
        <color theme="1"/>
        <rFont val="Tahoma"/>
        <family val="2"/>
        <charset val="238"/>
      </rPr>
      <t>op. 400g</t>
    </r>
  </si>
  <si>
    <r>
      <rPr>
        <b/>
        <sz val="14"/>
        <color theme="1"/>
        <rFont val="Tahoma"/>
        <family val="2"/>
        <charset val="238"/>
      </rPr>
      <t>KOMPOT</t>
    </r>
    <r>
      <rPr>
        <sz val="14"/>
        <color theme="1"/>
        <rFont val="Tahoma"/>
        <family val="2"/>
        <charset val="238"/>
      </rPr>
      <t xml:space="preserve"> owocowy różnesmaki (czarnaporzeczka, wiśnia,aronia, truskawka) op. 0,9l</t>
    </r>
  </si>
  <si>
    <r>
      <rPr>
        <b/>
        <sz val="14"/>
        <color theme="1"/>
        <rFont val="Tahoma"/>
        <family val="2"/>
        <charset val="238"/>
      </rPr>
      <t>KOLETY SOJOWE</t>
    </r>
    <r>
      <rPr>
        <sz val="14"/>
        <color theme="1"/>
        <rFont val="Tahoma"/>
        <family val="2"/>
        <charset val="238"/>
      </rPr>
      <t xml:space="preserve"> op. 100-200g</t>
    </r>
  </si>
  <si>
    <r>
      <rPr>
        <b/>
        <sz val="14"/>
        <color theme="1"/>
        <rFont val="Tahoma"/>
        <family val="2"/>
        <charset val="238"/>
      </rPr>
      <t>KRAKERSY</t>
    </r>
    <r>
      <rPr>
        <sz val="14"/>
        <color theme="1"/>
        <rFont val="Tahoma"/>
        <family val="2"/>
        <charset val="238"/>
      </rPr>
      <t>, op. 100 do 180g</t>
    </r>
  </si>
  <si>
    <r>
      <rPr>
        <b/>
        <sz val="14"/>
        <color theme="1"/>
        <rFont val="Tahoma"/>
        <family val="2"/>
        <charset val="238"/>
      </rPr>
      <t>KUKURYDZA  KONSERWOWA</t>
    </r>
    <r>
      <rPr>
        <sz val="14"/>
        <color theme="1"/>
        <rFont val="Tahoma"/>
        <family val="2"/>
        <charset val="238"/>
      </rPr>
      <t>, op. 340g do 2,6 kg</t>
    </r>
  </si>
  <si>
    <r>
      <rPr>
        <b/>
        <sz val="14"/>
        <color theme="1"/>
        <rFont val="Tahoma"/>
        <family val="2"/>
        <charset val="238"/>
      </rPr>
      <t>KWASEK CYTRYNOWY</t>
    </r>
    <r>
      <rPr>
        <sz val="14"/>
        <color theme="1"/>
        <rFont val="Tahoma"/>
        <family val="2"/>
        <charset val="238"/>
      </rPr>
      <t>,op. 1 kg</t>
    </r>
  </si>
  <si>
    <r>
      <rPr>
        <b/>
        <sz val="14"/>
        <color theme="1"/>
        <rFont val="Tahoma"/>
        <family val="2"/>
        <charset val="238"/>
      </rPr>
      <t>LIŚC LAUROWY</t>
    </r>
    <r>
      <rPr>
        <sz val="14"/>
        <color theme="1"/>
        <rFont val="Tahoma"/>
        <family val="2"/>
        <charset val="238"/>
      </rPr>
      <t xml:space="preserve"> op. 500g</t>
    </r>
  </si>
  <si>
    <r>
      <rPr>
        <b/>
        <sz val="14"/>
        <color theme="1"/>
        <rFont val="Tahoma"/>
        <family val="2"/>
        <charset val="238"/>
      </rPr>
      <t>MAJERANEK</t>
    </r>
    <r>
      <rPr>
        <sz val="14"/>
        <color theme="1"/>
        <rFont val="Tahoma"/>
        <family val="2"/>
        <charset val="238"/>
      </rPr>
      <t xml:space="preserve"> op. 500g</t>
    </r>
  </si>
  <si>
    <r>
      <rPr>
        <b/>
        <sz val="14"/>
        <color theme="1"/>
        <rFont val="Tahoma"/>
        <family val="2"/>
        <charset val="238"/>
      </rPr>
      <t>PAPRYKA CZERWONA SŁODKA MIELONA</t>
    </r>
    <r>
      <rPr>
        <sz val="14"/>
        <color theme="1"/>
        <rFont val="Tahoma"/>
        <family val="2"/>
        <charset val="238"/>
      </rPr>
      <t>, barwa intensywna czerwona, op. 1kg</t>
    </r>
  </si>
  <si>
    <r>
      <rPr>
        <b/>
        <sz val="14"/>
        <color theme="1"/>
        <rFont val="Tahoma"/>
        <family val="2"/>
        <charset val="238"/>
      </rPr>
      <t>PAPRYKA CZERWONA OSTRA MIELONA</t>
    </r>
    <r>
      <rPr>
        <sz val="14"/>
        <color theme="1"/>
        <rFont val="Tahoma"/>
        <family val="2"/>
        <charset val="238"/>
      </rPr>
      <t>, barwa intensywna czerwona, op. 1kg</t>
    </r>
  </si>
  <si>
    <r>
      <rPr>
        <b/>
        <sz val="14"/>
        <color theme="1"/>
        <rFont val="Tahoma"/>
        <family val="2"/>
        <charset val="238"/>
      </rPr>
      <t>PAPRYKA KONSERWOWA CIĘTA</t>
    </r>
    <r>
      <rPr>
        <sz val="14"/>
        <color theme="1"/>
        <rFont val="Tahoma"/>
        <family val="2"/>
        <charset val="238"/>
      </rPr>
      <t>, op. Słoik 2,55 kg</t>
    </r>
  </si>
  <si>
    <r>
      <rPr>
        <b/>
        <sz val="14"/>
        <color theme="1"/>
        <rFont val="Tahoma"/>
        <family val="2"/>
        <charset val="238"/>
      </rPr>
      <t>PATISONY KONSERWOWE</t>
    </r>
    <r>
      <rPr>
        <sz val="14"/>
        <color theme="1"/>
        <rFont val="Tahoma"/>
        <family val="2"/>
        <charset val="238"/>
      </rPr>
      <t xml:space="preserve"> op. Słoik 670g</t>
    </r>
  </si>
  <si>
    <r>
      <rPr>
        <b/>
        <sz val="14"/>
        <color theme="1"/>
        <rFont val="Tahoma"/>
        <family val="2"/>
        <charset val="238"/>
      </rPr>
      <t>PASZTET Z DROBIEM I POMIDORAMI</t>
    </r>
    <r>
      <rPr>
        <sz val="14"/>
        <color theme="1"/>
        <rFont val="Tahoma"/>
        <family val="2"/>
        <charset val="238"/>
      </rPr>
      <t xml:space="preserve"> typu wielkopolski op. 250g</t>
    </r>
  </si>
  <si>
    <r>
      <rPr>
        <b/>
        <sz val="14"/>
        <color theme="1"/>
        <rFont val="Tahoma"/>
        <family val="2"/>
        <charset val="238"/>
      </rPr>
      <t>PASZTET DROBIOWY</t>
    </r>
    <r>
      <rPr>
        <sz val="14"/>
        <color theme="1"/>
        <rFont val="Tahoma"/>
        <family val="2"/>
        <charset val="238"/>
      </rPr>
      <t xml:space="preserve"> typu podlaski, wielkopolski op. 250g</t>
    </r>
  </si>
  <si>
    <r>
      <rPr>
        <b/>
        <sz val="14"/>
        <color theme="1"/>
        <rFont val="Tahoma"/>
        <family val="2"/>
        <charset val="238"/>
      </rPr>
      <t>OLIWKI KONSER.ZIELONE KROJONE</t>
    </r>
    <r>
      <rPr>
        <sz val="14"/>
        <color theme="1"/>
        <rFont val="Tahoma"/>
        <family val="2"/>
        <charset val="238"/>
      </rPr>
      <t>, op. 900g</t>
    </r>
  </si>
  <si>
    <r>
      <rPr>
        <b/>
        <sz val="14"/>
        <color theme="1"/>
        <rFont val="Tahoma"/>
        <family val="2"/>
        <charset val="238"/>
      </rPr>
      <t>OLIWKI KONSER.ZIELONE DRYLOWANE</t>
    </r>
    <r>
      <rPr>
        <sz val="14"/>
        <color theme="1"/>
        <rFont val="Tahoma"/>
        <family val="2"/>
        <charset val="238"/>
      </rPr>
      <t>, op. 900g</t>
    </r>
  </si>
  <si>
    <r>
      <rPr>
        <b/>
        <sz val="14"/>
        <color theme="1"/>
        <rFont val="Tahoma"/>
        <family val="2"/>
        <charset val="238"/>
      </rPr>
      <t>OLIWKI KONSER.CZARNE DRYLOWANE</t>
    </r>
    <r>
      <rPr>
        <sz val="14"/>
        <color theme="1"/>
        <rFont val="Tahoma"/>
        <family val="2"/>
        <charset val="238"/>
      </rPr>
      <t>, op. 900g</t>
    </r>
  </si>
  <si>
    <r>
      <rPr>
        <b/>
        <sz val="14"/>
        <color theme="1"/>
        <rFont val="Tahoma"/>
        <family val="2"/>
        <charset val="238"/>
      </rPr>
      <t>OLIWKI KONSER.CZARNE KROJONE</t>
    </r>
    <r>
      <rPr>
        <sz val="14"/>
        <color theme="1"/>
        <rFont val="Tahoma"/>
        <family val="2"/>
        <charset val="238"/>
      </rPr>
      <t>, op. 900g</t>
    </r>
  </si>
  <si>
    <r>
      <rPr>
        <b/>
        <sz val="14"/>
        <color theme="1"/>
        <rFont val="Tahoma"/>
        <family val="2"/>
        <charset val="238"/>
      </rPr>
      <t>OLIWA Z OLIWEK extra virgin</t>
    </r>
    <r>
      <rPr>
        <sz val="14"/>
        <color theme="1"/>
        <rFont val="Tahoma"/>
        <family val="2"/>
        <charset val="238"/>
      </rPr>
      <t xml:space="preserve"> op. butelka szklana  op. od 1L -5 L</t>
    </r>
  </si>
  <si>
    <r>
      <rPr>
        <b/>
        <sz val="14"/>
        <color theme="1"/>
        <rFont val="Tahoma"/>
        <family val="2"/>
        <charset val="238"/>
      </rPr>
      <t>OLIWA Z OLIWEK extra virgin aromatyzowana z dodatkiem</t>
    </r>
    <r>
      <rPr>
        <sz val="14"/>
        <color theme="1"/>
        <rFont val="Tahoma"/>
        <family val="2"/>
        <charset val="238"/>
      </rPr>
      <t xml:space="preserve"> ( bazylia, trufla, cytryna, czosnek, chili)  op. butelka szklana op. 250 ml.</t>
    </r>
  </si>
  <si>
    <r>
      <rPr>
        <b/>
        <sz val="14"/>
        <color theme="1"/>
        <rFont val="Tahoma"/>
        <family val="2"/>
        <charset val="238"/>
      </rPr>
      <t xml:space="preserve">OREGANO susz </t>
    </r>
    <r>
      <rPr>
        <sz val="14"/>
        <color theme="1"/>
        <rFont val="Tahoma"/>
        <family val="2"/>
        <charset val="238"/>
      </rPr>
      <t>op.  Od 500g  - 1,4 kg</t>
    </r>
  </si>
  <si>
    <r>
      <rPr>
        <b/>
        <sz val="14"/>
        <color theme="1"/>
        <rFont val="Tahoma"/>
        <family val="2"/>
        <charset val="238"/>
      </rPr>
      <t>ORZECHY WŁOSKIE ŁUSKANE</t>
    </r>
    <r>
      <rPr>
        <sz val="14"/>
        <color theme="1"/>
        <rFont val="Tahoma"/>
        <family val="2"/>
        <charset val="238"/>
      </rPr>
      <t xml:space="preserve"> połówki, op. 500g</t>
    </r>
  </si>
  <si>
    <r>
      <rPr>
        <b/>
        <sz val="14"/>
        <color theme="1"/>
        <rFont val="Tahoma"/>
        <family val="2"/>
        <charset val="238"/>
      </rPr>
      <t>PIEPRZ NATURALNY CZARNY MIELONY</t>
    </r>
    <r>
      <rPr>
        <sz val="14"/>
        <color theme="1"/>
        <rFont val="Tahoma"/>
        <family val="2"/>
        <charset val="238"/>
      </rPr>
      <t>,op. 1,1 kg</t>
    </r>
  </si>
  <si>
    <r>
      <rPr>
        <b/>
        <sz val="14"/>
        <color theme="1"/>
        <rFont val="Tahoma"/>
        <family val="2"/>
        <charset val="238"/>
      </rPr>
      <t>PIEPRZ CAYENE</t>
    </r>
    <r>
      <rPr>
        <sz val="14"/>
        <color theme="1"/>
        <rFont val="Tahoma"/>
        <family val="2"/>
        <charset val="238"/>
      </rPr>
      <t xml:space="preserve"> op. 120g</t>
    </r>
  </si>
  <si>
    <r>
      <rPr>
        <b/>
        <sz val="14"/>
        <color theme="1"/>
        <rFont val="Tahoma"/>
        <family val="2"/>
        <charset val="238"/>
      </rPr>
      <t>PIEPRZ ZIOŁOWY</t>
    </r>
    <r>
      <rPr>
        <sz val="14"/>
        <color theme="1"/>
        <rFont val="Tahoma"/>
        <family val="2"/>
        <charset val="238"/>
      </rPr>
      <t>, op. 500g</t>
    </r>
  </si>
  <si>
    <r>
      <t xml:space="preserve">PIEPRZ RÓŻOWY  </t>
    </r>
    <r>
      <rPr>
        <sz val="14"/>
        <color theme="1"/>
        <rFont val="Tahoma"/>
        <family val="2"/>
        <charset val="238"/>
      </rPr>
      <t xml:space="preserve">op. 60 g </t>
    </r>
  </si>
  <si>
    <r>
      <t>PIEPRZ ZIELONY</t>
    </r>
    <r>
      <rPr>
        <sz val="14"/>
        <color theme="1"/>
        <rFont val="Tahoma"/>
        <family val="2"/>
        <charset val="238"/>
      </rPr>
      <t xml:space="preserve"> op. 105 g</t>
    </r>
  </si>
  <si>
    <r>
      <t xml:space="preserve">CZOSNEK SUSZONY W PŁATKACH </t>
    </r>
    <r>
      <rPr>
        <sz val="14"/>
        <color theme="1"/>
        <rFont val="Tahoma"/>
        <family val="2"/>
        <charset val="238"/>
      </rPr>
      <t>op. 280g</t>
    </r>
  </si>
  <si>
    <r>
      <rPr>
        <b/>
        <sz val="14"/>
        <color theme="1"/>
        <rFont val="Tahoma"/>
        <family val="2"/>
        <charset val="238"/>
      </rPr>
      <t>PIEPRZ NATURALNY CZARNY ZIARNISTY</t>
    </r>
    <r>
      <rPr>
        <sz val="14"/>
        <color theme="1"/>
        <rFont val="Tahoma"/>
        <family val="2"/>
        <charset val="238"/>
      </rPr>
      <t>,op. 1,1 kg</t>
    </r>
  </si>
  <si>
    <r>
      <rPr>
        <b/>
        <sz val="14"/>
        <color theme="1"/>
        <rFont val="Tahoma"/>
        <family val="2"/>
        <charset val="238"/>
      </rPr>
      <t xml:space="preserve">PIEPRZ CYTRYNOWY </t>
    </r>
    <r>
      <rPr>
        <sz val="14"/>
        <color theme="1"/>
        <rFont val="Tahoma"/>
        <family val="2"/>
        <charset val="238"/>
      </rPr>
      <t>op. 290g</t>
    </r>
  </si>
  <si>
    <r>
      <rPr>
        <b/>
        <sz val="14"/>
        <color theme="1"/>
        <rFont val="Tahoma"/>
        <family val="2"/>
        <charset val="238"/>
      </rPr>
      <t>PAPRYKA WĘDZONA MIELONA</t>
    </r>
    <r>
      <rPr>
        <sz val="14"/>
        <color theme="1"/>
        <rFont val="Tahoma"/>
        <family val="2"/>
        <charset val="238"/>
      </rPr>
      <t>, op. 195 g</t>
    </r>
  </si>
  <si>
    <r>
      <rPr>
        <b/>
        <sz val="14"/>
        <color theme="1"/>
        <rFont val="Tahoma"/>
        <family val="2"/>
        <charset val="238"/>
      </rPr>
      <t>LUBCZYK SUSZONY</t>
    </r>
    <r>
      <rPr>
        <sz val="14"/>
        <color theme="1"/>
        <rFont val="Tahoma"/>
        <family val="2"/>
        <charset val="238"/>
      </rPr>
      <t xml:space="preserve"> op. 100-300g</t>
    </r>
  </si>
  <si>
    <r>
      <rPr>
        <b/>
        <sz val="14"/>
        <color theme="1"/>
        <rFont val="Tahoma"/>
        <family val="2"/>
        <charset val="238"/>
      </rPr>
      <t>GORCZYCA ŻÓŁTA CAŁA</t>
    </r>
    <r>
      <rPr>
        <sz val="14"/>
        <color theme="1"/>
        <rFont val="Tahoma"/>
        <family val="2"/>
        <charset val="238"/>
      </rPr>
      <t xml:space="preserve"> op. 250 g</t>
    </r>
  </si>
  <si>
    <r>
      <rPr>
        <b/>
        <sz val="14"/>
        <color theme="1"/>
        <rFont val="Tahoma"/>
        <family val="2"/>
        <charset val="238"/>
      </rPr>
      <t>OTRĘBY PSZENNE</t>
    </r>
    <r>
      <rPr>
        <sz val="14"/>
        <color theme="1"/>
        <rFont val="Tahoma"/>
        <family val="2"/>
        <charset val="238"/>
      </rPr>
      <t xml:space="preserve"> op. 120g – 1kg</t>
    </r>
  </si>
  <si>
    <r>
      <rPr>
        <b/>
        <sz val="14"/>
        <color theme="1"/>
        <rFont val="Tahoma"/>
        <family val="2"/>
        <charset val="238"/>
      </rPr>
      <t>PODGRZYBEK BRUNATNY</t>
    </r>
    <r>
      <rPr>
        <sz val="14"/>
        <color theme="1"/>
        <rFont val="Tahoma"/>
        <family val="2"/>
        <charset val="238"/>
      </rPr>
      <t xml:space="preserve"> suszony krojony op. 500g </t>
    </r>
  </si>
  <si>
    <r>
      <rPr>
        <b/>
        <sz val="14"/>
        <color theme="1"/>
        <rFont val="Tahoma"/>
        <family val="2"/>
        <charset val="238"/>
      </rPr>
      <t>PROSZEK DO PIECZENIA</t>
    </r>
    <r>
      <rPr>
        <sz val="14"/>
        <color theme="1"/>
        <rFont val="Tahoma"/>
        <family val="2"/>
        <charset val="238"/>
      </rPr>
      <t xml:space="preserve"> op. 30g</t>
    </r>
  </si>
  <si>
    <r>
      <rPr>
        <b/>
        <sz val="14"/>
        <color theme="1"/>
        <rFont val="Tahoma"/>
        <family val="2"/>
        <charset val="238"/>
      </rPr>
      <t>PRZYPRAWA CURRY ZIELONE</t>
    </r>
    <r>
      <rPr>
        <sz val="14"/>
        <color theme="1"/>
        <rFont val="Tahoma"/>
        <family val="2"/>
        <charset val="238"/>
      </rPr>
      <t xml:space="preserve"> Op. 350g</t>
    </r>
  </si>
  <si>
    <r>
      <rPr>
        <b/>
        <sz val="14"/>
        <color theme="1"/>
        <rFont val="Tahoma"/>
        <family val="2"/>
        <charset val="238"/>
      </rPr>
      <t>PRZYPRAWA CURRY CZERWONE</t>
    </r>
    <r>
      <rPr>
        <sz val="14"/>
        <color theme="1"/>
        <rFont val="Tahoma"/>
        <family val="2"/>
        <charset val="238"/>
      </rPr>
      <t xml:space="preserve"> Op. 400g</t>
    </r>
  </si>
  <si>
    <r>
      <rPr>
        <b/>
        <sz val="14"/>
        <color theme="1"/>
        <rFont val="Tahoma"/>
        <family val="2"/>
        <charset val="238"/>
      </rPr>
      <t xml:space="preserve">PRZYPRAWA CURRY </t>
    </r>
    <r>
      <rPr>
        <sz val="14"/>
        <color theme="1"/>
        <rFont val="Tahoma"/>
        <family val="2"/>
        <charset val="238"/>
      </rPr>
      <t xml:space="preserve"> Op. 500g</t>
    </r>
  </si>
  <si>
    <r>
      <rPr>
        <b/>
        <sz val="14"/>
        <color theme="1"/>
        <rFont val="Tahoma"/>
        <family val="2"/>
        <charset val="238"/>
      </rPr>
      <t>PRZYPRAWA DO DROBIU</t>
    </r>
    <r>
      <rPr>
        <sz val="14"/>
        <color theme="1"/>
        <rFont val="Tahoma"/>
        <family val="2"/>
        <charset val="238"/>
      </rPr>
      <t>, op. 1kg do 1,5kg</t>
    </r>
  </si>
  <si>
    <r>
      <rPr>
        <b/>
        <sz val="14"/>
        <color theme="1"/>
        <rFont val="Tahoma"/>
        <family val="2"/>
        <charset val="238"/>
      </rPr>
      <t>PRZYPRAWY KUCHNI INDYJSKIEJ GARAM MASALA, TANDORI MASALA</t>
    </r>
    <r>
      <rPr>
        <sz val="14"/>
        <color theme="1"/>
        <rFont val="Tahoma"/>
        <family val="2"/>
        <charset val="238"/>
      </rPr>
      <t xml:space="preserve"> op.350g</t>
    </r>
  </si>
  <si>
    <r>
      <rPr>
        <b/>
        <sz val="14"/>
        <color theme="1"/>
        <rFont val="Tahoma"/>
        <family val="2"/>
        <charset val="238"/>
      </rPr>
      <t>PRZYPRAWA DO POTWAR CHIŃSKICH</t>
    </r>
    <r>
      <rPr>
        <sz val="14"/>
        <color theme="1"/>
        <rFont val="Tahoma"/>
        <family val="2"/>
        <charset val="238"/>
      </rPr>
      <t xml:space="preserve"> w składzie zaw. marchwi min 14% op.od 0,20 kg do 1 kg</t>
    </r>
  </si>
  <si>
    <r>
      <rPr>
        <b/>
        <sz val="14"/>
        <color theme="1"/>
        <rFont val="Tahoma"/>
        <family val="2"/>
        <charset val="238"/>
      </rPr>
      <t>PRZECIER POMIDOROWY 100 % POMIDORY ,</t>
    </r>
    <r>
      <rPr>
        <sz val="14"/>
        <color theme="1"/>
        <rFont val="Tahoma"/>
        <family val="2"/>
        <charset val="238"/>
      </rPr>
      <t xml:space="preserve"> BEZ SOLI, BEZ KONSERWANTÓW OP.500g</t>
    </r>
  </si>
  <si>
    <r>
      <rPr>
        <b/>
        <sz val="14"/>
        <color theme="1"/>
        <rFont val="Tahoma"/>
        <family val="2"/>
        <charset val="238"/>
      </rPr>
      <t>SZCZAW KONSERWOWY OP</t>
    </r>
    <r>
      <rPr>
        <sz val="14"/>
        <color theme="1"/>
        <rFont val="Tahoma"/>
        <family val="2"/>
        <charset val="238"/>
      </rPr>
      <t>. Słoik 2,5 kg</t>
    </r>
  </si>
  <si>
    <r>
      <rPr>
        <b/>
        <sz val="14"/>
        <color theme="1"/>
        <rFont val="Tahoma"/>
        <family val="2"/>
        <charset val="238"/>
      </rPr>
      <t xml:space="preserve">PULPA POMIDOROWA 100% POMIDORY </t>
    </r>
    <r>
      <rPr>
        <sz val="14"/>
        <color theme="1"/>
        <rFont val="Tahoma"/>
        <family val="2"/>
        <charset val="238"/>
      </rPr>
      <t>OP.2,5 kg - 5 kg</t>
    </r>
  </si>
  <si>
    <r>
      <rPr>
        <b/>
        <sz val="14"/>
        <color theme="1"/>
        <rFont val="Tahoma"/>
        <family val="2"/>
        <charset val="238"/>
      </rPr>
      <t>PRZYPRAWA DO RYB,</t>
    </r>
    <r>
      <rPr>
        <sz val="14"/>
        <color theme="1"/>
        <rFont val="Tahoma"/>
        <family val="2"/>
        <charset val="238"/>
      </rPr>
      <t>op. 16 g - 800g</t>
    </r>
  </si>
  <si>
    <r>
      <rPr>
        <b/>
        <sz val="14"/>
        <color theme="1"/>
        <rFont val="Tahoma"/>
        <family val="2"/>
        <charset val="238"/>
      </rPr>
      <t>PRZYPRAWA GYROS</t>
    </r>
    <r>
      <rPr>
        <sz val="14"/>
        <color theme="1"/>
        <rFont val="Tahoma"/>
        <family val="2"/>
        <charset val="238"/>
      </rPr>
      <t>, op. 500 g</t>
    </r>
  </si>
  <si>
    <r>
      <rPr>
        <b/>
        <sz val="14"/>
        <color theme="1"/>
        <rFont val="Tahoma"/>
        <family val="2"/>
        <charset val="238"/>
      </rPr>
      <t>PRZYPRAWA KORZENNA DO PIERNIKA</t>
    </r>
    <r>
      <rPr>
        <sz val="14"/>
        <color theme="1"/>
        <rFont val="Tahoma"/>
        <family val="2"/>
        <charset val="238"/>
      </rPr>
      <t>, op. 20g do 500g</t>
    </r>
  </si>
  <si>
    <r>
      <rPr>
        <b/>
        <sz val="14"/>
        <color theme="1"/>
        <rFont val="Tahoma"/>
        <family val="2"/>
        <charset val="238"/>
      </rPr>
      <t>PRZYPRAWA KURKUMA</t>
    </r>
    <r>
      <rPr>
        <sz val="14"/>
        <color theme="1"/>
        <rFont val="Tahoma"/>
        <family val="2"/>
        <charset val="238"/>
      </rPr>
      <t>, op. 20g do 0,5 kg</t>
    </r>
  </si>
  <si>
    <r>
      <rPr>
        <b/>
        <sz val="14"/>
        <color theme="1"/>
        <rFont val="Tahoma"/>
        <family val="2"/>
        <charset val="238"/>
      </rPr>
      <t>PRZYPRAWA WARZYWNA DO POTRAW typu vegeta</t>
    </r>
    <r>
      <rPr>
        <sz val="14"/>
        <color theme="1"/>
        <rFont val="Tahoma"/>
        <family val="2"/>
        <charset val="238"/>
      </rPr>
      <t>, op.3kg do 5 kg wiadro</t>
    </r>
  </si>
  <si>
    <r>
      <rPr>
        <b/>
        <sz val="14"/>
        <color theme="1"/>
        <rFont val="Tahoma"/>
        <family val="2"/>
        <charset val="238"/>
      </rPr>
      <t>RODZYNKI SUŁTAŃSKIE</t>
    </r>
    <r>
      <rPr>
        <sz val="14"/>
        <color theme="1"/>
        <rFont val="Tahoma"/>
        <family val="2"/>
        <charset val="238"/>
      </rPr>
      <t xml:space="preserve"> jasne złote, małe, op.2 kg</t>
    </r>
  </si>
  <si>
    <r>
      <rPr>
        <b/>
        <sz val="14"/>
        <color theme="1"/>
        <rFont val="Tahoma"/>
        <family val="2"/>
        <charset val="238"/>
      </rPr>
      <t xml:space="preserve">RYŻ BASMATI </t>
    </r>
    <r>
      <rPr>
        <sz val="14"/>
        <color theme="1"/>
        <rFont val="Tahoma"/>
        <family val="2"/>
        <charset val="238"/>
      </rPr>
      <t>op. 5 kg</t>
    </r>
  </si>
  <si>
    <r>
      <rPr>
        <b/>
        <sz val="14"/>
        <color theme="1"/>
        <rFont val="Tahoma"/>
        <family val="2"/>
        <charset val="238"/>
      </rPr>
      <t xml:space="preserve">SŁONECZNIK ŁUSKANY </t>
    </r>
    <r>
      <rPr>
        <sz val="14"/>
        <color theme="1"/>
        <rFont val="Tahoma"/>
        <family val="2"/>
        <charset val="238"/>
      </rPr>
      <t>cały op. 0,1 g do 1 kg</t>
    </r>
  </si>
  <si>
    <r>
      <rPr>
        <b/>
        <sz val="14"/>
        <color theme="1"/>
        <rFont val="Tahoma"/>
        <family val="2"/>
        <charset val="238"/>
      </rPr>
      <t>NASIONA CHIA</t>
    </r>
    <r>
      <rPr>
        <sz val="14"/>
        <color theme="1"/>
        <rFont val="Tahoma"/>
        <family val="2"/>
        <charset val="238"/>
      </rPr>
      <t xml:space="preserve"> op. 500 g</t>
    </r>
  </si>
  <si>
    <r>
      <rPr>
        <b/>
        <sz val="14"/>
        <color theme="1"/>
        <rFont val="Tahoma"/>
        <family val="2"/>
        <charset val="238"/>
      </rPr>
      <t xml:space="preserve">SEZAM BIAŁY </t>
    </r>
    <r>
      <rPr>
        <sz val="14"/>
        <color theme="1"/>
        <rFont val="Tahoma"/>
        <family val="2"/>
        <charset val="238"/>
      </rPr>
      <t>op 1 kg</t>
    </r>
  </si>
  <si>
    <r>
      <rPr>
        <b/>
        <sz val="14"/>
        <color theme="1"/>
        <rFont val="Tahoma"/>
        <family val="2"/>
        <charset val="238"/>
      </rPr>
      <t>SODA OCZYSZCZONA</t>
    </r>
    <r>
      <rPr>
        <sz val="14"/>
        <color theme="1"/>
        <rFont val="Tahoma"/>
        <family val="2"/>
        <charset val="238"/>
      </rPr>
      <t>, op.1kg</t>
    </r>
  </si>
  <si>
    <r>
      <rPr>
        <b/>
        <sz val="14"/>
        <color theme="1"/>
        <rFont val="Tahoma"/>
        <family val="2"/>
        <charset val="238"/>
      </rPr>
      <t>SOK POMIDOROWY ZE ŚWIEŻYCH POMIDORÓW 100% SOKU</t>
    </r>
    <r>
      <rPr>
        <sz val="14"/>
        <color theme="1"/>
        <rFont val="Tahoma"/>
        <family val="2"/>
        <charset val="238"/>
      </rPr>
      <t>, 
op. karton, butelka 1L.</t>
    </r>
  </si>
  <si>
    <r>
      <rPr>
        <b/>
        <sz val="14"/>
        <color theme="1"/>
        <rFont val="Tahoma"/>
        <family val="2"/>
        <charset val="238"/>
      </rPr>
      <t>SOKI OWOCOWE RÓŻNE SMAKI 100% SOK</t>
    </r>
    <r>
      <rPr>
        <sz val="14"/>
        <color theme="1"/>
        <rFont val="Tahoma"/>
        <family val="2"/>
        <charset val="238"/>
      </rPr>
      <t>, pomarańcza, czarna porzeczka, grapefruit czerwony (butelka lub kartonik), 
op. 1l</t>
    </r>
  </si>
  <si>
    <r>
      <rPr>
        <b/>
        <sz val="14"/>
        <color theme="1"/>
        <rFont val="Tahoma"/>
        <family val="2"/>
        <charset val="238"/>
      </rPr>
      <t xml:space="preserve">SOK POMIDOROWY ześwieżych pomidorów100% </t>
    </r>
    <r>
      <rPr>
        <sz val="14"/>
        <color theme="1"/>
        <rFont val="Tahoma"/>
        <family val="2"/>
        <charset val="238"/>
      </rPr>
      <t>soku op. karton 0,3 l</t>
    </r>
  </si>
  <si>
    <r>
      <rPr>
        <b/>
        <sz val="14"/>
        <color theme="1"/>
        <rFont val="Tahoma"/>
        <family val="2"/>
        <charset val="238"/>
      </rPr>
      <t>SOKI OWOCOWE RÓŻNE SMAKI 100% SOK</t>
    </r>
    <r>
      <rPr>
        <sz val="14"/>
        <color theme="1"/>
        <rFont val="Tahoma"/>
        <family val="2"/>
        <charset val="238"/>
      </rPr>
      <t xml:space="preserve">, pomarańcza, czarna porzeczka, jabłko (butelka lub kartonik), 
op. Od </t>
    </r>
    <r>
      <rPr>
        <b/>
        <sz val="14"/>
        <color theme="1"/>
        <rFont val="Tahoma"/>
        <family val="2"/>
        <charset val="238"/>
      </rPr>
      <t>200 ml do 300ml</t>
    </r>
  </si>
  <si>
    <r>
      <rPr>
        <b/>
        <sz val="14"/>
        <color theme="1"/>
        <rFont val="Tahoma"/>
        <family val="2"/>
        <charset val="238"/>
      </rPr>
      <t>SOS SAŁATKOWY</t>
    </r>
    <r>
      <rPr>
        <sz val="14"/>
        <color theme="1"/>
        <rFont val="Tahoma"/>
        <family val="2"/>
        <charset val="238"/>
      </rPr>
      <t xml:space="preserve"> ogrodowy, op. 700g ( typu, grecki, ogrodowy, włoski )</t>
    </r>
  </si>
  <si>
    <r>
      <rPr>
        <b/>
        <sz val="14"/>
        <color theme="1"/>
        <rFont val="Tahoma"/>
        <family val="2"/>
        <charset val="238"/>
      </rPr>
      <t>SÓL KAMIENNA SPOŻYWCZA</t>
    </r>
    <r>
      <rPr>
        <sz val="14"/>
        <color theme="1"/>
        <rFont val="Tahoma"/>
        <family val="2"/>
        <charset val="238"/>
      </rPr>
      <t xml:space="preserve"> DROBNOZIARNISTA, 
op. 1 kg</t>
    </r>
  </si>
  <si>
    <r>
      <rPr>
        <b/>
        <sz val="14"/>
        <color theme="1"/>
        <rFont val="Tahoma"/>
        <family val="2"/>
        <charset val="238"/>
      </rPr>
      <t>SÓL PELKOWA,</t>
    </r>
    <r>
      <rPr>
        <sz val="14"/>
        <color theme="1"/>
        <rFont val="Tahoma"/>
        <family val="2"/>
        <charset val="238"/>
      </rPr>
      <t xml:space="preserve"> op. 1 kg</t>
    </r>
  </si>
  <si>
    <r>
      <rPr>
        <b/>
        <sz val="14"/>
        <color theme="1"/>
        <rFont val="Tahoma"/>
        <family val="2"/>
        <charset val="238"/>
      </rPr>
      <t>SUCHARY BEZ CUKRU,</t>
    </r>
    <r>
      <rPr>
        <sz val="14"/>
        <color theme="1"/>
        <rFont val="Tahoma"/>
        <family val="2"/>
        <charset val="238"/>
      </rPr>
      <t xml:space="preserve"> op. 200 do 300g</t>
    </r>
  </si>
  <si>
    <r>
      <rPr>
        <b/>
        <sz val="14"/>
        <color theme="1"/>
        <rFont val="Tahoma"/>
        <family val="2"/>
        <charset val="238"/>
      </rPr>
      <t>ŚLIWKA SUSZONA KALIFORNIJSKA</t>
    </r>
    <r>
      <rPr>
        <sz val="14"/>
        <color theme="1"/>
        <rFont val="Tahoma"/>
        <family val="2"/>
        <charset val="238"/>
      </rPr>
      <t xml:space="preserve"> bez pestki, op. OD 150G  do 1,5 kg</t>
    </r>
  </si>
  <si>
    <r>
      <rPr>
        <b/>
        <sz val="14"/>
        <color theme="1"/>
        <rFont val="Tahoma"/>
        <family val="2"/>
        <charset val="238"/>
      </rPr>
      <t>TUŃCZYK w sosie własnym kawałki</t>
    </r>
    <r>
      <rPr>
        <sz val="14"/>
        <color theme="1"/>
        <rFont val="Tahoma"/>
        <family val="2"/>
        <charset val="238"/>
      </rPr>
      <t xml:space="preserve"> op. 1kg</t>
    </r>
  </si>
  <si>
    <r>
      <rPr>
        <b/>
        <sz val="14"/>
        <color theme="1"/>
        <rFont val="Tahoma"/>
        <family val="2"/>
        <charset val="238"/>
      </rPr>
      <t xml:space="preserve">WAFLE RYŻOWE </t>
    </r>
    <r>
      <rPr>
        <sz val="14"/>
        <color theme="1"/>
        <rFont val="Tahoma"/>
        <family val="2"/>
        <charset val="238"/>
      </rPr>
      <t>op. 90-130g</t>
    </r>
  </si>
  <si>
    <r>
      <rPr>
        <b/>
        <sz val="14"/>
        <color theme="1"/>
        <rFont val="Tahoma"/>
        <family val="2"/>
        <charset val="238"/>
      </rPr>
      <t>WIÓRKI KOKOSOWE drobne</t>
    </r>
    <r>
      <rPr>
        <sz val="14"/>
        <color theme="1"/>
        <rFont val="Tahoma"/>
        <family val="2"/>
        <charset val="238"/>
      </rPr>
      <t xml:space="preserve"> op. 1,5 kg</t>
    </r>
  </si>
  <si>
    <r>
      <rPr>
        <b/>
        <sz val="14"/>
        <color theme="1"/>
        <rFont val="Tahoma"/>
        <family val="2"/>
        <charset val="238"/>
      </rPr>
      <t>GOŹDZIKI mielone</t>
    </r>
    <r>
      <rPr>
        <sz val="14"/>
        <color theme="1"/>
        <rFont val="Tahoma"/>
        <family val="2"/>
        <charset val="238"/>
      </rPr>
      <t>op. 10-200g</t>
    </r>
  </si>
  <si>
    <r>
      <rPr>
        <b/>
        <sz val="14"/>
        <color theme="1"/>
        <rFont val="Tahoma"/>
        <family val="2"/>
        <charset val="238"/>
      </rPr>
      <t xml:space="preserve">OCET JABŁKOWY </t>
    </r>
    <r>
      <rPr>
        <sz val="14"/>
        <color theme="1"/>
        <rFont val="Tahoma"/>
        <family val="2"/>
        <charset val="238"/>
      </rPr>
      <t>op. 500ml – 1 l</t>
    </r>
  </si>
  <si>
    <r>
      <rPr>
        <b/>
        <sz val="14"/>
        <color theme="1"/>
        <rFont val="Tahoma"/>
        <family val="2"/>
        <charset val="238"/>
      </rPr>
      <t xml:space="preserve">OCET BALSAMICZNY Z MODENY </t>
    </r>
    <r>
      <rPr>
        <sz val="14"/>
        <color theme="1"/>
        <rFont val="Tahoma"/>
        <family val="2"/>
        <charset val="238"/>
      </rPr>
      <t>op. 1 l</t>
    </r>
  </si>
  <si>
    <r>
      <rPr>
        <b/>
        <sz val="14"/>
        <color theme="1"/>
        <rFont val="Tahoma"/>
        <family val="2"/>
        <charset val="238"/>
      </rPr>
      <t xml:space="preserve">OCET Z CZERWONEGO WINA </t>
    </r>
    <r>
      <rPr>
        <sz val="14"/>
        <color theme="1"/>
        <rFont val="Tahoma"/>
        <family val="2"/>
        <charset val="238"/>
      </rPr>
      <t xml:space="preserve"> op.  1 l</t>
    </r>
  </si>
  <si>
    <r>
      <rPr>
        <b/>
        <sz val="14"/>
        <color theme="1"/>
        <rFont val="Tahoma"/>
        <family val="2"/>
        <charset val="238"/>
      </rPr>
      <t>OCET WINNY BIAŁY</t>
    </r>
    <r>
      <rPr>
        <sz val="14"/>
        <color theme="1"/>
        <rFont val="Tahoma"/>
        <family val="2"/>
        <charset val="238"/>
      </rPr>
      <t xml:space="preserve"> op. 1l</t>
    </r>
  </si>
  <si>
    <r>
      <rPr>
        <b/>
        <sz val="14"/>
        <color theme="1"/>
        <rFont val="Tahoma"/>
        <family val="2"/>
        <charset val="238"/>
      </rPr>
      <t>PRZYPRAWY - ZIOŁA PROWANSALSKIE suszone</t>
    </r>
    <r>
      <rPr>
        <sz val="14"/>
        <color theme="1"/>
        <rFont val="Tahoma"/>
        <family val="2"/>
        <charset val="238"/>
      </rPr>
      <t>, op. Od 300 g do  500g</t>
    </r>
  </si>
  <si>
    <r>
      <rPr>
        <b/>
        <sz val="14"/>
        <color theme="1"/>
        <rFont val="Tahoma"/>
        <family val="2"/>
        <charset val="238"/>
      </rPr>
      <t>ŻELATYNA SPOŻYWCZA op. Wiaderko szt. Op.</t>
    </r>
    <r>
      <rPr>
        <sz val="14"/>
        <color theme="1"/>
        <rFont val="Tahoma"/>
        <family val="2"/>
        <charset val="238"/>
      </rPr>
      <t xml:space="preserve"> 925 g</t>
    </r>
  </si>
  <si>
    <r>
      <rPr>
        <b/>
        <sz val="14"/>
        <color theme="1"/>
        <rFont val="Tahoma"/>
        <family val="2"/>
        <charset val="238"/>
      </rPr>
      <t>WODA MINERALNA NIEGAZOWANA</t>
    </r>
    <r>
      <rPr>
        <sz val="14"/>
        <color theme="1"/>
        <rFont val="Tahoma"/>
        <family val="2"/>
        <charset val="238"/>
      </rPr>
      <t>, opakowanie butelka 0,5L</t>
    </r>
  </si>
  <si>
    <r>
      <rPr>
        <b/>
        <sz val="14"/>
        <color theme="1"/>
        <rFont val="Tahoma"/>
        <family val="2"/>
        <charset val="238"/>
      </rPr>
      <t>WODA MIENERALNA GAZOWANA</t>
    </r>
    <r>
      <rPr>
        <sz val="14"/>
        <color theme="1"/>
        <rFont val="Tahoma"/>
        <family val="2"/>
        <charset val="238"/>
      </rPr>
      <t>, opakowanie butelka 0,5L</t>
    </r>
  </si>
  <si>
    <r>
      <rPr>
        <b/>
        <sz val="14"/>
        <color theme="1"/>
        <rFont val="Tahoma"/>
        <family val="2"/>
        <charset val="238"/>
      </rPr>
      <t>HERBATA CZARNA  TYPU  CEYLON GOLD</t>
    </r>
    <r>
      <rPr>
        <sz val="14"/>
        <color theme="1"/>
        <rFont val="Tahoma"/>
        <family val="2"/>
        <charset val="238"/>
      </rPr>
      <t xml:space="preserve"> z zawieszką z zawartością polskiego suszu, torebka bez zszywek. Koperta zamykana szczelnie.  Opakowanie zbiorcze. 100 szt 
Opakowanie jednostkowe 2g.</t>
    </r>
  </si>
  <si>
    <r>
      <rPr>
        <b/>
        <sz val="14"/>
        <color theme="1"/>
        <rFont val="Tahoma"/>
        <family val="2"/>
        <charset val="238"/>
      </rPr>
      <t xml:space="preserve">KAWA NATURALNA ROZPUSZCZALNA SZASZETKI </t>
    </r>
    <r>
      <rPr>
        <sz val="14"/>
        <color theme="1"/>
        <rFont val="Tahoma"/>
        <family val="2"/>
        <charset val="238"/>
      </rPr>
      <t xml:space="preserve"> TYPU NESCAFE CLASIC 2 g op. 100szt.</t>
    </r>
  </si>
  <si>
    <r>
      <rPr>
        <b/>
        <sz val="14"/>
        <color theme="1"/>
        <rFont val="Tahoma"/>
        <family val="2"/>
        <charset val="238"/>
      </rPr>
      <t>KAWA NATURALNA ROZPUSZCZALNA typu CRONALD GOLD</t>
    </r>
    <r>
      <rPr>
        <sz val="14"/>
        <color theme="1"/>
        <rFont val="Tahoma"/>
        <family val="2"/>
        <charset val="238"/>
      </rPr>
      <t>, op. słoik 200G</t>
    </r>
  </si>
  <si>
    <r>
      <rPr>
        <b/>
        <sz val="14"/>
        <color theme="1"/>
        <rFont val="Tahoma"/>
        <family val="2"/>
        <charset val="238"/>
      </rPr>
      <t xml:space="preserve">KAWA W ZIARNACH 100 % naturalna kawa ziarnista Arabica, Rabusta </t>
    </r>
    <r>
      <rPr>
        <sz val="14"/>
        <color theme="1"/>
        <rFont val="Tahoma"/>
        <family val="2"/>
        <charset val="238"/>
      </rPr>
      <t xml:space="preserve">
Zawartość robusty % - 40
Zawartość arabici % 60
Kwasowośc w skali( 0-6) 2
Body (0-6) 4
Rodzaj palenia  - średnie/mocne
op. 1 kg</t>
    </r>
  </si>
  <si>
    <r>
      <rPr>
        <b/>
        <sz val="14"/>
        <color theme="1"/>
        <rFont val="Tahoma"/>
        <family val="2"/>
        <charset val="238"/>
      </rPr>
      <t>KAWA W ZIARNACH 100 % naturalna kawa ziarnista mieszanka Arabica z Ameryki łacińskiej oraz  Rabusty z Indii i Idonezji</t>
    </r>
    <r>
      <rPr>
        <sz val="14"/>
        <color theme="1"/>
        <rFont val="Tahoma"/>
        <family val="2"/>
        <charset val="238"/>
      </rPr>
      <t xml:space="preserve">
Walory:
Słodkość 0,5-5 
Kwasowość w skali (0-6) 5
Body (0-6) 5/5
Rodzaj palenia  - średnie
Kolor cremy 5/5
Wysokość cremy 5/5
op. 1 kg</t>
    </r>
  </si>
  <si>
    <r>
      <rPr>
        <b/>
        <sz val="14"/>
        <color theme="1"/>
        <rFont val="Tahoma"/>
        <family val="2"/>
        <charset val="238"/>
      </rPr>
      <t xml:space="preserve">HERBATA MIĘTOWA Zawartość mięty 100 %  </t>
    </r>
    <r>
      <rPr>
        <sz val="14"/>
        <color theme="1"/>
        <rFont val="Tahoma"/>
        <family val="2"/>
        <charset val="238"/>
      </rPr>
      <t xml:space="preserve">
Koperta z zawartością polskiego suszu. Koperta z zawieszką  torebka papierowa, dwukomorowa  zawieszka bez zszywaczy , koperta szczelnie zamknięta.
Opakowanie jednostkowe 2g Opakow. zbiorcze (100 szt),</t>
    </r>
  </si>
  <si>
    <r>
      <rPr>
        <b/>
        <sz val="14"/>
        <color theme="1"/>
        <rFont val="Tahoma"/>
        <family val="2"/>
        <charset val="238"/>
      </rPr>
      <t>HERBATA EARL GREY EKSPRESOWA  Z zawartością bergamotki</t>
    </r>
    <r>
      <rPr>
        <sz val="14"/>
        <color theme="1"/>
        <rFont val="Tahoma"/>
        <family val="2"/>
        <charset val="238"/>
      </rPr>
      <t xml:space="preserve"> herbata czarna aromatyzowana bergamotką, z zawieszką  torebka papierowa, dwukomorowa z zawieszką, bez zszywaczy , koperta szczelnie zamknięta.
 Opakowanie jednostkowe 2g opakowanie zbiorcze 100 szt – opakowanie karton.</t>
    </r>
  </si>
  <si>
    <r>
      <rPr>
        <b/>
        <sz val="14"/>
        <color theme="1"/>
        <rFont val="Tahoma"/>
        <family val="2"/>
        <charset val="238"/>
      </rPr>
      <t>HERBATA CZARNA EKSPRESOWA  100 % mieszanki czarnych herbat</t>
    </r>
    <r>
      <rPr>
        <sz val="14"/>
        <color theme="1"/>
        <rFont val="Tahoma"/>
        <family val="2"/>
        <charset val="238"/>
      </rPr>
      <t xml:space="preserve">
Opakowanie z zawieszką  torebka papierowa, dwukomorowa z zawieszką, bez zszywaczy , koperta szczelnie zamknięta.
Opakowanie jednostkowe 2g opakowanie zbiorcze 100 szt – opakowanie karton.</t>
    </r>
  </si>
  <si>
    <r>
      <rPr>
        <b/>
        <sz val="14"/>
        <color theme="1"/>
        <rFont val="Tahoma"/>
        <family val="2"/>
        <charset val="238"/>
      </rPr>
      <t>HERBATA ZIELONA  Z 100 % zielonej herbaty, bez aromatów i bez dodatków</t>
    </r>
    <r>
      <rPr>
        <sz val="14"/>
        <color theme="1"/>
        <rFont val="Tahoma"/>
        <family val="2"/>
        <charset val="238"/>
      </rPr>
      <t>, z zawieszką  torebka papierowa, dwukomorowa z zawieszką, bez zszywaczy , koperta szczelnie zamknięta.
 Opakowanie jednostkowe 2g opakowanie zbiorcze 100 szt – opakowanie karton</t>
    </r>
  </si>
  <si>
    <r>
      <rPr>
        <b/>
        <sz val="14"/>
        <color theme="1"/>
        <rFont val="Tahoma"/>
        <family val="2"/>
        <charset val="238"/>
      </rPr>
      <t>DŻEM RÓŻNE SMAKI</t>
    </r>
    <r>
      <rPr>
        <sz val="14"/>
        <color theme="1"/>
        <rFont val="Tahoma"/>
        <family val="2"/>
        <charset val="238"/>
      </rPr>
      <t xml:space="preserve"> (POMARAŃCZ, CZARNA PORZECZKA, MORELA, BRZOSKWINIA), op.  </t>
    </r>
    <r>
      <rPr>
        <b/>
        <sz val="14"/>
        <color theme="1"/>
        <rFont val="Tahoma"/>
        <family val="2"/>
        <charset val="238"/>
      </rPr>
      <t>szt. 25g</t>
    </r>
  </si>
  <si>
    <r>
      <rPr>
        <b/>
        <sz val="14"/>
        <color theme="1"/>
        <rFont val="Tahoma"/>
        <family val="2"/>
        <charset val="238"/>
      </rPr>
      <t>MLECZKO KOKOSOWE</t>
    </r>
    <r>
      <rPr>
        <sz val="14"/>
        <color theme="1"/>
        <rFont val="Tahoma"/>
        <family val="2"/>
        <charset val="238"/>
      </rPr>
      <t xml:space="preserve"> op.400ml do 1 l w puszce</t>
    </r>
  </si>
  <si>
    <r>
      <rPr>
        <b/>
        <sz val="14"/>
        <color theme="1"/>
        <rFont val="Tahoma"/>
        <family val="2"/>
        <charset val="238"/>
      </rPr>
      <t xml:space="preserve">BARSZCZ CZERWONY KONCENTRAT </t>
    </r>
    <r>
      <rPr>
        <sz val="14"/>
        <color theme="1"/>
        <rFont val="Tahoma"/>
        <family val="2"/>
        <charset val="238"/>
      </rPr>
      <t>op. 300 ml</t>
    </r>
  </si>
  <si>
    <r>
      <rPr>
        <b/>
        <sz val="14"/>
        <color theme="1"/>
        <rFont val="Tahoma"/>
        <family val="2"/>
        <charset val="238"/>
      </rPr>
      <t xml:space="preserve">DŻEM NISKOSODZONY </t>
    </r>
    <r>
      <rPr>
        <sz val="14"/>
        <color theme="1"/>
        <rFont val="Tahoma"/>
        <family val="2"/>
        <charset val="238"/>
      </rPr>
      <t>.RÓŻNE SMAKI (TRUSKAWKA, CZARNA PORZECZKA, BRZOSKWINIA, WIŚNIA), op. 1 do 4 kg</t>
    </r>
  </si>
  <si>
    <r>
      <rPr>
        <b/>
        <sz val="14"/>
        <color theme="1"/>
        <rFont val="Tahoma"/>
        <family val="2"/>
        <charset val="238"/>
      </rPr>
      <t>OCET SPIRYTUSOWY</t>
    </r>
    <r>
      <rPr>
        <sz val="14"/>
        <color theme="1"/>
        <rFont val="Tahoma"/>
        <family val="2"/>
        <charset val="238"/>
      </rPr>
      <t xml:space="preserve"> 10% butelka szklana 1 l</t>
    </r>
  </si>
  <si>
    <r>
      <rPr>
        <b/>
        <sz val="14"/>
        <color theme="1"/>
        <rFont val="Tahoma"/>
        <family val="2"/>
        <charset val="238"/>
      </rPr>
      <t>PAPRYKA KONSERWOWA ĆWIARTKI</t>
    </r>
    <r>
      <rPr>
        <sz val="14"/>
        <color theme="1"/>
        <rFont val="Tahoma"/>
        <family val="2"/>
        <charset val="238"/>
      </rPr>
      <t>, op. Słoik 680g - 720 g</t>
    </r>
  </si>
  <si>
    <r>
      <rPr>
        <b/>
        <sz val="14"/>
        <color theme="1"/>
        <rFont val="Tahoma"/>
        <family val="2"/>
        <charset val="238"/>
      </rPr>
      <t xml:space="preserve">PESTO  ZIELONE ALLA  GENOVESE </t>
    </r>
    <r>
      <rPr>
        <sz val="14"/>
        <color theme="1"/>
        <rFont val="Tahoma"/>
        <family val="2"/>
        <charset val="238"/>
      </rPr>
      <t>op. Od 190 g do 1 kg</t>
    </r>
  </si>
  <si>
    <r>
      <rPr>
        <b/>
        <sz val="14"/>
        <color theme="1"/>
        <rFont val="Tahoma"/>
        <family val="2"/>
        <charset val="238"/>
      </rPr>
      <t xml:space="preserve">PESTO Z POMARAŃCZOWYCH POMIDORÓW </t>
    </r>
    <r>
      <rPr>
        <sz val="14"/>
        <color theme="1"/>
        <rFont val="Tahoma"/>
        <family val="2"/>
        <charset val="238"/>
      </rPr>
      <t>op. 180 g</t>
    </r>
  </si>
  <si>
    <r>
      <rPr>
        <b/>
        <sz val="14"/>
        <color theme="1"/>
        <rFont val="Tahoma"/>
        <family val="2"/>
        <charset val="238"/>
      </rPr>
      <t>PESTO Z CZERWONYCH POMIDORÓW</t>
    </r>
    <r>
      <rPr>
        <sz val="14"/>
        <color theme="1"/>
        <rFont val="Tahoma"/>
        <family val="2"/>
        <charset val="238"/>
      </rPr>
      <t xml:space="preserve"> op. 180 g</t>
    </r>
  </si>
  <si>
    <r>
      <rPr>
        <b/>
        <sz val="14"/>
        <color theme="1"/>
        <rFont val="Tahoma"/>
        <family val="2"/>
        <charset val="238"/>
      </rPr>
      <t>CUKIER WANILINOWY</t>
    </r>
    <r>
      <rPr>
        <sz val="14"/>
        <color theme="1"/>
        <rFont val="Tahoma"/>
        <family val="2"/>
        <charset val="238"/>
      </rPr>
      <t xml:space="preserve">, op. </t>
    </r>
    <r>
      <rPr>
        <b/>
        <sz val="14"/>
        <color theme="1"/>
        <rFont val="Tahoma"/>
        <family val="2"/>
        <charset val="238"/>
      </rPr>
      <t xml:space="preserve">32 g </t>
    </r>
    <r>
      <rPr>
        <sz val="14"/>
        <color theme="1"/>
        <rFont val="Tahoma"/>
        <family val="2"/>
        <charset val="238"/>
      </rPr>
      <t>torebka</t>
    </r>
  </si>
  <si>
    <r>
      <rPr>
        <b/>
        <sz val="14"/>
        <color theme="1"/>
        <rFont val="Tahoma"/>
        <family val="2"/>
        <charset val="238"/>
      </rPr>
      <t xml:space="preserve">KORPUSY KRUCHE SŁODKIE </t>
    </r>
    <r>
      <rPr>
        <sz val="14"/>
        <color theme="1"/>
        <rFont val="Tahoma"/>
        <family val="2"/>
        <charset val="238"/>
      </rPr>
      <t>ciasteczka w formie tarteletek, wyrób z maki pszennej, op. 1,3 kg karton</t>
    </r>
  </si>
  <si>
    <r>
      <rPr>
        <b/>
        <sz val="14"/>
        <color theme="1"/>
        <rFont val="Tahoma"/>
        <family val="2"/>
        <charset val="238"/>
      </rPr>
      <t xml:space="preserve">KORPUSY KRUCHE SŁONE </t>
    </r>
    <r>
      <rPr>
        <sz val="14"/>
        <color theme="1"/>
        <rFont val="Tahoma"/>
        <family val="2"/>
        <charset val="238"/>
      </rPr>
      <t>ciasteczka w formie tarteletek, wyrób z maki pszennej, op. 1,3 kg karton</t>
    </r>
  </si>
  <si>
    <r>
      <rPr>
        <b/>
        <sz val="14"/>
        <color theme="1"/>
        <rFont val="Tahoma"/>
        <family val="2"/>
        <charset val="238"/>
      </rPr>
      <t xml:space="preserve">KOLENDRA NASIONA CAŁA </t>
    </r>
    <r>
      <rPr>
        <sz val="14"/>
        <color theme="1"/>
        <rFont val="Tahoma"/>
        <family val="2"/>
        <charset val="238"/>
      </rPr>
      <t>op. 120g</t>
    </r>
  </si>
  <si>
    <r>
      <rPr>
        <b/>
        <sz val="14"/>
        <color theme="1"/>
        <rFont val="Tahoma"/>
        <family val="2"/>
        <charset val="238"/>
      </rPr>
      <t xml:space="preserve">KOLENDRA NASIONA MIELONE </t>
    </r>
    <r>
      <rPr>
        <sz val="14"/>
        <color theme="1"/>
        <rFont val="Tahoma"/>
        <family val="2"/>
        <charset val="238"/>
      </rPr>
      <t>op. 150g</t>
    </r>
  </si>
  <si>
    <r>
      <rPr>
        <b/>
        <sz val="14"/>
        <color theme="1"/>
        <rFont val="Tahoma"/>
        <family val="2"/>
        <charset val="238"/>
      </rPr>
      <t>KAWA KAPSUŁKI pasujące do ekspresu  caffisimo espresso</t>
    </r>
    <r>
      <rPr>
        <sz val="14"/>
        <color theme="1"/>
        <rFont val="Tahoma"/>
        <family val="2"/>
        <charset val="238"/>
      </rPr>
      <t xml:space="preserve"> - elegant różne smaki . op. 10 szt. ( kapsułki brązowe )</t>
    </r>
  </si>
  <si>
    <r>
      <rPr>
        <b/>
        <sz val="16"/>
        <color rgb="FF000000"/>
        <rFont val="Tahoma"/>
        <family val="2"/>
        <charset val="238"/>
      </rPr>
      <t xml:space="preserve"> 
FORMULARZ ASORTYMENTOWO - CENOWY
Sukcesywna dostawa produktów i artykułów spożywczych
dla SP ZOZ Sanatorium Uzdrowiskowego MSWiA w Kołobrzegu
</t>
    </r>
    <r>
      <rPr>
        <b/>
        <u/>
        <sz val="16"/>
        <color rgb="FF000000"/>
        <rFont val="Tahoma"/>
        <family val="2"/>
        <charset val="238"/>
      </rPr>
      <t>zadanie nr 7: dostawa różnych artykułów spożywczych</t>
    </r>
    <r>
      <rPr>
        <b/>
        <sz val="14"/>
        <color rgb="FF000000"/>
        <rFont val="Tahoma"/>
        <family val="2"/>
        <charset val="238"/>
      </rPr>
      <t xml:space="preserve">
</t>
    </r>
  </si>
  <si>
    <t>Cena
całkowita netto
zamówienie podstawowe
(kol. 6x8)</t>
  </si>
  <si>
    <r>
      <rPr>
        <b/>
        <vertAlign val="superscript"/>
        <sz val="10"/>
        <color indexed="8"/>
        <rFont val="Tahoma"/>
        <family val="2"/>
        <charset val="238"/>
      </rPr>
      <t>1)</t>
    </r>
    <r>
      <rPr>
        <b/>
        <sz val="10"/>
        <color indexed="8"/>
        <rFont val="Tahoma"/>
        <family val="2"/>
        <charset val="238"/>
      </rPr>
      <t xml:space="preserve"> ilość stanowi suma zamówienia podstawowego i Opcji. </t>
    </r>
  </si>
  <si>
    <r>
      <rPr>
        <b/>
        <sz val="14"/>
        <color theme="1"/>
        <rFont val="Tahoma"/>
        <family val="2"/>
        <charset val="238"/>
      </rPr>
      <t>BUDYŃ RÓŻNE SMAKI</t>
    </r>
    <r>
      <rPr>
        <sz val="14"/>
        <color theme="1"/>
        <rFont val="Tahoma"/>
        <family val="2"/>
        <charset val="238"/>
      </rPr>
      <t xml:space="preserve">
(WANILIOWY, ŚMIETANKOWY, CZEKOLADOWY), op 1 kg</t>
    </r>
  </si>
  <si>
    <t>Zamawiający wymaga aby dostawa towaru odbywała się codziennie w godzinach od 6.30 do 8.00</t>
  </si>
  <si>
    <t>Zamawiający dopuszcza rozpiętość wagową w jednostkach poszczególnego asortymentu określonego zgodnie z opisem przedmiotu zamówienia w wysokości +/-10%</t>
  </si>
  <si>
    <r>
      <rPr>
        <b/>
        <sz val="14"/>
        <color theme="1"/>
        <rFont val="Tahoma"/>
        <family val="2"/>
        <charset val="238"/>
      </rPr>
      <t xml:space="preserve">AGAR </t>
    </r>
    <r>
      <rPr>
        <sz val="14"/>
        <color theme="1"/>
        <rFont val="Tahoma"/>
        <family val="2"/>
        <charset val="238"/>
      </rPr>
      <t xml:space="preserve"> - naturalny zagęstnik pochodzenia roślinnego. op. 2</t>
    </r>
    <r>
      <rPr>
        <b/>
        <sz val="14"/>
        <color theme="1"/>
        <rFont val="Tahoma"/>
        <family val="2"/>
        <charset val="238"/>
      </rPr>
      <t>5</t>
    </r>
    <r>
      <rPr>
        <sz val="14"/>
        <color theme="1"/>
        <rFont val="Tahoma"/>
        <family val="2"/>
        <charset val="238"/>
      </rPr>
      <t>0g</t>
    </r>
  </si>
  <si>
    <r>
      <rPr>
        <b/>
        <sz val="14"/>
        <color theme="1"/>
        <rFont val="Tahoma"/>
        <family val="2"/>
        <charset val="238"/>
      </rPr>
      <t xml:space="preserve">MAKARON NITKA CIĘTA </t>
    </r>
    <r>
      <rPr>
        <sz val="14"/>
        <color theme="1"/>
        <rFont val="Tahoma"/>
        <family val="2"/>
        <charset val="238"/>
      </rPr>
      <t>100% semolinowy,durum op. 2 kg lub 2,5 kg</t>
    </r>
  </si>
  <si>
    <r>
      <rPr>
        <b/>
        <sz val="14"/>
        <color theme="1"/>
        <rFont val="Tahoma"/>
        <family val="2"/>
        <charset val="238"/>
      </rPr>
      <t>ANANSY KONSERWOWE PLASTRY</t>
    </r>
    <r>
      <rPr>
        <sz val="14"/>
        <color theme="1"/>
        <rFont val="Tahoma"/>
        <family val="2"/>
        <charset val="238"/>
      </rPr>
      <t xml:space="preserve"> w lekkim syropie w op. Puszka (od 3 do 3,5 kg)</t>
    </r>
  </si>
  <si>
    <r>
      <rPr>
        <b/>
        <sz val="14"/>
        <color theme="1"/>
        <rFont val="Tahoma"/>
        <family val="2"/>
        <charset val="238"/>
      </rPr>
      <t>ANANASY KONSERWOWE KROJONE</t>
    </r>
    <r>
      <rPr>
        <sz val="14"/>
        <color theme="1"/>
        <rFont val="Tahoma"/>
        <family val="2"/>
        <charset val="238"/>
      </rPr>
      <t xml:space="preserve"> w lekkim syropie  w op. Puszka (od 3 do 3,5 kg)</t>
    </r>
  </si>
  <si>
    <r>
      <rPr>
        <b/>
        <sz val="14"/>
        <color theme="1"/>
        <rFont val="Tahoma"/>
        <family val="2"/>
        <charset val="238"/>
      </rPr>
      <t xml:space="preserve">BRZOSKWINIE w syropie </t>
    </r>
    <r>
      <rPr>
        <sz val="14"/>
        <color theme="1"/>
        <rFont val="Tahoma"/>
        <family val="2"/>
        <charset val="238"/>
      </rPr>
      <t xml:space="preserve">  op.puszka od 0,82 kg do 2,65 kg</t>
    </r>
  </si>
  <si>
    <r>
      <rPr>
        <b/>
        <sz val="14"/>
        <color theme="1"/>
        <rFont val="Tahoma"/>
        <family val="2"/>
        <charset val="238"/>
      </rPr>
      <t>BULION GRZYBOWY w kostkach</t>
    </r>
    <r>
      <rPr>
        <sz val="14"/>
        <color theme="1"/>
        <rFont val="Tahoma"/>
        <family val="2"/>
        <charset val="238"/>
      </rPr>
      <t xml:space="preserve"> 
op 1 szt.  60 g.( 6 kostek)</t>
    </r>
  </si>
  <si>
    <r>
      <rPr>
        <b/>
        <sz val="14"/>
        <color theme="1"/>
        <rFont val="Tahoma"/>
        <family val="2"/>
        <charset val="238"/>
      </rPr>
      <t>CIASTO FRANCUSKIE XXL</t>
    </r>
    <r>
      <rPr>
        <sz val="14"/>
        <color theme="1"/>
        <rFont val="Tahoma"/>
        <family val="2"/>
        <charset val="238"/>
      </rPr>
      <t xml:space="preserve">  - op. 375 g</t>
    </r>
  </si>
  <si>
    <r>
      <rPr>
        <b/>
        <sz val="14"/>
        <color theme="1"/>
        <rFont val="Tahoma"/>
        <family val="2"/>
        <charset val="238"/>
      </rPr>
      <t xml:space="preserve">CIECIERZYCA cieciorka konserwowa </t>
    </r>
    <r>
      <rPr>
        <sz val="14"/>
        <color theme="1"/>
        <rFont val="Tahoma"/>
        <family val="2"/>
        <charset val="238"/>
      </rPr>
      <t>op.puszka od 2,5 kg do 2,7 kg</t>
    </r>
  </si>
  <si>
    <r>
      <rPr>
        <b/>
        <sz val="14"/>
        <color theme="1"/>
        <rFont val="Tahoma"/>
        <family val="2"/>
        <charset val="238"/>
      </rPr>
      <t>CUKIER</t>
    </r>
    <r>
      <rPr>
        <sz val="14"/>
        <color theme="1"/>
        <rFont val="Tahoma"/>
        <family val="2"/>
        <charset val="238"/>
      </rPr>
      <t xml:space="preserve"> </t>
    </r>
    <r>
      <rPr>
        <b/>
        <sz val="14"/>
        <color theme="1"/>
        <rFont val="Tahoma"/>
        <family val="2"/>
        <charset val="238"/>
      </rPr>
      <t>BIAŁY KRYSZTAŁ</t>
    </r>
    <r>
      <rPr>
        <sz val="14"/>
        <color theme="1"/>
        <rFont val="Tahoma"/>
        <family val="2"/>
        <charset val="238"/>
      </rPr>
      <t>, op. 1 kg</t>
    </r>
  </si>
  <si>
    <r>
      <t>CUKIER PUDER op.</t>
    </r>
    <r>
      <rPr>
        <sz val="14"/>
        <color theme="1"/>
        <rFont val="Tahoma"/>
        <family val="2"/>
        <charset val="238"/>
      </rPr>
      <t xml:space="preserve"> 500 g</t>
    </r>
  </si>
  <si>
    <r>
      <rPr>
        <b/>
        <sz val="14"/>
        <color theme="1"/>
        <rFont val="Tahoma"/>
        <family val="2"/>
        <charset val="238"/>
      </rPr>
      <t xml:space="preserve">AROMATY DO CIAST 1 szt. </t>
    </r>
    <r>
      <rPr>
        <sz val="14"/>
        <color theme="1"/>
        <rFont val="Tahoma"/>
        <family val="2"/>
        <charset val="238"/>
      </rPr>
      <t xml:space="preserve">op.szklane </t>
    </r>
    <r>
      <rPr>
        <b/>
        <sz val="14"/>
        <color theme="1"/>
        <rFont val="Tahoma"/>
        <family val="2"/>
        <charset val="238"/>
      </rPr>
      <t>9ml</t>
    </r>
    <r>
      <rPr>
        <sz val="14"/>
        <color theme="1"/>
        <rFont val="Tahoma"/>
        <family val="2"/>
        <charset val="238"/>
      </rPr>
      <t xml:space="preserve">  różne aromaty: migdałowy, waniliowy, pomarańczowy, cytrynowy, śmietankowy amaretto, rumowyy, arakowy, malinowy, truskawkowy, rózany</t>
    </r>
  </si>
  <si>
    <r>
      <rPr>
        <b/>
        <sz val="14"/>
        <color theme="1"/>
        <rFont val="Tahoma"/>
        <family val="2"/>
        <charset val="238"/>
      </rPr>
      <t>BULION WOŁOWY pasteryzowany  (op. szklane )  565 g.</t>
    </r>
    <r>
      <rPr>
        <sz val="14"/>
        <color theme="1"/>
        <rFont val="Tahoma"/>
        <family val="2"/>
        <charset val="238"/>
      </rPr>
      <t xml:space="preserve"> 
</t>
    </r>
  </si>
  <si>
    <r>
      <rPr>
        <b/>
        <sz val="14"/>
        <color theme="1"/>
        <rFont val="Tahoma"/>
        <family val="2"/>
        <charset val="238"/>
      </rPr>
      <t>BULION WARZYWNY pasteryzowany  (op. szklane)  160 g.</t>
    </r>
    <r>
      <rPr>
        <sz val="14"/>
        <color theme="1"/>
        <rFont val="Tahoma"/>
        <family val="2"/>
        <charset val="238"/>
      </rPr>
      <t xml:space="preserve"> 
</t>
    </r>
  </si>
  <si>
    <r>
      <rPr>
        <b/>
        <sz val="14"/>
        <color theme="1"/>
        <rFont val="Tahoma"/>
        <family val="2"/>
        <charset val="238"/>
      </rPr>
      <t>CHRZAN KONSERWOWY TARTY</t>
    </r>
    <r>
      <rPr>
        <sz val="14"/>
        <color theme="1"/>
        <rFont val="Tahoma"/>
        <family val="2"/>
        <charset val="238"/>
      </rPr>
      <t xml:space="preserve"> - korzeń chrzanu min.</t>
    </r>
    <r>
      <rPr>
        <b/>
        <sz val="14"/>
        <color theme="1"/>
        <rFont val="Tahoma"/>
        <family val="2"/>
        <charset val="238"/>
      </rPr>
      <t xml:space="preserve"> 70%</t>
    </r>
    <r>
      <rPr>
        <sz val="14"/>
        <color theme="1"/>
        <rFont val="Tahoma"/>
        <family val="2"/>
        <charset val="238"/>
      </rPr>
      <t>,op. słoik 700g do 960g.</t>
    </r>
  </si>
  <si>
    <r>
      <rPr>
        <b/>
        <sz val="14"/>
        <color theme="1"/>
        <rFont val="Tahoma"/>
        <family val="2"/>
        <charset val="238"/>
      </rPr>
      <t>GALARETKA</t>
    </r>
    <r>
      <rPr>
        <sz val="14"/>
        <color theme="1"/>
        <rFont val="Tahoma"/>
        <family val="2"/>
        <charset val="238"/>
      </rPr>
      <t xml:space="preserve"> </t>
    </r>
    <r>
      <rPr>
        <b/>
        <sz val="14"/>
        <color theme="1"/>
        <rFont val="Tahoma"/>
        <family val="2"/>
        <charset val="238"/>
      </rPr>
      <t>owocowa</t>
    </r>
    <r>
      <rPr>
        <sz val="14"/>
        <color theme="1"/>
        <rFont val="Tahoma"/>
        <family val="2"/>
        <charset val="238"/>
      </rPr>
      <t xml:space="preserve"> różne smaki wiśnia, agrest, truskawka, pomarańcza op. od 1kg do 1,3 kg</t>
    </r>
  </si>
  <si>
    <r>
      <rPr>
        <b/>
        <sz val="14"/>
        <color theme="1"/>
        <rFont val="Tahoma"/>
        <family val="2"/>
        <charset val="238"/>
      </rPr>
      <t xml:space="preserve">IMBIR </t>
    </r>
    <r>
      <rPr>
        <sz val="14"/>
        <color theme="1"/>
        <rFont val="Tahoma"/>
        <family val="2"/>
        <charset val="238"/>
      </rPr>
      <t>– mielony op. 20g-500g</t>
    </r>
  </si>
  <si>
    <r>
      <rPr>
        <b/>
        <sz val="14"/>
        <color theme="1"/>
        <rFont val="Tahoma"/>
        <family val="2"/>
        <charset val="238"/>
      </rPr>
      <t>GROSZEK PTYSIOWY</t>
    </r>
    <r>
      <rPr>
        <sz val="14"/>
        <color theme="1"/>
        <rFont val="Tahoma"/>
        <family val="2"/>
        <charset val="238"/>
      </rPr>
      <t xml:space="preserve">  op. 1 kg ( op. karton)</t>
    </r>
  </si>
  <si>
    <r>
      <rPr>
        <b/>
        <sz val="14"/>
        <color theme="1"/>
        <rFont val="Tahoma"/>
        <family val="2"/>
        <charset val="238"/>
      </rPr>
      <t>GROCH ŁUSKANY</t>
    </r>
    <r>
      <rPr>
        <sz val="14"/>
        <color theme="1"/>
        <rFont val="Tahoma"/>
        <family val="2"/>
        <charset val="238"/>
      </rPr>
      <t xml:space="preserve"> SUCHY POŁÓWKI, op. Od 1kg do 5 kg</t>
    </r>
  </si>
  <si>
    <r>
      <rPr>
        <b/>
        <sz val="14"/>
        <color theme="1"/>
        <rFont val="Tahoma"/>
        <family val="2"/>
        <charset val="238"/>
      </rPr>
      <t>GROSZEK KONSERWOWY</t>
    </r>
    <r>
      <rPr>
        <sz val="14"/>
        <color theme="1"/>
        <rFont val="Tahoma"/>
        <family val="2"/>
        <charset val="238"/>
      </rPr>
      <t xml:space="preserve"> op. puszka od 0,4 kg do 2,6 kg</t>
    </r>
  </si>
  <si>
    <r>
      <t xml:space="preserve">KANDYZOWANA SKÓRKA POMARAŃCZOWA  </t>
    </r>
    <r>
      <rPr>
        <sz val="14"/>
        <color indexed="8"/>
        <rFont val="Tahoma"/>
        <family val="2"/>
        <charset val="238"/>
      </rPr>
      <t>od 0,5 kg do  1kg</t>
    </r>
  </si>
  <si>
    <r>
      <rPr>
        <b/>
        <sz val="14"/>
        <color theme="1"/>
        <rFont val="Tahoma"/>
        <family val="2"/>
        <charset val="238"/>
      </rPr>
      <t>KAKAO GRANULOWANE</t>
    </r>
    <r>
      <rPr>
        <sz val="14"/>
        <color theme="1"/>
        <rFont val="Tahoma"/>
        <family val="2"/>
        <charset val="238"/>
      </rPr>
      <t xml:space="preserve"> op. Od 200g- do 500g</t>
    </r>
  </si>
  <si>
    <r>
      <rPr>
        <b/>
        <sz val="14"/>
        <color theme="1"/>
        <rFont val="Tahoma"/>
        <family val="2"/>
        <charset val="238"/>
      </rPr>
      <t>KAKAO naturalne</t>
    </r>
    <r>
      <rPr>
        <sz val="14"/>
        <color theme="1"/>
        <rFont val="Tahoma"/>
        <family val="2"/>
        <charset val="238"/>
      </rPr>
      <t xml:space="preserve"> 70% ciemne op. Od 80g- do 200g</t>
    </r>
  </si>
  <si>
    <r>
      <rPr>
        <b/>
        <sz val="14"/>
        <color theme="1"/>
        <rFont val="Tahoma"/>
        <family val="2"/>
        <charset val="238"/>
      </rPr>
      <t>KAPARY bardzo małe</t>
    </r>
    <r>
      <rPr>
        <sz val="14"/>
        <color theme="1"/>
        <rFont val="Tahoma"/>
        <family val="2"/>
        <charset val="238"/>
      </rPr>
      <t xml:space="preserve"> op. Od 180g – do 1 kg</t>
    </r>
  </si>
  <si>
    <r>
      <rPr>
        <b/>
        <sz val="14"/>
        <color theme="1"/>
        <rFont val="Tahoma"/>
        <family val="2"/>
        <charset val="238"/>
      </rPr>
      <t xml:space="preserve">KECZUP ŁAGODNY </t>
    </r>
    <r>
      <rPr>
        <sz val="14"/>
        <color theme="1"/>
        <rFont val="Tahoma"/>
        <family val="2"/>
        <charset val="238"/>
      </rPr>
      <t>(przecier pomidorowy min 61 % na 100g produktu)</t>
    </r>
    <r>
      <rPr>
        <b/>
        <sz val="14"/>
        <color theme="1"/>
        <rFont val="Tahoma"/>
        <family val="2"/>
        <charset val="238"/>
      </rPr>
      <t xml:space="preserve"> </t>
    </r>
    <r>
      <rPr>
        <sz val="14"/>
        <color theme="1"/>
        <rFont val="Tahoma"/>
        <family val="2"/>
        <charset val="238"/>
      </rPr>
      <t>op. Od 480g do 3 kg</t>
    </r>
  </si>
  <si>
    <r>
      <rPr>
        <b/>
        <sz val="14"/>
        <color theme="1"/>
        <rFont val="Tahoma"/>
        <family val="2"/>
        <charset val="238"/>
      </rPr>
      <t>KISIEL</t>
    </r>
    <r>
      <rPr>
        <sz val="14"/>
        <color theme="1"/>
        <rFont val="Tahoma"/>
        <family val="2"/>
        <charset val="238"/>
      </rPr>
      <t xml:space="preserve"> różne smaki op. od 0,5 kg- do 1,3 kg</t>
    </r>
  </si>
  <si>
    <r>
      <rPr>
        <b/>
        <sz val="14"/>
        <color theme="1"/>
        <rFont val="Tahoma"/>
        <family val="2"/>
        <charset val="238"/>
      </rPr>
      <t xml:space="preserve">KONCENTRAT POMIDOROROWY WĘGIERSKI </t>
    </r>
    <r>
      <rPr>
        <sz val="14"/>
        <color theme="1"/>
        <rFont val="Tahoma"/>
        <family val="2"/>
        <charset val="238"/>
      </rPr>
      <t>, skondensowanych pomidorów suchej masy 22-24 % i 28-30 %, struktura gęsta, kolor intensywny czerwony, nie zawiera:  konserwantów, soli, cukru i innych dodatków, bezglutenowy, bez alergenów, jednorodna tekstura, 
op.</t>
    </r>
    <r>
      <rPr>
        <b/>
        <sz val="14"/>
        <color theme="1"/>
        <rFont val="Tahoma"/>
        <family val="2"/>
        <charset val="238"/>
      </rPr>
      <t xml:space="preserve"> 4,55 kg</t>
    </r>
  </si>
  <si>
    <r>
      <rPr>
        <b/>
        <sz val="14"/>
        <color theme="1"/>
        <rFont val="Tahoma"/>
        <family val="2"/>
        <charset val="238"/>
      </rPr>
      <t xml:space="preserve">KONCENTRAT POMIDOROROWY WĘGIERSKI </t>
    </r>
    <r>
      <rPr>
        <sz val="14"/>
        <color theme="1"/>
        <rFont val="Tahoma"/>
        <family val="2"/>
        <charset val="238"/>
      </rPr>
      <t>, skondensowanych pomidorów suchej masy 22-24 % i 28-30 %, struktura gęsta, kolor intensywny czerwony, nie zawiera:  konserwantów, soli, cukru i innych dodatków, bezglutenowy, bez alergenów, jednorodna tekstura, 
op.</t>
    </r>
    <r>
      <rPr>
        <b/>
        <sz val="14"/>
        <color theme="1"/>
        <rFont val="Tahoma"/>
        <family val="2"/>
        <charset val="238"/>
      </rPr>
      <t xml:space="preserve"> 0,85 kg</t>
    </r>
  </si>
  <si>
    <r>
      <rPr>
        <b/>
        <sz val="14"/>
        <color theme="1"/>
        <rFont val="Tahoma"/>
        <family val="2"/>
        <charset val="238"/>
      </rPr>
      <t>MAJONEZ RODZAJ DEKORACYJNY - konsystencja gęsta , kremowa, stała</t>
    </r>
    <r>
      <rPr>
        <sz val="14"/>
        <color theme="1"/>
        <rFont val="Tahoma"/>
        <family val="2"/>
        <charset val="238"/>
      </rPr>
      <t>, skład: olej roślinny, żółtko jaja 6,0%, ocet, musztarda (woda, gorczyca, sól, cukier, przyprawy, aromat), przeciwutleniacz (E385), kwas cytrynowy op. słoik</t>
    </r>
    <r>
      <rPr>
        <b/>
        <sz val="14"/>
        <color theme="1"/>
        <rFont val="Tahoma"/>
        <family val="2"/>
        <charset val="238"/>
      </rPr>
      <t xml:space="preserve"> 0,7 kg.</t>
    </r>
  </si>
  <si>
    <r>
      <rPr>
        <b/>
        <sz val="14"/>
        <color theme="1"/>
        <rFont val="Tahoma"/>
        <family val="2"/>
        <charset val="238"/>
      </rPr>
      <t>MAJONEZ RODZAJ DEKORACYJNY konsystencja gęsta , kremowa, stała</t>
    </r>
    <r>
      <rPr>
        <sz val="14"/>
        <color theme="1"/>
        <rFont val="Tahoma"/>
        <family val="2"/>
        <charset val="238"/>
      </rPr>
      <t>, skład: olej roślinny, żółtko jaja 6,0%, ocet, musztarda (woda, gorczyca, sól, cukier, przyprawy, aromat), przeciwutleniacz (E385), kwas cytrynowy op. w wiaderku –</t>
    </r>
    <r>
      <rPr>
        <b/>
        <sz val="14"/>
        <color theme="1"/>
        <rFont val="Tahoma"/>
        <family val="2"/>
        <charset val="238"/>
      </rPr>
      <t xml:space="preserve"> 3 kg.</t>
    </r>
  </si>
  <si>
    <r>
      <rPr>
        <b/>
        <sz val="14"/>
        <color theme="1"/>
        <rFont val="Tahoma"/>
        <family val="2"/>
        <charset val="238"/>
      </rPr>
      <t>MAKARON MUSZELKA DUŻA</t>
    </r>
    <r>
      <rPr>
        <sz val="14"/>
        <color theme="1"/>
        <rFont val="Tahoma"/>
        <family val="2"/>
        <charset val="238"/>
      </rPr>
      <t xml:space="preserve"> semolinowy durum,op. Od 1 do 5 kg</t>
    </r>
  </si>
  <si>
    <r>
      <rPr>
        <b/>
        <sz val="14"/>
        <color theme="1"/>
        <rFont val="Tahoma"/>
        <family val="2"/>
        <charset val="238"/>
      </rPr>
      <t>MAKARON MUSZELKA MAŁA</t>
    </r>
    <r>
      <rPr>
        <sz val="14"/>
        <color theme="1"/>
        <rFont val="Tahoma"/>
        <family val="2"/>
        <charset val="238"/>
      </rPr>
      <t xml:space="preserve"> semolinowy durum,op. od 1 do 5 kg</t>
    </r>
  </si>
  <si>
    <r>
      <rPr>
        <b/>
        <sz val="14"/>
        <color theme="1"/>
        <rFont val="Tahoma"/>
        <family val="2"/>
        <charset val="238"/>
      </rPr>
      <t xml:space="preserve">MAKARON TYPU RYŻYK </t>
    </r>
    <r>
      <rPr>
        <sz val="14"/>
        <color theme="1"/>
        <rFont val="Tahoma"/>
        <family val="2"/>
        <charset val="238"/>
      </rPr>
      <t>op. Od 200g do 1kg</t>
    </r>
  </si>
  <si>
    <r>
      <rPr>
        <b/>
        <sz val="14"/>
        <color theme="1"/>
        <rFont val="Tahoma"/>
        <family val="2"/>
        <charset val="238"/>
      </rPr>
      <t>MAKARON ŚWIDERKI DUŻE</t>
    </r>
    <r>
      <rPr>
        <sz val="14"/>
        <color theme="1"/>
        <rFont val="Tahoma"/>
        <family val="2"/>
        <charset val="238"/>
      </rPr>
      <t xml:space="preserve"> semolinowy - durum, op. Od 1 do 5 kg</t>
    </r>
  </si>
  <si>
    <r>
      <rPr>
        <b/>
        <sz val="14"/>
        <color theme="1"/>
        <rFont val="Tahoma"/>
        <family val="2"/>
        <charset val="238"/>
      </rPr>
      <t>MAKARON TIAGATELLE</t>
    </r>
    <r>
      <rPr>
        <sz val="14"/>
        <color theme="1"/>
        <rFont val="Tahoma"/>
        <family val="2"/>
        <charset val="238"/>
      </rPr>
      <t xml:space="preserve"> semolinowy - durum, op. Od 1 do 5 kg</t>
    </r>
  </si>
  <si>
    <r>
      <rPr>
        <b/>
        <sz val="14"/>
        <color theme="1"/>
        <rFont val="Tahoma"/>
        <family val="2"/>
        <charset val="238"/>
      </rPr>
      <t>MĄKA PSZENNA WROCŁAWSKA TYP 500</t>
    </r>
    <r>
      <rPr>
        <sz val="14"/>
        <color theme="1"/>
        <rFont val="Tahoma"/>
        <family val="2"/>
        <charset val="238"/>
      </rPr>
      <t>, op. Od 1 kg do 5 kg</t>
    </r>
  </si>
  <si>
    <r>
      <rPr>
        <b/>
        <sz val="14"/>
        <color theme="1"/>
        <rFont val="Tahoma"/>
        <family val="2"/>
        <charset val="238"/>
      </rPr>
      <t>MĄKA PSZENNA TORTOWA TYP 450</t>
    </r>
    <r>
      <rPr>
        <sz val="14"/>
        <color theme="1"/>
        <rFont val="Tahoma"/>
        <family val="2"/>
        <charset val="238"/>
      </rPr>
      <t>, op. Od 1 kg do 5 kg</t>
    </r>
  </si>
  <si>
    <r>
      <rPr>
        <b/>
        <sz val="14"/>
        <color theme="1"/>
        <rFont val="Tahoma"/>
        <family val="2"/>
        <charset val="238"/>
      </rPr>
      <t xml:space="preserve">MĄKA ZIEMNIACZANA </t>
    </r>
    <r>
      <rPr>
        <sz val="14"/>
        <color theme="1"/>
        <rFont val="Tahoma"/>
        <family val="2"/>
        <charset val="238"/>
      </rPr>
      <t>skrobia ziemniaczana op. Od 1 kg od do 5 kg</t>
    </r>
  </si>
  <si>
    <r>
      <rPr>
        <b/>
        <sz val="14"/>
        <color theme="1"/>
        <rFont val="Tahoma"/>
        <family val="2"/>
        <charset val="238"/>
      </rPr>
      <t>MARMOLADA WIELOOWOCOWA twarda</t>
    </r>
    <r>
      <rPr>
        <sz val="14"/>
        <color theme="1"/>
        <rFont val="Tahoma"/>
        <family val="2"/>
        <charset val="238"/>
      </rPr>
      <t>, op od 600 do 1500g</t>
    </r>
  </si>
  <si>
    <r>
      <rPr>
        <b/>
        <sz val="14"/>
        <color theme="1"/>
        <rFont val="Tahoma"/>
        <family val="2"/>
        <charset val="238"/>
      </rPr>
      <t>MIÓD NATURALNY JEDNORAZOWY</t>
    </r>
    <r>
      <rPr>
        <sz val="14"/>
        <color theme="1"/>
        <rFont val="Tahoma"/>
        <family val="2"/>
        <charset val="238"/>
      </rPr>
      <t>, 
op. Od 20 do 25g</t>
    </r>
  </si>
  <si>
    <r>
      <rPr>
        <b/>
        <sz val="14"/>
        <color theme="1"/>
        <rFont val="Tahoma"/>
        <family val="2"/>
        <charset val="238"/>
      </rPr>
      <t xml:space="preserve">MIÓD NATURALNY WIELOKWIATOWY </t>
    </r>
    <r>
      <rPr>
        <sz val="14"/>
        <color theme="1"/>
        <rFont val="Tahoma"/>
        <family val="2"/>
        <charset val="238"/>
      </rPr>
      <t>op. Od 0,9g do 1 kg</t>
    </r>
  </si>
  <si>
    <r>
      <rPr>
        <b/>
        <sz val="14"/>
        <color rgb="FF424250"/>
        <rFont val="Tahoma"/>
        <family val="2"/>
        <charset val="238"/>
      </rPr>
      <t>PRZYPRAWY - ZIOŁA SYCYLIJSKIE,</t>
    </r>
    <r>
      <rPr>
        <sz val="14"/>
        <color rgb="FF424250"/>
        <rFont val="Tahoma"/>
        <family val="2"/>
        <charset val="238"/>
      </rPr>
      <t xml:space="preserve"> op. 10 g. Skład: Pomidory suszone płatki, bazylia, natka pietruszki, cebula, oregano, czosnek, tymianek, cząber, estragon.</t>
    </r>
  </si>
  <si>
    <r>
      <rPr>
        <b/>
        <sz val="14"/>
        <color theme="1"/>
        <rFont val="Tahoma"/>
        <family val="2"/>
        <charset val="238"/>
      </rPr>
      <t>PIECZARKA KONS.MARYNOWANA W CAŁOŚCI</t>
    </r>
    <r>
      <rPr>
        <sz val="14"/>
        <color theme="1"/>
        <rFont val="Tahoma"/>
        <family val="2"/>
        <charset val="238"/>
      </rPr>
      <t>, słoik od 780g do 2,4kg</t>
    </r>
  </si>
  <si>
    <r>
      <rPr>
        <b/>
        <sz val="14"/>
        <color theme="1"/>
        <rFont val="Tahoma"/>
        <family val="2"/>
        <charset val="238"/>
      </rPr>
      <t>PŁATKI KUKURYDZIANE</t>
    </r>
    <r>
      <rPr>
        <sz val="14"/>
        <color theme="1"/>
        <rFont val="Tahoma"/>
        <family val="2"/>
        <charset val="238"/>
      </rPr>
      <t>, op. Od 250g do 1 kg</t>
    </r>
  </si>
  <si>
    <r>
      <rPr>
        <b/>
        <sz val="14"/>
        <color theme="1"/>
        <rFont val="Tahoma"/>
        <family val="2"/>
        <charset val="238"/>
      </rPr>
      <t>PESTKI DYNI ŁUSKANE</t>
    </r>
    <r>
      <rPr>
        <sz val="14"/>
        <color theme="1"/>
        <rFont val="Tahoma"/>
        <family val="2"/>
        <charset val="238"/>
      </rPr>
      <t>, op. Od 100 do 500g</t>
    </r>
  </si>
  <si>
    <r>
      <rPr>
        <b/>
        <sz val="14"/>
        <color theme="1"/>
        <rFont val="Tahoma"/>
        <family val="2"/>
        <charset val="238"/>
      </rPr>
      <t>PŁATKI MIGDAŁOWE</t>
    </r>
    <r>
      <rPr>
        <sz val="14"/>
        <color theme="1"/>
        <rFont val="Tahoma"/>
        <family val="2"/>
        <charset val="238"/>
      </rPr>
      <t>, op. Od 100 do 500g</t>
    </r>
  </si>
  <si>
    <r>
      <rPr>
        <b/>
        <sz val="14"/>
        <color theme="1"/>
        <rFont val="Tahoma"/>
        <family val="2"/>
        <charset val="238"/>
      </rPr>
      <t>PŁATKI OWSIANE GÓRSKIE ( błyskawiczne )</t>
    </r>
    <r>
      <rPr>
        <sz val="14"/>
        <color theme="1"/>
        <rFont val="Tahoma"/>
        <family val="2"/>
        <charset val="238"/>
      </rPr>
      <t>, op. Od 1kg do 3 kg</t>
    </r>
  </si>
  <si>
    <r>
      <rPr>
        <b/>
        <sz val="14"/>
        <color theme="1"/>
        <rFont val="Tahoma"/>
        <family val="2"/>
        <charset val="238"/>
      </rPr>
      <t>PRZYPRAWY - ZIELE ANGIELSKIE</t>
    </r>
    <r>
      <rPr>
        <sz val="14"/>
        <color theme="1"/>
        <rFont val="Tahoma"/>
        <family val="2"/>
        <charset val="238"/>
      </rPr>
      <t>, op. Od 600g do 3 kg</t>
    </r>
  </si>
  <si>
    <r>
      <t xml:space="preserve">PASSATA POMIDOROWA </t>
    </r>
    <r>
      <rPr>
        <sz val="14"/>
        <color theme="1"/>
        <rFont val="Tahoma"/>
        <family val="2"/>
        <charset val="238"/>
      </rPr>
      <t>op. Od 0,7 kg 2,5 kg</t>
    </r>
  </si>
  <si>
    <r>
      <rPr>
        <b/>
        <sz val="14"/>
        <color theme="1"/>
        <rFont val="Tahoma"/>
        <family val="2"/>
        <charset val="238"/>
      </rPr>
      <t>RYŻ BIAŁY,</t>
    </r>
    <r>
      <rPr>
        <sz val="14"/>
        <color theme="1"/>
        <rFont val="Tahoma"/>
        <family val="2"/>
        <charset val="238"/>
      </rPr>
      <t xml:space="preserve"> op. Od 1 do 5 kg</t>
    </r>
  </si>
  <si>
    <r>
      <rPr>
        <b/>
        <sz val="14"/>
        <color theme="1"/>
        <rFont val="Tahoma"/>
        <family val="2"/>
        <charset val="238"/>
      </rPr>
      <t>SZPARAGI konserwowe</t>
    </r>
    <r>
      <rPr>
        <sz val="14"/>
        <color theme="1"/>
        <rFont val="Tahoma"/>
        <family val="2"/>
        <charset val="238"/>
      </rPr>
      <t xml:space="preserve">  białe op. Od 180-330g</t>
    </r>
  </si>
  <si>
    <r>
      <rPr>
        <b/>
        <sz val="14"/>
        <color theme="1"/>
        <rFont val="Tahoma"/>
        <family val="2"/>
        <charset val="238"/>
      </rPr>
      <t>SUSZONE POMIDORY Z CZOSNKIEM I BAZYLIĄ</t>
    </r>
    <r>
      <rPr>
        <sz val="14"/>
        <color theme="1"/>
        <rFont val="Tahoma"/>
        <family val="2"/>
        <charset val="238"/>
      </rPr>
      <t xml:space="preserve"> op. Od 50 g - do 250 g.</t>
    </r>
  </si>
  <si>
    <r>
      <rPr>
        <b/>
        <sz val="14"/>
        <color theme="1"/>
        <rFont val="Tahoma"/>
        <family val="2"/>
        <charset val="238"/>
      </rPr>
      <t>SUSZONE POMIDORY KROJONE W PASKI W OLEJU</t>
    </r>
    <r>
      <rPr>
        <sz val="14"/>
        <color theme="1"/>
        <rFont val="Tahoma"/>
        <family val="2"/>
        <charset val="238"/>
      </rPr>
      <t xml:space="preserve"> słoik op.od 280 g -do  650 g</t>
    </r>
  </si>
  <si>
    <r>
      <t xml:space="preserve">LASKA WANILI op. </t>
    </r>
    <r>
      <rPr>
        <sz val="14"/>
        <color theme="1"/>
        <rFont val="Tahoma"/>
        <family val="2"/>
        <charset val="238"/>
      </rPr>
      <t>1 szt.</t>
    </r>
  </si>
  <si>
    <r>
      <rPr>
        <b/>
        <sz val="14"/>
        <color theme="1"/>
        <rFont val="Tahoma"/>
        <family val="2"/>
        <charset val="238"/>
      </rPr>
      <t>TORTILLA placek pszenny</t>
    </r>
    <r>
      <rPr>
        <sz val="14"/>
        <color theme="1"/>
        <rFont val="Tahoma"/>
        <family val="2"/>
        <charset val="238"/>
      </rPr>
      <t xml:space="preserve"> ( w opakowaniu 18 szt. - średnica 30 cm)</t>
    </r>
  </si>
  <si>
    <r>
      <rPr>
        <b/>
        <sz val="14"/>
        <color theme="1"/>
        <rFont val="Tahoma"/>
        <family val="2"/>
        <charset val="238"/>
      </rPr>
      <t>HERBATA CZARNA EKSPRESOWA  100 % mieszanki czarnych herbat</t>
    </r>
    <r>
      <rPr>
        <sz val="14"/>
        <color theme="1"/>
        <rFont val="Tahoma"/>
        <family val="2"/>
        <charset val="238"/>
      </rPr>
      <t xml:space="preserve">
Opakowanie z zawieszką  torebka papierowa, dwukomorowa z zawieszką, bez zszywaczy , koperta szczelnie zamknięta.
Opakowanie jednostkowe 2g opakowanie zbiorcze (2x 250 szt. lub 500 szt),</t>
    </r>
  </si>
  <si>
    <r>
      <rPr>
        <b/>
        <sz val="14"/>
        <color theme="1"/>
        <rFont val="Tahoma"/>
        <family val="2"/>
        <charset val="238"/>
      </rPr>
      <t xml:space="preserve">HERBATA OWOCOWA </t>
    </r>
    <r>
      <rPr>
        <sz val="14"/>
        <color theme="1"/>
        <rFont val="Tahoma"/>
        <family val="2"/>
        <charset val="238"/>
      </rPr>
      <t xml:space="preserve">
herbata czarna z dodatkiem owoców naturalnych suszonych. 
Opakowanie  torebka papierowa, dwukomorowa z zawieszką, bez zszywaczy , koperta szczelnie zamknięta.
Opakowanie jednostkowe 2g opakowanie zbiorcze (2x 250 szt. lub 500 szt),</t>
    </r>
  </si>
  <si>
    <r>
      <rPr>
        <b/>
        <sz val="14"/>
        <color theme="1"/>
        <rFont val="Tahoma"/>
        <family val="2"/>
        <charset val="238"/>
      </rPr>
      <t>HERBATA EARL GREY EKSPRESOWA  Z zawartością bergamotki</t>
    </r>
    <r>
      <rPr>
        <sz val="14"/>
        <color theme="1"/>
        <rFont val="Tahoma"/>
        <family val="2"/>
        <charset val="238"/>
      </rPr>
      <t xml:space="preserve"> herbata czarna aromatyzowana bergamotką, z zawieszką  torebka papierowa, dwukomorowa z zawieszką, bez zszywaczy , koperta szczelnie zamknięta.
 Opakowanie jednostkowe 2g opakowanie zbiorcze (2x 250 szt. lub 500 szt),</t>
    </r>
  </si>
  <si>
    <r>
      <rPr>
        <b/>
        <sz val="14"/>
        <color theme="1"/>
        <rFont val="Tahoma"/>
        <family val="2"/>
        <charset val="238"/>
      </rPr>
      <t>HERBATA ZIELONA  100 % zielonej herbaty, bez aromatów i bez dodatków</t>
    </r>
    <r>
      <rPr>
        <sz val="14"/>
        <color theme="1"/>
        <rFont val="Tahoma"/>
        <family val="2"/>
        <charset val="238"/>
      </rPr>
      <t>, z zawieszką  torebka papierowa, dwukomorowa z zawieszką, bez zszywaczy , koperta szczelnie zamknięta.
Opakowanie jednostkowe 2g opakowanie zbiorcze (2x 250 szt. lub 500 szt),</t>
    </r>
  </si>
  <si>
    <t>znak postępowania: AT/2374/17/2024                                                                                                                                                                                                                                                                                                                                           zmiana nr 2 - załącznika nr 1.7 do SWZ</t>
  </si>
  <si>
    <r>
      <rPr>
        <b/>
        <sz val="14"/>
        <color theme="1"/>
        <rFont val="Tahoma"/>
        <family val="2"/>
        <charset val="238"/>
      </rPr>
      <t>HERBATA MIĘTOWA EKSPRESOWA  Z zawartością polskiego suszu</t>
    </r>
    <r>
      <rPr>
        <sz val="14"/>
        <color theme="1"/>
        <rFont val="Tahoma"/>
        <family val="2"/>
        <charset val="238"/>
      </rPr>
      <t xml:space="preserve">. Zawartość mięty 100 % opakowanie, z zawieszką  torebka papierowa, dwukomorowa z zawieszką, bez zszywaczy , koperta szczelnie zamknięta.
 Opakowanie jednostkowe 1,9 g opakowanie zbiorcze (2x 250 szt. lub 500 szt),
</t>
    </r>
  </si>
  <si>
    <r>
      <rPr>
        <b/>
        <sz val="14"/>
        <color theme="1"/>
        <rFont val="Tahoma"/>
        <family val="2"/>
        <charset val="238"/>
      </rPr>
      <t>PIECZYWO (CHLEB) BEZGLUTENOWY</t>
    </r>
    <r>
      <rPr>
        <sz val="14"/>
        <color theme="1"/>
        <rFont val="Tahoma"/>
        <family val="2"/>
        <charset val="238"/>
      </rPr>
      <t>, op. od 250g do 400g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</si>
</sst>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25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ahoma"/>
      <family val="2"/>
      <charset val="238"/>
    </font>
    <font>
      <sz val="11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12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vertAlign val="superscript"/>
      <sz val="10"/>
      <color indexed="8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Tahoma"/>
      <family val="2"/>
      <charset val="238"/>
    </font>
    <font>
      <b/>
      <sz val="14"/>
      <color indexed="8"/>
      <name val="Tahoma"/>
      <family val="2"/>
      <charset val="238"/>
    </font>
    <font>
      <b/>
      <sz val="14"/>
      <color indexed="10"/>
      <name val="Tahoma"/>
      <family val="2"/>
      <charset val="238"/>
    </font>
    <font>
      <b/>
      <vertAlign val="superscript"/>
      <sz val="14"/>
      <color indexed="10"/>
      <name val="Tahoma"/>
      <family val="2"/>
      <charset val="238"/>
    </font>
    <font>
      <b/>
      <vertAlign val="superscript"/>
      <sz val="14"/>
      <color indexed="8"/>
      <name val="Tahoma"/>
      <family val="2"/>
      <charset val="238"/>
    </font>
    <font>
      <sz val="14"/>
      <color indexed="8"/>
      <name val="Tahoma"/>
      <family val="2"/>
      <charset val="238"/>
    </font>
    <font>
      <sz val="14"/>
      <color theme="1"/>
      <name val="Tahoma"/>
      <family val="2"/>
      <charset val="238"/>
    </font>
    <font>
      <b/>
      <sz val="12"/>
      <color rgb="FF000000"/>
      <name val="Tahoma"/>
      <family val="2"/>
      <charset val="238"/>
    </font>
    <font>
      <b/>
      <sz val="16"/>
      <color rgb="FF000000"/>
      <name val="Tahoma"/>
      <family val="2"/>
      <charset val="238"/>
    </font>
    <font>
      <b/>
      <u/>
      <sz val="16"/>
      <color rgb="FF000000"/>
      <name val="Tahoma"/>
      <family val="2"/>
      <charset val="238"/>
    </font>
    <font>
      <b/>
      <sz val="14"/>
      <color theme="1"/>
      <name val="Tahoma"/>
      <family val="2"/>
      <charset val="238"/>
    </font>
    <font>
      <b/>
      <sz val="11"/>
      <color rgb="FF000000"/>
      <name val="Calibri"/>
      <family val="2"/>
      <charset val="238"/>
    </font>
    <font>
      <sz val="14"/>
      <color theme="1"/>
      <name val="Tahoma"/>
      <family val="2"/>
      <charset val="238"/>
    </font>
    <font>
      <b/>
      <sz val="14"/>
      <color rgb="FF424250"/>
      <name val="Tahoma"/>
      <family val="2"/>
      <charset val="238"/>
    </font>
    <font>
      <sz val="14"/>
      <color rgb="FF42425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9" fillId="0" borderId="0"/>
  </cellStyleXfs>
  <cellXfs count="7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/>
    </xf>
    <xf numFmtId="164" fontId="15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vertical="center"/>
    </xf>
    <xf numFmtId="0" fontId="15" fillId="4" borderId="1" xfId="0" applyFont="1" applyFill="1" applyBorder="1"/>
    <xf numFmtId="0" fontId="16" fillId="0" borderId="1" xfId="0" applyFont="1" applyBorder="1" applyAlignment="1">
      <alignment horizontal="left" vertical="center" wrapText="1"/>
    </xf>
    <xf numFmtId="164" fontId="15" fillId="0" borderId="1" xfId="0" applyNumberFormat="1" applyFont="1" applyBorder="1" applyAlignment="1">
      <alignment vertical="center"/>
    </xf>
    <xf numFmtId="9" fontId="1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165" fontId="17" fillId="0" borderId="0" xfId="1" applyFont="1"/>
    <xf numFmtId="165" fontId="9" fillId="0" borderId="0" xfId="1"/>
    <xf numFmtId="165" fontId="21" fillId="0" borderId="0" xfId="1" applyFont="1"/>
    <xf numFmtId="165" fontId="9" fillId="0" borderId="0" xfId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vertical="center"/>
    </xf>
    <xf numFmtId="164" fontId="15" fillId="0" borderId="5" xfId="0" applyNumberFormat="1" applyFont="1" applyBorder="1" applyAlignment="1">
      <alignment horizontal="right" vertical="center"/>
    </xf>
    <xf numFmtId="0" fontId="16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right" vertical="center"/>
    </xf>
    <xf numFmtId="164" fontId="15" fillId="0" borderId="2" xfId="0" applyNumberFormat="1" applyFont="1" applyBorder="1" applyAlignment="1">
      <alignment horizontal="right" vertical="center"/>
    </xf>
    <xf numFmtId="9" fontId="15" fillId="0" borderId="2" xfId="0" applyNumberFormat="1" applyFont="1" applyBorder="1" applyAlignment="1">
      <alignment horizontal="right" vertical="center"/>
    </xf>
    <xf numFmtId="164" fontId="15" fillId="0" borderId="2" xfId="0" applyNumberFormat="1" applyFont="1" applyBorder="1" applyAlignment="1">
      <alignment vertical="center"/>
    </xf>
    <xf numFmtId="0" fontId="15" fillId="0" borderId="11" xfId="0" applyFont="1" applyBorder="1" applyAlignment="1">
      <alignment horizontal="center" vertical="center" wrapText="1"/>
    </xf>
    <xf numFmtId="164" fontId="15" fillId="0" borderId="11" xfId="0" applyNumberFormat="1" applyFont="1" applyBorder="1" applyAlignment="1">
      <alignment horizontal="right" vertical="center"/>
    </xf>
    <xf numFmtId="0" fontId="16" fillId="0" borderId="5" xfId="0" applyFont="1" applyBorder="1" applyAlignment="1">
      <alignment horizontal="left" vertical="center" wrapText="1"/>
    </xf>
    <xf numFmtId="3" fontId="11" fillId="0" borderId="5" xfId="0" applyNumberFormat="1" applyFont="1" applyBorder="1" applyAlignment="1">
      <alignment horizontal="right" vertical="center"/>
    </xf>
    <xf numFmtId="9" fontId="15" fillId="0" borderId="5" xfId="0" applyNumberFormat="1" applyFont="1" applyBorder="1" applyAlignment="1">
      <alignment horizontal="right" vertical="center"/>
    </xf>
    <xf numFmtId="9" fontId="15" fillId="0" borderId="11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0" fontId="16" fillId="5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3" fontId="11" fillId="5" borderId="1" xfId="0" applyNumberFormat="1" applyFont="1" applyFill="1" applyBorder="1" applyAlignment="1">
      <alignment horizontal="right" vertical="center"/>
    </xf>
    <xf numFmtId="164" fontId="15" fillId="5" borderId="1" xfId="0" applyNumberFormat="1" applyFont="1" applyFill="1" applyBorder="1" applyAlignment="1">
      <alignment horizontal="right" vertical="center"/>
    </xf>
    <xf numFmtId="9" fontId="15" fillId="5" borderId="1" xfId="0" applyNumberFormat="1" applyFont="1" applyFill="1" applyBorder="1" applyAlignment="1">
      <alignment horizontal="right" vertical="center"/>
    </xf>
    <xf numFmtId="164" fontId="15" fillId="5" borderId="1" xfId="0" applyNumberFormat="1" applyFont="1" applyFill="1" applyBorder="1" applyAlignment="1">
      <alignment vertical="center"/>
    </xf>
    <xf numFmtId="0" fontId="3" fillId="5" borderId="0" xfId="0" applyFont="1" applyFill="1"/>
    <xf numFmtId="0" fontId="20" fillId="0" borderId="1" xfId="0" applyFont="1" applyBorder="1" applyAlignment="1">
      <alignment horizontal="left" vertical="center" wrapText="1"/>
    </xf>
    <xf numFmtId="164" fontId="15" fillId="0" borderId="11" xfId="0" applyNumberFormat="1" applyFont="1" applyBorder="1" applyAlignment="1">
      <alignment vertical="center"/>
    </xf>
    <xf numFmtId="0" fontId="22" fillId="0" borderId="0" xfId="0" applyFont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24" fillId="0" borderId="0" xfId="0" applyFont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right" vertical="center"/>
    </xf>
    <xf numFmtId="0" fontId="11" fillId="2" borderId="10" xfId="0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right" vertical="center"/>
    </xf>
    <xf numFmtId="165" fontId="17" fillId="0" borderId="0" xfId="1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2"/>
  <sheetViews>
    <sheetView tabSelected="1" zoomScale="70" zoomScaleNormal="70" zoomScaleSheetLayoutView="50" workbookViewId="0">
      <pane ySplit="5" topLeftCell="A199" activePane="bottomLeft" state="frozen"/>
      <selection pane="bottomLeft" activeCell="A139" sqref="A139"/>
    </sheetView>
  </sheetViews>
  <sheetFormatPr defaultColWidth="11.85546875" defaultRowHeight="14.25" outlineLevelCol="1" x14ac:dyDescent="0.2"/>
  <cols>
    <col min="1" max="1" width="21.7109375" style="1" customWidth="1"/>
    <col min="2" max="2" width="90.140625" style="1" customWidth="1"/>
    <col min="3" max="3" width="25.7109375" style="1" customWidth="1"/>
    <col min="4" max="5" width="25.7109375" style="1" customWidth="1" outlineLevel="1"/>
    <col min="6" max="13" width="25.7109375" style="1" customWidth="1"/>
    <col min="14" max="16384" width="11.85546875" style="1"/>
  </cols>
  <sheetData>
    <row r="1" spans="1:13" ht="30" customHeight="1" x14ac:dyDescent="0.2">
      <c r="A1" s="63" t="s">
        <v>231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05.6" customHeight="1" x14ac:dyDescent="0.2">
      <c r="A2" s="64" t="s">
        <v>167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s="2" customFormat="1" ht="53.45" customHeight="1" x14ac:dyDescent="0.15">
      <c r="A3" s="66" t="s">
        <v>1</v>
      </c>
      <c r="B3" s="6" t="s">
        <v>0</v>
      </c>
      <c r="C3" s="56" t="s">
        <v>9</v>
      </c>
      <c r="D3" s="56" t="s">
        <v>10</v>
      </c>
      <c r="E3" s="56" t="s">
        <v>11</v>
      </c>
      <c r="F3" s="56" t="s">
        <v>18</v>
      </c>
      <c r="G3" s="68" t="s">
        <v>19</v>
      </c>
      <c r="H3" s="56" t="s">
        <v>20</v>
      </c>
      <c r="I3" s="56" t="s">
        <v>168</v>
      </c>
      <c r="J3" s="56" t="s">
        <v>12</v>
      </c>
      <c r="K3" s="55" t="s">
        <v>5</v>
      </c>
      <c r="L3" s="55" t="s">
        <v>6</v>
      </c>
      <c r="M3" s="55" t="s">
        <v>7</v>
      </c>
    </row>
    <row r="4" spans="1:13" s="2" customFormat="1" ht="75" customHeight="1" x14ac:dyDescent="0.15">
      <c r="A4" s="67"/>
      <c r="B4" s="7" t="s">
        <v>4</v>
      </c>
      <c r="C4" s="57"/>
      <c r="D4" s="57"/>
      <c r="E4" s="57"/>
      <c r="F4" s="57"/>
      <c r="G4" s="69"/>
      <c r="H4" s="57"/>
      <c r="I4" s="57"/>
      <c r="J4" s="57"/>
      <c r="K4" s="55"/>
      <c r="L4" s="55"/>
      <c r="M4" s="55"/>
    </row>
    <row r="5" spans="1:13" s="2" customFormat="1" ht="19.899999999999999" customHeight="1" x14ac:dyDescent="0.15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</row>
    <row r="6" spans="1:13" s="2" customFormat="1" ht="40.15" customHeight="1" x14ac:dyDescent="0.15">
      <c r="A6" s="11">
        <v>1</v>
      </c>
      <c r="B6" s="14" t="s">
        <v>175</v>
      </c>
      <c r="C6" s="8" t="s">
        <v>8</v>
      </c>
      <c r="D6" s="8"/>
      <c r="E6" s="8"/>
      <c r="F6" s="9">
        <v>150</v>
      </c>
      <c r="G6" s="9">
        <f>F6/2+F6</f>
        <v>225</v>
      </c>
      <c r="H6" s="10">
        <v>0</v>
      </c>
      <c r="I6" s="10">
        <f t="shared" ref="I6:I82" si="0">F6*H6</f>
        <v>0</v>
      </c>
      <c r="J6" s="10">
        <f t="shared" ref="J6:J82" si="1">G6*H6</f>
        <v>0</v>
      </c>
      <c r="K6" s="16"/>
      <c r="L6" s="15">
        <f>I6+(I6*K6)</f>
        <v>0</v>
      </c>
      <c r="M6" s="10">
        <f>J6+(J6*K6)</f>
        <v>0</v>
      </c>
    </row>
    <row r="7" spans="1:13" s="2" customFormat="1" ht="40.15" customHeight="1" x14ac:dyDescent="0.15">
      <c r="A7" s="11">
        <v>2</v>
      </c>
      <c r="B7" s="14" t="s">
        <v>176</v>
      </c>
      <c r="C7" s="8" t="s">
        <v>8</v>
      </c>
      <c r="D7" s="8"/>
      <c r="E7" s="8"/>
      <c r="F7" s="9">
        <v>150</v>
      </c>
      <c r="G7" s="9">
        <f t="shared" ref="G7:G71" si="2">F7/2+F7</f>
        <v>225</v>
      </c>
      <c r="H7" s="10">
        <v>0</v>
      </c>
      <c r="I7" s="10">
        <f t="shared" si="0"/>
        <v>0</v>
      </c>
      <c r="J7" s="10">
        <f t="shared" si="1"/>
        <v>0</v>
      </c>
      <c r="K7" s="16"/>
      <c r="L7" s="15">
        <f>I7+(I7*K7)</f>
        <v>0</v>
      </c>
      <c r="M7" s="10">
        <f>J7+(J7*K7)</f>
        <v>0</v>
      </c>
    </row>
    <row r="8" spans="1:13" s="2" customFormat="1" ht="90" customHeight="1" x14ac:dyDescent="0.15">
      <c r="A8" s="11">
        <v>3</v>
      </c>
      <c r="B8" s="14" t="s">
        <v>183</v>
      </c>
      <c r="C8" s="8" t="s">
        <v>3</v>
      </c>
      <c r="D8" s="8"/>
      <c r="E8" s="8"/>
      <c r="F8" s="9">
        <v>430</v>
      </c>
      <c r="G8" s="9">
        <f t="shared" si="2"/>
        <v>645</v>
      </c>
      <c r="H8" s="10">
        <v>0</v>
      </c>
      <c r="I8" s="10">
        <f t="shared" si="0"/>
        <v>0</v>
      </c>
      <c r="J8" s="10">
        <f t="shared" si="1"/>
        <v>0</v>
      </c>
      <c r="K8" s="16"/>
      <c r="L8" s="15">
        <f t="shared" ref="L8:L37" si="3">I8+(I8*K8)</f>
        <v>0</v>
      </c>
      <c r="M8" s="10">
        <f t="shared" ref="M8:M37" si="4">J8+(J8*K8)</f>
        <v>0</v>
      </c>
    </row>
    <row r="9" spans="1:13" s="2" customFormat="1" ht="46.9" customHeight="1" x14ac:dyDescent="0.15">
      <c r="A9" s="11">
        <v>4</v>
      </c>
      <c r="B9" s="14" t="s">
        <v>173</v>
      </c>
      <c r="C9" s="8" t="s">
        <v>8</v>
      </c>
      <c r="D9" s="8"/>
      <c r="E9" s="8"/>
      <c r="F9" s="9">
        <v>25</v>
      </c>
      <c r="G9" s="9">
        <f t="shared" si="2"/>
        <v>37.5</v>
      </c>
      <c r="H9" s="10">
        <v>0</v>
      </c>
      <c r="I9" s="10">
        <f t="shared" si="0"/>
        <v>0</v>
      </c>
      <c r="J9" s="10">
        <f>G9*H9</f>
        <v>0</v>
      </c>
      <c r="K9" s="16"/>
      <c r="L9" s="15">
        <f>I9+(I9*K9)</f>
        <v>0</v>
      </c>
      <c r="M9" s="10">
        <f>J9+(J9*K9)</f>
        <v>0</v>
      </c>
    </row>
    <row r="10" spans="1:13" s="2" customFormat="1" ht="46.9" customHeight="1" x14ac:dyDescent="0.15">
      <c r="A10" s="11">
        <v>5</v>
      </c>
      <c r="B10" s="14" t="s">
        <v>23</v>
      </c>
      <c r="C10" s="8" t="s">
        <v>8</v>
      </c>
      <c r="D10" s="8"/>
      <c r="E10" s="8"/>
      <c r="F10" s="9">
        <v>20</v>
      </c>
      <c r="G10" s="9">
        <f t="shared" si="2"/>
        <v>30</v>
      </c>
      <c r="H10" s="10">
        <v>0</v>
      </c>
      <c r="I10" s="10">
        <f t="shared" si="0"/>
        <v>0</v>
      </c>
      <c r="J10" s="10">
        <f>G10*H10</f>
        <v>0</v>
      </c>
      <c r="K10" s="16"/>
      <c r="L10" s="15">
        <f>I10+(I10*K10)</f>
        <v>0</v>
      </c>
      <c r="M10" s="10">
        <f>J10+(J10*K10)</f>
        <v>0</v>
      </c>
    </row>
    <row r="11" spans="1:13" s="47" customFormat="1" ht="40.15" customHeight="1" x14ac:dyDescent="0.15">
      <c r="A11" s="11">
        <v>6</v>
      </c>
      <c r="B11" s="41" t="s">
        <v>52</v>
      </c>
      <c r="C11" s="42" t="s">
        <v>8</v>
      </c>
      <c r="D11" s="42"/>
      <c r="E11" s="42"/>
      <c r="F11" s="43">
        <v>160</v>
      </c>
      <c r="G11" s="9">
        <f t="shared" si="2"/>
        <v>240</v>
      </c>
      <c r="H11" s="10">
        <v>0</v>
      </c>
      <c r="I11" s="10">
        <f t="shared" si="0"/>
        <v>0</v>
      </c>
      <c r="J11" s="44">
        <f t="shared" si="1"/>
        <v>0</v>
      </c>
      <c r="K11" s="45"/>
      <c r="L11" s="46">
        <f t="shared" si="3"/>
        <v>0</v>
      </c>
      <c r="M11" s="44">
        <f t="shared" si="4"/>
        <v>0</v>
      </c>
    </row>
    <row r="12" spans="1:13" s="2" customFormat="1" ht="40.15" customHeight="1" x14ac:dyDescent="0.15">
      <c r="A12" s="11">
        <v>7</v>
      </c>
      <c r="B12" s="14" t="s">
        <v>154</v>
      </c>
      <c r="C12" s="8" t="s">
        <v>17</v>
      </c>
      <c r="D12" s="8"/>
      <c r="E12" s="8"/>
      <c r="F12" s="9">
        <v>30</v>
      </c>
      <c r="G12" s="9">
        <f t="shared" si="2"/>
        <v>45</v>
      </c>
      <c r="H12" s="10">
        <v>0</v>
      </c>
      <c r="I12" s="10">
        <f t="shared" si="0"/>
        <v>0</v>
      </c>
      <c r="J12" s="10">
        <f t="shared" si="1"/>
        <v>0</v>
      </c>
      <c r="K12" s="16"/>
      <c r="L12" s="15">
        <f t="shared" si="3"/>
        <v>0</v>
      </c>
      <c r="M12" s="10">
        <f t="shared" si="4"/>
        <v>0</v>
      </c>
    </row>
    <row r="13" spans="1:13" s="2" customFormat="1" ht="40.15" customHeight="1" x14ac:dyDescent="0.15">
      <c r="A13" s="11">
        <v>8</v>
      </c>
      <c r="B13" s="14" t="s">
        <v>53</v>
      </c>
      <c r="C13" s="8" t="s">
        <v>8</v>
      </c>
      <c r="D13" s="8"/>
      <c r="E13" s="8"/>
      <c r="F13" s="9">
        <v>3</v>
      </c>
      <c r="G13" s="9">
        <f t="shared" si="2"/>
        <v>4.5</v>
      </c>
      <c r="H13" s="10">
        <v>0</v>
      </c>
      <c r="I13" s="10">
        <f t="shared" si="0"/>
        <v>0</v>
      </c>
      <c r="J13" s="10">
        <f t="shared" si="1"/>
        <v>0</v>
      </c>
      <c r="K13" s="16"/>
      <c r="L13" s="15">
        <f t="shared" si="3"/>
        <v>0</v>
      </c>
      <c r="M13" s="10">
        <f t="shared" si="4"/>
        <v>0</v>
      </c>
    </row>
    <row r="14" spans="1:13" s="2" customFormat="1" ht="40.15" customHeight="1" x14ac:dyDescent="0.15">
      <c r="A14" s="11">
        <v>9</v>
      </c>
      <c r="B14" s="14" t="s">
        <v>177</v>
      </c>
      <c r="C14" s="8" t="s">
        <v>8</v>
      </c>
      <c r="D14" s="8"/>
      <c r="E14" s="8"/>
      <c r="F14" s="9">
        <v>280</v>
      </c>
      <c r="G14" s="9">
        <f t="shared" si="2"/>
        <v>420</v>
      </c>
      <c r="H14" s="10">
        <v>0</v>
      </c>
      <c r="I14" s="10">
        <f t="shared" si="0"/>
        <v>0</v>
      </c>
      <c r="J14" s="10">
        <f t="shared" si="1"/>
        <v>0</v>
      </c>
      <c r="K14" s="16"/>
      <c r="L14" s="15">
        <f t="shared" si="3"/>
        <v>0</v>
      </c>
      <c r="M14" s="10">
        <f t="shared" si="4"/>
        <v>0</v>
      </c>
    </row>
    <row r="15" spans="1:13" s="2" customFormat="1" ht="67.5" customHeight="1" x14ac:dyDescent="0.15">
      <c r="A15" s="11">
        <v>10</v>
      </c>
      <c r="B15" s="14" t="s">
        <v>170</v>
      </c>
      <c r="C15" s="8" t="s">
        <v>8</v>
      </c>
      <c r="D15" s="8"/>
      <c r="E15" s="8"/>
      <c r="F15" s="9">
        <v>100</v>
      </c>
      <c r="G15" s="9">
        <f t="shared" si="2"/>
        <v>150</v>
      </c>
      <c r="H15" s="10">
        <v>0</v>
      </c>
      <c r="I15" s="10">
        <f t="shared" si="0"/>
        <v>0</v>
      </c>
      <c r="J15" s="10">
        <f t="shared" si="1"/>
        <v>0</v>
      </c>
      <c r="K15" s="16"/>
      <c r="L15" s="15">
        <f t="shared" si="3"/>
        <v>0</v>
      </c>
      <c r="M15" s="10">
        <f t="shared" si="4"/>
        <v>0</v>
      </c>
    </row>
    <row r="16" spans="1:13" s="2" customFormat="1" ht="55.5" customHeight="1" x14ac:dyDescent="0.15">
      <c r="A16" s="11">
        <v>11</v>
      </c>
      <c r="B16" s="14" t="s">
        <v>178</v>
      </c>
      <c r="C16" s="8" t="s">
        <v>8</v>
      </c>
      <c r="D16" s="8"/>
      <c r="E16" s="8"/>
      <c r="F16" s="9">
        <v>30</v>
      </c>
      <c r="G16" s="9">
        <f t="shared" si="2"/>
        <v>45</v>
      </c>
      <c r="H16" s="10">
        <v>0</v>
      </c>
      <c r="I16" s="10">
        <f t="shared" si="0"/>
        <v>0</v>
      </c>
      <c r="J16" s="10">
        <f t="shared" si="1"/>
        <v>0</v>
      </c>
      <c r="K16" s="16"/>
      <c r="L16" s="15">
        <f t="shared" si="3"/>
        <v>0</v>
      </c>
      <c r="M16" s="10">
        <f t="shared" si="4"/>
        <v>0</v>
      </c>
    </row>
    <row r="17" spans="1:13" s="2" customFormat="1" ht="76.5" customHeight="1" x14ac:dyDescent="0.15">
      <c r="A17" s="11">
        <v>12</v>
      </c>
      <c r="B17" s="14" t="s">
        <v>184</v>
      </c>
      <c r="C17" s="8" t="s">
        <v>8</v>
      </c>
      <c r="D17" s="8"/>
      <c r="E17" s="8"/>
      <c r="F17" s="9">
        <v>452</v>
      </c>
      <c r="G17" s="9">
        <f t="shared" si="2"/>
        <v>678</v>
      </c>
      <c r="H17" s="10">
        <v>0</v>
      </c>
      <c r="I17" s="10">
        <f t="shared" si="0"/>
        <v>0</v>
      </c>
      <c r="J17" s="10">
        <f t="shared" ref="J17" si="5">G17*H17</f>
        <v>0</v>
      </c>
      <c r="K17" s="16"/>
      <c r="L17" s="15">
        <f t="shared" ref="L17" si="6">I17+(I17*K17)</f>
        <v>0</v>
      </c>
      <c r="M17" s="10">
        <f t="shared" ref="M17:M18" si="7">J17+(J17*K17)</f>
        <v>0</v>
      </c>
    </row>
    <row r="18" spans="1:13" s="2" customFormat="1" ht="69" customHeight="1" x14ac:dyDescent="0.15">
      <c r="A18" s="11">
        <v>13</v>
      </c>
      <c r="B18" s="14" t="s">
        <v>185</v>
      </c>
      <c r="C18" s="8" t="s">
        <v>8</v>
      </c>
      <c r="D18" s="8"/>
      <c r="E18" s="8"/>
      <c r="F18" s="9">
        <v>200</v>
      </c>
      <c r="G18" s="9">
        <f t="shared" si="2"/>
        <v>300</v>
      </c>
      <c r="H18" s="10">
        <v>0</v>
      </c>
      <c r="I18" s="10">
        <f t="shared" si="0"/>
        <v>0</v>
      </c>
      <c r="J18" s="10">
        <f t="shared" ref="J18" si="8">G18*H18</f>
        <v>0</v>
      </c>
      <c r="K18" s="16"/>
      <c r="L18" s="15">
        <f t="shared" ref="L18" si="9">I18+(I18*K18)</f>
        <v>0</v>
      </c>
      <c r="M18" s="10">
        <f t="shared" si="7"/>
        <v>0</v>
      </c>
    </row>
    <row r="19" spans="1:13" s="2" customFormat="1" ht="45.6" customHeight="1" x14ac:dyDescent="0.15">
      <c r="A19" s="11">
        <v>14</v>
      </c>
      <c r="B19" s="14" t="s">
        <v>49</v>
      </c>
      <c r="C19" s="8" t="s">
        <v>8</v>
      </c>
      <c r="D19" s="8"/>
      <c r="E19" s="8"/>
      <c r="F19" s="9">
        <v>20</v>
      </c>
      <c r="G19" s="9">
        <f t="shared" si="2"/>
        <v>30</v>
      </c>
      <c r="H19" s="10">
        <v>0</v>
      </c>
      <c r="I19" s="10">
        <f t="shared" si="0"/>
        <v>0</v>
      </c>
      <c r="J19" s="10">
        <f>G19*H19</f>
        <v>0</v>
      </c>
      <c r="K19" s="16"/>
      <c r="L19" s="15">
        <f>I19+(I19*K19)</f>
        <v>0</v>
      </c>
      <c r="M19" s="10">
        <f>J19+(J19*K19)</f>
        <v>0</v>
      </c>
    </row>
    <row r="20" spans="1:13" s="2" customFormat="1" ht="61.5" customHeight="1" x14ac:dyDescent="0.15">
      <c r="A20" s="11">
        <v>15</v>
      </c>
      <c r="B20" s="14" t="s">
        <v>186</v>
      </c>
      <c r="C20" s="8" t="s">
        <v>8</v>
      </c>
      <c r="D20" s="8"/>
      <c r="E20" s="8"/>
      <c r="F20" s="9">
        <v>130</v>
      </c>
      <c r="G20" s="9">
        <f t="shared" si="2"/>
        <v>195</v>
      </c>
      <c r="H20" s="10">
        <v>0</v>
      </c>
      <c r="I20" s="10">
        <f t="shared" si="0"/>
        <v>0</v>
      </c>
      <c r="J20" s="10">
        <f t="shared" si="1"/>
        <v>0</v>
      </c>
      <c r="K20" s="16"/>
      <c r="L20" s="15">
        <f t="shared" si="3"/>
        <v>0</v>
      </c>
      <c r="M20" s="10">
        <f t="shared" si="4"/>
        <v>0</v>
      </c>
    </row>
    <row r="21" spans="1:13" s="2" customFormat="1" ht="40.15" customHeight="1" x14ac:dyDescent="0.15">
      <c r="A21" s="11">
        <v>16</v>
      </c>
      <c r="B21" s="14" t="s">
        <v>179</v>
      </c>
      <c r="C21" s="8" t="s">
        <v>8</v>
      </c>
      <c r="D21" s="8"/>
      <c r="E21" s="8"/>
      <c r="F21" s="9">
        <v>150</v>
      </c>
      <c r="G21" s="9">
        <f t="shared" si="2"/>
        <v>225</v>
      </c>
      <c r="H21" s="10">
        <v>0</v>
      </c>
      <c r="I21" s="10">
        <f t="shared" si="0"/>
        <v>0</v>
      </c>
      <c r="J21" s="10">
        <f>G21*H21</f>
        <v>0</v>
      </c>
      <c r="K21" s="16"/>
      <c r="L21" s="15">
        <f>I21+(I21*K21)</f>
        <v>0</v>
      </c>
      <c r="M21" s="10">
        <f>J21+(J21*K21)</f>
        <v>0</v>
      </c>
    </row>
    <row r="22" spans="1:13" s="2" customFormat="1" ht="40.15" customHeight="1" x14ac:dyDescent="0.15">
      <c r="A22" s="11">
        <v>17</v>
      </c>
      <c r="B22" s="14" t="s">
        <v>180</v>
      </c>
      <c r="C22" s="8" t="s">
        <v>8</v>
      </c>
      <c r="D22" s="8"/>
      <c r="E22" s="8"/>
      <c r="F22" s="9">
        <v>150</v>
      </c>
      <c r="G22" s="9">
        <f t="shared" si="2"/>
        <v>225</v>
      </c>
      <c r="H22" s="10">
        <v>0</v>
      </c>
      <c r="I22" s="10">
        <f t="shared" si="0"/>
        <v>0</v>
      </c>
      <c r="J22" s="10">
        <f t="shared" si="1"/>
        <v>0</v>
      </c>
      <c r="K22" s="16"/>
      <c r="L22" s="15">
        <f t="shared" si="3"/>
        <v>0</v>
      </c>
      <c r="M22" s="10">
        <f t="shared" si="4"/>
        <v>0</v>
      </c>
    </row>
    <row r="23" spans="1:13" s="47" customFormat="1" ht="40.15" customHeight="1" x14ac:dyDescent="0.15">
      <c r="A23" s="11">
        <v>18</v>
      </c>
      <c r="B23" s="41" t="s">
        <v>181</v>
      </c>
      <c r="C23" s="42" t="s">
        <v>8</v>
      </c>
      <c r="D23" s="42"/>
      <c r="E23" s="42"/>
      <c r="F23" s="43">
        <v>4900</v>
      </c>
      <c r="G23" s="9">
        <f t="shared" si="2"/>
        <v>7350</v>
      </c>
      <c r="H23" s="10">
        <v>0</v>
      </c>
      <c r="I23" s="10">
        <f t="shared" si="0"/>
        <v>0</v>
      </c>
      <c r="J23" s="44">
        <f t="shared" si="1"/>
        <v>0</v>
      </c>
      <c r="K23" s="45"/>
      <c r="L23" s="46">
        <f>I23+(I23*K23)</f>
        <v>0</v>
      </c>
      <c r="M23" s="44">
        <f>J23+(J23*K23)</f>
        <v>0</v>
      </c>
    </row>
    <row r="24" spans="1:13" s="2" customFormat="1" ht="40.15" customHeight="1" x14ac:dyDescent="0.15">
      <c r="A24" s="11">
        <v>19</v>
      </c>
      <c r="B24" s="48" t="s">
        <v>182</v>
      </c>
      <c r="C24" s="8" t="s">
        <v>14</v>
      </c>
      <c r="D24" s="8"/>
      <c r="E24" s="8"/>
      <c r="F24" s="9">
        <v>216</v>
      </c>
      <c r="G24" s="9">
        <f t="shared" si="2"/>
        <v>324</v>
      </c>
      <c r="H24" s="10">
        <v>0</v>
      </c>
      <c r="I24" s="10">
        <f t="shared" si="0"/>
        <v>0</v>
      </c>
      <c r="J24" s="10">
        <f t="shared" si="1"/>
        <v>0</v>
      </c>
      <c r="K24" s="16"/>
      <c r="L24" s="15">
        <f t="shared" ref="L24:L34" si="10">I24+(I24*K24)</f>
        <v>0</v>
      </c>
      <c r="M24" s="10">
        <f t="shared" ref="M24:M34" si="11">J24+(J24*K24)</f>
        <v>0</v>
      </c>
    </row>
    <row r="25" spans="1:13" s="2" customFormat="1" ht="40.15" customHeight="1" x14ac:dyDescent="0.15">
      <c r="A25" s="11">
        <v>20</v>
      </c>
      <c r="B25" s="14" t="s">
        <v>161</v>
      </c>
      <c r="C25" s="8" t="s">
        <v>3</v>
      </c>
      <c r="D25" s="8"/>
      <c r="E25" s="8"/>
      <c r="F25" s="9">
        <v>1000</v>
      </c>
      <c r="G25" s="9">
        <f t="shared" si="2"/>
        <v>1500</v>
      </c>
      <c r="H25" s="10">
        <v>0</v>
      </c>
      <c r="I25" s="10">
        <f t="shared" si="0"/>
        <v>0</v>
      </c>
      <c r="J25" s="10">
        <f t="shared" si="1"/>
        <v>0</v>
      </c>
      <c r="K25" s="16"/>
      <c r="L25" s="15">
        <f t="shared" si="10"/>
        <v>0</v>
      </c>
      <c r="M25" s="10">
        <f t="shared" si="11"/>
        <v>0</v>
      </c>
    </row>
    <row r="26" spans="1:13" s="2" customFormat="1" ht="40.15" customHeight="1" x14ac:dyDescent="0.15">
      <c r="A26" s="11">
        <v>21</v>
      </c>
      <c r="B26" s="14" t="s">
        <v>24</v>
      </c>
      <c r="C26" s="8" t="s">
        <v>8</v>
      </c>
      <c r="D26" s="8"/>
      <c r="E26" s="8"/>
      <c r="F26" s="9">
        <v>4</v>
      </c>
      <c r="G26" s="9">
        <f t="shared" si="2"/>
        <v>6</v>
      </c>
      <c r="H26" s="10">
        <v>0</v>
      </c>
      <c r="I26" s="10">
        <f t="shared" si="0"/>
        <v>0</v>
      </c>
      <c r="J26" s="10">
        <f t="shared" si="1"/>
        <v>0</v>
      </c>
      <c r="K26" s="16"/>
      <c r="L26" s="15">
        <f t="shared" si="10"/>
        <v>0</v>
      </c>
      <c r="M26" s="10">
        <f t="shared" si="11"/>
        <v>0</v>
      </c>
    </row>
    <row r="27" spans="1:13" s="2" customFormat="1" ht="40.15" customHeight="1" x14ac:dyDescent="0.15">
      <c r="A27" s="11">
        <v>22</v>
      </c>
      <c r="B27" s="48" t="s">
        <v>25</v>
      </c>
      <c r="C27" s="8" t="s">
        <v>8</v>
      </c>
      <c r="D27" s="8"/>
      <c r="E27" s="8"/>
      <c r="F27" s="9">
        <v>2</v>
      </c>
      <c r="G27" s="9">
        <f t="shared" si="2"/>
        <v>3</v>
      </c>
      <c r="H27" s="10">
        <v>0</v>
      </c>
      <c r="I27" s="10">
        <f t="shared" si="0"/>
        <v>0</v>
      </c>
      <c r="J27" s="10">
        <f>G27*H27</f>
        <v>0</v>
      </c>
      <c r="K27" s="16"/>
      <c r="L27" s="15">
        <f t="shared" si="10"/>
        <v>0</v>
      </c>
      <c r="M27" s="10">
        <f>J27+(J27*K27)</f>
        <v>0</v>
      </c>
    </row>
    <row r="28" spans="1:13" s="2" customFormat="1" ht="40.15" customHeight="1" x14ac:dyDescent="0.15">
      <c r="A28" s="11">
        <v>23</v>
      </c>
      <c r="B28" s="48" t="s">
        <v>93</v>
      </c>
      <c r="C28" s="8" t="s">
        <v>8</v>
      </c>
      <c r="D28" s="8"/>
      <c r="E28" s="8"/>
      <c r="F28" s="9">
        <v>15</v>
      </c>
      <c r="G28" s="9">
        <f t="shared" si="2"/>
        <v>22.5</v>
      </c>
      <c r="H28" s="10">
        <v>0</v>
      </c>
      <c r="I28" s="10">
        <f t="shared" si="0"/>
        <v>0</v>
      </c>
      <c r="J28" s="10">
        <f>G28*H28</f>
        <v>0</v>
      </c>
      <c r="K28" s="16"/>
      <c r="L28" s="15">
        <f t="shared" si="10"/>
        <v>0</v>
      </c>
      <c r="M28" s="10">
        <f>J28+(J28*K28)</f>
        <v>0</v>
      </c>
    </row>
    <row r="29" spans="1:13" s="2" customFormat="1" ht="50.25" customHeight="1" x14ac:dyDescent="0.15">
      <c r="A29" s="11">
        <v>24</v>
      </c>
      <c r="B29" s="14" t="s">
        <v>26</v>
      </c>
      <c r="C29" s="8" t="s">
        <v>8</v>
      </c>
      <c r="D29" s="8"/>
      <c r="E29" s="8"/>
      <c r="F29" s="9">
        <v>15</v>
      </c>
      <c r="G29" s="9">
        <f t="shared" si="2"/>
        <v>22.5</v>
      </c>
      <c r="H29" s="10">
        <v>0</v>
      </c>
      <c r="I29" s="10">
        <f t="shared" si="0"/>
        <v>0</v>
      </c>
      <c r="J29" s="10">
        <f>G29*H29</f>
        <v>0</v>
      </c>
      <c r="K29" s="16"/>
      <c r="L29" s="15">
        <f>I29+(I29*K29)</f>
        <v>0</v>
      </c>
      <c r="M29" s="10">
        <f>J29+(J29*K29)</f>
        <v>0</v>
      </c>
    </row>
    <row r="30" spans="1:13" s="2" customFormat="1" ht="40.15" customHeight="1" x14ac:dyDescent="0.15">
      <c r="A30" s="11">
        <v>25</v>
      </c>
      <c r="B30" s="14" t="s">
        <v>27</v>
      </c>
      <c r="C30" s="8" t="s">
        <v>8</v>
      </c>
      <c r="D30" s="8"/>
      <c r="E30" s="8"/>
      <c r="F30" s="9">
        <v>2</v>
      </c>
      <c r="G30" s="9">
        <f t="shared" si="2"/>
        <v>3</v>
      </c>
      <c r="H30" s="10">
        <v>0</v>
      </c>
      <c r="I30" s="10">
        <f t="shared" si="0"/>
        <v>0</v>
      </c>
      <c r="J30" s="10">
        <f t="shared" si="1"/>
        <v>0</v>
      </c>
      <c r="K30" s="16"/>
      <c r="L30" s="15">
        <f t="shared" si="10"/>
        <v>0</v>
      </c>
      <c r="M30" s="10">
        <f t="shared" si="11"/>
        <v>0</v>
      </c>
    </row>
    <row r="31" spans="1:13" s="2" customFormat="1" ht="40.15" customHeight="1" x14ac:dyDescent="0.15">
      <c r="A31" s="11">
        <v>26</v>
      </c>
      <c r="B31" s="14" t="s">
        <v>28</v>
      </c>
      <c r="C31" s="8" t="s">
        <v>8</v>
      </c>
      <c r="D31" s="8"/>
      <c r="E31" s="8"/>
      <c r="F31" s="9">
        <v>2</v>
      </c>
      <c r="G31" s="9">
        <f t="shared" si="2"/>
        <v>3</v>
      </c>
      <c r="H31" s="10">
        <v>0</v>
      </c>
      <c r="I31" s="10">
        <f t="shared" si="0"/>
        <v>0</v>
      </c>
      <c r="J31" s="10">
        <f t="shared" si="1"/>
        <v>0</v>
      </c>
      <c r="K31" s="16"/>
      <c r="L31" s="15">
        <f t="shared" si="10"/>
        <v>0</v>
      </c>
      <c r="M31" s="10">
        <f t="shared" si="11"/>
        <v>0</v>
      </c>
    </row>
    <row r="32" spans="1:13" s="2" customFormat="1" ht="67.150000000000006" customHeight="1" x14ac:dyDescent="0.15">
      <c r="A32" s="11">
        <v>27</v>
      </c>
      <c r="B32" s="14" t="s">
        <v>152</v>
      </c>
      <c r="C32" s="8" t="s">
        <v>3</v>
      </c>
      <c r="D32" s="8"/>
      <c r="E32" s="8"/>
      <c r="F32" s="9">
        <v>2600</v>
      </c>
      <c r="G32" s="9">
        <f t="shared" si="2"/>
        <v>3900</v>
      </c>
      <c r="H32" s="10">
        <v>0</v>
      </c>
      <c r="I32" s="10">
        <f t="shared" si="0"/>
        <v>0</v>
      </c>
      <c r="J32" s="10">
        <f t="shared" si="1"/>
        <v>0</v>
      </c>
      <c r="K32" s="16"/>
      <c r="L32" s="15">
        <f t="shared" si="10"/>
        <v>0</v>
      </c>
      <c r="M32" s="10">
        <f t="shared" si="11"/>
        <v>0</v>
      </c>
    </row>
    <row r="33" spans="1:13" s="2" customFormat="1" ht="67.5" customHeight="1" x14ac:dyDescent="0.15">
      <c r="A33" s="11">
        <v>28</v>
      </c>
      <c r="B33" s="14" t="s">
        <v>155</v>
      </c>
      <c r="C33" s="8" t="s">
        <v>8</v>
      </c>
      <c r="D33" s="8"/>
      <c r="E33" s="8"/>
      <c r="F33" s="9">
        <v>1400</v>
      </c>
      <c r="G33" s="9">
        <f t="shared" si="2"/>
        <v>2100</v>
      </c>
      <c r="H33" s="10">
        <v>0</v>
      </c>
      <c r="I33" s="10">
        <f t="shared" si="0"/>
        <v>0</v>
      </c>
      <c r="J33" s="10">
        <f t="shared" si="1"/>
        <v>0</v>
      </c>
      <c r="K33" s="16"/>
      <c r="L33" s="15">
        <f t="shared" si="10"/>
        <v>0</v>
      </c>
      <c r="M33" s="10">
        <f t="shared" si="11"/>
        <v>0</v>
      </c>
    </row>
    <row r="34" spans="1:13" s="2" customFormat="1" ht="40.15" customHeight="1" x14ac:dyDescent="0.15">
      <c r="A34" s="11">
        <v>29</v>
      </c>
      <c r="B34" s="14" t="s">
        <v>41</v>
      </c>
      <c r="C34" s="8" t="s">
        <v>8</v>
      </c>
      <c r="D34" s="8"/>
      <c r="E34" s="8"/>
      <c r="F34" s="9">
        <v>150</v>
      </c>
      <c r="G34" s="9">
        <f t="shared" si="2"/>
        <v>225</v>
      </c>
      <c r="H34" s="10">
        <v>0</v>
      </c>
      <c r="I34" s="10">
        <f t="shared" si="0"/>
        <v>0</v>
      </c>
      <c r="J34" s="10">
        <f t="shared" si="1"/>
        <v>0</v>
      </c>
      <c r="K34" s="16"/>
      <c r="L34" s="15">
        <f t="shared" si="10"/>
        <v>0</v>
      </c>
      <c r="M34" s="10">
        <f t="shared" si="11"/>
        <v>0</v>
      </c>
    </row>
    <row r="35" spans="1:13" s="2" customFormat="1" ht="40.15" customHeight="1" x14ac:dyDescent="0.15">
      <c r="A35" s="11">
        <v>30</v>
      </c>
      <c r="B35" s="14" t="s">
        <v>42</v>
      </c>
      <c r="C35" s="8" t="s">
        <v>8</v>
      </c>
      <c r="D35" s="8"/>
      <c r="E35" s="8"/>
      <c r="F35" s="9">
        <v>80</v>
      </c>
      <c r="G35" s="9">
        <f t="shared" si="2"/>
        <v>120</v>
      </c>
      <c r="H35" s="10">
        <v>0</v>
      </c>
      <c r="I35" s="10">
        <f t="shared" si="0"/>
        <v>0</v>
      </c>
      <c r="J35" s="10">
        <f t="shared" ref="J35" si="12">G35*H35</f>
        <v>0</v>
      </c>
      <c r="K35" s="16"/>
      <c r="L35" s="15">
        <f t="shared" ref="L35" si="13">I35+(I35*K35)</f>
        <v>0</v>
      </c>
      <c r="M35" s="10">
        <f t="shared" ref="M35" si="14">J35+(J35*K35)</f>
        <v>0</v>
      </c>
    </row>
    <row r="36" spans="1:13" s="2" customFormat="1" ht="40.15" customHeight="1" x14ac:dyDescent="0.15">
      <c r="A36" s="11">
        <v>31</v>
      </c>
      <c r="B36" s="14" t="s">
        <v>43</v>
      </c>
      <c r="C36" s="8" t="s">
        <v>8</v>
      </c>
      <c r="D36" s="8"/>
      <c r="E36" s="8"/>
      <c r="F36" s="9">
        <v>50</v>
      </c>
      <c r="G36" s="9">
        <f t="shared" si="2"/>
        <v>75</v>
      </c>
      <c r="H36" s="10">
        <v>0</v>
      </c>
      <c r="I36" s="10">
        <f t="shared" si="0"/>
        <v>0</v>
      </c>
      <c r="J36" s="10">
        <f t="shared" si="1"/>
        <v>0</v>
      </c>
      <c r="K36" s="16"/>
      <c r="L36" s="15">
        <f t="shared" si="3"/>
        <v>0</v>
      </c>
      <c r="M36" s="10">
        <f t="shared" si="4"/>
        <v>0</v>
      </c>
    </row>
    <row r="37" spans="1:13" s="2" customFormat="1" ht="40.15" customHeight="1" x14ac:dyDescent="0.15">
      <c r="A37" s="11">
        <v>32</v>
      </c>
      <c r="B37" s="14" t="s">
        <v>44</v>
      </c>
      <c r="C37" s="8" t="s">
        <v>8</v>
      </c>
      <c r="D37" s="8"/>
      <c r="E37" s="8"/>
      <c r="F37" s="9">
        <v>92</v>
      </c>
      <c r="G37" s="9">
        <f t="shared" si="2"/>
        <v>138</v>
      </c>
      <c r="H37" s="10">
        <v>0</v>
      </c>
      <c r="I37" s="10">
        <f t="shared" si="0"/>
        <v>0</v>
      </c>
      <c r="J37" s="10">
        <f t="shared" si="1"/>
        <v>0</v>
      </c>
      <c r="K37" s="16"/>
      <c r="L37" s="15">
        <f t="shared" si="3"/>
        <v>0</v>
      </c>
      <c r="M37" s="10">
        <f t="shared" si="4"/>
        <v>0</v>
      </c>
    </row>
    <row r="38" spans="1:13" s="2" customFormat="1" ht="45.75" customHeight="1" x14ac:dyDescent="0.15">
      <c r="A38" s="11">
        <v>33</v>
      </c>
      <c r="B38" s="14" t="s">
        <v>187</v>
      </c>
      <c r="C38" s="8" t="s">
        <v>8</v>
      </c>
      <c r="D38" s="8"/>
      <c r="E38" s="8"/>
      <c r="F38" s="9">
        <v>50</v>
      </c>
      <c r="G38" s="9">
        <f t="shared" si="2"/>
        <v>75</v>
      </c>
      <c r="H38" s="10">
        <v>0</v>
      </c>
      <c r="I38" s="10">
        <f t="shared" si="0"/>
        <v>0</v>
      </c>
      <c r="J38" s="10">
        <f t="shared" si="1"/>
        <v>0</v>
      </c>
      <c r="K38" s="16"/>
      <c r="L38" s="15">
        <f>I38+(I38*K38)</f>
        <v>0</v>
      </c>
      <c r="M38" s="10">
        <f>J38+(J38*K38)</f>
        <v>0</v>
      </c>
    </row>
    <row r="39" spans="1:13" s="2" customFormat="1" ht="40.15" customHeight="1" x14ac:dyDescent="0.15">
      <c r="A39" s="11">
        <v>34</v>
      </c>
      <c r="B39" s="14" t="s">
        <v>45</v>
      </c>
      <c r="C39" s="8" t="s">
        <v>8</v>
      </c>
      <c r="D39" s="8"/>
      <c r="E39" s="8"/>
      <c r="F39" s="9">
        <v>2</v>
      </c>
      <c r="G39" s="9">
        <f t="shared" si="2"/>
        <v>3</v>
      </c>
      <c r="H39" s="10">
        <v>0</v>
      </c>
      <c r="I39" s="10">
        <f t="shared" si="0"/>
        <v>0</v>
      </c>
      <c r="J39" s="10">
        <f t="shared" si="1"/>
        <v>0</v>
      </c>
      <c r="K39" s="16"/>
      <c r="L39" s="15">
        <f t="shared" ref="L39:L45" si="15">I39+(I39*K39)</f>
        <v>0</v>
      </c>
      <c r="M39" s="10">
        <f t="shared" ref="M39:M45" si="16">J39+(J39*K39)</f>
        <v>0</v>
      </c>
    </row>
    <row r="40" spans="1:13" s="2" customFormat="1" ht="40.15" customHeight="1" x14ac:dyDescent="0.15">
      <c r="A40" s="11">
        <v>35</v>
      </c>
      <c r="B40" s="14" t="s">
        <v>47</v>
      </c>
      <c r="C40" s="8" t="s">
        <v>8</v>
      </c>
      <c r="D40" s="8"/>
      <c r="E40" s="8"/>
      <c r="F40" s="9">
        <v>1</v>
      </c>
      <c r="G40" s="9">
        <f t="shared" si="2"/>
        <v>1.5</v>
      </c>
      <c r="H40" s="10">
        <v>0</v>
      </c>
      <c r="I40" s="10">
        <f t="shared" si="0"/>
        <v>0</v>
      </c>
      <c r="J40" s="10">
        <f t="shared" si="1"/>
        <v>0</v>
      </c>
      <c r="K40" s="16"/>
      <c r="L40" s="15">
        <f t="shared" si="15"/>
        <v>0</v>
      </c>
      <c r="M40" s="10">
        <f t="shared" si="16"/>
        <v>0</v>
      </c>
    </row>
    <row r="41" spans="1:13" s="2" customFormat="1" ht="40.15" customHeight="1" x14ac:dyDescent="0.15">
      <c r="A41" s="11">
        <v>36</v>
      </c>
      <c r="B41" s="14" t="s">
        <v>134</v>
      </c>
      <c r="C41" s="8" t="s">
        <v>8</v>
      </c>
      <c r="D41" s="8"/>
      <c r="E41" s="8"/>
      <c r="F41" s="9">
        <v>1</v>
      </c>
      <c r="G41" s="9">
        <f t="shared" si="2"/>
        <v>1.5</v>
      </c>
      <c r="H41" s="10">
        <v>0</v>
      </c>
      <c r="I41" s="10">
        <f t="shared" si="0"/>
        <v>0</v>
      </c>
      <c r="J41" s="10">
        <f t="shared" si="1"/>
        <v>0</v>
      </c>
      <c r="K41" s="16"/>
      <c r="L41" s="15">
        <f t="shared" si="15"/>
        <v>0</v>
      </c>
      <c r="M41" s="10">
        <f t="shared" si="16"/>
        <v>0</v>
      </c>
    </row>
    <row r="42" spans="1:13" s="2" customFormat="1" ht="40.15" customHeight="1" x14ac:dyDescent="0.15">
      <c r="A42" s="11">
        <v>37</v>
      </c>
      <c r="B42" s="14" t="s">
        <v>98</v>
      </c>
      <c r="C42" s="8" t="s">
        <v>8</v>
      </c>
      <c r="D42" s="8"/>
      <c r="E42" s="8"/>
      <c r="F42" s="9">
        <v>3</v>
      </c>
      <c r="G42" s="9">
        <f t="shared" si="2"/>
        <v>4.5</v>
      </c>
      <c r="H42" s="10">
        <v>0</v>
      </c>
      <c r="I42" s="10">
        <f t="shared" si="0"/>
        <v>0</v>
      </c>
      <c r="J42" s="10">
        <f t="shared" si="1"/>
        <v>0</v>
      </c>
      <c r="K42" s="16"/>
      <c r="L42" s="15">
        <f t="shared" si="15"/>
        <v>0</v>
      </c>
      <c r="M42" s="10">
        <f t="shared" si="16"/>
        <v>0</v>
      </c>
    </row>
    <row r="43" spans="1:13" s="2" customFormat="1" ht="40.15" customHeight="1" x14ac:dyDescent="0.15">
      <c r="A43" s="11">
        <v>38</v>
      </c>
      <c r="B43" s="14" t="s">
        <v>190</v>
      </c>
      <c r="C43" s="8" t="s">
        <v>8</v>
      </c>
      <c r="D43" s="8"/>
      <c r="E43" s="8"/>
      <c r="F43" s="9">
        <v>180</v>
      </c>
      <c r="G43" s="9">
        <f t="shared" si="2"/>
        <v>270</v>
      </c>
      <c r="H43" s="10">
        <v>0</v>
      </c>
      <c r="I43" s="10">
        <f t="shared" si="0"/>
        <v>0</v>
      </c>
      <c r="J43" s="10">
        <f t="shared" si="1"/>
        <v>0</v>
      </c>
      <c r="K43" s="16"/>
      <c r="L43" s="15">
        <f t="shared" si="15"/>
        <v>0</v>
      </c>
      <c r="M43" s="10">
        <f t="shared" si="16"/>
        <v>0</v>
      </c>
    </row>
    <row r="44" spans="1:13" s="2" customFormat="1" ht="40.15" customHeight="1" x14ac:dyDescent="0.15">
      <c r="A44" s="11">
        <v>39</v>
      </c>
      <c r="B44" s="14" t="s">
        <v>191</v>
      </c>
      <c r="C44" s="8" t="s">
        <v>8</v>
      </c>
      <c r="D44" s="8"/>
      <c r="E44" s="8"/>
      <c r="F44" s="9">
        <v>400</v>
      </c>
      <c r="G44" s="9">
        <f t="shared" si="2"/>
        <v>600</v>
      </c>
      <c r="H44" s="10">
        <v>0</v>
      </c>
      <c r="I44" s="10">
        <f t="shared" si="0"/>
        <v>0</v>
      </c>
      <c r="J44" s="10">
        <f t="shared" si="1"/>
        <v>0</v>
      </c>
      <c r="K44" s="16"/>
      <c r="L44" s="15">
        <f t="shared" si="15"/>
        <v>0</v>
      </c>
      <c r="M44" s="10">
        <f t="shared" si="16"/>
        <v>0</v>
      </c>
    </row>
    <row r="45" spans="1:13" s="2" customFormat="1" ht="40.15" customHeight="1" x14ac:dyDescent="0.15">
      <c r="A45" s="11">
        <v>40</v>
      </c>
      <c r="B45" s="14" t="s">
        <v>189</v>
      </c>
      <c r="C45" s="8" t="s">
        <v>8</v>
      </c>
      <c r="D45" s="8"/>
      <c r="E45" s="8"/>
      <c r="F45" s="9">
        <v>50</v>
      </c>
      <c r="G45" s="9">
        <f t="shared" si="2"/>
        <v>75</v>
      </c>
      <c r="H45" s="10">
        <v>0</v>
      </c>
      <c r="I45" s="10">
        <f t="shared" si="0"/>
        <v>0</v>
      </c>
      <c r="J45" s="10">
        <f t="shared" si="1"/>
        <v>0</v>
      </c>
      <c r="K45" s="16"/>
      <c r="L45" s="15">
        <f t="shared" si="15"/>
        <v>0</v>
      </c>
      <c r="M45" s="10">
        <f t="shared" si="16"/>
        <v>0</v>
      </c>
    </row>
    <row r="46" spans="1:13" s="2" customFormat="1" ht="40.15" customHeight="1" x14ac:dyDescent="0.15">
      <c r="A46" s="11">
        <v>41</v>
      </c>
      <c r="B46" s="36" t="s">
        <v>188</v>
      </c>
      <c r="C46" s="25" t="s">
        <v>8</v>
      </c>
      <c r="D46" s="25"/>
      <c r="E46" s="25"/>
      <c r="F46" s="37">
        <v>1</v>
      </c>
      <c r="G46" s="9">
        <f t="shared" si="2"/>
        <v>1.5</v>
      </c>
      <c r="H46" s="10">
        <v>0</v>
      </c>
      <c r="I46" s="10">
        <f t="shared" si="0"/>
        <v>0</v>
      </c>
      <c r="J46" s="27">
        <f>G46*H46</f>
        <v>0</v>
      </c>
      <c r="K46" s="38"/>
      <c r="L46" s="26">
        <f>I46+(I46*K46)</f>
        <v>0</v>
      </c>
      <c r="M46" s="27">
        <f>J46+(J46*K46)</f>
        <v>0</v>
      </c>
    </row>
    <row r="47" spans="1:13" s="52" customFormat="1" ht="40.15" customHeight="1" x14ac:dyDescent="0.25">
      <c r="A47" s="11">
        <v>42</v>
      </c>
      <c r="B47" s="53" t="s">
        <v>192</v>
      </c>
      <c r="C47" s="34" t="s">
        <v>8</v>
      </c>
      <c r="D47" s="51"/>
      <c r="E47" s="51"/>
      <c r="F47" s="40">
        <v>4</v>
      </c>
      <c r="G47" s="9">
        <f t="shared" si="2"/>
        <v>6</v>
      </c>
      <c r="H47" s="10">
        <v>0</v>
      </c>
      <c r="I47" s="10">
        <f t="shared" si="0"/>
        <v>0</v>
      </c>
      <c r="J47" s="35">
        <f>G47*H47</f>
        <v>0</v>
      </c>
      <c r="K47" s="39"/>
      <c r="L47" s="49">
        <f>I47+(I47*K47)</f>
        <v>0</v>
      </c>
      <c r="M47" s="35">
        <f>J47+(J47*K47)</f>
        <v>0</v>
      </c>
    </row>
    <row r="48" spans="1:13" s="2" customFormat="1" ht="40.15" customHeight="1" x14ac:dyDescent="0.15">
      <c r="A48" s="11">
        <v>43</v>
      </c>
      <c r="B48" s="28" t="s">
        <v>193</v>
      </c>
      <c r="C48" s="29" t="s">
        <v>8</v>
      </c>
      <c r="D48" s="29"/>
      <c r="E48" s="29"/>
      <c r="F48" s="30">
        <v>10</v>
      </c>
      <c r="G48" s="9">
        <f t="shared" si="2"/>
        <v>15</v>
      </c>
      <c r="H48" s="10">
        <v>0</v>
      </c>
      <c r="I48" s="10">
        <f t="shared" si="0"/>
        <v>0</v>
      </c>
      <c r="J48" s="31">
        <f t="shared" si="1"/>
        <v>0</v>
      </c>
      <c r="K48" s="32"/>
      <c r="L48" s="33">
        <f>I48+(I48*K48)</f>
        <v>0</v>
      </c>
      <c r="M48" s="31">
        <f>J48+(J48*K48)</f>
        <v>0</v>
      </c>
    </row>
    <row r="49" spans="1:13" s="2" customFormat="1" ht="40.15" customHeight="1" x14ac:dyDescent="0.15">
      <c r="A49" s="11">
        <v>44</v>
      </c>
      <c r="B49" s="14" t="s">
        <v>194</v>
      </c>
      <c r="C49" s="8" t="s">
        <v>8</v>
      </c>
      <c r="D49" s="8"/>
      <c r="E49" s="8"/>
      <c r="F49" s="9">
        <v>43</v>
      </c>
      <c r="G49" s="9">
        <f t="shared" si="2"/>
        <v>64.5</v>
      </c>
      <c r="H49" s="10">
        <v>0</v>
      </c>
      <c r="I49" s="10">
        <f t="shared" si="0"/>
        <v>0</v>
      </c>
      <c r="J49" s="10">
        <f t="shared" si="1"/>
        <v>0</v>
      </c>
      <c r="K49" s="16"/>
      <c r="L49" s="15">
        <f t="shared" ref="L49:L60" si="17">I49+(I49*K49)</f>
        <v>0</v>
      </c>
      <c r="M49" s="10">
        <f t="shared" ref="M49:M60" si="18">J49+(J49*K49)</f>
        <v>0</v>
      </c>
    </row>
    <row r="50" spans="1:13" s="2" customFormat="1" ht="40.15" customHeight="1" x14ac:dyDescent="0.15">
      <c r="A50" s="11">
        <v>45</v>
      </c>
      <c r="B50" s="14" t="s">
        <v>195</v>
      </c>
      <c r="C50" s="8" t="s">
        <v>8</v>
      </c>
      <c r="D50" s="8"/>
      <c r="E50" s="8"/>
      <c r="F50" s="9">
        <v>30</v>
      </c>
      <c r="G50" s="9">
        <f t="shared" si="2"/>
        <v>45</v>
      </c>
      <c r="H50" s="10">
        <v>0</v>
      </c>
      <c r="I50" s="10">
        <f t="shared" si="0"/>
        <v>0</v>
      </c>
      <c r="J50" s="10">
        <f>G50*H50</f>
        <v>0</v>
      </c>
      <c r="K50" s="16"/>
      <c r="L50" s="15">
        <f>I50+(I50*K50)</f>
        <v>0</v>
      </c>
      <c r="M50" s="10">
        <f>J50+(J50*K50)</f>
        <v>0</v>
      </c>
    </row>
    <row r="51" spans="1:13" s="2" customFormat="1" ht="40.15" customHeight="1" x14ac:dyDescent="0.15">
      <c r="A51" s="11">
        <v>46</v>
      </c>
      <c r="B51" s="14" t="s">
        <v>54</v>
      </c>
      <c r="C51" s="8" t="s">
        <v>8</v>
      </c>
      <c r="D51" s="8"/>
      <c r="E51" s="8"/>
      <c r="F51" s="9">
        <v>40</v>
      </c>
      <c r="G51" s="9">
        <f t="shared" si="2"/>
        <v>60</v>
      </c>
      <c r="H51" s="10">
        <v>0</v>
      </c>
      <c r="I51" s="10">
        <f t="shared" si="0"/>
        <v>0</v>
      </c>
      <c r="J51" s="10">
        <f t="shared" si="1"/>
        <v>0</v>
      </c>
      <c r="K51" s="16"/>
      <c r="L51" s="15">
        <f t="shared" si="17"/>
        <v>0</v>
      </c>
      <c r="M51" s="10">
        <f t="shared" si="18"/>
        <v>0</v>
      </c>
    </row>
    <row r="52" spans="1:13" s="2" customFormat="1" ht="40.15" customHeight="1" x14ac:dyDescent="0.15">
      <c r="A52" s="11">
        <v>47</v>
      </c>
      <c r="B52" s="14" t="s">
        <v>55</v>
      </c>
      <c r="C52" s="8" t="s">
        <v>8</v>
      </c>
      <c r="D52" s="8"/>
      <c r="E52" s="8"/>
      <c r="F52" s="9">
        <v>450</v>
      </c>
      <c r="G52" s="9">
        <f t="shared" si="2"/>
        <v>675</v>
      </c>
      <c r="H52" s="10">
        <v>0</v>
      </c>
      <c r="I52" s="10">
        <f t="shared" si="0"/>
        <v>0</v>
      </c>
      <c r="J52" s="10">
        <f t="shared" si="1"/>
        <v>0</v>
      </c>
      <c r="K52" s="16"/>
      <c r="L52" s="15">
        <f t="shared" si="17"/>
        <v>0</v>
      </c>
      <c r="M52" s="10">
        <f t="shared" si="18"/>
        <v>0</v>
      </c>
    </row>
    <row r="53" spans="1:13" s="2" customFormat="1" ht="40.15" customHeight="1" x14ac:dyDescent="0.15">
      <c r="A53" s="11">
        <v>48</v>
      </c>
      <c r="B53" s="14" t="s">
        <v>56</v>
      </c>
      <c r="C53" s="8" t="s">
        <v>8</v>
      </c>
      <c r="D53" s="8"/>
      <c r="E53" s="8"/>
      <c r="F53" s="9">
        <v>850</v>
      </c>
      <c r="G53" s="9">
        <f t="shared" si="2"/>
        <v>1275</v>
      </c>
      <c r="H53" s="10">
        <v>0</v>
      </c>
      <c r="I53" s="10">
        <f t="shared" si="0"/>
        <v>0</v>
      </c>
      <c r="J53" s="10">
        <f t="shared" si="1"/>
        <v>0</v>
      </c>
      <c r="K53" s="16"/>
      <c r="L53" s="15">
        <f t="shared" si="17"/>
        <v>0</v>
      </c>
      <c r="M53" s="10">
        <f t="shared" si="18"/>
        <v>0</v>
      </c>
    </row>
    <row r="54" spans="1:13" s="2" customFormat="1" ht="40.15" customHeight="1" x14ac:dyDescent="0.15">
      <c r="A54" s="11">
        <v>49</v>
      </c>
      <c r="B54" s="14" t="s">
        <v>60</v>
      </c>
      <c r="C54" s="8" t="s">
        <v>8</v>
      </c>
      <c r="D54" s="8"/>
      <c r="E54" s="8"/>
      <c r="F54" s="9">
        <v>350</v>
      </c>
      <c r="G54" s="9">
        <f t="shared" si="2"/>
        <v>525</v>
      </c>
      <c r="H54" s="10">
        <v>0</v>
      </c>
      <c r="I54" s="10">
        <f t="shared" si="0"/>
        <v>0</v>
      </c>
      <c r="J54" s="10">
        <f t="shared" ref="J54" si="19">G54*H54</f>
        <v>0</v>
      </c>
      <c r="K54" s="16"/>
      <c r="L54" s="15">
        <f t="shared" ref="L54" si="20">I54+(I54*K54)</f>
        <v>0</v>
      </c>
      <c r="M54" s="10">
        <f t="shared" ref="M54" si="21">J54+(J54*K54)</f>
        <v>0</v>
      </c>
    </row>
    <row r="55" spans="1:13" s="2" customFormat="1" ht="40.15" customHeight="1" x14ac:dyDescent="0.15">
      <c r="A55" s="11">
        <v>50</v>
      </c>
      <c r="B55" s="14" t="s">
        <v>57</v>
      </c>
      <c r="C55" s="8" t="s">
        <v>8</v>
      </c>
      <c r="D55" s="8"/>
      <c r="E55" s="8"/>
      <c r="F55" s="9">
        <v>150</v>
      </c>
      <c r="G55" s="9">
        <f t="shared" si="2"/>
        <v>225</v>
      </c>
      <c r="H55" s="10">
        <v>0</v>
      </c>
      <c r="I55" s="10">
        <f t="shared" si="0"/>
        <v>0</v>
      </c>
      <c r="J55" s="10">
        <f t="shared" si="1"/>
        <v>0</v>
      </c>
      <c r="K55" s="16"/>
      <c r="L55" s="15">
        <f t="shared" si="17"/>
        <v>0</v>
      </c>
      <c r="M55" s="10">
        <f t="shared" si="18"/>
        <v>0</v>
      </c>
    </row>
    <row r="56" spans="1:13" s="2" customFormat="1" ht="40.15" customHeight="1" x14ac:dyDescent="0.15">
      <c r="A56" s="11">
        <v>51</v>
      </c>
      <c r="B56" s="14" t="s">
        <v>58</v>
      </c>
      <c r="C56" s="8" t="s">
        <v>8</v>
      </c>
      <c r="D56" s="8"/>
      <c r="E56" s="8"/>
      <c r="F56" s="9">
        <v>100</v>
      </c>
      <c r="G56" s="9">
        <f t="shared" si="2"/>
        <v>150</v>
      </c>
      <c r="H56" s="10">
        <v>0</v>
      </c>
      <c r="I56" s="10">
        <f t="shared" si="0"/>
        <v>0</v>
      </c>
      <c r="J56" s="10">
        <f t="shared" si="1"/>
        <v>0</v>
      </c>
      <c r="K56" s="16"/>
      <c r="L56" s="15">
        <f t="shared" si="17"/>
        <v>0</v>
      </c>
      <c r="M56" s="10">
        <f t="shared" si="18"/>
        <v>0</v>
      </c>
    </row>
    <row r="57" spans="1:13" s="2" customFormat="1" ht="40.15" customHeight="1" x14ac:dyDescent="0.15">
      <c r="A57" s="11">
        <v>52</v>
      </c>
      <c r="B57" s="14" t="s">
        <v>59</v>
      </c>
      <c r="C57" s="8" t="s">
        <v>8</v>
      </c>
      <c r="D57" s="8"/>
      <c r="E57" s="8"/>
      <c r="F57" s="9">
        <v>120</v>
      </c>
      <c r="G57" s="9">
        <f t="shared" si="2"/>
        <v>180</v>
      </c>
      <c r="H57" s="10">
        <v>0</v>
      </c>
      <c r="I57" s="10">
        <f t="shared" si="0"/>
        <v>0</v>
      </c>
      <c r="J57" s="10">
        <f t="shared" si="1"/>
        <v>0</v>
      </c>
      <c r="K57" s="16"/>
      <c r="L57" s="15">
        <f t="shared" si="17"/>
        <v>0</v>
      </c>
      <c r="M57" s="10">
        <f t="shared" si="18"/>
        <v>0</v>
      </c>
    </row>
    <row r="58" spans="1:13" s="2" customFormat="1" ht="40.15" customHeight="1" x14ac:dyDescent="0.15">
      <c r="A58" s="11">
        <v>53</v>
      </c>
      <c r="B58" s="14" t="s">
        <v>61</v>
      </c>
      <c r="C58" s="8" t="s">
        <v>8</v>
      </c>
      <c r="D58" s="8"/>
      <c r="E58" s="8"/>
      <c r="F58" s="9">
        <v>100</v>
      </c>
      <c r="G58" s="9">
        <f t="shared" si="2"/>
        <v>150</v>
      </c>
      <c r="H58" s="10">
        <v>0</v>
      </c>
      <c r="I58" s="10">
        <f t="shared" si="0"/>
        <v>0</v>
      </c>
      <c r="J58" s="10">
        <f t="shared" si="1"/>
        <v>0</v>
      </c>
      <c r="K58" s="16"/>
      <c r="L58" s="15">
        <f t="shared" si="17"/>
        <v>0</v>
      </c>
      <c r="M58" s="10">
        <f t="shared" si="18"/>
        <v>0</v>
      </c>
    </row>
    <row r="59" spans="1:13" s="2" customFormat="1" ht="40.15" customHeight="1" x14ac:dyDescent="0.15">
      <c r="A59" s="11">
        <v>54</v>
      </c>
      <c r="B59" s="14" t="s">
        <v>62</v>
      </c>
      <c r="C59" s="8" t="s">
        <v>8</v>
      </c>
      <c r="D59" s="8"/>
      <c r="E59" s="8"/>
      <c r="F59" s="9">
        <v>2</v>
      </c>
      <c r="G59" s="9">
        <f t="shared" si="2"/>
        <v>3</v>
      </c>
      <c r="H59" s="10">
        <v>0</v>
      </c>
      <c r="I59" s="10">
        <f t="shared" si="0"/>
        <v>0</v>
      </c>
      <c r="J59" s="10">
        <f t="shared" si="1"/>
        <v>0</v>
      </c>
      <c r="K59" s="16"/>
      <c r="L59" s="15">
        <f t="shared" si="17"/>
        <v>0</v>
      </c>
      <c r="M59" s="10">
        <f t="shared" si="18"/>
        <v>0</v>
      </c>
    </row>
    <row r="60" spans="1:13" s="2" customFormat="1" ht="40.15" customHeight="1" x14ac:dyDescent="0.15">
      <c r="A60" s="11">
        <v>55</v>
      </c>
      <c r="B60" s="14" t="s">
        <v>63</v>
      </c>
      <c r="C60" s="8" t="s">
        <v>8</v>
      </c>
      <c r="D60" s="8"/>
      <c r="E60" s="8"/>
      <c r="F60" s="9">
        <v>2</v>
      </c>
      <c r="G60" s="9">
        <f t="shared" si="2"/>
        <v>3</v>
      </c>
      <c r="H60" s="10">
        <v>0</v>
      </c>
      <c r="I60" s="10">
        <f t="shared" si="0"/>
        <v>0</v>
      </c>
      <c r="J60" s="10">
        <f t="shared" si="1"/>
        <v>0</v>
      </c>
      <c r="K60" s="16"/>
      <c r="L60" s="15">
        <f t="shared" si="17"/>
        <v>0</v>
      </c>
      <c r="M60" s="10">
        <f t="shared" si="18"/>
        <v>0</v>
      </c>
    </row>
    <row r="61" spans="1:13" s="2" customFormat="1" ht="60.75" customHeight="1" x14ac:dyDescent="0.15">
      <c r="A61" s="11">
        <v>56</v>
      </c>
      <c r="B61" s="14" t="s">
        <v>196</v>
      </c>
      <c r="C61" s="8" t="s">
        <v>8</v>
      </c>
      <c r="D61" s="8"/>
      <c r="E61" s="8"/>
      <c r="F61" s="9">
        <v>310</v>
      </c>
      <c r="G61" s="9">
        <f t="shared" si="2"/>
        <v>465</v>
      </c>
      <c r="H61" s="10">
        <v>0</v>
      </c>
      <c r="I61" s="10">
        <f t="shared" si="0"/>
        <v>0</v>
      </c>
      <c r="J61" s="10">
        <f t="shared" si="1"/>
        <v>0</v>
      </c>
      <c r="K61" s="16"/>
      <c r="L61" s="15">
        <f t="shared" ref="L61:L82" si="22">I61+(I61*K61)</f>
        <v>0</v>
      </c>
      <c r="M61" s="10">
        <f t="shared" ref="M61:M82" si="23">J61+(J61*K61)</f>
        <v>0</v>
      </c>
    </row>
    <row r="62" spans="1:13" s="2" customFormat="1" ht="40.15" customHeight="1" x14ac:dyDescent="0.15">
      <c r="A62" s="11">
        <v>57</v>
      </c>
      <c r="B62" s="14" t="s">
        <v>197</v>
      </c>
      <c r="C62" s="8" t="s">
        <v>8</v>
      </c>
      <c r="D62" s="8"/>
      <c r="E62" s="8"/>
      <c r="F62" s="9">
        <v>50</v>
      </c>
      <c r="G62" s="9">
        <f t="shared" si="2"/>
        <v>75</v>
      </c>
      <c r="H62" s="10">
        <v>0</v>
      </c>
      <c r="I62" s="10">
        <f t="shared" si="0"/>
        <v>0</v>
      </c>
      <c r="J62" s="10">
        <f t="shared" si="1"/>
        <v>0</v>
      </c>
      <c r="K62" s="16"/>
      <c r="L62" s="15">
        <f t="shared" si="22"/>
        <v>0</v>
      </c>
      <c r="M62" s="10">
        <f t="shared" si="23"/>
        <v>0</v>
      </c>
    </row>
    <row r="63" spans="1:13" s="2" customFormat="1" ht="40.15" customHeight="1" x14ac:dyDescent="0.15">
      <c r="A63" s="11">
        <v>58</v>
      </c>
      <c r="B63" s="14" t="s">
        <v>64</v>
      </c>
      <c r="C63" s="8" t="s">
        <v>8</v>
      </c>
      <c r="D63" s="8"/>
      <c r="E63" s="8"/>
      <c r="F63" s="9">
        <v>1.5</v>
      </c>
      <c r="G63" s="9">
        <f t="shared" si="2"/>
        <v>2.25</v>
      </c>
      <c r="H63" s="10">
        <v>0</v>
      </c>
      <c r="I63" s="10">
        <f t="shared" si="0"/>
        <v>0</v>
      </c>
      <c r="J63" s="10">
        <f t="shared" si="1"/>
        <v>0</v>
      </c>
      <c r="K63" s="16"/>
      <c r="L63" s="15">
        <f t="shared" si="22"/>
        <v>0</v>
      </c>
      <c r="M63" s="10">
        <f t="shared" si="23"/>
        <v>0</v>
      </c>
    </row>
    <row r="64" spans="1:13" s="2" customFormat="1" ht="40.15" customHeight="1" x14ac:dyDescent="0.15">
      <c r="A64" s="11">
        <v>59</v>
      </c>
      <c r="B64" s="14" t="s">
        <v>65</v>
      </c>
      <c r="C64" s="8" t="s">
        <v>8</v>
      </c>
      <c r="D64" s="8"/>
      <c r="E64" s="8"/>
      <c r="F64" s="9">
        <v>1.5</v>
      </c>
      <c r="G64" s="9">
        <f t="shared" si="2"/>
        <v>2.25</v>
      </c>
      <c r="H64" s="10">
        <v>0</v>
      </c>
      <c r="I64" s="10">
        <f t="shared" si="0"/>
        <v>0</v>
      </c>
      <c r="J64" s="10">
        <f t="shared" ref="J64" si="24">G64*H64</f>
        <v>0</v>
      </c>
      <c r="K64" s="16"/>
      <c r="L64" s="15">
        <f t="shared" ref="L64" si="25">I64+(I64*K64)</f>
        <v>0</v>
      </c>
      <c r="M64" s="10">
        <f t="shared" ref="M64" si="26">J64+(J64*K64)</f>
        <v>0</v>
      </c>
    </row>
    <row r="65" spans="1:13" s="2" customFormat="1" ht="40.15" customHeight="1" x14ac:dyDescent="0.15">
      <c r="A65" s="11">
        <v>60</v>
      </c>
      <c r="B65" s="14" t="s">
        <v>66</v>
      </c>
      <c r="C65" s="8" t="s">
        <v>8</v>
      </c>
      <c r="D65" s="8"/>
      <c r="E65" s="8"/>
      <c r="F65" s="9">
        <v>2</v>
      </c>
      <c r="G65" s="9">
        <f t="shared" si="2"/>
        <v>3</v>
      </c>
      <c r="H65" s="10">
        <v>0</v>
      </c>
      <c r="I65" s="10">
        <f t="shared" si="0"/>
        <v>0</v>
      </c>
      <c r="J65" s="10">
        <f>G65*H65</f>
        <v>0</v>
      </c>
      <c r="K65" s="16"/>
      <c r="L65" s="15">
        <f>I65+(I65*K65)</f>
        <v>0</v>
      </c>
      <c r="M65" s="10">
        <f>J65+(J65*K65)</f>
        <v>0</v>
      </c>
    </row>
    <row r="66" spans="1:13" s="2" customFormat="1" ht="52.9" customHeight="1" x14ac:dyDescent="0.15">
      <c r="A66" s="11">
        <v>61</v>
      </c>
      <c r="B66" s="14" t="s">
        <v>67</v>
      </c>
      <c r="C66" s="8" t="s">
        <v>17</v>
      </c>
      <c r="D66" s="8"/>
      <c r="E66" s="8"/>
      <c r="F66" s="9">
        <v>100</v>
      </c>
      <c r="G66" s="9">
        <f t="shared" si="2"/>
        <v>150</v>
      </c>
      <c r="H66" s="10">
        <v>0</v>
      </c>
      <c r="I66" s="10">
        <f t="shared" si="0"/>
        <v>0</v>
      </c>
      <c r="J66" s="10">
        <f t="shared" si="1"/>
        <v>0</v>
      </c>
      <c r="K66" s="16"/>
      <c r="L66" s="15">
        <f t="shared" si="22"/>
        <v>0</v>
      </c>
      <c r="M66" s="10">
        <f t="shared" si="23"/>
        <v>0</v>
      </c>
    </row>
    <row r="67" spans="1:13" s="2" customFormat="1" ht="106.9" customHeight="1" x14ac:dyDescent="0.15">
      <c r="A67" s="11">
        <v>62</v>
      </c>
      <c r="B67" s="14" t="s">
        <v>198</v>
      </c>
      <c r="C67" s="8" t="s">
        <v>8</v>
      </c>
      <c r="D67" s="8"/>
      <c r="E67" s="8"/>
      <c r="F67" s="9">
        <v>700</v>
      </c>
      <c r="G67" s="9">
        <f t="shared" si="2"/>
        <v>1050</v>
      </c>
      <c r="H67" s="10">
        <v>0</v>
      </c>
      <c r="I67" s="10">
        <f t="shared" si="0"/>
        <v>0</v>
      </c>
      <c r="J67" s="10">
        <f t="shared" si="1"/>
        <v>0</v>
      </c>
      <c r="K67" s="16"/>
      <c r="L67" s="15">
        <f t="shared" si="22"/>
        <v>0</v>
      </c>
      <c r="M67" s="10">
        <f t="shared" si="23"/>
        <v>0</v>
      </c>
    </row>
    <row r="68" spans="1:13" s="2" customFormat="1" ht="106.9" customHeight="1" x14ac:dyDescent="0.15">
      <c r="A68" s="11">
        <v>63</v>
      </c>
      <c r="B68" s="14" t="s">
        <v>199</v>
      </c>
      <c r="C68" s="8" t="s">
        <v>8</v>
      </c>
      <c r="D68" s="8"/>
      <c r="E68" s="8"/>
      <c r="F68" s="9">
        <v>300</v>
      </c>
      <c r="G68" s="9">
        <f t="shared" ref="G68" si="27">F68/2+F68</f>
        <v>450</v>
      </c>
      <c r="H68" s="10">
        <v>0</v>
      </c>
      <c r="I68" s="10">
        <f t="shared" ref="I68" si="28">F68*H68</f>
        <v>0</v>
      </c>
      <c r="J68" s="10">
        <f t="shared" ref="J68" si="29">G68*H68</f>
        <v>0</v>
      </c>
      <c r="K68" s="16"/>
      <c r="L68" s="15">
        <f t="shared" ref="L68" si="30">I68+(I68*K68)</f>
        <v>0</v>
      </c>
      <c r="M68" s="10">
        <f t="shared" ref="M68" si="31">J68+(J68*K68)</f>
        <v>0</v>
      </c>
    </row>
    <row r="69" spans="1:13" s="2" customFormat="1" ht="40.15" customHeight="1" x14ac:dyDescent="0.15">
      <c r="A69" s="11">
        <v>64</v>
      </c>
      <c r="B69" s="14" t="s">
        <v>68</v>
      </c>
      <c r="C69" s="8" t="s">
        <v>8</v>
      </c>
      <c r="D69" s="8"/>
      <c r="E69" s="8"/>
      <c r="F69" s="9">
        <v>4</v>
      </c>
      <c r="G69" s="9">
        <f t="shared" si="2"/>
        <v>6</v>
      </c>
      <c r="H69" s="10">
        <v>0</v>
      </c>
      <c r="I69" s="10">
        <f t="shared" si="0"/>
        <v>0</v>
      </c>
      <c r="J69" s="10">
        <f t="shared" si="1"/>
        <v>0</v>
      </c>
      <c r="K69" s="16"/>
      <c r="L69" s="15">
        <f t="shared" si="22"/>
        <v>0</v>
      </c>
      <c r="M69" s="10">
        <f t="shared" si="23"/>
        <v>0</v>
      </c>
    </row>
    <row r="70" spans="1:13" s="2" customFormat="1" ht="54.75" customHeight="1" x14ac:dyDescent="0.15">
      <c r="A70" s="11">
        <v>65</v>
      </c>
      <c r="B70" s="14" t="s">
        <v>162</v>
      </c>
      <c r="C70" s="8" t="s">
        <v>8</v>
      </c>
      <c r="D70" s="8"/>
      <c r="E70" s="8"/>
      <c r="F70" s="9">
        <v>30</v>
      </c>
      <c r="G70" s="9">
        <f t="shared" si="2"/>
        <v>45</v>
      </c>
      <c r="H70" s="10">
        <v>0</v>
      </c>
      <c r="I70" s="10">
        <f t="shared" si="0"/>
        <v>0</v>
      </c>
      <c r="J70" s="10">
        <f t="shared" ref="J70" si="32">G70*H70</f>
        <v>0</v>
      </c>
      <c r="K70" s="16"/>
      <c r="L70" s="15">
        <f t="shared" ref="L70" si="33">I70+(I70*K70)</f>
        <v>0</v>
      </c>
      <c r="M70" s="10">
        <f t="shared" ref="M70" si="34">J70+(J70*K70)</f>
        <v>0</v>
      </c>
    </row>
    <row r="71" spans="1:13" s="2" customFormat="1" ht="57.75" customHeight="1" x14ac:dyDescent="0.15">
      <c r="A71" s="11">
        <v>66</v>
      </c>
      <c r="B71" s="14" t="s">
        <v>163</v>
      </c>
      <c r="C71" s="8" t="s">
        <v>8</v>
      </c>
      <c r="D71" s="8"/>
      <c r="E71" s="8"/>
      <c r="F71" s="9">
        <v>30</v>
      </c>
      <c r="G71" s="9">
        <f t="shared" si="2"/>
        <v>45</v>
      </c>
      <c r="H71" s="10">
        <v>0</v>
      </c>
      <c r="I71" s="10">
        <f t="shared" si="0"/>
        <v>0</v>
      </c>
      <c r="J71" s="10">
        <f t="shared" ref="J71" si="35">G71*H71</f>
        <v>0</v>
      </c>
      <c r="K71" s="16"/>
      <c r="L71" s="15">
        <f t="shared" ref="L71" si="36">I71+(I71*K71)</f>
        <v>0</v>
      </c>
      <c r="M71" s="10">
        <f t="shared" ref="M71" si="37">J71+(J71*K71)</f>
        <v>0</v>
      </c>
    </row>
    <row r="72" spans="1:13" s="2" customFormat="1" ht="40.15" customHeight="1" x14ac:dyDescent="0.15">
      <c r="A72" s="11">
        <v>67</v>
      </c>
      <c r="B72" s="14" t="s">
        <v>69</v>
      </c>
      <c r="C72" s="8" t="s">
        <v>8</v>
      </c>
      <c r="D72" s="8"/>
      <c r="E72" s="8"/>
      <c r="F72" s="9">
        <v>55</v>
      </c>
      <c r="G72" s="9">
        <f t="shared" ref="G72:G135" si="38">F72/2+F72</f>
        <v>82.5</v>
      </c>
      <c r="H72" s="10">
        <v>0</v>
      </c>
      <c r="I72" s="10">
        <f t="shared" si="0"/>
        <v>0</v>
      </c>
      <c r="J72" s="10">
        <f t="shared" si="1"/>
        <v>0</v>
      </c>
      <c r="K72" s="16"/>
      <c r="L72" s="15">
        <f t="shared" si="22"/>
        <v>0</v>
      </c>
      <c r="M72" s="10">
        <f t="shared" si="23"/>
        <v>0</v>
      </c>
    </row>
    <row r="73" spans="1:13" s="2" customFormat="1" ht="40.15" customHeight="1" x14ac:dyDescent="0.15">
      <c r="A73" s="11">
        <v>68</v>
      </c>
      <c r="B73" s="14" t="s">
        <v>70</v>
      </c>
      <c r="C73" s="8" t="s">
        <v>8</v>
      </c>
      <c r="D73" s="8"/>
      <c r="E73" s="8"/>
      <c r="F73" s="9">
        <v>950</v>
      </c>
      <c r="G73" s="9">
        <f t="shared" si="38"/>
        <v>1425</v>
      </c>
      <c r="H73" s="10">
        <v>0</v>
      </c>
      <c r="I73" s="10">
        <f t="shared" si="0"/>
        <v>0</v>
      </c>
      <c r="J73" s="10">
        <f t="shared" si="1"/>
        <v>0</v>
      </c>
      <c r="K73" s="16"/>
      <c r="L73" s="15">
        <f t="shared" si="22"/>
        <v>0</v>
      </c>
      <c r="M73" s="10">
        <f t="shared" si="23"/>
        <v>0</v>
      </c>
    </row>
    <row r="74" spans="1:13" s="2" customFormat="1" ht="40.15" customHeight="1" x14ac:dyDescent="0.15">
      <c r="A74" s="11">
        <v>69</v>
      </c>
      <c r="B74" s="14" t="s">
        <v>71</v>
      </c>
      <c r="C74" s="8" t="s">
        <v>8</v>
      </c>
      <c r="D74" s="8"/>
      <c r="E74" s="8"/>
      <c r="F74" s="9">
        <v>120</v>
      </c>
      <c r="G74" s="9">
        <f t="shared" si="38"/>
        <v>180</v>
      </c>
      <c r="H74" s="10">
        <v>0</v>
      </c>
      <c r="I74" s="10">
        <f t="shared" si="0"/>
        <v>0</v>
      </c>
      <c r="J74" s="10">
        <f t="shared" si="1"/>
        <v>0</v>
      </c>
      <c r="K74" s="16"/>
      <c r="L74" s="15">
        <f t="shared" si="22"/>
        <v>0</v>
      </c>
      <c r="M74" s="10">
        <f t="shared" si="23"/>
        <v>0</v>
      </c>
    </row>
    <row r="75" spans="1:13" s="2" customFormat="1" ht="40.15" customHeight="1" x14ac:dyDescent="0.15">
      <c r="A75" s="11">
        <v>70</v>
      </c>
      <c r="B75" s="14" t="s">
        <v>164</v>
      </c>
      <c r="C75" s="8" t="s">
        <v>8</v>
      </c>
      <c r="D75" s="8"/>
      <c r="E75" s="8"/>
      <c r="F75" s="9">
        <v>3</v>
      </c>
      <c r="G75" s="9">
        <f t="shared" si="38"/>
        <v>4.5</v>
      </c>
      <c r="H75" s="10">
        <v>0</v>
      </c>
      <c r="I75" s="10">
        <f t="shared" si="0"/>
        <v>0</v>
      </c>
      <c r="J75" s="10">
        <f>G75*H75</f>
        <v>0</v>
      </c>
      <c r="K75" s="16"/>
      <c r="L75" s="15">
        <f>I75+(I75*K75)</f>
        <v>0</v>
      </c>
      <c r="M75" s="10">
        <f>J75+(J75*K75)</f>
        <v>0</v>
      </c>
    </row>
    <row r="76" spans="1:13" s="2" customFormat="1" ht="40.15" customHeight="1" x14ac:dyDescent="0.15">
      <c r="A76" s="11">
        <v>71</v>
      </c>
      <c r="B76" s="14" t="s">
        <v>165</v>
      </c>
      <c r="C76" s="8" t="s">
        <v>8</v>
      </c>
      <c r="D76" s="8"/>
      <c r="E76" s="8"/>
      <c r="F76" s="9">
        <v>3</v>
      </c>
      <c r="G76" s="9">
        <f t="shared" si="38"/>
        <v>4.5</v>
      </c>
      <c r="H76" s="10">
        <v>0</v>
      </c>
      <c r="I76" s="10">
        <f t="shared" si="0"/>
        <v>0</v>
      </c>
      <c r="J76" s="10">
        <f>G76*H76</f>
        <v>0</v>
      </c>
      <c r="K76" s="16"/>
      <c r="L76" s="15">
        <f>I76+(I76*K76)</f>
        <v>0</v>
      </c>
      <c r="M76" s="10">
        <f>J76+(J76*K76)</f>
        <v>0</v>
      </c>
    </row>
    <row r="77" spans="1:13" s="2" customFormat="1" ht="40.15" customHeight="1" x14ac:dyDescent="0.15">
      <c r="A77" s="11">
        <v>72</v>
      </c>
      <c r="B77" s="14" t="s">
        <v>46</v>
      </c>
      <c r="C77" s="8" t="s">
        <v>8</v>
      </c>
      <c r="D77" s="8"/>
      <c r="E77" s="8"/>
      <c r="F77" s="9">
        <v>3</v>
      </c>
      <c r="G77" s="9">
        <f t="shared" si="38"/>
        <v>4.5</v>
      </c>
      <c r="H77" s="10">
        <v>0</v>
      </c>
      <c r="I77" s="10">
        <f t="shared" si="0"/>
        <v>0</v>
      </c>
      <c r="J77" s="10">
        <f>G77*H77</f>
        <v>0</v>
      </c>
      <c r="K77" s="16"/>
      <c r="L77" s="15">
        <f>I77+(I77*K77)</f>
        <v>0</v>
      </c>
      <c r="M77" s="10">
        <f>J77+(J77*K77)</f>
        <v>0</v>
      </c>
    </row>
    <row r="78" spans="1:13" s="2" customFormat="1" ht="40.15" customHeight="1" x14ac:dyDescent="0.15">
      <c r="A78" s="11">
        <v>73</v>
      </c>
      <c r="B78" s="48" t="s">
        <v>225</v>
      </c>
      <c r="C78" s="8" t="s">
        <v>3</v>
      </c>
      <c r="D78" s="8"/>
      <c r="E78" s="8"/>
      <c r="F78" s="9">
        <v>10</v>
      </c>
      <c r="G78" s="9">
        <f t="shared" si="38"/>
        <v>15</v>
      </c>
      <c r="H78" s="10">
        <v>0</v>
      </c>
      <c r="I78" s="10">
        <f t="shared" si="0"/>
        <v>0</v>
      </c>
      <c r="J78" s="10">
        <f>G78*H78</f>
        <v>0</v>
      </c>
      <c r="K78" s="16"/>
      <c r="L78" s="15">
        <f>I78+(I78*K78)</f>
        <v>0</v>
      </c>
      <c r="M78" s="10">
        <f>J78+(J78*K78)</f>
        <v>0</v>
      </c>
    </row>
    <row r="79" spans="1:13" s="2" customFormat="1" ht="40.15" customHeight="1" x14ac:dyDescent="0.15">
      <c r="A79" s="11">
        <v>74</v>
      </c>
      <c r="B79" s="14" t="s">
        <v>97</v>
      </c>
      <c r="C79" s="8" t="s">
        <v>8</v>
      </c>
      <c r="D79" s="8"/>
      <c r="E79" s="8"/>
      <c r="F79" s="9">
        <v>3</v>
      </c>
      <c r="G79" s="9">
        <f t="shared" si="38"/>
        <v>4.5</v>
      </c>
      <c r="H79" s="10">
        <v>0</v>
      </c>
      <c r="I79" s="10">
        <f t="shared" si="0"/>
        <v>0</v>
      </c>
      <c r="J79" s="10">
        <f>G79*H79</f>
        <v>0</v>
      </c>
      <c r="K79" s="16"/>
      <c r="L79" s="15">
        <f>I79+(I79*K79)</f>
        <v>0</v>
      </c>
      <c r="M79" s="10">
        <f>J79+(J79*K79)</f>
        <v>0</v>
      </c>
    </row>
    <row r="80" spans="1:13" s="2" customFormat="1" ht="40.15" customHeight="1" x14ac:dyDescent="0.15">
      <c r="A80" s="11">
        <v>75</v>
      </c>
      <c r="B80" s="14" t="s">
        <v>72</v>
      </c>
      <c r="C80" s="8" t="s">
        <v>8</v>
      </c>
      <c r="D80" s="8"/>
      <c r="E80" s="8"/>
      <c r="F80" s="9">
        <v>7.5</v>
      </c>
      <c r="G80" s="9">
        <f t="shared" si="38"/>
        <v>11.25</v>
      </c>
      <c r="H80" s="10">
        <v>0</v>
      </c>
      <c r="I80" s="10">
        <f t="shared" si="0"/>
        <v>0</v>
      </c>
      <c r="J80" s="10">
        <f t="shared" si="1"/>
        <v>0</v>
      </c>
      <c r="K80" s="16"/>
      <c r="L80" s="15">
        <f t="shared" si="22"/>
        <v>0</v>
      </c>
      <c r="M80" s="10">
        <f t="shared" si="23"/>
        <v>0</v>
      </c>
    </row>
    <row r="81" spans="1:13" s="2" customFormat="1" ht="40.15" customHeight="1" x14ac:dyDescent="0.15">
      <c r="A81" s="11">
        <v>76</v>
      </c>
      <c r="B81" s="14" t="s">
        <v>119</v>
      </c>
      <c r="C81" s="8" t="s">
        <v>8</v>
      </c>
      <c r="D81" s="8"/>
      <c r="E81" s="8"/>
      <c r="F81" s="9">
        <v>60</v>
      </c>
      <c r="G81" s="9">
        <f t="shared" si="38"/>
        <v>90</v>
      </c>
      <c r="H81" s="10">
        <v>0</v>
      </c>
      <c r="I81" s="10">
        <f t="shared" si="0"/>
        <v>0</v>
      </c>
      <c r="J81" s="10">
        <f t="shared" si="1"/>
        <v>0</v>
      </c>
      <c r="K81" s="16"/>
      <c r="L81" s="15"/>
      <c r="M81" s="10"/>
    </row>
    <row r="82" spans="1:13" s="2" customFormat="1" ht="39.75" customHeight="1" x14ac:dyDescent="0.15">
      <c r="A82" s="11">
        <v>77</v>
      </c>
      <c r="B82" s="14" t="s">
        <v>73</v>
      </c>
      <c r="C82" s="8" t="s">
        <v>8</v>
      </c>
      <c r="D82" s="8"/>
      <c r="E82" s="8"/>
      <c r="F82" s="9">
        <v>12</v>
      </c>
      <c r="G82" s="9">
        <f t="shared" si="38"/>
        <v>18</v>
      </c>
      <c r="H82" s="10">
        <v>0</v>
      </c>
      <c r="I82" s="10">
        <f t="shared" si="0"/>
        <v>0</v>
      </c>
      <c r="J82" s="10">
        <f t="shared" si="1"/>
        <v>0</v>
      </c>
      <c r="K82" s="16"/>
      <c r="L82" s="15">
        <f t="shared" si="22"/>
        <v>0</v>
      </c>
      <c r="M82" s="10">
        <f t="shared" si="23"/>
        <v>0</v>
      </c>
    </row>
    <row r="83" spans="1:13" s="2" customFormat="1" ht="39.75" hidden="1" customHeight="1" x14ac:dyDescent="0.15">
      <c r="A83" s="11">
        <v>78</v>
      </c>
      <c r="B83" s="14" t="s">
        <v>29</v>
      </c>
      <c r="C83" s="8" t="s">
        <v>3</v>
      </c>
      <c r="D83" s="8"/>
      <c r="E83" s="8"/>
      <c r="F83" s="9">
        <v>100</v>
      </c>
      <c r="G83" s="9">
        <f t="shared" si="38"/>
        <v>150</v>
      </c>
      <c r="H83" s="10">
        <v>0</v>
      </c>
      <c r="I83" s="10">
        <f t="shared" ref="I83:I146" si="39">F83*H83</f>
        <v>0</v>
      </c>
      <c r="J83" s="10">
        <f>G83*H83</f>
        <v>0</v>
      </c>
      <c r="K83" s="16"/>
      <c r="L83" s="15">
        <f>I83+(I83*K83)</f>
        <v>0</v>
      </c>
      <c r="M83" s="10">
        <f>J83+(J83*K83)</f>
        <v>0</v>
      </c>
    </row>
    <row r="84" spans="1:13" s="47" customFormat="1" ht="77.45" customHeight="1" x14ac:dyDescent="0.15">
      <c r="A84" s="11">
        <v>79</v>
      </c>
      <c r="B84" s="41" t="s">
        <v>200</v>
      </c>
      <c r="C84" s="42" t="s">
        <v>8</v>
      </c>
      <c r="D84" s="42"/>
      <c r="E84" s="42"/>
      <c r="F84" s="43">
        <v>400</v>
      </c>
      <c r="G84" s="9">
        <f t="shared" si="38"/>
        <v>600</v>
      </c>
      <c r="H84" s="10">
        <v>0</v>
      </c>
      <c r="I84" s="10">
        <f t="shared" si="39"/>
        <v>0</v>
      </c>
      <c r="J84" s="44">
        <f t="shared" ref="J84" si="40">G84*H84</f>
        <v>0</v>
      </c>
      <c r="K84" s="45"/>
      <c r="L84" s="46">
        <f>I84+(I84*K84)</f>
        <v>0</v>
      </c>
      <c r="M84" s="44">
        <f>J84+(J84*K84)</f>
        <v>0</v>
      </c>
    </row>
    <row r="85" spans="1:13" s="47" customFormat="1" ht="75.75" customHeight="1" x14ac:dyDescent="0.15">
      <c r="A85" s="11">
        <v>80</v>
      </c>
      <c r="B85" s="41" t="s">
        <v>201</v>
      </c>
      <c r="C85" s="42" t="s">
        <v>8</v>
      </c>
      <c r="D85" s="42"/>
      <c r="E85" s="42"/>
      <c r="F85" s="43">
        <v>900</v>
      </c>
      <c r="G85" s="9">
        <f t="shared" si="38"/>
        <v>1350</v>
      </c>
      <c r="H85" s="10">
        <v>0</v>
      </c>
      <c r="I85" s="10">
        <f t="shared" si="39"/>
        <v>0</v>
      </c>
      <c r="J85" s="44">
        <f t="shared" ref="J85:J206" si="41">G85*H85</f>
        <v>0</v>
      </c>
      <c r="K85" s="45"/>
      <c r="L85" s="46">
        <f>I85+(I85*K85)</f>
        <v>0</v>
      </c>
      <c r="M85" s="44">
        <f>J85+(J85*K85)</f>
        <v>0</v>
      </c>
    </row>
    <row r="86" spans="1:13" s="2" customFormat="1" ht="40.15" customHeight="1" x14ac:dyDescent="0.15">
      <c r="A86" s="11">
        <v>81</v>
      </c>
      <c r="B86" s="14" t="s">
        <v>30</v>
      </c>
      <c r="C86" s="8" t="s">
        <v>8</v>
      </c>
      <c r="D86" s="8"/>
      <c r="E86" s="8"/>
      <c r="F86" s="9">
        <v>30</v>
      </c>
      <c r="G86" s="9">
        <f t="shared" si="38"/>
        <v>45</v>
      </c>
      <c r="H86" s="10">
        <v>0</v>
      </c>
      <c r="I86" s="10">
        <f t="shared" si="39"/>
        <v>0</v>
      </c>
      <c r="J86" s="10">
        <f t="shared" si="41"/>
        <v>0</v>
      </c>
      <c r="K86" s="16"/>
      <c r="L86" s="15">
        <f t="shared" ref="L86:L97" si="42">I86+(I86*K86)</f>
        <v>0</v>
      </c>
      <c r="M86" s="10">
        <f t="shared" ref="M86:M97" si="43">J86+(J86*K86)</f>
        <v>0</v>
      </c>
    </row>
    <row r="87" spans="1:13" s="2" customFormat="1" ht="40.15" customHeight="1" x14ac:dyDescent="0.15">
      <c r="A87" s="11">
        <v>82</v>
      </c>
      <c r="B87" s="14" t="s">
        <v>31</v>
      </c>
      <c r="C87" s="8" t="s">
        <v>8</v>
      </c>
      <c r="D87" s="8"/>
      <c r="E87" s="8"/>
      <c r="F87" s="9">
        <v>100</v>
      </c>
      <c r="G87" s="9">
        <f t="shared" si="38"/>
        <v>150</v>
      </c>
      <c r="H87" s="10">
        <v>0</v>
      </c>
      <c r="I87" s="10">
        <f t="shared" si="39"/>
        <v>0</v>
      </c>
      <c r="J87" s="10">
        <f t="shared" si="41"/>
        <v>0</v>
      </c>
      <c r="K87" s="16"/>
      <c r="L87" s="15">
        <f t="shared" si="42"/>
        <v>0</v>
      </c>
      <c r="M87" s="10">
        <f t="shared" si="43"/>
        <v>0</v>
      </c>
    </row>
    <row r="88" spans="1:13" s="2" customFormat="1" ht="40.15" customHeight="1" x14ac:dyDescent="0.15">
      <c r="A88" s="11">
        <v>83</v>
      </c>
      <c r="B88" s="14" t="s">
        <v>202</v>
      </c>
      <c r="C88" s="8" t="s">
        <v>8</v>
      </c>
      <c r="D88" s="8"/>
      <c r="E88" s="8"/>
      <c r="F88" s="9">
        <v>50</v>
      </c>
      <c r="G88" s="9">
        <f t="shared" si="38"/>
        <v>75</v>
      </c>
      <c r="H88" s="10">
        <v>0</v>
      </c>
      <c r="I88" s="10">
        <f t="shared" si="39"/>
        <v>0</v>
      </c>
      <c r="J88" s="10">
        <f t="shared" si="41"/>
        <v>0</v>
      </c>
      <c r="K88" s="16"/>
      <c r="L88" s="15">
        <f t="shared" si="42"/>
        <v>0</v>
      </c>
      <c r="M88" s="10">
        <f t="shared" si="43"/>
        <v>0</v>
      </c>
    </row>
    <row r="89" spans="1:13" s="2" customFormat="1" ht="40.15" customHeight="1" x14ac:dyDescent="0.15">
      <c r="A89" s="11">
        <v>84</v>
      </c>
      <c r="B89" s="14" t="s">
        <v>203</v>
      </c>
      <c r="C89" s="8" t="s">
        <v>8</v>
      </c>
      <c r="D89" s="8"/>
      <c r="E89" s="8"/>
      <c r="F89" s="9">
        <v>100</v>
      </c>
      <c r="G89" s="9">
        <f t="shared" si="38"/>
        <v>150</v>
      </c>
      <c r="H89" s="10">
        <v>0</v>
      </c>
      <c r="I89" s="10">
        <f t="shared" si="39"/>
        <v>0</v>
      </c>
      <c r="J89" s="10">
        <f t="shared" ref="J89" si="44">G89*H89</f>
        <v>0</v>
      </c>
      <c r="K89" s="16"/>
      <c r="L89" s="15">
        <f t="shared" ref="L89" si="45">I89+(I89*K89)</f>
        <v>0</v>
      </c>
      <c r="M89" s="10">
        <f t="shared" ref="M89" si="46">J89+(J89*K89)</f>
        <v>0</v>
      </c>
    </row>
    <row r="90" spans="1:13" s="2" customFormat="1" ht="40.15" customHeight="1" x14ac:dyDescent="0.15">
      <c r="A90" s="11">
        <v>85</v>
      </c>
      <c r="B90" s="14" t="s">
        <v>32</v>
      </c>
      <c r="C90" s="8" t="s">
        <v>8</v>
      </c>
      <c r="D90" s="8"/>
      <c r="E90" s="8"/>
      <c r="F90" s="9">
        <v>100</v>
      </c>
      <c r="G90" s="9">
        <f t="shared" si="38"/>
        <v>150</v>
      </c>
      <c r="H90" s="10">
        <v>0</v>
      </c>
      <c r="I90" s="10">
        <f t="shared" si="39"/>
        <v>0</v>
      </c>
      <c r="J90" s="10">
        <f t="shared" ref="J90" si="47">G90*H90</f>
        <v>0</v>
      </c>
      <c r="K90" s="16"/>
      <c r="L90" s="15">
        <f t="shared" ref="L90" si="48">I90+(I90*K90)</f>
        <v>0</v>
      </c>
      <c r="M90" s="10">
        <f t="shared" ref="M90" si="49">J90+(J90*K90)</f>
        <v>0</v>
      </c>
    </row>
    <row r="91" spans="1:13" s="2" customFormat="1" ht="40.15" customHeight="1" x14ac:dyDescent="0.15">
      <c r="A91" s="11">
        <v>86</v>
      </c>
      <c r="B91" s="14" t="s">
        <v>33</v>
      </c>
      <c r="C91" s="8" t="s">
        <v>8</v>
      </c>
      <c r="D91" s="8"/>
      <c r="E91" s="8"/>
      <c r="F91" s="9">
        <v>100</v>
      </c>
      <c r="G91" s="9">
        <f t="shared" si="38"/>
        <v>150</v>
      </c>
      <c r="H91" s="10">
        <v>0</v>
      </c>
      <c r="I91" s="10">
        <f t="shared" si="39"/>
        <v>0</v>
      </c>
      <c r="J91" s="10">
        <f t="shared" ref="J91" si="50">G91*H91</f>
        <v>0</v>
      </c>
      <c r="K91" s="16"/>
      <c r="L91" s="15">
        <f t="shared" ref="L91" si="51">I91+(I91*K91)</f>
        <v>0</v>
      </c>
      <c r="M91" s="10">
        <f t="shared" ref="M91" si="52">J91+(J91*K91)</f>
        <v>0</v>
      </c>
    </row>
    <row r="92" spans="1:13" s="2" customFormat="1" ht="40.15" customHeight="1" x14ac:dyDescent="0.15">
      <c r="A92" s="11">
        <v>87</v>
      </c>
      <c r="B92" s="14" t="s">
        <v>174</v>
      </c>
      <c r="C92" s="8" t="s">
        <v>8</v>
      </c>
      <c r="D92" s="8"/>
      <c r="E92" s="8"/>
      <c r="F92" s="9">
        <v>250</v>
      </c>
      <c r="G92" s="9">
        <f t="shared" si="38"/>
        <v>375</v>
      </c>
      <c r="H92" s="10">
        <v>0</v>
      </c>
      <c r="I92" s="10">
        <f t="shared" si="39"/>
        <v>0</v>
      </c>
      <c r="J92" s="10">
        <f t="shared" si="41"/>
        <v>0</v>
      </c>
      <c r="K92" s="16"/>
      <c r="L92" s="15">
        <f t="shared" si="42"/>
        <v>0</v>
      </c>
      <c r="M92" s="10">
        <f t="shared" si="43"/>
        <v>0</v>
      </c>
    </row>
    <row r="93" spans="1:13" s="2" customFormat="1" ht="40.15" customHeight="1" x14ac:dyDescent="0.15">
      <c r="A93" s="11">
        <v>88</v>
      </c>
      <c r="B93" s="14" t="s">
        <v>34</v>
      </c>
      <c r="C93" s="8" t="s">
        <v>8</v>
      </c>
      <c r="D93" s="8"/>
      <c r="E93" s="8"/>
      <c r="F93" s="9">
        <v>100</v>
      </c>
      <c r="G93" s="9">
        <f t="shared" si="38"/>
        <v>150</v>
      </c>
      <c r="H93" s="10">
        <v>0</v>
      </c>
      <c r="I93" s="10">
        <f t="shared" si="39"/>
        <v>0</v>
      </c>
      <c r="J93" s="10">
        <f t="shared" si="41"/>
        <v>0</v>
      </c>
      <c r="K93" s="16"/>
      <c r="L93" s="15">
        <f t="shared" si="42"/>
        <v>0</v>
      </c>
      <c r="M93" s="10">
        <f t="shared" si="43"/>
        <v>0</v>
      </c>
    </row>
    <row r="94" spans="1:13" s="2" customFormat="1" ht="59.25" customHeight="1" x14ac:dyDescent="0.15">
      <c r="A94" s="11">
        <v>89</v>
      </c>
      <c r="B94" s="14" t="s">
        <v>35</v>
      </c>
      <c r="C94" s="8" t="s">
        <v>8</v>
      </c>
      <c r="D94" s="8"/>
      <c r="E94" s="8"/>
      <c r="F94" s="9">
        <v>10</v>
      </c>
      <c r="G94" s="9">
        <f t="shared" si="38"/>
        <v>15</v>
      </c>
      <c r="H94" s="10">
        <v>0</v>
      </c>
      <c r="I94" s="10">
        <f t="shared" si="39"/>
        <v>0</v>
      </c>
      <c r="J94" s="10">
        <f t="shared" si="41"/>
        <v>0</v>
      </c>
      <c r="K94" s="16"/>
      <c r="L94" s="15">
        <f t="shared" si="42"/>
        <v>0</v>
      </c>
      <c r="M94" s="10">
        <f t="shared" si="43"/>
        <v>0</v>
      </c>
    </row>
    <row r="95" spans="1:13" s="2" customFormat="1" ht="40.15" customHeight="1" x14ac:dyDescent="0.15">
      <c r="A95" s="11">
        <v>90</v>
      </c>
      <c r="B95" s="14" t="s">
        <v>204</v>
      </c>
      <c r="C95" s="8" t="s">
        <v>8</v>
      </c>
      <c r="D95" s="8"/>
      <c r="E95" s="8"/>
      <c r="F95" s="9">
        <v>180</v>
      </c>
      <c r="G95" s="9">
        <f t="shared" si="38"/>
        <v>270</v>
      </c>
      <c r="H95" s="10">
        <v>0</v>
      </c>
      <c r="I95" s="10">
        <f t="shared" si="39"/>
        <v>0</v>
      </c>
      <c r="J95" s="10">
        <f t="shared" si="41"/>
        <v>0</v>
      </c>
      <c r="K95" s="16"/>
      <c r="L95" s="15">
        <f t="shared" si="42"/>
        <v>0</v>
      </c>
      <c r="M95" s="10">
        <f t="shared" si="43"/>
        <v>0</v>
      </c>
    </row>
    <row r="96" spans="1:13" s="2" customFormat="1" ht="42" customHeight="1" x14ac:dyDescent="0.15">
      <c r="A96" s="11">
        <v>91</v>
      </c>
      <c r="B96" s="14" t="s">
        <v>36</v>
      </c>
      <c r="C96" s="8" t="s">
        <v>8</v>
      </c>
      <c r="D96" s="8"/>
      <c r="E96" s="8"/>
      <c r="F96" s="9">
        <v>250</v>
      </c>
      <c r="G96" s="9">
        <f t="shared" si="38"/>
        <v>375</v>
      </c>
      <c r="H96" s="10">
        <v>0</v>
      </c>
      <c r="I96" s="10">
        <f t="shared" si="39"/>
        <v>0</v>
      </c>
      <c r="J96" s="10">
        <f t="shared" si="41"/>
        <v>0</v>
      </c>
      <c r="K96" s="16"/>
      <c r="L96" s="15">
        <f t="shared" si="42"/>
        <v>0</v>
      </c>
      <c r="M96" s="10">
        <f t="shared" si="43"/>
        <v>0</v>
      </c>
    </row>
    <row r="97" spans="1:13" s="2" customFormat="1" ht="40.15" customHeight="1" x14ac:dyDescent="0.15">
      <c r="A97" s="11">
        <v>92</v>
      </c>
      <c r="B97" s="14" t="s">
        <v>205</v>
      </c>
      <c r="C97" s="8" t="s">
        <v>8</v>
      </c>
      <c r="D97" s="8"/>
      <c r="E97" s="8"/>
      <c r="F97" s="9">
        <v>80</v>
      </c>
      <c r="G97" s="9">
        <f t="shared" si="38"/>
        <v>120</v>
      </c>
      <c r="H97" s="10">
        <v>0</v>
      </c>
      <c r="I97" s="10">
        <f t="shared" si="39"/>
        <v>0</v>
      </c>
      <c r="J97" s="10">
        <f t="shared" si="41"/>
        <v>0</v>
      </c>
      <c r="K97" s="16"/>
      <c r="L97" s="15">
        <f t="shared" si="42"/>
        <v>0</v>
      </c>
      <c r="M97" s="10">
        <f t="shared" si="43"/>
        <v>0</v>
      </c>
    </row>
    <row r="98" spans="1:13" s="2" customFormat="1" ht="40.15" customHeight="1" x14ac:dyDescent="0.15">
      <c r="A98" s="11">
        <v>93</v>
      </c>
      <c r="B98" s="14" t="s">
        <v>206</v>
      </c>
      <c r="C98" s="8" t="s">
        <v>8</v>
      </c>
      <c r="D98" s="8"/>
      <c r="E98" s="8"/>
      <c r="F98" s="9">
        <v>100</v>
      </c>
      <c r="G98" s="9">
        <f t="shared" si="38"/>
        <v>150</v>
      </c>
      <c r="H98" s="10">
        <v>0</v>
      </c>
      <c r="I98" s="10">
        <f t="shared" si="39"/>
        <v>0</v>
      </c>
      <c r="J98" s="10">
        <f t="shared" ref="J98" si="53">G98*H98</f>
        <v>0</v>
      </c>
      <c r="K98" s="16"/>
      <c r="L98" s="15">
        <f t="shared" ref="L98" si="54">I98+(I98*K98)</f>
        <v>0</v>
      </c>
      <c r="M98" s="10">
        <f t="shared" ref="M98" si="55">J98+(J98*K98)</f>
        <v>0</v>
      </c>
    </row>
    <row r="99" spans="1:13" s="2" customFormat="1" ht="40.15" customHeight="1" x14ac:dyDescent="0.15">
      <c r="A99" s="11">
        <v>94</v>
      </c>
      <c r="B99" s="14" t="s">
        <v>37</v>
      </c>
      <c r="C99" s="8" t="s">
        <v>8</v>
      </c>
      <c r="D99" s="8"/>
      <c r="E99" s="8"/>
      <c r="F99" s="9">
        <v>60</v>
      </c>
      <c r="G99" s="9">
        <f t="shared" si="38"/>
        <v>90</v>
      </c>
      <c r="H99" s="10">
        <v>0</v>
      </c>
      <c r="I99" s="10">
        <f t="shared" si="39"/>
        <v>0</v>
      </c>
      <c r="J99" s="10">
        <f t="shared" si="41"/>
        <v>0</v>
      </c>
      <c r="K99" s="16"/>
      <c r="L99" s="15">
        <f t="shared" ref="L99:L115" si="56">I99+(I99*K99)</f>
        <v>0</v>
      </c>
      <c r="M99" s="10">
        <f t="shared" ref="M99:M115" si="57">J99+(J99*K99)</f>
        <v>0</v>
      </c>
    </row>
    <row r="100" spans="1:13" s="2" customFormat="1" ht="40.15" customHeight="1" x14ac:dyDescent="0.15">
      <c r="A100" s="11">
        <v>95</v>
      </c>
      <c r="B100" s="14" t="s">
        <v>208</v>
      </c>
      <c r="C100" s="8" t="s">
        <v>8</v>
      </c>
      <c r="D100" s="8"/>
      <c r="E100" s="8"/>
      <c r="F100" s="9">
        <v>1150</v>
      </c>
      <c r="G100" s="9">
        <f t="shared" si="38"/>
        <v>1725</v>
      </c>
      <c r="H100" s="10">
        <v>0</v>
      </c>
      <c r="I100" s="10">
        <f t="shared" si="39"/>
        <v>0</v>
      </c>
      <c r="J100" s="10">
        <f t="shared" si="41"/>
        <v>0</v>
      </c>
      <c r="K100" s="16"/>
      <c r="L100" s="15">
        <f t="shared" si="56"/>
        <v>0</v>
      </c>
      <c r="M100" s="10">
        <f t="shared" si="57"/>
        <v>0</v>
      </c>
    </row>
    <row r="101" spans="1:13" s="2" customFormat="1" ht="40.15" customHeight="1" x14ac:dyDescent="0.15">
      <c r="A101" s="11">
        <v>96</v>
      </c>
      <c r="B101" s="14" t="s">
        <v>207</v>
      </c>
      <c r="C101" s="8" t="s">
        <v>8</v>
      </c>
      <c r="D101" s="8"/>
      <c r="E101" s="8"/>
      <c r="F101" s="9">
        <v>2700</v>
      </c>
      <c r="G101" s="9">
        <f t="shared" si="38"/>
        <v>4050</v>
      </c>
      <c r="H101" s="10">
        <v>0</v>
      </c>
      <c r="I101" s="10">
        <f t="shared" si="39"/>
        <v>0</v>
      </c>
      <c r="J101" s="10">
        <f t="shared" si="41"/>
        <v>0</v>
      </c>
      <c r="K101" s="16"/>
      <c r="L101" s="15">
        <f t="shared" si="56"/>
        <v>0</v>
      </c>
      <c r="M101" s="10">
        <f t="shared" si="57"/>
        <v>0</v>
      </c>
    </row>
    <row r="102" spans="1:13" s="2" customFormat="1" ht="40.15" customHeight="1" x14ac:dyDescent="0.15">
      <c r="A102" s="11">
        <v>97</v>
      </c>
      <c r="B102" s="14" t="s">
        <v>209</v>
      </c>
      <c r="C102" s="8" t="s">
        <v>8</v>
      </c>
      <c r="D102" s="8"/>
      <c r="E102" s="8"/>
      <c r="F102" s="9">
        <v>100</v>
      </c>
      <c r="G102" s="9">
        <f t="shared" si="38"/>
        <v>150</v>
      </c>
      <c r="H102" s="10">
        <v>0</v>
      </c>
      <c r="I102" s="10">
        <f t="shared" si="39"/>
        <v>0</v>
      </c>
      <c r="J102" s="10">
        <f t="shared" si="41"/>
        <v>0</v>
      </c>
      <c r="K102" s="16"/>
      <c r="L102" s="15">
        <f t="shared" si="56"/>
        <v>0</v>
      </c>
      <c r="M102" s="10">
        <f t="shared" si="57"/>
        <v>0</v>
      </c>
    </row>
    <row r="103" spans="1:13" s="2" customFormat="1" ht="40.15" customHeight="1" x14ac:dyDescent="0.15">
      <c r="A103" s="11">
        <v>98</v>
      </c>
      <c r="B103" s="14" t="s">
        <v>210</v>
      </c>
      <c r="C103" s="8" t="s">
        <v>8</v>
      </c>
      <c r="D103" s="8"/>
      <c r="E103" s="8"/>
      <c r="F103" s="9">
        <v>700</v>
      </c>
      <c r="G103" s="9">
        <f t="shared" si="38"/>
        <v>1050</v>
      </c>
      <c r="H103" s="10">
        <v>0</v>
      </c>
      <c r="I103" s="10">
        <f t="shared" si="39"/>
        <v>0</v>
      </c>
      <c r="J103" s="10">
        <f>G103*H103</f>
        <v>0</v>
      </c>
      <c r="K103" s="16"/>
      <c r="L103" s="15">
        <f>I103+(I103*K103)</f>
        <v>0</v>
      </c>
      <c r="M103" s="10">
        <f>J103+(J103*K103)</f>
        <v>0</v>
      </c>
    </row>
    <row r="104" spans="1:13" s="2" customFormat="1" ht="56.45" customHeight="1" x14ac:dyDescent="0.15">
      <c r="A104" s="11">
        <v>99</v>
      </c>
      <c r="B104" s="14" t="s">
        <v>211</v>
      </c>
      <c r="C104" s="8" t="s">
        <v>3</v>
      </c>
      <c r="D104" s="8"/>
      <c r="E104" s="8"/>
      <c r="F104" s="9">
        <v>1500</v>
      </c>
      <c r="G104" s="9">
        <f t="shared" si="38"/>
        <v>2250</v>
      </c>
      <c r="H104" s="10">
        <v>0</v>
      </c>
      <c r="I104" s="10">
        <f t="shared" si="39"/>
        <v>0</v>
      </c>
      <c r="J104" s="10">
        <f t="shared" si="41"/>
        <v>0</v>
      </c>
      <c r="K104" s="16"/>
      <c r="L104" s="15">
        <f t="shared" si="56"/>
        <v>0</v>
      </c>
      <c r="M104" s="10">
        <f t="shared" si="57"/>
        <v>0</v>
      </c>
    </row>
    <row r="105" spans="1:13" s="2" customFormat="1" ht="56.45" customHeight="1" x14ac:dyDescent="0.15">
      <c r="A105" s="11">
        <v>100</v>
      </c>
      <c r="B105" s="14" t="s">
        <v>212</v>
      </c>
      <c r="C105" s="8" t="s">
        <v>8</v>
      </c>
      <c r="D105" s="8"/>
      <c r="E105" s="8"/>
      <c r="F105" s="9">
        <v>60</v>
      </c>
      <c r="G105" s="9">
        <f t="shared" si="38"/>
        <v>90</v>
      </c>
      <c r="H105" s="10">
        <v>0</v>
      </c>
      <c r="I105" s="10">
        <f t="shared" si="39"/>
        <v>0</v>
      </c>
      <c r="J105" s="10">
        <f t="shared" si="41"/>
        <v>0</v>
      </c>
      <c r="K105" s="16"/>
      <c r="L105" s="15">
        <f t="shared" si="56"/>
        <v>0</v>
      </c>
      <c r="M105" s="10">
        <f t="shared" si="57"/>
        <v>0</v>
      </c>
    </row>
    <row r="106" spans="1:13" s="2" customFormat="1" ht="56.45" customHeight="1" x14ac:dyDescent="0.15">
      <c r="A106" s="11">
        <v>101</v>
      </c>
      <c r="B106" s="14" t="s">
        <v>153</v>
      </c>
      <c r="C106" s="8" t="s">
        <v>17</v>
      </c>
      <c r="D106" s="8"/>
      <c r="E106" s="8"/>
      <c r="F106" s="9">
        <v>50</v>
      </c>
      <c r="G106" s="9">
        <f t="shared" si="38"/>
        <v>75</v>
      </c>
      <c r="H106" s="10">
        <v>0</v>
      </c>
      <c r="I106" s="10">
        <f t="shared" si="39"/>
        <v>0</v>
      </c>
      <c r="J106" s="10">
        <f>G106*H106</f>
        <v>0</v>
      </c>
      <c r="K106" s="16"/>
      <c r="L106" s="15">
        <f>I106+(I106*K106)</f>
        <v>0</v>
      </c>
      <c r="M106" s="10">
        <f>J106+(J106*K106)</f>
        <v>0</v>
      </c>
    </row>
    <row r="107" spans="1:13" s="2" customFormat="1" ht="52.9" customHeight="1" x14ac:dyDescent="0.15">
      <c r="A107" s="11">
        <v>102</v>
      </c>
      <c r="B107" s="14" t="s">
        <v>39</v>
      </c>
      <c r="C107" s="8" t="s">
        <v>8</v>
      </c>
      <c r="D107" s="8"/>
      <c r="E107" s="8"/>
      <c r="F107" s="9">
        <v>25</v>
      </c>
      <c r="G107" s="9">
        <f t="shared" si="38"/>
        <v>37.5</v>
      </c>
      <c r="H107" s="10">
        <v>0</v>
      </c>
      <c r="I107" s="10">
        <f t="shared" si="39"/>
        <v>0</v>
      </c>
      <c r="J107" s="10">
        <f t="shared" si="41"/>
        <v>0</v>
      </c>
      <c r="K107" s="16"/>
      <c r="L107" s="15">
        <f t="shared" si="56"/>
        <v>0</v>
      </c>
      <c r="M107" s="10">
        <f t="shared" si="57"/>
        <v>0</v>
      </c>
    </row>
    <row r="108" spans="1:13" s="2" customFormat="1" ht="81.599999999999994" customHeight="1" x14ac:dyDescent="0.15">
      <c r="A108" s="11">
        <v>103</v>
      </c>
      <c r="B108" s="14" t="s">
        <v>38</v>
      </c>
      <c r="C108" s="8" t="s">
        <v>8</v>
      </c>
      <c r="D108" s="8"/>
      <c r="E108" s="8"/>
      <c r="F108" s="9">
        <v>450</v>
      </c>
      <c r="G108" s="9">
        <f t="shared" si="38"/>
        <v>675</v>
      </c>
      <c r="H108" s="10">
        <v>0</v>
      </c>
      <c r="I108" s="10">
        <f t="shared" si="39"/>
        <v>0</v>
      </c>
      <c r="J108" s="10">
        <f t="shared" si="41"/>
        <v>0</v>
      </c>
      <c r="K108" s="16"/>
      <c r="L108" s="15">
        <f t="shared" si="56"/>
        <v>0</v>
      </c>
      <c r="M108" s="10">
        <f t="shared" si="57"/>
        <v>0</v>
      </c>
    </row>
    <row r="109" spans="1:13" s="2" customFormat="1" ht="40.15" customHeight="1" x14ac:dyDescent="0.15">
      <c r="A109" s="11">
        <v>104</v>
      </c>
      <c r="B109" s="14" t="s">
        <v>40</v>
      </c>
      <c r="C109" s="8" t="s">
        <v>8</v>
      </c>
      <c r="D109" s="8"/>
      <c r="E109" s="8"/>
      <c r="F109" s="9">
        <v>30</v>
      </c>
      <c r="G109" s="9">
        <f t="shared" si="38"/>
        <v>45</v>
      </c>
      <c r="H109" s="10">
        <v>0</v>
      </c>
      <c r="I109" s="10">
        <f t="shared" si="39"/>
        <v>0</v>
      </c>
      <c r="J109" s="10">
        <f t="shared" si="41"/>
        <v>0</v>
      </c>
      <c r="K109" s="16"/>
      <c r="L109" s="15">
        <f t="shared" si="56"/>
        <v>0</v>
      </c>
      <c r="M109" s="10">
        <f t="shared" si="57"/>
        <v>0</v>
      </c>
    </row>
    <row r="110" spans="1:13" s="2" customFormat="1" ht="40.15" customHeight="1" x14ac:dyDescent="0.15">
      <c r="A110" s="11">
        <v>105</v>
      </c>
      <c r="B110" s="14" t="s">
        <v>156</v>
      </c>
      <c r="C110" s="8" t="s">
        <v>17</v>
      </c>
      <c r="D110" s="8"/>
      <c r="E110" s="8"/>
      <c r="F110" s="9">
        <v>90</v>
      </c>
      <c r="G110" s="9">
        <f t="shared" si="38"/>
        <v>135</v>
      </c>
      <c r="H110" s="10">
        <v>0</v>
      </c>
      <c r="I110" s="10">
        <f t="shared" si="39"/>
        <v>0</v>
      </c>
      <c r="J110" s="10">
        <f t="shared" si="41"/>
        <v>0</v>
      </c>
      <c r="K110" s="16"/>
      <c r="L110" s="15">
        <f t="shared" si="56"/>
        <v>0</v>
      </c>
      <c r="M110" s="10">
        <f t="shared" si="57"/>
        <v>0</v>
      </c>
    </row>
    <row r="111" spans="1:13" s="2" customFormat="1" ht="40.15" customHeight="1" x14ac:dyDescent="0.15">
      <c r="A111" s="11">
        <v>106</v>
      </c>
      <c r="B111" s="14" t="s">
        <v>138</v>
      </c>
      <c r="C111" s="8" t="s">
        <v>17</v>
      </c>
      <c r="D111" s="8"/>
      <c r="E111" s="8"/>
      <c r="F111" s="9">
        <v>10</v>
      </c>
      <c r="G111" s="9">
        <f t="shared" si="38"/>
        <v>15</v>
      </c>
      <c r="H111" s="10">
        <v>0</v>
      </c>
      <c r="I111" s="10">
        <f t="shared" si="39"/>
        <v>0</v>
      </c>
      <c r="J111" s="10">
        <f>G111*H111</f>
        <v>0</v>
      </c>
      <c r="K111" s="16"/>
      <c r="L111" s="15">
        <f>I111+(I111*K111)</f>
        <v>0</v>
      </c>
      <c r="M111" s="10">
        <f>J111+(J111*K111)</f>
        <v>0</v>
      </c>
    </row>
    <row r="112" spans="1:13" s="2" customFormat="1" ht="40.15" customHeight="1" x14ac:dyDescent="0.15">
      <c r="A112" s="11">
        <v>107</v>
      </c>
      <c r="B112" s="14" t="s">
        <v>137</v>
      </c>
      <c r="C112" s="8" t="s">
        <v>17</v>
      </c>
      <c r="D112" s="8"/>
      <c r="E112" s="8"/>
      <c r="F112" s="9">
        <v>5</v>
      </c>
      <c r="G112" s="9">
        <f t="shared" si="38"/>
        <v>7.5</v>
      </c>
      <c r="H112" s="10">
        <v>0</v>
      </c>
      <c r="I112" s="10">
        <f t="shared" si="39"/>
        <v>0</v>
      </c>
      <c r="J112" s="10">
        <f>G112*H112</f>
        <v>0</v>
      </c>
      <c r="K112" s="16"/>
      <c r="L112" s="15">
        <f>I112+(I112*K112)</f>
        <v>0</v>
      </c>
      <c r="M112" s="10">
        <f>J112+(J112*K112)</f>
        <v>0</v>
      </c>
    </row>
    <row r="113" spans="1:13" s="2" customFormat="1" ht="40.15" customHeight="1" x14ac:dyDescent="0.15">
      <c r="A113" s="11">
        <v>108</v>
      </c>
      <c r="B113" s="14" t="s">
        <v>135</v>
      </c>
      <c r="C113" s="8" t="s">
        <v>17</v>
      </c>
      <c r="D113" s="8"/>
      <c r="E113" s="8"/>
      <c r="F113" s="9">
        <v>15</v>
      </c>
      <c r="G113" s="9">
        <f t="shared" si="38"/>
        <v>22.5</v>
      </c>
      <c r="H113" s="10">
        <v>0</v>
      </c>
      <c r="I113" s="10">
        <f t="shared" si="39"/>
        <v>0</v>
      </c>
      <c r="J113" s="10">
        <f>G113*H113</f>
        <v>0</v>
      </c>
      <c r="K113" s="16"/>
      <c r="L113" s="15">
        <f>I113+(I113*K113)</f>
        <v>0</v>
      </c>
      <c r="M113" s="10">
        <f>J113+(J113*K113)</f>
        <v>0</v>
      </c>
    </row>
    <row r="114" spans="1:13" s="2" customFormat="1" ht="40.15" customHeight="1" x14ac:dyDescent="0.15">
      <c r="A114" s="11">
        <v>109</v>
      </c>
      <c r="B114" s="14" t="s">
        <v>136</v>
      </c>
      <c r="C114" s="8" t="s">
        <v>17</v>
      </c>
      <c r="D114" s="8"/>
      <c r="E114" s="8"/>
      <c r="F114" s="9">
        <v>15</v>
      </c>
      <c r="G114" s="9">
        <f t="shared" si="38"/>
        <v>22.5</v>
      </c>
      <c r="H114" s="10">
        <v>0</v>
      </c>
      <c r="I114" s="10">
        <f t="shared" si="39"/>
        <v>0</v>
      </c>
      <c r="J114" s="10">
        <f>G114*H114</f>
        <v>0</v>
      </c>
      <c r="K114" s="16"/>
      <c r="L114" s="15">
        <f>I114+(I114*K114)</f>
        <v>0</v>
      </c>
      <c r="M114" s="10">
        <f>J114+(J114*K114)</f>
        <v>0</v>
      </c>
    </row>
    <row r="115" spans="1:13" s="2" customFormat="1" ht="40.15" customHeight="1" x14ac:dyDescent="0.15">
      <c r="A115" s="11">
        <v>110</v>
      </c>
      <c r="B115" s="14" t="s">
        <v>50</v>
      </c>
      <c r="C115" s="8" t="s">
        <v>8</v>
      </c>
      <c r="D115" s="8"/>
      <c r="E115" s="8"/>
      <c r="F115" s="9">
        <v>800</v>
      </c>
      <c r="G115" s="9">
        <f t="shared" si="38"/>
        <v>1200</v>
      </c>
      <c r="H115" s="10">
        <v>0</v>
      </c>
      <c r="I115" s="10">
        <f t="shared" si="39"/>
        <v>0</v>
      </c>
      <c r="J115" s="10">
        <f t="shared" si="41"/>
        <v>0</v>
      </c>
      <c r="K115" s="16"/>
      <c r="L115" s="15">
        <f t="shared" si="56"/>
        <v>0</v>
      </c>
      <c r="M115" s="10">
        <f t="shared" si="57"/>
        <v>0</v>
      </c>
    </row>
    <row r="116" spans="1:13" s="2" customFormat="1" ht="40.15" customHeight="1" x14ac:dyDescent="0.15">
      <c r="A116" s="11">
        <v>111</v>
      </c>
      <c r="B116" s="14" t="s">
        <v>51</v>
      </c>
      <c r="C116" s="8" t="s">
        <v>17</v>
      </c>
      <c r="D116" s="8"/>
      <c r="E116" s="8"/>
      <c r="F116" s="9">
        <v>2550</v>
      </c>
      <c r="G116" s="9">
        <f t="shared" si="38"/>
        <v>3825</v>
      </c>
      <c r="H116" s="10">
        <v>0</v>
      </c>
      <c r="I116" s="10">
        <f t="shared" si="39"/>
        <v>0</v>
      </c>
      <c r="J116" s="10">
        <f t="shared" si="41"/>
        <v>0</v>
      </c>
      <c r="K116" s="16"/>
      <c r="L116" s="15">
        <f>I116+(I116*K116)</f>
        <v>0</v>
      </c>
      <c r="M116" s="10">
        <f>J116+(J116*K116)</f>
        <v>0</v>
      </c>
    </row>
    <row r="117" spans="1:13" s="2" customFormat="1" ht="40.15" customHeight="1" x14ac:dyDescent="0.15">
      <c r="A117" s="11">
        <v>112</v>
      </c>
      <c r="B117" s="14" t="s">
        <v>81</v>
      </c>
      <c r="C117" s="8" t="s">
        <v>8</v>
      </c>
      <c r="D117" s="8"/>
      <c r="E117" s="8"/>
      <c r="F117" s="9">
        <v>50</v>
      </c>
      <c r="G117" s="9">
        <f t="shared" si="38"/>
        <v>75</v>
      </c>
      <c r="H117" s="10">
        <v>0</v>
      </c>
      <c r="I117" s="10">
        <f t="shared" si="39"/>
        <v>0</v>
      </c>
      <c r="J117" s="10">
        <f t="shared" si="41"/>
        <v>0</v>
      </c>
      <c r="K117" s="16"/>
      <c r="L117" s="15">
        <f t="shared" ref="L117:L144" si="58">I117+(I117*K117)</f>
        <v>0</v>
      </c>
      <c r="M117" s="10">
        <f t="shared" ref="M117:M144" si="59">J117+(J117*K117)</f>
        <v>0</v>
      </c>
    </row>
    <row r="118" spans="1:13" s="2" customFormat="1" ht="40.15" customHeight="1" x14ac:dyDescent="0.15">
      <c r="A118" s="11">
        <v>113</v>
      </c>
      <c r="B118" s="14" t="s">
        <v>80</v>
      </c>
      <c r="C118" s="8" t="s">
        <v>8</v>
      </c>
      <c r="D118" s="8"/>
      <c r="E118" s="8"/>
      <c r="F118" s="9">
        <v>50</v>
      </c>
      <c r="G118" s="9">
        <f t="shared" si="38"/>
        <v>75</v>
      </c>
      <c r="H118" s="10">
        <v>0</v>
      </c>
      <c r="I118" s="10">
        <f t="shared" si="39"/>
        <v>0</v>
      </c>
      <c r="J118" s="10">
        <f t="shared" ref="J118" si="60">G118*H118</f>
        <v>0</v>
      </c>
      <c r="K118" s="16"/>
      <c r="L118" s="15">
        <f t="shared" ref="L118" si="61">I118+(I118*K118)</f>
        <v>0</v>
      </c>
      <c r="M118" s="10">
        <f t="shared" ref="M118" si="62">J118+(J118*K118)</f>
        <v>0</v>
      </c>
    </row>
    <row r="119" spans="1:13" s="2" customFormat="1" ht="40.15" customHeight="1" x14ac:dyDescent="0.15">
      <c r="A119" s="11">
        <v>114</v>
      </c>
      <c r="B119" s="14" t="s">
        <v>82</v>
      </c>
      <c r="C119" s="8" t="s">
        <v>8</v>
      </c>
      <c r="D119" s="8"/>
      <c r="E119" s="8"/>
      <c r="F119" s="9">
        <v>50</v>
      </c>
      <c r="G119" s="9">
        <f t="shared" si="38"/>
        <v>75</v>
      </c>
      <c r="H119" s="10">
        <v>0</v>
      </c>
      <c r="I119" s="10">
        <f t="shared" si="39"/>
        <v>0</v>
      </c>
      <c r="J119" s="10">
        <f t="shared" ref="J119" si="63">G119*H119</f>
        <v>0</v>
      </c>
      <c r="K119" s="16"/>
      <c r="L119" s="15">
        <f t="shared" ref="L119" si="64">I119+(I119*K119)</f>
        <v>0</v>
      </c>
      <c r="M119" s="10">
        <f t="shared" ref="M119" si="65">J119+(J119*K119)</f>
        <v>0</v>
      </c>
    </row>
    <row r="120" spans="1:13" s="2" customFormat="1" ht="40.15" customHeight="1" x14ac:dyDescent="0.15">
      <c r="A120" s="11">
        <v>115</v>
      </c>
      <c r="B120" s="14" t="s">
        <v>83</v>
      </c>
      <c r="C120" s="8" t="s">
        <v>8</v>
      </c>
      <c r="D120" s="8"/>
      <c r="E120" s="8"/>
      <c r="F120" s="9">
        <v>50</v>
      </c>
      <c r="G120" s="9">
        <f t="shared" si="38"/>
        <v>75</v>
      </c>
      <c r="H120" s="10">
        <v>0</v>
      </c>
      <c r="I120" s="10">
        <f t="shared" si="39"/>
        <v>0</v>
      </c>
      <c r="J120" s="10">
        <f t="shared" ref="J120" si="66">G120*H120</f>
        <v>0</v>
      </c>
      <c r="K120" s="16"/>
      <c r="L120" s="15">
        <f t="shared" ref="L120" si="67">I120+(I120*K120)</f>
        <v>0</v>
      </c>
      <c r="M120" s="10">
        <f t="shared" ref="M120" si="68">J120+(J120*K120)</f>
        <v>0</v>
      </c>
    </row>
    <row r="121" spans="1:13" s="2" customFormat="1" ht="40.15" customHeight="1" x14ac:dyDescent="0.15">
      <c r="A121" s="11">
        <v>116</v>
      </c>
      <c r="B121" s="14" t="s">
        <v>84</v>
      </c>
      <c r="C121" s="8" t="s">
        <v>17</v>
      </c>
      <c r="D121" s="8"/>
      <c r="E121" s="8"/>
      <c r="F121" s="9">
        <v>20</v>
      </c>
      <c r="G121" s="9">
        <f t="shared" si="38"/>
        <v>30</v>
      </c>
      <c r="H121" s="10">
        <v>0</v>
      </c>
      <c r="I121" s="10">
        <f t="shared" si="39"/>
        <v>0</v>
      </c>
      <c r="J121" s="10">
        <f>G121*H121</f>
        <v>0</v>
      </c>
      <c r="K121" s="16"/>
      <c r="L121" s="15">
        <f>I121+(I121*K121)</f>
        <v>0</v>
      </c>
      <c r="M121" s="10">
        <f>J121+(J121*K121)</f>
        <v>0</v>
      </c>
    </row>
    <row r="122" spans="1:13" s="2" customFormat="1" ht="66" customHeight="1" x14ac:dyDescent="0.15">
      <c r="A122" s="11">
        <v>117</v>
      </c>
      <c r="B122" s="14" t="s">
        <v>85</v>
      </c>
      <c r="C122" s="8" t="s">
        <v>17</v>
      </c>
      <c r="D122" s="8"/>
      <c r="E122" s="8"/>
      <c r="F122" s="9">
        <v>20</v>
      </c>
      <c r="G122" s="9">
        <f t="shared" si="38"/>
        <v>30</v>
      </c>
      <c r="H122" s="10">
        <v>0</v>
      </c>
      <c r="I122" s="10">
        <f t="shared" si="39"/>
        <v>0</v>
      </c>
      <c r="J122" s="10">
        <f>G122*H122</f>
        <v>0</v>
      </c>
      <c r="K122" s="16"/>
      <c r="L122" s="15">
        <f>I122+(I122*K122)</f>
        <v>0</v>
      </c>
      <c r="M122" s="10">
        <f>J122+(J122*K122)</f>
        <v>0</v>
      </c>
    </row>
    <row r="123" spans="1:13" s="2" customFormat="1" ht="40.15" customHeight="1" x14ac:dyDescent="0.15">
      <c r="A123" s="11">
        <v>118</v>
      </c>
      <c r="B123" s="14" t="s">
        <v>86</v>
      </c>
      <c r="C123" s="8" t="s">
        <v>8</v>
      </c>
      <c r="D123" s="8"/>
      <c r="E123" s="8"/>
      <c r="F123" s="9">
        <v>2</v>
      </c>
      <c r="G123" s="9">
        <f t="shared" si="38"/>
        <v>3</v>
      </c>
      <c r="H123" s="10">
        <v>0</v>
      </c>
      <c r="I123" s="10">
        <f t="shared" si="39"/>
        <v>0</v>
      </c>
      <c r="J123" s="10">
        <f t="shared" si="41"/>
        <v>0</v>
      </c>
      <c r="K123" s="16"/>
      <c r="L123" s="15">
        <f t="shared" si="58"/>
        <v>0</v>
      </c>
      <c r="M123" s="10">
        <f t="shared" si="59"/>
        <v>0</v>
      </c>
    </row>
    <row r="124" spans="1:13" s="2" customFormat="1" ht="40.15" customHeight="1" x14ac:dyDescent="0.15">
      <c r="A124" s="11">
        <v>119</v>
      </c>
      <c r="B124" s="14" t="s">
        <v>87</v>
      </c>
      <c r="C124" s="8" t="s">
        <v>8</v>
      </c>
      <c r="D124" s="8"/>
      <c r="E124" s="8"/>
      <c r="F124" s="9">
        <v>30</v>
      </c>
      <c r="G124" s="9">
        <f t="shared" si="38"/>
        <v>45</v>
      </c>
      <c r="H124" s="10">
        <v>0</v>
      </c>
      <c r="I124" s="10">
        <f t="shared" si="39"/>
        <v>0</v>
      </c>
      <c r="J124" s="10">
        <f t="shared" si="41"/>
        <v>0</v>
      </c>
      <c r="K124" s="16"/>
      <c r="L124" s="15">
        <f t="shared" si="58"/>
        <v>0</v>
      </c>
      <c r="M124" s="10">
        <f t="shared" si="59"/>
        <v>0</v>
      </c>
    </row>
    <row r="125" spans="1:13" s="2" customFormat="1" ht="40.15" customHeight="1" x14ac:dyDescent="0.15">
      <c r="A125" s="11">
        <v>120</v>
      </c>
      <c r="B125" s="14" t="s">
        <v>48</v>
      </c>
      <c r="C125" s="8" t="s">
        <v>8</v>
      </c>
      <c r="D125" s="8"/>
      <c r="E125" s="8"/>
      <c r="F125" s="9">
        <v>30</v>
      </c>
      <c r="G125" s="9">
        <f t="shared" si="38"/>
        <v>45</v>
      </c>
      <c r="H125" s="10">
        <v>0</v>
      </c>
      <c r="I125" s="10">
        <f t="shared" si="39"/>
        <v>0</v>
      </c>
      <c r="J125" s="10">
        <f>G125*H125</f>
        <v>0</v>
      </c>
      <c r="K125" s="16"/>
      <c r="L125" s="15">
        <f>I125+(I125*K125)</f>
        <v>0</v>
      </c>
      <c r="M125" s="10">
        <f>J125+(J125*K125)</f>
        <v>0</v>
      </c>
    </row>
    <row r="126" spans="1:13" s="2" customFormat="1" ht="40.15" customHeight="1" x14ac:dyDescent="0.15">
      <c r="A126" s="11">
        <v>121</v>
      </c>
      <c r="B126" s="14" t="s">
        <v>99</v>
      </c>
      <c r="C126" s="8" t="s">
        <v>8</v>
      </c>
      <c r="D126" s="8"/>
      <c r="E126" s="8"/>
      <c r="F126" s="9">
        <v>8</v>
      </c>
      <c r="G126" s="9">
        <f t="shared" si="38"/>
        <v>12</v>
      </c>
      <c r="H126" s="10">
        <v>0</v>
      </c>
      <c r="I126" s="10">
        <f t="shared" si="39"/>
        <v>0</v>
      </c>
      <c r="J126" s="10">
        <f>G126*H126</f>
        <v>0</v>
      </c>
      <c r="K126" s="16"/>
      <c r="L126" s="15">
        <f>I126+(I126*K126)</f>
        <v>0</v>
      </c>
      <c r="M126" s="10">
        <f>J126+(J126*K126)</f>
        <v>0</v>
      </c>
    </row>
    <row r="127" spans="1:13" s="2" customFormat="1" ht="45.75" customHeight="1" x14ac:dyDescent="0.15">
      <c r="A127" s="11">
        <v>122</v>
      </c>
      <c r="B127" s="14" t="s">
        <v>74</v>
      </c>
      <c r="C127" s="8" t="s">
        <v>8</v>
      </c>
      <c r="D127" s="8"/>
      <c r="E127" s="8"/>
      <c r="F127" s="9">
        <v>28</v>
      </c>
      <c r="G127" s="9">
        <f t="shared" si="38"/>
        <v>42</v>
      </c>
      <c r="H127" s="10">
        <v>0</v>
      </c>
      <c r="I127" s="10">
        <f t="shared" si="39"/>
        <v>0</v>
      </c>
      <c r="J127" s="10">
        <f t="shared" si="41"/>
        <v>0</v>
      </c>
      <c r="K127" s="16"/>
      <c r="L127" s="15">
        <f t="shared" si="58"/>
        <v>0</v>
      </c>
      <c r="M127" s="10">
        <f t="shared" si="59"/>
        <v>0</v>
      </c>
    </row>
    <row r="128" spans="1:13" s="2" customFormat="1" ht="48.75" customHeight="1" x14ac:dyDescent="0.15">
      <c r="A128" s="11">
        <v>123</v>
      </c>
      <c r="B128" s="14" t="s">
        <v>75</v>
      </c>
      <c r="C128" s="8" t="s">
        <v>8</v>
      </c>
      <c r="D128" s="8"/>
      <c r="E128" s="8"/>
      <c r="F128" s="9">
        <v>10</v>
      </c>
      <c r="G128" s="9">
        <f t="shared" si="38"/>
        <v>15</v>
      </c>
      <c r="H128" s="10">
        <v>0</v>
      </c>
      <c r="I128" s="10">
        <f t="shared" si="39"/>
        <v>0</v>
      </c>
      <c r="J128" s="10">
        <f t="shared" ref="J128" si="69">G128*H128</f>
        <v>0</v>
      </c>
      <c r="K128" s="16"/>
      <c r="L128" s="15">
        <f t="shared" ref="L128" si="70">I128+(I128*K128)</f>
        <v>0</v>
      </c>
      <c r="M128" s="10">
        <f t="shared" ref="M128" si="71">J128+(J128*K128)</f>
        <v>0</v>
      </c>
    </row>
    <row r="129" spans="1:13" s="2" customFormat="1" ht="40.15" customHeight="1" x14ac:dyDescent="0.15">
      <c r="A129" s="11">
        <v>124</v>
      </c>
      <c r="B129" s="14" t="s">
        <v>96</v>
      </c>
      <c r="C129" s="8" t="s">
        <v>8</v>
      </c>
      <c r="D129" s="8"/>
      <c r="E129" s="8"/>
      <c r="F129" s="9">
        <v>4</v>
      </c>
      <c r="G129" s="9">
        <f t="shared" si="38"/>
        <v>6</v>
      </c>
      <c r="H129" s="10">
        <v>0</v>
      </c>
      <c r="I129" s="10">
        <f t="shared" si="39"/>
        <v>0</v>
      </c>
      <c r="J129" s="10">
        <f t="shared" ref="J129" si="72">G129*H129</f>
        <v>0</v>
      </c>
      <c r="K129" s="16"/>
      <c r="L129" s="15">
        <f t="shared" ref="L129" si="73">I129+(I129*K129)</f>
        <v>0</v>
      </c>
      <c r="M129" s="10">
        <f t="shared" ref="M129" si="74">J129+(J129*K129)</f>
        <v>0</v>
      </c>
    </row>
    <row r="130" spans="1:13" s="2" customFormat="1" ht="40.15" customHeight="1" x14ac:dyDescent="0.15">
      <c r="A130" s="11">
        <v>125</v>
      </c>
      <c r="B130" s="14" t="s">
        <v>76</v>
      </c>
      <c r="C130" s="8" t="s">
        <v>8</v>
      </c>
      <c r="D130" s="8"/>
      <c r="E130" s="8"/>
      <c r="F130" s="9">
        <v>150</v>
      </c>
      <c r="G130" s="9">
        <f t="shared" si="38"/>
        <v>225</v>
      </c>
      <c r="H130" s="10">
        <v>0</v>
      </c>
      <c r="I130" s="10">
        <f t="shared" si="39"/>
        <v>0</v>
      </c>
      <c r="J130" s="10">
        <f t="shared" si="41"/>
        <v>0</v>
      </c>
      <c r="K130" s="16"/>
      <c r="L130" s="15">
        <f t="shared" si="58"/>
        <v>0</v>
      </c>
      <c r="M130" s="10">
        <f t="shared" si="59"/>
        <v>0</v>
      </c>
    </row>
    <row r="131" spans="1:13" s="2" customFormat="1" ht="40.15" customHeight="1" x14ac:dyDescent="0.15">
      <c r="A131" s="11">
        <v>126</v>
      </c>
      <c r="B131" s="14" t="s">
        <v>157</v>
      </c>
      <c r="C131" s="8" t="s">
        <v>8</v>
      </c>
      <c r="D131" s="8"/>
      <c r="E131" s="8"/>
      <c r="F131" s="9">
        <v>150</v>
      </c>
      <c r="G131" s="9">
        <f t="shared" si="38"/>
        <v>225</v>
      </c>
      <c r="H131" s="10">
        <v>0</v>
      </c>
      <c r="I131" s="10">
        <f t="shared" si="39"/>
        <v>0</v>
      </c>
      <c r="J131" s="10">
        <f t="shared" ref="J131:J132" si="75">G131*H131</f>
        <v>0</v>
      </c>
      <c r="K131" s="16"/>
      <c r="L131" s="15">
        <f t="shared" ref="L131:L132" si="76">I131+(I131*K131)</f>
        <v>0</v>
      </c>
      <c r="M131" s="10">
        <f t="shared" ref="M131:M132" si="77">J131+(J131*K131)</f>
        <v>0</v>
      </c>
    </row>
    <row r="132" spans="1:13" s="2" customFormat="1" ht="40.15" customHeight="1" x14ac:dyDescent="0.15">
      <c r="A132" s="11">
        <v>127</v>
      </c>
      <c r="B132" s="14" t="s">
        <v>77</v>
      </c>
      <c r="C132" s="8" t="s">
        <v>8</v>
      </c>
      <c r="D132" s="8"/>
      <c r="E132" s="8"/>
      <c r="F132" s="9">
        <v>50</v>
      </c>
      <c r="G132" s="9">
        <f t="shared" si="38"/>
        <v>75</v>
      </c>
      <c r="H132" s="10">
        <v>0</v>
      </c>
      <c r="I132" s="10">
        <f t="shared" si="39"/>
        <v>0</v>
      </c>
      <c r="J132" s="10">
        <f t="shared" si="75"/>
        <v>0</v>
      </c>
      <c r="K132" s="16"/>
      <c r="L132" s="15">
        <f t="shared" si="76"/>
        <v>0</v>
      </c>
      <c r="M132" s="10">
        <f t="shared" si="77"/>
        <v>0</v>
      </c>
    </row>
    <row r="133" spans="1:13" s="2" customFormat="1" ht="40.15" customHeight="1" x14ac:dyDescent="0.15">
      <c r="A133" s="11">
        <v>128</v>
      </c>
      <c r="B133" s="14" t="s">
        <v>79</v>
      </c>
      <c r="C133" s="8" t="s">
        <v>8</v>
      </c>
      <c r="D133" s="8"/>
      <c r="E133" s="8"/>
      <c r="F133" s="9">
        <v>30</v>
      </c>
      <c r="G133" s="9">
        <f t="shared" si="38"/>
        <v>45</v>
      </c>
      <c r="H133" s="10">
        <v>0</v>
      </c>
      <c r="I133" s="10">
        <f t="shared" si="39"/>
        <v>0</v>
      </c>
      <c r="J133" s="10">
        <f t="shared" si="41"/>
        <v>0</v>
      </c>
      <c r="K133" s="16"/>
      <c r="L133" s="15">
        <f t="shared" si="58"/>
        <v>0</v>
      </c>
      <c r="M133" s="10">
        <f t="shared" si="59"/>
        <v>0</v>
      </c>
    </row>
    <row r="134" spans="1:13" s="2" customFormat="1" ht="40.15" customHeight="1" x14ac:dyDescent="0.15">
      <c r="A134" s="11">
        <v>129</v>
      </c>
      <c r="B134" s="14" t="s">
        <v>78</v>
      </c>
      <c r="C134" s="8" t="s">
        <v>8</v>
      </c>
      <c r="D134" s="8"/>
      <c r="E134" s="8"/>
      <c r="F134" s="9">
        <v>30</v>
      </c>
      <c r="G134" s="9">
        <f t="shared" si="38"/>
        <v>45</v>
      </c>
      <c r="H134" s="10">
        <v>0</v>
      </c>
      <c r="I134" s="10">
        <f t="shared" si="39"/>
        <v>0</v>
      </c>
      <c r="J134" s="10">
        <f t="shared" si="41"/>
        <v>0</v>
      </c>
      <c r="K134" s="16"/>
      <c r="L134" s="15">
        <f t="shared" si="58"/>
        <v>0</v>
      </c>
      <c r="M134" s="10">
        <f t="shared" si="59"/>
        <v>0</v>
      </c>
    </row>
    <row r="135" spans="1:13" s="2" customFormat="1" ht="40.15" customHeight="1" x14ac:dyDescent="0.15">
      <c r="A135" s="11">
        <v>130</v>
      </c>
      <c r="B135" s="14" t="s">
        <v>158</v>
      </c>
      <c r="C135" s="8" t="s">
        <v>8</v>
      </c>
      <c r="D135" s="8"/>
      <c r="E135" s="8"/>
      <c r="F135" s="9">
        <v>30</v>
      </c>
      <c r="G135" s="9">
        <f t="shared" si="38"/>
        <v>45</v>
      </c>
      <c r="H135" s="10">
        <v>0</v>
      </c>
      <c r="I135" s="10">
        <f t="shared" si="39"/>
        <v>0</v>
      </c>
      <c r="J135" s="10">
        <f t="shared" si="41"/>
        <v>0</v>
      </c>
      <c r="K135" s="16"/>
      <c r="L135" s="15">
        <f t="shared" si="58"/>
        <v>0</v>
      </c>
      <c r="M135" s="10">
        <f t="shared" si="59"/>
        <v>0</v>
      </c>
    </row>
    <row r="136" spans="1:13" s="2" customFormat="1" ht="40.15" customHeight="1" x14ac:dyDescent="0.15">
      <c r="A136" s="11">
        <v>131</v>
      </c>
      <c r="B136" s="50" t="s">
        <v>159</v>
      </c>
      <c r="C136" s="8" t="s">
        <v>8</v>
      </c>
      <c r="D136" s="8"/>
      <c r="E136" s="8"/>
      <c r="F136" s="9">
        <v>30</v>
      </c>
      <c r="G136" s="9">
        <f t="shared" ref="G136:G200" si="78">F136/2+F136</f>
        <v>45</v>
      </c>
      <c r="H136" s="10">
        <v>0</v>
      </c>
      <c r="I136" s="10">
        <f t="shared" si="39"/>
        <v>0</v>
      </c>
      <c r="J136" s="10">
        <f t="shared" si="41"/>
        <v>0</v>
      </c>
      <c r="K136" s="16"/>
      <c r="L136" s="15">
        <f t="shared" si="58"/>
        <v>0</v>
      </c>
      <c r="M136" s="10">
        <f t="shared" si="59"/>
        <v>0</v>
      </c>
    </row>
    <row r="137" spans="1:13" s="2" customFormat="1" ht="40.15" customHeight="1" x14ac:dyDescent="0.15">
      <c r="A137" s="11">
        <v>132</v>
      </c>
      <c r="B137" s="14" t="s">
        <v>160</v>
      </c>
      <c r="C137" s="8" t="s">
        <v>8</v>
      </c>
      <c r="D137" s="8"/>
      <c r="E137" s="8"/>
      <c r="F137" s="9">
        <v>30</v>
      </c>
      <c r="G137" s="9">
        <f t="shared" si="78"/>
        <v>45</v>
      </c>
      <c r="H137" s="10">
        <v>0</v>
      </c>
      <c r="I137" s="10">
        <f t="shared" si="39"/>
        <v>0</v>
      </c>
      <c r="J137" s="10">
        <f t="shared" si="41"/>
        <v>0</v>
      </c>
      <c r="K137" s="16"/>
      <c r="L137" s="15">
        <f t="shared" si="58"/>
        <v>0</v>
      </c>
      <c r="M137" s="10">
        <f t="shared" si="59"/>
        <v>0</v>
      </c>
    </row>
    <row r="138" spans="1:13" s="2" customFormat="1" ht="44.25" customHeight="1" x14ac:dyDescent="0.15">
      <c r="A138" s="11">
        <v>133</v>
      </c>
      <c r="B138" s="14" t="s">
        <v>214</v>
      </c>
      <c r="C138" s="8" t="s">
        <v>8</v>
      </c>
      <c r="D138" s="8"/>
      <c r="E138" s="8"/>
      <c r="F138" s="9">
        <v>110</v>
      </c>
      <c r="G138" s="9">
        <f t="shared" si="78"/>
        <v>165</v>
      </c>
      <c r="H138" s="10">
        <v>0</v>
      </c>
      <c r="I138" s="10">
        <f t="shared" si="39"/>
        <v>0</v>
      </c>
      <c r="J138" s="10">
        <f t="shared" si="41"/>
        <v>0</v>
      </c>
      <c r="K138" s="16"/>
      <c r="L138" s="15">
        <f t="shared" si="58"/>
        <v>0</v>
      </c>
      <c r="M138" s="10">
        <f t="shared" si="59"/>
        <v>0</v>
      </c>
    </row>
    <row r="139" spans="1:13" s="2" customFormat="1" ht="40.15" customHeight="1" x14ac:dyDescent="0.15">
      <c r="A139" s="11">
        <v>134</v>
      </c>
      <c r="B139" s="14" t="s">
        <v>233</v>
      </c>
      <c r="C139" s="8" t="s">
        <v>8</v>
      </c>
      <c r="D139" s="8"/>
      <c r="E139" s="8"/>
      <c r="F139" s="9">
        <v>15</v>
      </c>
      <c r="G139" s="9">
        <f t="shared" si="78"/>
        <v>22.5</v>
      </c>
      <c r="H139" s="10">
        <v>0</v>
      </c>
      <c r="I139" s="10">
        <f t="shared" si="39"/>
        <v>0</v>
      </c>
      <c r="J139" s="10">
        <f t="shared" si="41"/>
        <v>0</v>
      </c>
      <c r="K139" s="16"/>
      <c r="L139" s="15">
        <f t="shared" si="58"/>
        <v>0</v>
      </c>
      <c r="M139" s="10">
        <f t="shared" si="59"/>
        <v>0</v>
      </c>
    </row>
    <row r="140" spans="1:13" s="2" customFormat="1" ht="40.15" customHeight="1" x14ac:dyDescent="0.15">
      <c r="A140" s="11">
        <v>135</v>
      </c>
      <c r="B140" s="14" t="s">
        <v>88</v>
      </c>
      <c r="C140" s="8" t="s">
        <v>8</v>
      </c>
      <c r="D140" s="8"/>
      <c r="E140" s="8"/>
      <c r="F140" s="9">
        <v>45</v>
      </c>
      <c r="G140" s="9">
        <f t="shared" si="78"/>
        <v>67.5</v>
      </c>
      <c r="H140" s="10">
        <v>0</v>
      </c>
      <c r="I140" s="10">
        <f t="shared" si="39"/>
        <v>0</v>
      </c>
      <c r="J140" s="10">
        <f t="shared" si="41"/>
        <v>0</v>
      </c>
      <c r="K140" s="16"/>
      <c r="L140" s="15">
        <f t="shared" si="58"/>
        <v>0</v>
      </c>
      <c r="M140" s="10">
        <f t="shared" si="59"/>
        <v>0</v>
      </c>
    </row>
    <row r="141" spans="1:13" s="2" customFormat="1" ht="40.15" customHeight="1" x14ac:dyDescent="0.15">
      <c r="A141" s="11">
        <v>136</v>
      </c>
      <c r="B141" s="14" t="s">
        <v>94</v>
      </c>
      <c r="C141" s="8" t="s">
        <v>8</v>
      </c>
      <c r="D141" s="8"/>
      <c r="E141" s="8"/>
      <c r="F141" s="9">
        <v>20</v>
      </c>
      <c r="G141" s="9">
        <f t="shared" si="78"/>
        <v>30</v>
      </c>
      <c r="H141" s="10">
        <v>0</v>
      </c>
      <c r="I141" s="10">
        <f t="shared" si="39"/>
        <v>0</v>
      </c>
      <c r="J141" s="10">
        <f t="shared" ref="J141" si="79">G141*H141</f>
        <v>0</v>
      </c>
      <c r="K141" s="16"/>
      <c r="L141" s="15">
        <f t="shared" si="58"/>
        <v>0</v>
      </c>
      <c r="M141" s="10">
        <f t="shared" ref="M141" si="80">J141+(J141*K141)</f>
        <v>0</v>
      </c>
    </row>
    <row r="142" spans="1:13" s="2" customFormat="1" ht="40.15" customHeight="1" x14ac:dyDescent="0.15">
      <c r="A142" s="11">
        <v>137</v>
      </c>
      <c r="B142" s="14" t="s">
        <v>89</v>
      </c>
      <c r="C142" s="8" t="s">
        <v>8</v>
      </c>
      <c r="D142" s="8"/>
      <c r="E142" s="8"/>
      <c r="F142" s="9">
        <v>3</v>
      </c>
      <c r="G142" s="9">
        <f t="shared" si="78"/>
        <v>4.5</v>
      </c>
      <c r="H142" s="10">
        <v>0</v>
      </c>
      <c r="I142" s="10">
        <f t="shared" si="39"/>
        <v>0</v>
      </c>
      <c r="J142" s="10">
        <f t="shared" si="41"/>
        <v>0</v>
      </c>
      <c r="K142" s="16"/>
      <c r="L142" s="15">
        <f t="shared" si="58"/>
        <v>0</v>
      </c>
      <c r="M142" s="10">
        <f t="shared" si="59"/>
        <v>0</v>
      </c>
    </row>
    <row r="143" spans="1:13" s="2" customFormat="1" ht="40.15" customHeight="1" x14ac:dyDescent="0.15">
      <c r="A143" s="11">
        <v>138</v>
      </c>
      <c r="B143" s="48" t="s">
        <v>91</v>
      </c>
      <c r="C143" s="8" t="s">
        <v>8</v>
      </c>
      <c r="D143" s="8"/>
      <c r="E143" s="8"/>
      <c r="F143" s="9">
        <v>3</v>
      </c>
      <c r="G143" s="9">
        <f t="shared" si="78"/>
        <v>4.5</v>
      </c>
      <c r="H143" s="10">
        <v>0</v>
      </c>
      <c r="I143" s="10">
        <f t="shared" si="39"/>
        <v>0</v>
      </c>
      <c r="J143" s="10">
        <f t="shared" si="41"/>
        <v>0</v>
      </c>
      <c r="K143" s="16"/>
      <c r="L143" s="15">
        <f t="shared" si="58"/>
        <v>0</v>
      </c>
      <c r="M143" s="10">
        <f t="shared" si="59"/>
        <v>0</v>
      </c>
    </row>
    <row r="144" spans="1:13" s="2" customFormat="1" ht="40.15" customHeight="1" x14ac:dyDescent="0.15">
      <c r="A144" s="11">
        <v>139</v>
      </c>
      <c r="B144" s="48" t="s">
        <v>92</v>
      </c>
      <c r="C144" s="8" t="s">
        <v>8</v>
      </c>
      <c r="D144" s="8"/>
      <c r="E144" s="8"/>
      <c r="F144" s="9">
        <v>3</v>
      </c>
      <c r="G144" s="9">
        <f t="shared" si="78"/>
        <v>4.5</v>
      </c>
      <c r="H144" s="10">
        <v>0</v>
      </c>
      <c r="I144" s="10">
        <f t="shared" si="39"/>
        <v>0</v>
      </c>
      <c r="J144" s="10">
        <f t="shared" si="41"/>
        <v>0</v>
      </c>
      <c r="K144" s="16"/>
      <c r="L144" s="15">
        <f t="shared" si="58"/>
        <v>0</v>
      </c>
      <c r="M144" s="10">
        <f t="shared" si="59"/>
        <v>0</v>
      </c>
    </row>
    <row r="145" spans="1:13" s="2" customFormat="1" ht="40.15" customHeight="1" x14ac:dyDescent="0.15">
      <c r="A145" s="11">
        <v>140</v>
      </c>
      <c r="B145" s="14" t="s">
        <v>90</v>
      </c>
      <c r="C145" s="8" t="s">
        <v>8</v>
      </c>
      <c r="D145" s="8"/>
      <c r="E145" s="8"/>
      <c r="F145" s="9">
        <v>7</v>
      </c>
      <c r="G145" s="9">
        <f t="shared" si="78"/>
        <v>10.5</v>
      </c>
      <c r="H145" s="10">
        <v>0</v>
      </c>
      <c r="I145" s="10">
        <f t="shared" si="39"/>
        <v>0</v>
      </c>
      <c r="J145" s="10">
        <f t="shared" si="41"/>
        <v>0</v>
      </c>
      <c r="K145" s="16"/>
      <c r="L145" s="15">
        <f>I145+(I145*K145)</f>
        <v>0</v>
      </c>
      <c r="M145" s="10">
        <f>J145+(J145*K145)</f>
        <v>0</v>
      </c>
    </row>
    <row r="146" spans="1:13" s="2" customFormat="1" ht="40.15" customHeight="1" x14ac:dyDescent="0.15">
      <c r="A146" s="11">
        <v>141</v>
      </c>
      <c r="B146" s="14" t="s">
        <v>95</v>
      </c>
      <c r="C146" s="8" t="s">
        <v>8</v>
      </c>
      <c r="D146" s="8"/>
      <c r="E146" s="8"/>
      <c r="F146" s="9">
        <v>10</v>
      </c>
      <c r="G146" s="9">
        <f t="shared" si="78"/>
        <v>15</v>
      </c>
      <c r="H146" s="10">
        <v>0</v>
      </c>
      <c r="I146" s="10">
        <f t="shared" si="39"/>
        <v>0</v>
      </c>
      <c r="J146" s="10">
        <f t="shared" si="41"/>
        <v>0</v>
      </c>
      <c r="K146" s="16"/>
      <c r="L146" s="15">
        <f>I146+(I146*K146)</f>
        <v>0</v>
      </c>
      <c r="M146" s="10">
        <f>J146+(J146*K146)</f>
        <v>0</v>
      </c>
    </row>
    <row r="147" spans="1:13" s="2" customFormat="1" ht="40.15" customHeight="1" x14ac:dyDescent="0.15">
      <c r="A147" s="11">
        <v>142</v>
      </c>
      <c r="B147" s="14" t="s">
        <v>215</v>
      </c>
      <c r="C147" s="8" t="s">
        <v>8</v>
      </c>
      <c r="D147" s="8"/>
      <c r="E147" s="8"/>
      <c r="F147" s="9">
        <v>70</v>
      </c>
      <c r="G147" s="9">
        <f t="shared" si="78"/>
        <v>105</v>
      </c>
      <c r="H147" s="10">
        <v>0</v>
      </c>
      <c r="I147" s="10">
        <f t="shared" ref="I147:I209" si="81">F147*H147</f>
        <v>0</v>
      </c>
      <c r="J147" s="10">
        <f t="shared" si="41"/>
        <v>0</v>
      </c>
      <c r="K147" s="16"/>
      <c r="L147" s="15">
        <f t="shared" ref="L147:L165" si="82">I147+(I147*K147)</f>
        <v>0</v>
      </c>
      <c r="M147" s="10">
        <f t="shared" ref="M147:M165" si="83">J147+(J147*K147)</f>
        <v>0</v>
      </c>
    </row>
    <row r="148" spans="1:13" s="2" customFormat="1" ht="40.15" customHeight="1" x14ac:dyDescent="0.15">
      <c r="A148" s="11">
        <v>143</v>
      </c>
      <c r="B148" s="14" t="s">
        <v>216</v>
      </c>
      <c r="C148" s="8" t="s">
        <v>8</v>
      </c>
      <c r="D148" s="8"/>
      <c r="E148" s="8"/>
      <c r="F148" s="9">
        <v>18</v>
      </c>
      <c r="G148" s="9">
        <f t="shared" si="78"/>
        <v>27</v>
      </c>
      <c r="H148" s="10">
        <v>0</v>
      </c>
      <c r="I148" s="10">
        <f t="shared" si="81"/>
        <v>0</v>
      </c>
      <c r="J148" s="10">
        <f t="shared" ref="J148" si="84">G148*H148</f>
        <v>0</v>
      </c>
      <c r="K148" s="16"/>
      <c r="L148" s="15">
        <f t="shared" ref="L148" si="85">I148+(I148*K148)</f>
        <v>0</v>
      </c>
      <c r="M148" s="10">
        <f t="shared" ref="M148" si="86">J148+(J148*K148)</f>
        <v>0</v>
      </c>
    </row>
    <row r="149" spans="1:13" s="2" customFormat="1" ht="40.15" customHeight="1" x14ac:dyDescent="0.15">
      <c r="A149" s="11">
        <v>144</v>
      </c>
      <c r="B149" s="14" t="s">
        <v>217</v>
      </c>
      <c r="C149" s="8" t="s">
        <v>8</v>
      </c>
      <c r="D149" s="8"/>
      <c r="E149" s="8"/>
      <c r="F149" s="9">
        <v>4</v>
      </c>
      <c r="G149" s="9">
        <f t="shared" si="78"/>
        <v>6</v>
      </c>
      <c r="H149" s="10">
        <v>0</v>
      </c>
      <c r="I149" s="10">
        <f t="shared" si="81"/>
        <v>0</v>
      </c>
      <c r="J149" s="10">
        <f t="shared" si="41"/>
        <v>0</v>
      </c>
      <c r="K149" s="16"/>
      <c r="L149" s="15">
        <f t="shared" si="82"/>
        <v>0</v>
      </c>
      <c r="M149" s="10">
        <f t="shared" si="83"/>
        <v>0</v>
      </c>
    </row>
    <row r="150" spans="1:13" s="2" customFormat="1" ht="40.15" customHeight="1" x14ac:dyDescent="0.15">
      <c r="A150" s="11">
        <v>145</v>
      </c>
      <c r="B150" s="14" t="s">
        <v>218</v>
      </c>
      <c r="C150" s="8" t="s">
        <v>8</v>
      </c>
      <c r="D150" s="8"/>
      <c r="E150" s="8"/>
      <c r="F150" s="9">
        <v>160</v>
      </c>
      <c r="G150" s="9">
        <f t="shared" si="78"/>
        <v>240</v>
      </c>
      <c r="H150" s="10">
        <v>0</v>
      </c>
      <c r="I150" s="10">
        <f t="shared" si="81"/>
        <v>0</v>
      </c>
      <c r="J150" s="10">
        <f t="shared" si="41"/>
        <v>0</v>
      </c>
      <c r="K150" s="16"/>
      <c r="L150" s="15">
        <f t="shared" si="82"/>
        <v>0</v>
      </c>
      <c r="M150" s="10">
        <f t="shared" si="83"/>
        <v>0</v>
      </c>
    </row>
    <row r="151" spans="1:13" s="2" customFormat="1" ht="40.15" customHeight="1" x14ac:dyDescent="0.15">
      <c r="A151" s="11">
        <v>146</v>
      </c>
      <c r="B151" s="14" t="s">
        <v>100</v>
      </c>
      <c r="C151" s="8" t="s">
        <v>8</v>
      </c>
      <c r="D151" s="8"/>
      <c r="E151" s="8"/>
      <c r="F151" s="9">
        <v>3</v>
      </c>
      <c r="G151" s="9">
        <f t="shared" si="78"/>
        <v>4.5</v>
      </c>
      <c r="H151" s="10">
        <v>0</v>
      </c>
      <c r="I151" s="10">
        <f t="shared" si="81"/>
        <v>0</v>
      </c>
      <c r="J151" s="10">
        <f t="shared" si="41"/>
        <v>0</v>
      </c>
      <c r="K151" s="16"/>
      <c r="L151" s="15">
        <f t="shared" si="82"/>
        <v>0</v>
      </c>
      <c r="M151" s="10">
        <f t="shared" si="83"/>
        <v>0</v>
      </c>
    </row>
    <row r="152" spans="1:13" s="2" customFormat="1" ht="40.15" customHeight="1" x14ac:dyDescent="0.15">
      <c r="A152" s="11">
        <v>147</v>
      </c>
      <c r="B152" s="14" t="s">
        <v>101</v>
      </c>
      <c r="C152" s="8" t="s">
        <v>3</v>
      </c>
      <c r="D152" s="8"/>
      <c r="E152" s="8"/>
      <c r="F152" s="9">
        <v>410</v>
      </c>
      <c r="G152" s="9">
        <f t="shared" si="78"/>
        <v>615</v>
      </c>
      <c r="H152" s="10">
        <v>0</v>
      </c>
      <c r="I152" s="10">
        <f t="shared" si="81"/>
        <v>0</v>
      </c>
      <c r="J152" s="10">
        <f t="shared" si="41"/>
        <v>0</v>
      </c>
      <c r="K152" s="16"/>
      <c r="L152" s="15">
        <f t="shared" si="82"/>
        <v>0</v>
      </c>
      <c r="M152" s="10">
        <f t="shared" si="83"/>
        <v>0</v>
      </c>
    </row>
    <row r="153" spans="1:13" s="2" customFormat="1" ht="40.15" customHeight="1" x14ac:dyDescent="0.15">
      <c r="A153" s="11">
        <v>148</v>
      </c>
      <c r="B153" s="14" t="s">
        <v>219</v>
      </c>
      <c r="C153" s="8" t="s">
        <v>8</v>
      </c>
      <c r="D153" s="8"/>
      <c r="E153" s="8"/>
      <c r="F153" s="9">
        <v>22</v>
      </c>
      <c r="G153" s="9">
        <f t="shared" si="78"/>
        <v>33</v>
      </c>
      <c r="H153" s="10">
        <v>0</v>
      </c>
      <c r="I153" s="10">
        <f t="shared" si="81"/>
        <v>0</v>
      </c>
      <c r="J153" s="10">
        <f>G153*H153</f>
        <v>0</v>
      </c>
      <c r="K153" s="16"/>
      <c r="L153" s="15">
        <f>I153+(I153*K153)</f>
        <v>0</v>
      </c>
      <c r="M153" s="10">
        <f>J153+(J153*K153)</f>
        <v>0</v>
      </c>
    </row>
    <row r="154" spans="1:13" s="2" customFormat="1" ht="50.45" customHeight="1" x14ac:dyDescent="0.15">
      <c r="A154" s="11">
        <v>149</v>
      </c>
      <c r="B154" s="14" t="s">
        <v>139</v>
      </c>
      <c r="C154" s="8" t="s">
        <v>8</v>
      </c>
      <c r="D154" s="8"/>
      <c r="E154" s="8"/>
      <c r="F154" s="9">
        <v>1.5</v>
      </c>
      <c r="G154" s="9">
        <f t="shared" si="78"/>
        <v>2.25</v>
      </c>
      <c r="H154" s="10">
        <v>0</v>
      </c>
      <c r="I154" s="10">
        <f t="shared" si="81"/>
        <v>0</v>
      </c>
      <c r="J154" s="10">
        <f>G154*H154</f>
        <v>0</v>
      </c>
      <c r="K154" s="16"/>
      <c r="L154" s="15">
        <f t="shared" ref="L154:L155" si="87">I154+(I154*K154)</f>
        <v>0</v>
      </c>
      <c r="M154" s="10">
        <f t="shared" ref="M154:M155" si="88">J154+(J154*K154)</f>
        <v>0</v>
      </c>
    </row>
    <row r="155" spans="1:13" s="2" customFormat="1" ht="82.5" customHeight="1" x14ac:dyDescent="0.15">
      <c r="A155" s="11">
        <v>150</v>
      </c>
      <c r="B155" s="54" t="s">
        <v>213</v>
      </c>
      <c r="C155" s="8" t="s">
        <v>8</v>
      </c>
      <c r="D155" s="8"/>
      <c r="E155" s="8"/>
      <c r="F155" s="9">
        <v>20</v>
      </c>
      <c r="G155" s="9">
        <f t="shared" si="78"/>
        <v>30</v>
      </c>
      <c r="H155" s="10">
        <v>0</v>
      </c>
      <c r="I155" s="10">
        <f t="shared" si="81"/>
        <v>0</v>
      </c>
      <c r="J155" s="10">
        <f>G155*H155</f>
        <v>0</v>
      </c>
      <c r="K155" s="16"/>
      <c r="L155" s="15">
        <f t="shared" si="87"/>
        <v>0</v>
      </c>
      <c r="M155" s="10">
        <f t="shared" si="88"/>
        <v>0</v>
      </c>
    </row>
    <row r="156" spans="1:13" s="2" customFormat="1" ht="40.15" customHeight="1" x14ac:dyDescent="0.15">
      <c r="A156" s="11">
        <v>151</v>
      </c>
      <c r="B156" s="14" t="s">
        <v>103</v>
      </c>
      <c r="C156" s="8" t="s">
        <v>8</v>
      </c>
      <c r="D156" s="8"/>
      <c r="E156" s="8"/>
      <c r="F156" s="9">
        <v>2</v>
      </c>
      <c r="G156" s="9">
        <f t="shared" si="78"/>
        <v>3</v>
      </c>
      <c r="H156" s="10">
        <v>0</v>
      </c>
      <c r="I156" s="10">
        <f t="shared" si="81"/>
        <v>0</v>
      </c>
      <c r="J156" s="10">
        <f t="shared" si="41"/>
        <v>0</v>
      </c>
      <c r="K156" s="16"/>
      <c r="L156" s="15">
        <f t="shared" si="82"/>
        <v>0</v>
      </c>
      <c r="M156" s="10">
        <f t="shared" si="83"/>
        <v>0</v>
      </c>
    </row>
    <row r="157" spans="1:13" s="2" customFormat="1" ht="40.15" customHeight="1" x14ac:dyDescent="0.15">
      <c r="A157" s="11">
        <v>152</v>
      </c>
      <c r="B157" s="14" t="s">
        <v>104</v>
      </c>
      <c r="C157" s="8" t="s">
        <v>8</v>
      </c>
      <c r="D157" s="8"/>
      <c r="E157" s="8"/>
      <c r="F157" s="9">
        <v>2</v>
      </c>
      <c r="G157" s="9">
        <f t="shared" si="78"/>
        <v>3</v>
      </c>
      <c r="H157" s="10">
        <v>0</v>
      </c>
      <c r="I157" s="10">
        <f t="shared" si="81"/>
        <v>0</v>
      </c>
      <c r="J157" s="10">
        <f t="shared" si="41"/>
        <v>0</v>
      </c>
      <c r="K157" s="16"/>
      <c r="L157" s="15">
        <f t="shared" si="82"/>
        <v>0</v>
      </c>
      <c r="M157" s="10">
        <f t="shared" si="83"/>
        <v>0</v>
      </c>
    </row>
    <row r="158" spans="1:13" s="2" customFormat="1" ht="40.15" customHeight="1" x14ac:dyDescent="0.15">
      <c r="A158" s="11">
        <v>153</v>
      </c>
      <c r="B158" s="14" t="s">
        <v>102</v>
      </c>
      <c r="C158" s="8" t="s">
        <v>8</v>
      </c>
      <c r="D158" s="8"/>
      <c r="E158" s="8"/>
      <c r="F158" s="9">
        <v>2</v>
      </c>
      <c r="G158" s="9">
        <f t="shared" si="78"/>
        <v>3</v>
      </c>
      <c r="H158" s="10">
        <v>0</v>
      </c>
      <c r="I158" s="10">
        <f t="shared" si="81"/>
        <v>0</v>
      </c>
      <c r="J158" s="10">
        <f t="shared" ref="J158" si="89">G158*H158</f>
        <v>0</v>
      </c>
      <c r="K158" s="16"/>
      <c r="L158" s="15">
        <f t="shared" ref="L158" si="90">I158+(I158*K158)</f>
        <v>0</v>
      </c>
      <c r="M158" s="10">
        <f t="shared" ref="M158" si="91">J158+(J158*K158)</f>
        <v>0</v>
      </c>
    </row>
    <row r="159" spans="1:13" s="2" customFormat="1" ht="40.15" customHeight="1" x14ac:dyDescent="0.15">
      <c r="A159" s="11">
        <v>154</v>
      </c>
      <c r="B159" s="14" t="s">
        <v>105</v>
      </c>
      <c r="C159" s="8" t="s">
        <v>8</v>
      </c>
      <c r="D159" s="8"/>
      <c r="E159" s="8"/>
      <c r="F159" s="9">
        <v>40</v>
      </c>
      <c r="G159" s="9">
        <f t="shared" si="78"/>
        <v>60</v>
      </c>
      <c r="H159" s="10">
        <v>0</v>
      </c>
      <c r="I159" s="10">
        <f t="shared" si="81"/>
        <v>0</v>
      </c>
      <c r="J159" s="10">
        <f t="shared" si="41"/>
        <v>0</v>
      </c>
      <c r="K159" s="16"/>
      <c r="L159" s="15">
        <f t="shared" si="82"/>
        <v>0</v>
      </c>
      <c r="M159" s="10">
        <f t="shared" si="83"/>
        <v>0</v>
      </c>
    </row>
    <row r="160" spans="1:13" s="2" customFormat="1" ht="58.5" customHeight="1" x14ac:dyDescent="0.15">
      <c r="A160" s="11">
        <v>155</v>
      </c>
      <c r="B160" s="14" t="s">
        <v>106</v>
      </c>
      <c r="C160" s="8" t="s">
        <v>8</v>
      </c>
      <c r="D160" s="8"/>
      <c r="E160" s="8"/>
      <c r="F160" s="9">
        <v>2</v>
      </c>
      <c r="G160" s="9">
        <f t="shared" si="78"/>
        <v>3</v>
      </c>
      <c r="H160" s="10">
        <v>0</v>
      </c>
      <c r="I160" s="10">
        <f t="shared" si="81"/>
        <v>0</v>
      </c>
      <c r="J160" s="10">
        <f t="shared" si="41"/>
        <v>0</v>
      </c>
      <c r="K160" s="16"/>
      <c r="L160" s="15">
        <f t="shared" si="82"/>
        <v>0</v>
      </c>
      <c r="M160" s="10">
        <f t="shared" si="83"/>
        <v>0</v>
      </c>
    </row>
    <row r="161" spans="1:13" s="2" customFormat="1" ht="58.15" customHeight="1" x14ac:dyDescent="0.15">
      <c r="A161" s="11">
        <v>156</v>
      </c>
      <c r="B161" s="14" t="s">
        <v>107</v>
      </c>
      <c r="C161" s="8" t="s">
        <v>8</v>
      </c>
      <c r="D161" s="8"/>
      <c r="E161" s="8"/>
      <c r="F161" s="9">
        <v>10</v>
      </c>
      <c r="G161" s="9">
        <f t="shared" si="78"/>
        <v>15</v>
      </c>
      <c r="H161" s="10">
        <v>0</v>
      </c>
      <c r="I161" s="10">
        <f t="shared" si="81"/>
        <v>0</v>
      </c>
      <c r="J161" s="10">
        <f t="shared" si="41"/>
        <v>0</v>
      </c>
      <c r="K161" s="16"/>
      <c r="L161" s="15">
        <f t="shared" si="82"/>
        <v>0</v>
      </c>
      <c r="M161" s="10">
        <f t="shared" si="83"/>
        <v>0</v>
      </c>
    </row>
    <row r="162" spans="1:13" s="47" customFormat="1" ht="58.15" customHeight="1" x14ac:dyDescent="0.15">
      <c r="A162" s="11">
        <v>157</v>
      </c>
      <c r="B162" s="41" t="s">
        <v>108</v>
      </c>
      <c r="C162" s="42" t="s">
        <v>8</v>
      </c>
      <c r="D162" s="42"/>
      <c r="E162" s="42"/>
      <c r="F162" s="43">
        <v>250</v>
      </c>
      <c r="G162" s="43">
        <f t="shared" si="78"/>
        <v>375</v>
      </c>
      <c r="H162" s="44">
        <v>0</v>
      </c>
      <c r="I162" s="44">
        <f t="shared" si="81"/>
        <v>0</v>
      </c>
      <c r="J162" s="44">
        <f t="shared" si="41"/>
        <v>0</v>
      </c>
      <c r="K162" s="45"/>
      <c r="L162" s="46">
        <f t="shared" si="82"/>
        <v>0</v>
      </c>
      <c r="M162" s="44">
        <f t="shared" si="83"/>
        <v>0</v>
      </c>
    </row>
    <row r="163" spans="1:13" s="2" customFormat="1" ht="40.15" customHeight="1" x14ac:dyDescent="0.15">
      <c r="A163" s="11">
        <v>158</v>
      </c>
      <c r="B163" s="48" t="s">
        <v>220</v>
      </c>
      <c r="C163" s="8" t="s">
        <v>8</v>
      </c>
      <c r="D163" s="8"/>
      <c r="E163" s="8"/>
      <c r="F163" s="9">
        <v>250</v>
      </c>
      <c r="G163" s="9">
        <f t="shared" si="78"/>
        <v>375</v>
      </c>
      <c r="H163" s="10">
        <v>0</v>
      </c>
      <c r="I163" s="10">
        <f t="shared" si="81"/>
        <v>0</v>
      </c>
      <c r="J163" s="10">
        <f t="shared" si="41"/>
        <v>0</v>
      </c>
      <c r="K163" s="16"/>
      <c r="L163" s="15">
        <f t="shared" si="82"/>
        <v>0</v>
      </c>
      <c r="M163" s="10">
        <f t="shared" si="83"/>
        <v>0</v>
      </c>
    </row>
    <row r="164" spans="1:13" s="2" customFormat="1" ht="40.15" customHeight="1" x14ac:dyDescent="0.15">
      <c r="A164" s="11">
        <v>159</v>
      </c>
      <c r="B164" s="14" t="s">
        <v>110</v>
      </c>
      <c r="C164" s="8" t="s">
        <v>8</v>
      </c>
      <c r="D164" s="8"/>
      <c r="E164" s="8"/>
      <c r="F164" s="9">
        <v>500</v>
      </c>
      <c r="G164" s="9">
        <f t="shared" si="78"/>
        <v>750</v>
      </c>
      <c r="H164" s="10">
        <v>0</v>
      </c>
      <c r="I164" s="10">
        <f t="shared" si="81"/>
        <v>0</v>
      </c>
      <c r="J164" s="10">
        <f t="shared" si="41"/>
        <v>0</v>
      </c>
      <c r="K164" s="16"/>
      <c r="L164" s="15">
        <f t="shared" si="82"/>
        <v>0</v>
      </c>
      <c r="M164" s="10">
        <f t="shared" si="83"/>
        <v>0</v>
      </c>
    </row>
    <row r="165" spans="1:13" s="2" customFormat="1" ht="40.15" customHeight="1" x14ac:dyDescent="0.15">
      <c r="A165" s="11">
        <v>160</v>
      </c>
      <c r="B165" s="14" t="s">
        <v>111</v>
      </c>
      <c r="C165" s="8" t="s">
        <v>8</v>
      </c>
      <c r="D165" s="8"/>
      <c r="E165" s="8"/>
      <c r="F165" s="9">
        <v>1.5</v>
      </c>
      <c r="G165" s="9">
        <f t="shared" si="78"/>
        <v>2.25</v>
      </c>
      <c r="H165" s="10">
        <v>0</v>
      </c>
      <c r="I165" s="10">
        <f t="shared" si="81"/>
        <v>0</v>
      </c>
      <c r="J165" s="10">
        <f t="shared" si="41"/>
        <v>0</v>
      </c>
      <c r="K165" s="16"/>
      <c r="L165" s="15">
        <f t="shared" si="82"/>
        <v>0</v>
      </c>
      <c r="M165" s="10">
        <f t="shared" si="83"/>
        <v>0</v>
      </c>
    </row>
    <row r="166" spans="1:13" s="2" customFormat="1" ht="40.15" customHeight="1" x14ac:dyDescent="0.15">
      <c r="A166" s="11">
        <v>161</v>
      </c>
      <c r="B166" s="14" t="s">
        <v>112</v>
      </c>
      <c r="C166" s="8" t="s">
        <v>8</v>
      </c>
      <c r="D166" s="8"/>
      <c r="E166" s="8"/>
      <c r="F166" s="9">
        <v>7</v>
      </c>
      <c r="G166" s="9">
        <f t="shared" si="78"/>
        <v>10.5</v>
      </c>
      <c r="H166" s="10">
        <v>0</v>
      </c>
      <c r="I166" s="10">
        <f t="shared" si="81"/>
        <v>0</v>
      </c>
      <c r="J166" s="10">
        <f t="shared" si="41"/>
        <v>0</v>
      </c>
      <c r="K166" s="16"/>
      <c r="L166" s="15">
        <f>I166+(I166*K166)</f>
        <v>0</v>
      </c>
      <c r="M166" s="10">
        <f>J166+(J166*K166)</f>
        <v>0</v>
      </c>
    </row>
    <row r="167" spans="1:13" s="2" customFormat="1" ht="40.15" customHeight="1" x14ac:dyDescent="0.15">
      <c r="A167" s="11">
        <v>162</v>
      </c>
      <c r="B167" s="14" t="s">
        <v>113</v>
      </c>
      <c r="C167" s="8" t="s">
        <v>8</v>
      </c>
      <c r="D167" s="8"/>
      <c r="E167" s="8"/>
      <c r="F167" s="9">
        <v>3</v>
      </c>
      <c r="G167" s="9">
        <f t="shared" si="78"/>
        <v>4.5</v>
      </c>
      <c r="H167" s="10">
        <v>0</v>
      </c>
      <c r="I167" s="10">
        <f t="shared" si="81"/>
        <v>0</v>
      </c>
      <c r="J167" s="10">
        <f t="shared" si="41"/>
        <v>0</v>
      </c>
      <c r="K167" s="16"/>
      <c r="L167" s="15">
        <f t="shared" ref="L167:L169" si="92">I167+(I167*K167)</f>
        <v>0</v>
      </c>
      <c r="M167" s="10">
        <f t="shared" ref="M167:M169" si="93">J167+(J167*K167)</f>
        <v>0</v>
      </c>
    </row>
    <row r="168" spans="1:13" s="2" customFormat="1" ht="40.15" customHeight="1" x14ac:dyDescent="0.15">
      <c r="A168" s="11">
        <v>163</v>
      </c>
      <c r="B168" s="14" t="s">
        <v>114</v>
      </c>
      <c r="C168" s="8" t="s">
        <v>8</v>
      </c>
      <c r="D168" s="8"/>
      <c r="E168" s="8"/>
      <c r="F168" s="9">
        <v>2</v>
      </c>
      <c r="G168" s="9">
        <f t="shared" si="78"/>
        <v>3</v>
      </c>
      <c r="H168" s="10">
        <v>0</v>
      </c>
      <c r="I168" s="10">
        <f t="shared" si="81"/>
        <v>0</v>
      </c>
      <c r="J168" s="10">
        <f t="shared" si="41"/>
        <v>0</v>
      </c>
      <c r="K168" s="16"/>
      <c r="L168" s="15">
        <f t="shared" si="92"/>
        <v>0</v>
      </c>
      <c r="M168" s="10">
        <f t="shared" si="93"/>
        <v>0</v>
      </c>
    </row>
    <row r="169" spans="1:13" s="2" customFormat="1" ht="44.25" customHeight="1" x14ac:dyDescent="0.15">
      <c r="A169" s="11">
        <v>164</v>
      </c>
      <c r="B169" s="14" t="s">
        <v>115</v>
      </c>
      <c r="C169" s="8" t="s">
        <v>8</v>
      </c>
      <c r="D169" s="8"/>
      <c r="E169" s="8"/>
      <c r="F169" s="9">
        <v>90</v>
      </c>
      <c r="G169" s="9">
        <f t="shared" si="78"/>
        <v>135</v>
      </c>
      <c r="H169" s="10">
        <v>0</v>
      </c>
      <c r="I169" s="10">
        <f t="shared" si="81"/>
        <v>0</v>
      </c>
      <c r="J169" s="10">
        <f t="shared" si="41"/>
        <v>0</v>
      </c>
      <c r="K169" s="16"/>
      <c r="L169" s="15">
        <f t="shared" si="92"/>
        <v>0</v>
      </c>
      <c r="M169" s="10">
        <f t="shared" si="93"/>
        <v>0</v>
      </c>
    </row>
    <row r="170" spans="1:13" s="2" customFormat="1" ht="40.15" customHeight="1" x14ac:dyDescent="0.15">
      <c r="A170" s="11">
        <v>165</v>
      </c>
      <c r="B170" s="14" t="s">
        <v>116</v>
      </c>
      <c r="C170" s="8" t="s">
        <v>8</v>
      </c>
      <c r="D170" s="8"/>
      <c r="E170" s="8"/>
      <c r="F170" s="9">
        <v>90</v>
      </c>
      <c r="G170" s="9">
        <f t="shared" si="78"/>
        <v>135</v>
      </c>
      <c r="H170" s="10">
        <v>0</v>
      </c>
      <c r="I170" s="10">
        <f t="shared" si="81"/>
        <v>0</v>
      </c>
      <c r="J170" s="10">
        <f t="shared" si="41"/>
        <v>0</v>
      </c>
      <c r="K170" s="16"/>
      <c r="L170" s="15">
        <f>I170+(I170*K170)</f>
        <v>0</v>
      </c>
      <c r="M170" s="10">
        <f>J170+(J170*K170)</f>
        <v>0</v>
      </c>
    </row>
    <row r="171" spans="1:13" s="2" customFormat="1" ht="40.15" customHeight="1" x14ac:dyDescent="0.15">
      <c r="A171" s="11">
        <v>166</v>
      </c>
      <c r="B171" s="14" t="s">
        <v>221</v>
      </c>
      <c r="C171" s="8" t="s">
        <v>8</v>
      </c>
      <c r="D171" s="8"/>
      <c r="E171" s="8"/>
      <c r="F171" s="9">
        <v>1000</v>
      </c>
      <c r="G171" s="9">
        <f t="shared" si="78"/>
        <v>1500</v>
      </c>
      <c r="H171" s="10">
        <v>0</v>
      </c>
      <c r="I171" s="10">
        <f t="shared" si="81"/>
        <v>0</v>
      </c>
      <c r="J171" s="10">
        <f t="shared" si="41"/>
        <v>0</v>
      </c>
      <c r="K171" s="16"/>
      <c r="L171" s="15">
        <f t="shared" ref="L171:L178" si="94">I171+(I171*K171)</f>
        <v>0</v>
      </c>
      <c r="M171" s="10">
        <f t="shared" ref="M171:M178" si="95">J171+(J171*K171)</f>
        <v>0</v>
      </c>
    </row>
    <row r="172" spans="1:13" s="2" customFormat="1" ht="40.15" customHeight="1" x14ac:dyDescent="0.15">
      <c r="A172" s="11">
        <v>167</v>
      </c>
      <c r="B172" s="14" t="s">
        <v>117</v>
      </c>
      <c r="C172" s="8" t="s">
        <v>8</v>
      </c>
      <c r="D172" s="8"/>
      <c r="E172" s="8"/>
      <c r="F172" s="9">
        <v>350</v>
      </c>
      <c r="G172" s="9">
        <f t="shared" si="78"/>
        <v>525</v>
      </c>
      <c r="H172" s="10">
        <v>0</v>
      </c>
      <c r="I172" s="10">
        <f t="shared" si="81"/>
        <v>0</v>
      </c>
      <c r="J172" s="10">
        <f t="shared" si="41"/>
        <v>0</v>
      </c>
      <c r="K172" s="16"/>
      <c r="L172" s="15">
        <f t="shared" si="94"/>
        <v>0</v>
      </c>
      <c r="M172" s="10">
        <f t="shared" si="95"/>
        <v>0</v>
      </c>
    </row>
    <row r="173" spans="1:13" s="2" customFormat="1" ht="40.15" customHeight="1" x14ac:dyDescent="0.15">
      <c r="A173" s="11">
        <v>168</v>
      </c>
      <c r="B173" s="14" t="s">
        <v>118</v>
      </c>
      <c r="C173" s="8" t="s">
        <v>8</v>
      </c>
      <c r="D173" s="8"/>
      <c r="E173" s="8"/>
      <c r="F173" s="9">
        <v>30</v>
      </c>
      <c r="G173" s="9">
        <f t="shared" si="78"/>
        <v>45</v>
      </c>
      <c r="H173" s="10">
        <v>0</v>
      </c>
      <c r="I173" s="10">
        <f t="shared" si="81"/>
        <v>0</v>
      </c>
      <c r="J173" s="10">
        <f t="shared" si="41"/>
        <v>0</v>
      </c>
      <c r="K173" s="16"/>
      <c r="L173" s="15">
        <f t="shared" si="94"/>
        <v>0</v>
      </c>
      <c r="M173" s="10">
        <f t="shared" si="95"/>
        <v>0</v>
      </c>
    </row>
    <row r="174" spans="1:13" s="2" customFormat="1" ht="40.15" customHeight="1" x14ac:dyDescent="0.15">
      <c r="A174" s="11">
        <v>169</v>
      </c>
      <c r="B174" s="14" t="s">
        <v>120</v>
      </c>
      <c r="C174" s="8" t="s">
        <v>8</v>
      </c>
      <c r="D174" s="8"/>
      <c r="E174" s="8"/>
      <c r="F174" s="9">
        <v>20</v>
      </c>
      <c r="G174" s="9">
        <f t="shared" si="78"/>
        <v>30</v>
      </c>
      <c r="H174" s="10">
        <v>0</v>
      </c>
      <c r="I174" s="10">
        <f t="shared" si="81"/>
        <v>0</v>
      </c>
      <c r="J174" s="10">
        <f t="shared" si="41"/>
        <v>0</v>
      </c>
      <c r="K174" s="16"/>
      <c r="L174" s="15">
        <f t="shared" si="94"/>
        <v>0</v>
      </c>
      <c r="M174" s="10">
        <f t="shared" si="95"/>
        <v>0</v>
      </c>
    </row>
    <row r="175" spans="1:13" s="2" customFormat="1" ht="40.15" customHeight="1" x14ac:dyDescent="0.15">
      <c r="A175" s="11">
        <v>170</v>
      </c>
      <c r="B175" s="14" t="s">
        <v>121</v>
      </c>
      <c r="C175" s="8" t="s">
        <v>8</v>
      </c>
      <c r="D175" s="8"/>
      <c r="E175" s="8"/>
      <c r="F175" s="9">
        <v>10</v>
      </c>
      <c r="G175" s="9">
        <f t="shared" si="78"/>
        <v>15</v>
      </c>
      <c r="H175" s="10">
        <v>0</v>
      </c>
      <c r="I175" s="10">
        <f t="shared" si="81"/>
        <v>0</v>
      </c>
      <c r="J175" s="10">
        <f t="shared" si="41"/>
        <v>0</v>
      </c>
      <c r="K175" s="16"/>
      <c r="L175" s="15">
        <f t="shared" si="94"/>
        <v>0</v>
      </c>
      <c r="M175" s="10">
        <f t="shared" si="95"/>
        <v>0</v>
      </c>
    </row>
    <row r="176" spans="1:13" s="2" customFormat="1" ht="73.150000000000006" customHeight="1" x14ac:dyDescent="0.15">
      <c r="A176" s="11">
        <v>171</v>
      </c>
      <c r="B176" s="14" t="s">
        <v>122</v>
      </c>
      <c r="C176" s="8" t="s">
        <v>17</v>
      </c>
      <c r="D176" s="8"/>
      <c r="E176" s="8"/>
      <c r="F176" s="9">
        <v>360</v>
      </c>
      <c r="G176" s="9">
        <f t="shared" si="78"/>
        <v>540</v>
      </c>
      <c r="H176" s="10">
        <v>0</v>
      </c>
      <c r="I176" s="10">
        <f t="shared" si="81"/>
        <v>0</v>
      </c>
      <c r="J176" s="10">
        <f t="shared" si="41"/>
        <v>0</v>
      </c>
      <c r="K176" s="16"/>
      <c r="L176" s="15">
        <f t="shared" si="94"/>
        <v>0</v>
      </c>
      <c r="M176" s="10">
        <f t="shared" si="95"/>
        <v>0</v>
      </c>
    </row>
    <row r="177" spans="1:13" s="2" customFormat="1" ht="68.45" customHeight="1" x14ac:dyDescent="0.15">
      <c r="A177" s="11">
        <v>172</v>
      </c>
      <c r="B177" s="14" t="s">
        <v>123</v>
      </c>
      <c r="C177" s="8" t="s">
        <v>17</v>
      </c>
      <c r="D177" s="8"/>
      <c r="E177" s="8"/>
      <c r="F177" s="9">
        <v>1200</v>
      </c>
      <c r="G177" s="9">
        <f t="shared" si="78"/>
        <v>1800</v>
      </c>
      <c r="H177" s="10">
        <v>0</v>
      </c>
      <c r="I177" s="10">
        <f t="shared" si="81"/>
        <v>0</v>
      </c>
      <c r="J177" s="10">
        <f t="shared" si="41"/>
        <v>0</v>
      </c>
      <c r="K177" s="16"/>
      <c r="L177" s="15">
        <f t="shared" si="94"/>
        <v>0</v>
      </c>
      <c r="M177" s="10">
        <f t="shared" si="95"/>
        <v>0</v>
      </c>
    </row>
    <row r="178" spans="1:13" s="2" customFormat="1" ht="74.45" customHeight="1" x14ac:dyDescent="0.15">
      <c r="A178" s="11">
        <v>173</v>
      </c>
      <c r="B178" s="14" t="s">
        <v>125</v>
      </c>
      <c r="C178" s="8" t="s">
        <v>17</v>
      </c>
      <c r="D178" s="8"/>
      <c r="E178" s="8"/>
      <c r="F178" s="9">
        <v>1135</v>
      </c>
      <c r="G178" s="9">
        <f t="shared" si="78"/>
        <v>1702.5</v>
      </c>
      <c r="H178" s="10">
        <v>0</v>
      </c>
      <c r="I178" s="10">
        <f t="shared" si="81"/>
        <v>0</v>
      </c>
      <c r="J178" s="10">
        <f t="shared" si="41"/>
        <v>0</v>
      </c>
      <c r="K178" s="16"/>
      <c r="L178" s="15">
        <f t="shared" si="94"/>
        <v>0</v>
      </c>
      <c r="M178" s="10">
        <f t="shared" si="95"/>
        <v>0</v>
      </c>
    </row>
    <row r="179" spans="1:13" s="2" customFormat="1" ht="40.15" customHeight="1" x14ac:dyDescent="0.15">
      <c r="A179" s="11">
        <v>174</v>
      </c>
      <c r="B179" s="14" t="s">
        <v>124</v>
      </c>
      <c r="C179" s="8" t="s">
        <v>17</v>
      </c>
      <c r="D179" s="8"/>
      <c r="E179" s="8"/>
      <c r="F179" s="9">
        <v>200</v>
      </c>
      <c r="G179" s="9">
        <f t="shared" si="78"/>
        <v>300</v>
      </c>
      <c r="H179" s="10">
        <v>0</v>
      </c>
      <c r="I179" s="10">
        <f t="shared" si="81"/>
        <v>0</v>
      </c>
      <c r="J179" s="10">
        <f>G179*H179</f>
        <v>0</v>
      </c>
      <c r="K179" s="16"/>
      <c r="L179" s="15">
        <f>I179+(I179*K179)</f>
        <v>0</v>
      </c>
      <c r="M179" s="10">
        <f>J179+(J179*K179)</f>
        <v>0</v>
      </c>
    </row>
    <row r="180" spans="1:13" s="2" customFormat="1" ht="40.15" customHeight="1" x14ac:dyDescent="0.15">
      <c r="A180" s="11">
        <v>175</v>
      </c>
      <c r="B180" s="14" t="s">
        <v>126</v>
      </c>
      <c r="C180" s="8" t="s">
        <v>8</v>
      </c>
      <c r="D180" s="8"/>
      <c r="E180" s="8"/>
      <c r="F180" s="9">
        <v>16</v>
      </c>
      <c r="G180" s="9">
        <f t="shared" si="78"/>
        <v>24</v>
      </c>
      <c r="H180" s="10">
        <v>0</v>
      </c>
      <c r="I180" s="10">
        <f t="shared" si="81"/>
        <v>0</v>
      </c>
      <c r="J180" s="10">
        <f t="shared" si="41"/>
        <v>0</v>
      </c>
      <c r="K180" s="16"/>
      <c r="L180" s="15">
        <f>I180+(I180*K180)</f>
        <v>0</v>
      </c>
      <c r="M180" s="10">
        <f>J180+(J180*K180)</f>
        <v>0</v>
      </c>
    </row>
    <row r="181" spans="1:13" s="2" customFormat="1" ht="49.15" customHeight="1" x14ac:dyDescent="0.15">
      <c r="A181" s="11">
        <v>176</v>
      </c>
      <c r="B181" s="14" t="s">
        <v>127</v>
      </c>
      <c r="C181" s="8" t="s">
        <v>8</v>
      </c>
      <c r="D181" s="8"/>
      <c r="E181" s="8"/>
      <c r="F181" s="9">
        <v>1250</v>
      </c>
      <c r="G181" s="9">
        <f t="shared" si="78"/>
        <v>1875</v>
      </c>
      <c r="H181" s="10">
        <v>0</v>
      </c>
      <c r="I181" s="10">
        <f t="shared" si="81"/>
        <v>0</v>
      </c>
      <c r="J181" s="10">
        <f t="shared" si="41"/>
        <v>0</v>
      </c>
      <c r="K181" s="16"/>
      <c r="L181" s="15">
        <f t="shared" ref="L181:L192" si="96">I181+(I181*K181)</f>
        <v>0</v>
      </c>
      <c r="M181" s="10">
        <f t="shared" ref="M181:M192" si="97">J181+(J181*K181)</f>
        <v>0</v>
      </c>
    </row>
    <row r="182" spans="1:13" s="2" customFormat="1" ht="40.15" customHeight="1" x14ac:dyDescent="0.15">
      <c r="A182" s="11">
        <v>177</v>
      </c>
      <c r="B182" s="14" t="s">
        <v>128</v>
      </c>
      <c r="C182" s="8" t="s">
        <v>8</v>
      </c>
      <c r="D182" s="8"/>
      <c r="E182" s="8"/>
      <c r="F182" s="9">
        <v>1.5</v>
      </c>
      <c r="G182" s="9">
        <f t="shared" si="78"/>
        <v>2.25</v>
      </c>
      <c r="H182" s="10">
        <v>0</v>
      </c>
      <c r="I182" s="10">
        <f t="shared" si="81"/>
        <v>0</v>
      </c>
      <c r="J182" s="10">
        <f t="shared" si="41"/>
        <v>0</v>
      </c>
      <c r="K182" s="16"/>
      <c r="L182" s="15">
        <f t="shared" si="96"/>
        <v>0</v>
      </c>
      <c r="M182" s="10">
        <f t="shared" si="97"/>
        <v>0</v>
      </c>
    </row>
    <row r="183" spans="1:13" s="2" customFormat="1" ht="40.15" customHeight="1" x14ac:dyDescent="0.15">
      <c r="A183" s="11">
        <v>178</v>
      </c>
      <c r="B183" s="14" t="s">
        <v>129</v>
      </c>
      <c r="C183" s="8" t="s">
        <v>8</v>
      </c>
      <c r="D183" s="8"/>
      <c r="E183" s="8"/>
      <c r="F183" s="9">
        <v>15</v>
      </c>
      <c r="G183" s="9">
        <f t="shared" si="78"/>
        <v>22.5</v>
      </c>
      <c r="H183" s="10">
        <v>0</v>
      </c>
      <c r="I183" s="10">
        <f t="shared" si="81"/>
        <v>0</v>
      </c>
      <c r="J183" s="10">
        <f t="shared" si="41"/>
        <v>0</v>
      </c>
      <c r="K183" s="16"/>
      <c r="L183" s="15">
        <f t="shared" si="96"/>
        <v>0</v>
      </c>
      <c r="M183" s="10">
        <f t="shared" si="97"/>
        <v>0</v>
      </c>
    </row>
    <row r="184" spans="1:13" s="2" customFormat="1" ht="40.15" customHeight="1" x14ac:dyDescent="0.15">
      <c r="A184" s="11">
        <v>179</v>
      </c>
      <c r="B184" s="14" t="s">
        <v>223</v>
      </c>
      <c r="C184" s="8" t="s">
        <v>8</v>
      </c>
      <c r="D184" s="8"/>
      <c r="E184" s="8"/>
      <c r="F184" s="9">
        <v>4</v>
      </c>
      <c r="G184" s="9">
        <f t="shared" si="78"/>
        <v>6</v>
      </c>
      <c r="H184" s="10">
        <v>0</v>
      </c>
      <c r="I184" s="10">
        <f t="shared" si="81"/>
        <v>0</v>
      </c>
      <c r="J184" s="10">
        <f t="shared" si="41"/>
        <v>0</v>
      </c>
      <c r="K184" s="16"/>
      <c r="L184" s="15">
        <f t="shared" si="96"/>
        <v>0</v>
      </c>
      <c r="M184" s="10">
        <f t="shared" si="97"/>
        <v>0</v>
      </c>
    </row>
    <row r="185" spans="1:13" s="2" customFormat="1" ht="40.15" customHeight="1" x14ac:dyDescent="0.15">
      <c r="A185" s="11">
        <v>180</v>
      </c>
      <c r="B185" s="14" t="s">
        <v>222</v>
      </c>
      <c r="C185" s="8" t="s">
        <v>8</v>
      </c>
      <c r="D185" s="8"/>
      <c r="E185" s="8"/>
      <c r="F185" s="9">
        <v>75</v>
      </c>
      <c r="G185" s="9">
        <f t="shared" si="78"/>
        <v>112.5</v>
      </c>
      <c r="H185" s="10">
        <v>0</v>
      </c>
      <c r="I185" s="10">
        <f t="shared" si="81"/>
        <v>0</v>
      </c>
      <c r="J185" s="10">
        <f t="shared" si="41"/>
        <v>0</v>
      </c>
      <c r="K185" s="16"/>
      <c r="L185" s="15">
        <f t="shared" si="96"/>
        <v>0</v>
      </c>
      <c r="M185" s="10">
        <f t="shared" si="97"/>
        <v>0</v>
      </c>
    </row>
    <row r="186" spans="1:13" s="2" customFormat="1" ht="40.15" customHeight="1" x14ac:dyDescent="0.15">
      <c r="A186" s="11">
        <v>181</v>
      </c>
      <c r="B186" s="14" t="s">
        <v>109</v>
      </c>
      <c r="C186" s="8" t="s">
        <v>8</v>
      </c>
      <c r="D186" s="8"/>
      <c r="E186" s="8"/>
      <c r="F186" s="9">
        <v>100</v>
      </c>
      <c r="G186" s="9">
        <f t="shared" si="78"/>
        <v>150</v>
      </c>
      <c r="H186" s="10">
        <v>0</v>
      </c>
      <c r="I186" s="10">
        <f t="shared" si="81"/>
        <v>0</v>
      </c>
      <c r="J186" s="10">
        <f t="shared" si="41"/>
        <v>0</v>
      </c>
      <c r="K186" s="16"/>
      <c r="L186" s="15">
        <f>I186+(I186*K186)</f>
        <v>0</v>
      </c>
      <c r="M186" s="10">
        <f t="shared" si="97"/>
        <v>0</v>
      </c>
    </row>
    <row r="187" spans="1:13" s="2" customFormat="1" ht="40.15" customHeight="1" x14ac:dyDescent="0.15">
      <c r="A187" s="11">
        <v>182</v>
      </c>
      <c r="B187" s="14" t="s">
        <v>130</v>
      </c>
      <c r="C187" s="8" t="s">
        <v>8</v>
      </c>
      <c r="D187" s="8"/>
      <c r="E187" s="8"/>
      <c r="F187" s="9">
        <v>15</v>
      </c>
      <c r="G187" s="9">
        <f t="shared" si="78"/>
        <v>22.5</v>
      </c>
      <c r="H187" s="10">
        <v>0</v>
      </c>
      <c r="I187" s="10">
        <f t="shared" si="81"/>
        <v>0</v>
      </c>
      <c r="J187" s="10">
        <f t="shared" si="41"/>
        <v>0</v>
      </c>
      <c r="K187" s="16"/>
      <c r="L187" s="15">
        <f t="shared" si="96"/>
        <v>0</v>
      </c>
      <c r="M187" s="10">
        <f t="shared" si="97"/>
        <v>0</v>
      </c>
    </row>
    <row r="188" spans="1:13" s="2" customFormat="1" ht="40.15" customHeight="1" x14ac:dyDescent="0.15">
      <c r="A188" s="11">
        <v>183</v>
      </c>
      <c r="B188" s="14" t="s">
        <v>224</v>
      </c>
      <c r="C188" s="8" t="s">
        <v>8</v>
      </c>
      <c r="D188" s="8"/>
      <c r="E188" s="8"/>
      <c r="F188" s="9">
        <v>40</v>
      </c>
      <c r="G188" s="9">
        <f t="shared" si="78"/>
        <v>60</v>
      </c>
      <c r="H188" s="10">
        <v>0</v>
      </c>
      <c r="I188" s="10">
        <f t="shared" si="81"/>
        <v>0</v>
      </c>
      <c r="J188" s="10">
        <f>G188*H188</f>
        <v>0</v>
      </c>
      <c r="K188" s="16"/>
      <c r="L188" s="15">
        <f>I188+(I188*K188)</f>
        <v>0</v>
      </c>
      <c r="M188" s="10">
        <f>J188+(J188*K188)</f>
        <v>0</v>
      </c>
    </row>
    <row r="189" spans="1:13" s="2" customFormat="1" ht="40.15" customHeight="1" x14ac:dyDescent="0.15">
      <c r="A189" s="11">
        <v>184</v>
      </c>
      <c r="B189" s="14" t="s">
        <v>226</v>
      </c>
      <c r="C189" s="8" t="s">
        <v>8</v>
      </c>
      <c r="D189" s="8"/>
      <c r="E189" s="8"/>
      <c r="F189" s="9">
        <v>50</v>
      </c>
      <c r="G189" s="9">
        <f t="shared" si="78"/>
        <v>75</v>
      </c>
      <c r="H189" s="10">
        <v>0</v>
      </c>
      <c r="I189" s="10">
        <f t="shared" si="81"/>
        <v>0</v>
      </c>
      <c r="J189" s="10">
        <f t="shared" ref="J189" si="98">G189*H189</f>
        <v>0</v>
      </c>
      <c r="K189" s="16"/>
      <c r="L189" s="15">
        <f t="shared" ref="L189" si="99">I189+(I189*K189)</f>
        <v>0</v>
      </c>
      <c r="M189" s="10">
        <f t="shared" ref="M189" si="100">J189+(J189*K189)</f>
        <v>0</v>
      </c>
    </row>
    <row r="190" spans="1:13" s="2" customFormat="1" ht="40.15" customHeight="1" x14ac:dyDescent="0.15">
      <c r="A190" s="11">
        <v>185</v>
      </c>
      <c r="B190" s="14" t="s">
        <v>131</v>
      </c>
      <c r="C190" s="8" t="s">
        <v>8</v>
      </c>
      <c r="D190" s="8"/>
      <c r="E190" s="8"/>
      <c r="F190" s="9">
        <v>320</v>
      </c>
      <c r="G190" s="9">
        <f t="shared" si="78"/>
        <v>480</v>
      </c>
      <c r="H190" s="10">
        <v>0</v>
      </c>
      <c r="I190" s="10">
        <f t="shared" si="81"/>
        <v>0</v>
      </c>
      <c r="J190" s="10">
        <f t="shared" si="41"/>
        <v>0</v>
      </c>
      <c r="K190" s="16"/>
      <c r="L190" s="15">
        <f t="shared" si="96"/>
        <v>0</v>
      </c>
      <c r="M190" s="10">
        <f t="shared" si="97"/>
        <v>0</v>
      </c>
    </row>
    <row r="191" spans="1:13" s="2" customFormat="1" ht="40.15" customHeight="1" x14ac:dyDescent="0.15">
      <c r="A191" s="11">
        <v>186</v>
      </c>
      <c r="B191" s="14" t="s">
        <v>132</v>
      </c>
      <c r="C191" s="8" t="s">
        <v>8</v>
      </c>
      <c r="D191" s="8"/>
      <c r="E191" s="8"/>
      <c r="F191" s="9">
        <v>10</v>
      </c>
      <c r="G191" s="9">
        <f t="shared" si="78"/>
        <v>15</v>
      </c>
      <c r="H191" s="10">
        <v>0</v>
      </c>
      <c r="I191" s="10">
        <f t="shared" si="81"/>
        <v>0</v>
      </c>
      <c r="J191" s="10">
        <f t="shared" si="41"/>
        <v>0</v>
      </c>
      <c r="K191" s="16"/>
      <c r="L191" s="15">
        <f t="shared" si="96"/>
        <v>0</v>
      </c>
      <c r="M191" s="10">
        <f t="shared" si="97"/>
        <v>0</v>
      </c>
    </row>
    <row r="192" spans="1:13" s="2" customFormat="1" ht="47.45" customHeight="1" x14ac:dyDescent="0.15">
      <c r="A192" s="11">
        <v>187</v>
      </c>
      <c r="B192" s="14" t="s">
        <v>133</v>
      </c>
      <c r="C192" s="8" t="s">
        <v>8</v>
      </c>
      <c r="D192" s="8"/>
      <c r="E192" s="8"/>
      <c r="F192" s="9">
        <v>20</v>
      </c>
      <c r="G192" s="9">
        <f t="shared" si="78"/>
        <v>30</v>
      </c>
      <c r="H192" s="10">
        <v>0</v>
      </c>
      <c r="I192" s="10">
        <f t="shared" si="81"/>
        <v>0</v>
      </c>
      <c r="J192" s="10">
        <f t="shared" si="41"/>
        <v>0</v>
      </c>
      <c r="K192" s="16"/>
      <c r="L192" s="15">
        <f t="shared" si="96"/>
        <v>0</v>
      </c>
      <c r="M192" s="10">
        <f t="shared" si="97"/>
        <v>0</v>
      </c>
    </row>
    <row r="193" spans="1:13" s="2" customFormat="1" ht="51" customHeight="1" x14ac:dyDescent="0.15">
      <c r="A193" s="11">
        <v>188</v>
      </c>
      <c r="B193" s="14" t="s">
        <v>140</v>
      </c>
      <c r="C193" s="8" t="s">
        <v>8</v>
      </c>
      <c r="D193" s="8"/>
      <c r="E193" s="8"/>
      <c r="F193" s="9">
        <v>45</v>
      </c>
      <c r="G193" s="9">
        <f t="shared" si="78"/>
        <v>67.5</v>
      </c>
      <c r="H193" s="10">
        <v>0</v>
      </c>
      <c r="I193" s="10">
        <f t="shared" si="81"/>
        <v>0</v>
      </c>
      <c r="J193" s="10">
        <f t="shared" si="41"/>
        <v>0</v>
      </c>
      <c r="K193" s="16"/>
      <c r="L193" s="15">
        <f t="shared" ref="L193:L198" si="101">I193+(I193*K193)</f>
        <v>0</v>
      </c>
      <c r="M193" s="10">
        <f t="shared" ref="M193:M198" si="102">J193+(J193*K193)</f>
        <v>0</v>
      </c>
    </row>
    <row r="194" spans="1:13" s="2" customFormat="1" ht="49.15" customHeight="1" x14ac:dyDescent="0.15">
      <c r="A194" s="11">
        <v>189</v>
      </c>
      <c r="B194" s="14" t="s">
        <v>141</v>
      </c>
      <c r="C194" s="8" t="s">
        <v>3</v>
      </c>
      <c r="D194" s="8"/>
      <c r="E194" s="8"/>
      <c r="F194" s="9">
        <v>10000</v>
      </c>
      <c r="G194" s="9">
        <f t="shared" si="78"/>
        <v>15000</v>
      </c>
      <c r="H194" s="10">
        <v>0</v>
      </c>
      <c r="I194" s="10">
        <f t="shared" si="81"/>
        <v>0</v>
      </c>
      <c r="J194" s="10">
        <f t="shared" si="41"/>
        <v>0</v>
      </c>
      <c r="K194" s="16"/>
      <c r="L194" s="15">
        <f t="shared" si="101"/>
        <v>0</v>
      </c>
      <c r="M194" s="10">
        <f t="shared" si="102"/>
        <v>0</v>
      </c>
    </row>
    <row r="195" spans="1:13" s="2" customFormat="1" ht="50.45" customHeight="1" x14ac:dyDescent="0.15">
      <c r="A195" s="11">
        <v>190</v>
      </c>
      <c r="B195" s="14" t="s">
        <v>142</v>
      </c>
      <c r="C195" s="8" t="s">
        <v>3</v>
      </c>
      <c r="D195" s="8"/>
      <c r="E195" s="8"/>
      <c r="F195" s="9">
        <v>10000</v>
      </c>
      <c r="G195" s="9">
        <f t="shared" si="78"/>
        <v>15000</v>
      </c>
      <c r="H195" s="10">
        <v>0</v>
      </c>
      <c r="I195" s="10">
        <f t="shared" si="81"/>
        <v>0</v>
      </c>
      <c r="J195" s="10">
        <f t="shared" si="41"/>
        <v>0</v>
      </c>
      <c r="K195" s="16"/>
      <c r="L195" s="15">
        <f t="shared" si="101"/>
        <v>0</v>
      </c>
      <c r="M195" s="10">
        <f t="shared" si="102"/>
        <v>0</v>
      </c>
    </row>
    <row r="196" spans="1:13" s="2" customFormat="1" ht="92.45" customHeight="1" x14ac:dyDescent="0.15">
      <c r="A196" s="11">
        <v>191</v>
      </c>
      <c r="B196" s="14" t="s">
        <v>143</v>
      </c>
      <c r="C196" s="8" t="s">
        <v>13</v>
      </c>
      <c r="D196" s="8"/>
      <c r="E196" s="8"/>
      <c r="F196" s="9">
        <v>3500</v>
      </c>
      <c r="G196" s="9">
        <f t="shared" si="78"/>
        <v>5250</v>
      </c>
      <c r="H196" s="10">
        <v>0</v>
      </c>
      <c r="I196" s="10">
        <f t="shared" si="81"/>
        <v>0</v>
      </c>
      <c r="J196" s="10">
        <f t="shared" si="41"/>
        <v>0</v>
      </c>
      <c r="K196" s="16"/>
      <c r="L196" s="15">
        <f t="shared" si="101"/>
        <v>0</v>
      </c>
      <c r="M196" s="10">
        <f t="shared" si="102"/>
        <v>0</v>
      </c>
    </row>
    <row r="197" spans="1:13" s="2" customFormat="1" ht="120" customHeight="1" x14ac:dyDescent="0.15">
      <c r="A197" s="11">
        <v>192</v>
      </c>
      <c r="B197" s="14" t="s">
        <v>227</v>
      </c>
      <c r="C197" s="8" t="s">
        <v>13</v>
      </c>
      <c r="D197" s="8"/>
      <c r="E197" s="8"/>
      <c r="F197" s="9">
        <v>2</v>
      </c>
      <c r="G197" s="9">
        <f t="shared" si="78"/>
        <v>3</v>
      </c>
      <c r="H197" s="10">
        <v>0</v>
      </c>
      <c r="I197" s="10">
        <f t="shared" si="81"/>
        <v>0</v>
      </c>
      <c r="J197" s="10">
        <f t="shared" si="41"/>
        <v>0</v>
      </c>
      <c r="K197" s="16"/>
      <c r="L197" s="15">
        <f t="shared" si="101"/>
        <v>0</v>
      </c>
      <c r="M197" s="10">
        <f t="shared" si="102"/>
        <v>0</v>
      </c>
    </row>
    <row r="198" spans="1:13" s="2" customFormat="1" ht="124.9" customHeight="1" x14ac:dyDescent="0.15">
      <c r="A198" s="11">
        <v>193</v>
      </c>
      <c r="B198" s="14" t="s">
        <v>228</v>
      </c>
      <c r="C198" s="8" t="s">
        <v>13</v>
      </c>
      <c r="D198" s="8"/>
      <c r="E198" s="8"/>
      <c r="F198" s="9">
        <v>1</v>
      </c>
      <c r="G198" s="9">
        <f t="shared" si="78"/>
        <v>1.5</v>
      </c>
      <c r="H198" s="10">
        <v>0</v>
      </c>
      <c r="I198" s="10">
        <f t="shared" si="81"/>
        <v>0</v>
      </c>
      <c r="J198" s="10">
        <f t="shared" si="41"/>
        <v>0</v>
      </c>
      <c r="K198" s="16"/>
      <c r="L198" s="15">
        <f t="shared" si="101"/>
        <v>0</v>
      </c>
      <c r="M198" s="10">
        <f t="shared" si="102"/>
        <v>0</v>
      </c>
    </row>
    <row r="199" spans="1:13" s="2" customFormat="1" ht="106.9" customHeight="1" x14ac:dyDescent="0.15">
      <c r="A199" s="11">
        <v>194</v>
      </c>
      <c r="B199" s="14" t="s">
        <v>232</v>
      </c>
      <c r="C199" s="8" t="s">
        <v>13</v>
      </c>
      <c r="D199" s="8"/>
      <c r="E199" s="8"/>
      <c r="F199" s="9">
        <v>2</v>
      </c>
      <c r="G199" s="9">
        <f t="shared" si="78"/>
        <v>3</v>
      </c>
      <c r="H199" s="10">
        <v>0</v>
      </c>
      <c r="I199" s="10">
        <f t="shared" si="81"/>
        <v>0</v>
      </c>
      <c r="J199" s="10">
        <f t="shared" si="41"/>
        <v>0</v>
      </c>
      <c r="K199" s="16"/>
      <c r="L199" s="15">
        <f>I199+(I199*K199)</f>
        <v>0</v>
      </c>
      <c r="M199" s="10">
        <f>J199+(J199*K199)</f>
        <v>0</v>
      </c>
    </row>
    <row r="200" spans="1:13" s="2" customFormat="1" ht="115.15" customHeight="1" x14ac:dyDescent="0.15">
      <c r="A200" s="11">
        <v>195</v>
      </c>
      <c r="B200" s="14" t="s">
        <v>229</v>
      </c>
      <c r="C200" s="8" t="s">
        <v>13</v>
      </c>
      <c r="D200" s="8"/>
      <c r="E200" s="8"/>
      <c r="F200" s="9">
        <v>2</v>
      </c>
      <c r="G200" s="9">
        <f t="shared" si="78"/>
        <v>3</v>
      </c>
      <c r="H200" s="10">
        <v>0</v>
      </c>
      <c r="I200" s="10">
        <f t="shared" si="81"/>
        <v>0</v>
      </c>
      <c r="J200" s="10">
        <f t="shared" si="41"/>
        <v>0</v>
      </c>
      <c r="K200" s="16"/>
      <c r="L200" s="15">
        <f t="shared" ref="L200:L206" si="103">I200+(I200*K200)</f>
        <v>0</v>
      </c>
      <c r="M200" s="10">
        <f t="shared" ref="M200:M206" si="104">J200+(J200*K200)</f>
        <v>0</v>
      </c>
    </row>
    <row r="201" spans="1:13" s="2" customFormat="1" ht="110.45" customHeight="1" x14ac:dyDescent="0.15">
      <c r="A201" s="11">
        <v>196</v>
      </c>
      <c r="B201" s="20" t="s">
        <v>230</v>
      </c>
      <c r="C201" s="8" t="s">
        <v>13</v>
      </c>
      <c r="D201" s="8"/>
      <c r="E201" s="8"/>
      <c r="F201" s="9">
        <v>2</v>
      </c>
      <c r="G201" s="9">
        <f t="shared" ref="G201:G210" si="105">F201/2+F201</f>
        <v>3</v>
      </c>
      <c r="H201" s="10">
        <v>0</v>
      </c>
      <c r="I201" s="10">
        <f t="shared" si="81"/>
        <v>0</v>
      </c>
      <c r="J201" s="10">
        <f t="shared" si="41"/>
        <v>0</v>
      </c>
      <c r="K201" s="16"/>
      <c r="L201" s="15">
        <f t="shared" si="103"/>
        <v>0</v>
      </c>
      <c r="M201" s="10">
        <f t="shared" si="104"/>
        <v>0</v>
      </c>
    </row>
    <row r="202" spans="1:13" s="2" customFormat="1" ht="55.15" customHeight="1" x14ac:dyDescent="0.15">
      <c r="A202" s="11">
        <v>197</v>
      </c>
      <c r="B202" s="14" t="s">
        <v>144</v>
      </c>
      <c r="C202" s="8" t="s">
        <v>15</v>
      </c>
      <c r="D202" s="8"/>
      <c r="E202" s="8"/>
      <c r="F202" s="9">
        <v>5000</v>
      </c>
      <c r="G202" s="9">
        <f t="shared" si="105"/>
        <v>7500</v>
      </c>
      <c r="H202" s="10">
        <v>0</v>
      </c>
      <c r="I202" s="10">
        <f t="shared" si="81"/>
        <v>0</v>
      </c>
      <c r="J202" s="10">
        <f t="shared" si="41"/>
        <v>0</v>
      </c>
      <c r="K202" s="16"/>
      <c r="L202" s="15">
        <f t="shared" si="103"/>
        <v>0</v>
      </c>
      <c r="M202" s="10">
        <f t="shared" si="104"/>
        <v>0</v>
      </c>
    </row>
    <row r="203" spans="1:13" s="2" customFormat="1" ht="51" customHeight="1" x14ac:dyDescent="0.15">
      <c r="A203" s="11">
        <v>198</v>
      </c>
      <c r="B203" s="14" t="s">
        <v>145</v>
      </c>
      <c r="C203" s="8" t="s">
        <v>3</v>
      </c>
      <c r="D203" s="8"/>
      <c r="E203" s="8"/>
      <c r="F203" s="9">
        <v>15</v>
      </c>
      <c r="G203" s="9">
        <f t="shared" si="105"/>
        <v>22.5</v>
      </c>
      <c r="H203" s="10">
        <v>0</v>
      </c>
      <c r="I203" s="10">
        <f t="shared" si="81"/>
        <v>0</v>
      </c>
      <c r="J203" s="10">
        <f t="shared" si="41"/>
        <v>0</v>
      </c>
      <c r="K203" s="16"/>
      <c r="L203" s="15">
        <f t="shared" si="103"/>
        <v>0</v>
      </c>
      <c r="M203" s="10">
        <f t="shared" si="104"/>
        <v>0</v>
      </c>
    </row>
    <row r="204" spans="1:13" s="2" customFormat="1" ht="65.45" customHeight="1" x14ac:dyDescent="0.15">
      <c r="A204" s="11">
        <v>199</v>
      </c>
      <c r="B204" s="14" t="s">
        <v>166</v>
      </c>
      <c r="C204" s="8" t="s">
        <v>13</v>
      </c>
      <c r="D204" s="8"/>
      <c r="E204" s="8"/>
      <c r="F204" s="9">
        <v>35</v>
      </c>
      <c r="G204" s="9">
        <f t="shared" si="105"/>
        <v>52.5</v>
      </c>
      <c r="H204" s="10">
        <v>0</v>
      </c>
      <c r="I204" s="10">
        <f t="shared" si="81"/>
        <v>0</v>
      </c>
      <c r="J204" s="10">
        <f t="shared" si="41"/>
        <v>0</v>
      </c>
      <c r="K204" s="16"/>
      <c r="L204" s="15">
        <f t="shared" si="103"/>
        <v>0</v>
      </c>
      <c r="M204" s="10">
        <f t="shared" si="104"/>
        <v>0</v>
      </c>
    </row>
    <row r="205" spans="1:13" s="2" customFormat="1" ht="175.15" customHeight="1" x14ac:dyDescent="0.15">
      <c r="A205" s="11">
        <v>200</v>
      </c>
      <c r="B205" s="14" t="s">
        <v>146</v>
      </c>
      <c r="C205" s="8" t="s">
        <v>8</v>
      </c>
      <c r="D205" s="8"/>
      <c r="E205" s="8"/>
      <c r="F205" s="9">
        <v>100</v>
      </c>
      <c r="G205" s="9">
        <f t="shared" si="105"/>
        <v>150</v>
      </c>
      <c r="H205" s="10">
        <v>0</v>
      </c>
      <c r="I205" s="10">
        <f t="shared" si="81"/>
        <v>0</v>
      </c>
      <c r="J205" s="10">
        <f t="shared" si="41"/>
        <v>0</v>
      </c>
      <c r="K205" s="16"/>
      <c r="L205" s="15">
        <f t="shared" si="103"/>
        <v>0</v>
      </c>
      <c r="M205" s="10">
        <f t="shared" si="104"/>
        <v>0</v>
      </c>
    </row>
    <row r="206" spans="1:13" s="2" customFormat="1" ht="204.75" customHeight="1" x14ac:dyDescent="0.15">
      <c r="A206" s="11">
        <v>201</v>
      </c>
      <c r="B206" s="14" t="s">
        <v>147</v>
      </c>
      <c r="C206" s="8" t="s">
        <v>8</v>
      </c>
      <c r="D206" s="8"/>
      <c r="E206" s="8"/>
      <c r="F206" s="9">
        <v>4</v>
      </c>
      <c r="G206" s="9">
        <f t="shared" si="105"/>
        <v>6</v>
      </c>
      <c r="H206" s="10">
        <v>0</v>
      </c>
      <c r="I206" s="10">
        <f t="shared" si="81"/>
        <v>0</v>
      </c>
      <c r="J206" s="10">
        <f t="shared" si="41"/>
        <v>0</v>
      </c>
      <c r="K206" s="16"/>
      <c r="L206" s="15">
        <f t="shared" si="103"/>
        <v>0</v>
      </c>
      <c r="M206" s="10">
        <f t="shared" si="104"/>
        <v>0</v>
      </c>
    </row>
    <row r="207" spans="1:13" s="2" customFormat="1" ht="111.6" customHeight="1" x14ac:dyDescent="0.15">
      <c r="A207" s="11">
        <v>202</v>
      </c>
      <c r="B207" s="14" t="s">
        <v>148</v>
      </c>
      <c r="C207" s="8" t="s">
        <v>13</v>
      </c>
      <c r="D207" s="8"/>
      <c r="E207" s="8"/>
      <c r="F207" s="9">
        <v>10</v>
      </c>
      <c r="G207" s="9">
        <f t="shared" si="105"/>
        <v>15</v>
      </c>
      <c r="H207" s="10">
        <v>0</v>
      </c>
      <c r="I207" s="10">
        <f t="shared" si="81"/>
        <v>0</v>
      </c>
      <c r="J207" s="10">
        <f t="shared" ref="J207:J210" si="106">G207*H207</f>
        <v>0</v>
      </c>
      <c r="K207" s="16"/>
      <c r="L207" s="15">
        <f t="shared" ref="L207:L210" si="107">I207+(I207*K207)</f>
        <v>0</v>
      </c>
      <c r="M207" s="10">
        <f t="shared" ref="M207:M210" si="108">J207+(J207*K207)</f>
        <v>0</v>
      </c>
    </row>
    <row r="208" spans="1:13" s="2" customFormat="1" ht="123" customHeight="1" x14ac:dyDescent="0.15">
      <c r="A208" s="11">
        <v>203</v>
      </c>
      <c r="B208" s="14" t="s">
        <v>149</v>
      </c>
      <c r="C208" s="8" t="s">
        <v>13</v>
      </c>
      <c r="D208" s="8"/>
      <c r="E208" s="8"/>
      <c r="F208" s="9">
        <v>10</v>
      </c>
      <c r="G208" s="9">
        <f t="shared" si="105"/>
        <v>15</v>
      </c>
      <c r="H208" s="10">
        <v>0</v>
      </c>
      <c r="I208" s="10">
        <f t="shared" si="81"/>
        <v>0</v>
      </c>
      <c r="J208" s="10">
        <f t="shared" si="106"/>
        <v>0</v>
      </c>
      <c r="K208" s="16"/>
      <c r="L208" s="15">
        <f t="shared" si="107"/>
        <v>0</v>
      </c>
      <c r="M208" s="10">
        <f t="shared" si="108"/>
        <v>0</v>
      </c>
    </row>
    <row r="209" spans="1:13" s="2" customFormat="1" ht="122.25" customHeight="1" x14ac:dyDescent="0.15">
      <c r="A209" s="11">
        <v>204</v>
      </c>
      <c r="B209" s="14" t="s">
        <v>150</v>
      </c>
      <c r="C209" s="8" t="s">
        <v>13</v>
      </c>
      <c r="D209" s="8"/>
      <c r="E209" s="8"/>
      <c r="F209" s="9">
        <v>10</v>
      </c>
      <c r="G209" s="9">
        <f t="shared" si="105"/>
        <v>15</v>
      </c>
      <c r="H209" s="10">
        <v>0</v>
      </c>
      <c r="I209" s="10">
        <f t="shared" si="81"/>
        <v>0</v>
      </c>
      <c r="J209" s="10">
        <f t="shared" si="106"/>
        <v>0</v>
      </c>
      <c r="K209" s="16"/>
      <c r="L209" s="15">
        <f t="shared" si="107"/>
        <v>0</v>
      </c>
      <c r="M209" s="10">
        <f t="shared" si="108"/>
        <v>0</v>
      </c>
    </row>
    <row r="210" spans="1:13" s="2" customFormat="1" ht="131.44999999999999" customHeight="1" x14ac:dyDescent="0.15">
      <c r="A210" s="11">
        <v>205</v>
      </c>
      <c r="B210" s="14" t="s">
        <v>151</v>
      </c>
      <c r="C210" s="8" t="s">
        <v>13</v>
      </c>
      <c r="D210" s="8"/>
      <c r="E210" s="8"/>
      <c r="F210" s="9">
        <v>10</v>
      </c>
      <c r="G210" s="9">
        <f t="shared" si="105"/>
        <v>15</v>
      </c>
      <c r="H210" s="10">
        <v>0</v>
      </c>
      <c r="I210" s="10">
        <f t="shared" ref="I210" si="109">F210*H210</f>
        <v>0</v>
      </c>
      <c r="J210" s="10">
        <f t="shared" si="106"/>
        <v>0</v>
      </c>
      <c r="K210" s="16"/>
      <c r="L210" s="15">
        <f t="shared" si="107"/>
        <v>0</v>
      </c>
      <c r="M210" s="10">
        <f t="shared" si="108"/>
        <v>0</v>
      </c>
    </row>
    <row r="211" spans="1:13" ht="30" customHeight="1" x14ac:dyDescent="0.25">
      <c r="A211" s="58" t="s">
        <v>2</v>
      </c>
      <c r="B211" s="59"/>
      <c r="C211" s="59"/>
      <c r="D211" s="59"/>
      <c r="E211" s="59"/>
      <c r="F211" s="59"/>
      <c r="G211" s="59"/>
      <c r="H211" s="60"/>
      <c r="I211" s="12">
        <f>SUM(I6:I210)</f>
        <v>0</v>
      </c>
      <c r="J211" s="12">
        <f>SUM(J6:J210)</f>
        <v>0</v>
      </c>
      <c r="K211" s="13"/>
      <c r="L211" s="12">
        <f>SUM(L6:L210)</f>
        <v>0</v>
      </c>
      <c r="M211" s="12">
        <f>SUM(M6:M210)</f>
        <v>0</v>
      </c>
    </row>
    <row r="212" spans="1:13" ht="28.15" customHeight="1" x14ac:dyDescent="0.25">
      <c r="A212" s="21" t="s">
        <v>22</v>
      </c>
      <c r="B212" s="21"/>
      <c r="C212" s="21"/>
      <c r="D212" s="22"/>
      <c r="E212" s="24"/>
      <c r="F212" s="22"/>
      <c r="G212" s="22"/>
    </row>
    <row r="213" spans="1:13" ht="15.75" x14ac:dyDescent="0.25">
      <c r="A213" s="21" t="s">
        <v>171</v>
      </c>
      <c r="B213" s="23"/>
      <c r="C213" s="21"/>
      <c r="D213" s="23"/>
      <c r="E213" s="24"/>
      <c r="F213" s="22"/>
      <c r="G213" s="22"/>
      <c r="H213" s="17"/>
      <c r="I213" s="17"/>
      <c r="J213" s="17"/>
    </row>
    <row r="214" spans="1:13" ht="22.5" customHeight="1" x14ac:dyDescent="0.25">
      <c r="A214" s="61" t="s">
        <v>172</v>
      </c>
      <c r="B214" s="61"/>
      <c r="C214" s="61"/>
      <c r="D214" s="61"/>
      <c r="E214" s="61"/>
      <c r="F214" s="61"/>
      <c r="G214" s="22"/>
      <c r="H214" s="17"/>
      <c r="I214" s="17"/>
      <c r="J214" s="17"/>
    </row>
    <row r="215" spans="1:13" x14ac:dyDescent="0.2">
      <c r="H215" s="17"/>
      <c r="I215" s="17"/>
      <c r="J215" s="17"/>
    </row>
    <row r="216" spans="1:13" x14ac:dyDescent="0.2">
      <c r="A216" s="17"/>
      <c r="B216" s="17"/>
      <c r="C216" s="17"/>
      <c r="D216" s="17"/>
      <c r="E216" s="17"/>
      <c r="F216" s="17"/>
      <c r="G216" s="17"/>
      <c r="H216" s="17"/>
      <c r="I216" s="17"/>
      <c r="J216" s="17"/>
    </row>
    <row r="217" spans="1:13" ht="13.9" customHeight="1" x14ac:dyDescent="0.2">
      <c r="A217" s="17" t="s">
        <v>169</v>
      </c>
      <c r="B217" s="17"/>
      <c r="C217" s="17"/>
      <c r="D217" s="17"/>
      <c r="E217" s="17"/>
      <c r="F217" s="17"/>
      <c r="G217" s="17"/>
    </row>
    <row r="218" spans="1:13" ht="13.9" customHeight="1" x14ac:dyDescent="0.2">
      <c r="A218" s="17" t="s">
        <v>21</v>
      </c>
      <c r="B218" s="17"/>
      <c r="C218" s="17"/>
      <c r="D218" s="17"/>
      <c r="E218" s="17"/>
      <c r="F218" s="17"/>
      <c r="G218" s="17"/>
      <c r="H218" s="18"/>
      <c r="I218" s="18"/>
      <c r="J218" s="18"/>
    </row>
    <row r="219" spans="1:13" ht="13.9" customHeight="1" x14ac:dyDescent="0.2">
      <c r="H219" s="3"/>
      <c r="I219" s="3"/>
      <c r="J219" s="3"/>
    </row>
    <row r="220" spans="1:13" x14ac:dyDescent="0.2">
      <c r="A220" s="18"/>
      <c r="B220" s="18"/>
      <c r="C220" s="18"/>
      <c r="D220" s="18"/>
      <c r="E220" s="18"/>
      <c r="F220" s="18"/>
      <c r="G220" s="18"/>
      <c r="H220" s="19"/>
      <c r="I220" s="19"/>
      <c r="J220" s="19"/>
    </row>
    <row r="221" spans="1:13" ht="34.15" customHeight="1" x14ac:dyDescent="0.2">
      <c r="A221" s="3"/>
      <c r="B221" s="3"/>
      <c r="C221" s="3"/>
      <c r="D221" s="3"/>
      <c r="E221" s="3"/>
      <c r="F221" s="3"/>
      <c r="G221" s="3"/>
    </row>
    <row r="222" spans="1:13" ht="18" x14ac:dyDescent="0.2">
      <c r="A222" s="62" t="s">
        <v>16</v>
      </c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</row>
  </sheetData>
  <mergeCells count="17">
    <mergeCell ref="A1:M1"/>
    <mergeCell ref="A2:M2"/>
    <mergeCell ref="A3:A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J3:J4"/>
    <mergeCell ref="A211:H211"/>
    <mergeCell ref="A214:F214"/>
    <mergeCell ref="A222:M222"/>
  </mergeCells>
  <pageMargins left="0.23622047244094491" right="0.23622047244094491" top="0.74803149606299213" bottom="0.74803149606299213" header="0.31496062992125984" footer="0.31496062992125984"/>
  <pageSetup paperSize="9" scale="28" fitToWidth="6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zad. 7</vt:lpstr>
      <vt:lpstr>'zad. 7'!Obszar_wydruku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Anna Stawska</cp:lastModifiedBy>
  <cp:lastPrinted>2024-05-14T08:54:28Z</cp:lastPrinted>
  <dcterms:created xsi:type="dcterms:W3CDTF">2021-08-26T16:14:46Z</dcterms:created>
  <dcterms:modified xsi:type="dcterms:W3CDTF">2024-06-17T08:12:13Z</dcterms:modified>
</cp:coreProperties>
</file>