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etargi\2021\18 Budowa chodnika ul. Piotra Skargi w Suszu\2021-08-06 Budowa chodnika P. Skargi\"/>
    </mc:Choice>
  </mc:AlternateContent>
  <bookViews>
    <workbookView xWindow="600" yWindow="585" windowWidth="27660" windowHeight="11955"/>
  </bookViews>
  <sheets>
    <sheet name="Sheet1" sheetId="1" r:id="rId1"/>
  </sheets>
  <definedNames>
    <definedName name="_xlnm.Print_Area" localSheetId="0">Sheet1!$A$1:$G$38</definedName>
  </definedNames>
  <calcPr calcId="152511"/>
</workbook>
</file>

<file path=xl/calcChain.xml><?xml version="1.0" encoding="utf-8"?>
<calcChain xmlns="http://schemas.openxmlformats.org/spreadsheetml/2006/main">
  <c r="G34" i="1" l="1"/>
  <c r="G33" i="1"/>
  <c r="G32" i="1"/>
  <c r="G31" i="1" l="1"/>
  <c r="G35" i="1"/>
  <c r="G30" i="1"/>
  <c r="G29" i="1"/>
  <c r="G28" i="1"/>
  <c r="G27" i="1"/>
  <c r="G26" i="1"/>
  <c r="G25" i="1"/>
  <c r="G24" i="1"/>
  <c r="G23" i="1"/>
  <c r="G22" i="1"/>
  <c r="G17" i="1"/>
  <c r="G12" i="1"/>
  <c r="G10" i="1" l="1"/>
  <c r="G13" i="1"/>
  <c r="G14" i="1"/>
  <c r="G15" i="1"/>
  <c r="G18" i="1"/>
  <c r="G19" i="1"/>
  <c r="G20" i="1"/>
  <c r="G7" i="1"/>
  <c r="G9" i="1" l="1"/>
  <c r="G36" i="1" l="1"/>
  <c r="G37" i="1" l="1"/>
  <c r="G38" i="1" s="1"/>
</calcChain>
</file>

<file path=xl/sharedStrings.xml><?xml version="1.0" encoding="utf-8"?>
<sst xmlns="http://schemas.openxmlformats.org/spreadsheetml/2006/main" count="119" uniqueCount="92">
  <si>
    <r>
      <rPr>
        <b/>
        <sz val="8"/>
        <rFont val="Arial"/>
      </rPr>
      <t>Lp-</t>
    </r>
  </si>
  <si>
    <r>
      <rPr>
        <b/>
        <sz val="8"/>
        <rFont val="Arial"/>
      </rPr>
      <t>1</t>
    </r>
  </si>
  <si>
    <r>
      <rPr>
        <b/>
        <sz val="8"/>
        <rFont val="Arial"/>
      </rPr>
      <t>Podstawa wyceny</t>
    </r>
  </si>
  <si>
    <r>
      <rPr>
        <b/>
        <sz val="8"/>
        <rFont val="Arial"/>
      </rPr>
      <t>2</t>
    </r>
  </si>
  <si>
    <r>
      <rPr>
        <b/>
        <sz val="8"/>
        <rFont val="Arial"/>
      </rPr>
      <t>Opis</t>
    </r>
  </si>
  <si>
    <r>
      <rPr>
        <b/>
        <sz val="8"/>
        <rFont val="Arial"/>
      </rPr>
      <t>3</t>
    </r>
  </si>
  <si>
    <r>
      <rPr>
        <b/>
        <sz val="8"/>
        <rFont val="Arial"/>
      </rPr>
      <t>5</t>
    </r>
  </si>
  <si>
    <r>
      <rPr>
        <sz val="8"/>
        <rFont val="Arial"/>
      </rPr>
      <t>m</t>
    </r>
    <r>
      <rPr>
        <vertAlign val="superscript"/>
        <sz val="8"/>
        <rFont val="Arial"/>
      </rPr>
      <t>2</t>
    </r>
  </si>
  <si>
    <r>
      <rPr>
        <b/>
        <sz val="8"/>
        <rFont val="Arial"/>
      </rPr>
      <t>Ilość</t>
    </r>
  </si>
  <si>
    <r>
      <rPr>
        <b/>
        <sz val="8"/>
        <rFont val="Arial"/>
      </rPr>
      <t>6</t>
    </r>
  </si>
  <si>
    <r>
      <rPr>
        <b/>
        <sz val="8"/>
        <rFont val="Arial"/>
      </rPr>
      <t>Cena zł</t>
    </r>
  </si>
  <si>
    <r>
      <rPr>
        <b/>
        <sz val="8"/>
        <rFont val="Arial"/>
      </rPr>
      <t>7</t>
    </r>
  </si>
  <si>
    <r>
      <rPr>
        <b/>
        <sz val="8"/>
        <rFont val="Arial"/>
      </rPr>
      <t>Wartość zł (6x7)</t>
    </r>
  </si>
  <si>
    <r>
      <rPr>
        <b/>
        <sz val="8"/>
        <rFont val="Arial"/>
      </rPr>
      <t>8</t>
    </r>
  </si>
  <si>
    <t>Jedn, miary</t>
  </si>
  <si>
    <t>1 d,1</t>
  </si>
  <si>
    <r>
      <rPr>
        <b/>
        <sz val="8"/>
        <rFont val="Arial"/>
        <family val="2"/>
        <charset val="238"/>
      </rPr>
      <t>Roboty przygotowawcze, rozbiórkowe, ziemne</t>
    </r>
  </si>
  <si>
    <t xml:space="preserve">Wartość kosztorysowa robót bez podatku VAT </t>
  </si>
  <si>
    <t>Podatek VAT</t>
  </si>
  <si>
    <t>Ogółem wartość kosztorysowa robót</t>
  </si>
  <si>
    <t>2 d,2</t>
  </si>
  <si>
    <t>3 d,2</t>
  </si>
  <si>
    <r>
      <rPr>
        <sz val="8"/>
        <rFont val="Arial"/>
        <family val="2"/>
        <charset val="238"/>
      </rPr>
      <t>m</t>
    </r>
    <r>
      <rPr>
        <vertAlign val="superscript"/>
        <sz val="8"/>
        <rFont val="Arial"/>
        <family val="2"/>
        <charset val="238"/>
      </rPr>
      <t>2</t>
    </r>
  </si>
  <si>
    <t>Roboty pomiarowe przy powierzchniowych robotach
ziemnych - koryta pod nawierzchnie placów
postojowych</t>
  </si>
  <si>
    <t>KNNR 1
0112-02</t>
  </si>
  <si>
    <t>ha</t>
  </si>
  <si>
    <t>ROBOTY PRZYGOTOWAWCZE - ROBOTY ZIEMNE</t>
  </si>
  <si>
    <t>Mechaniczne wykonanie korytowania na całej
szerokości jezdni, w gruncie kat. II-IV, głęb. koryta do
43 cm</t>
  </si>
  <si>
    <t>KNNR 1
0210-03</t>
  </si>
  <si>
    <t>Mechaniczne wykonanie korytowania na całej
szerokości jezdni, w gruncie kat. II-IV, głęb. koryta do
53 cm</t>
  </si>
  <si>
    <t>m3</t>
  </si>
  <si>
    <t>CHODNIK</t>
  </si>
  <si>
    <t>KNNR 6
0103-03</t>
  </si>
  <si>
    <t>Profilowanie i zagęszczanie podłoża wykonywane
mechanicznie w gruncie kat. II-IV pod warstwy
konstrukcyjne nawierzchni</t>
  </si>
  <si>
    <t>m2</t>
  </si>
  <si>
    <t>KNR 2-31
0106-03
0106-04</t>
  </si>
  <si>
    <t>Warstwa odcinająca zagęszczana mechanicznie - 15
cm grubości po zagęszczeniu mieszanka kruszywa o
CBR&gt;=35% podsypka piaskowa</t>
  </si>
  <si>
    <t>KNR 2-31
0114-05</t>
  </si>
  <si>
    <t>Podbudowa z kruszywa łamanego niezwiązane
C50/30 stabilizowane mechanicznie 0/31,5 mm -
warstwa dolna o grubości po zagęszczeniu 15 cm</t>
  </si>
  <si>
    <t>KNR 2-31
0511-03</t>
  </si>
  <si>
    <t>Nawierzchnie z kostki brukowej betonowej "Holand"
o grubości 8 cm na podsypce cementowo-piaskowej</t>
  </si>
  <si>
    <t>ZJAZDY</t>
  </si>
  <si>
    <t>4 d,3</t>
  </si>
  <si>
    <t>5 d,3</t>
  </si>
  <si>
    <t>6 d,3</t>
  </si>
  <si>
    <t>7 d,3</t>
  </si>
  <si>
    <t>8 d,4</t>
  </si>
  <si>
    <t>9 d,4</t>
  </si>
  <si>
    <t>10 d,4</t>
  </si>
  <si>
    <t>KNR 2-31
0114-05
0114-06</t>
  </si>
  <si>
    <t>Podbudowa z kruszywa łamanego niezwiązane
C50/30 stabilizowane mechanicznie 0/31,5 mm -
warstwa dolna o grubości po zagęszczeniu 25 cm</t>
  </si>
  <si>
    <t>11 d,4</t>
  </si>
  <si>
    <t>KNR 2-31
0407-03</t>
  </si>
  <si>
    <t>Obrzeża betonowe o wymiarach 30x8 cm na
podsypce piaskowej z wypełnieniem spoin piaskiem</t>
  </si>
  <si>
    <t>m</t>
  </si>
  <si>
    <t>12 d,5</t>
  </si>
  <si>
    <t>KNR 2-31
0403-03</t>
  </si>
  <si>
    <t>13 d,5</t>
  </si>
  <si>
    <t>Krawężniki betonowe wystające o wymiarach 15x30
cm na podsypce cementowo-piaskowej</t>
  </si>
  <si>
    <t>Ława pod krawężniki betonowa z oporem beton
C12/15</t>
  </si>
  <si>
    <t>KNR 2-31
0402-04</t>
  </si>
  <si>
    <t>14 d,5</t>
  </si>
  <si>
    <t>Rozebranie chodników z kostki cm na podsypce
cementowo-piaskowej</t>
  </si>
  <si>
    <t>KNR 2-31
0815-06
analogia</t>
  </si>
  <si>
    <t>15 d,6</t>
  </si>
  <si>
    <t>Nawierzchnie z kostki brukowej betonowej (materiał
z rozbiórki) na podsypce cementowo-piaskowej</t>
  </si>
  <si>
    <t>16 d,6</t>
  </si>
  <si>
    <t>KNR 2-31
0703-03</t>
  </si>
  <si>
    <t>Zdejmowanie tablic znaków drogowych zakazu,
nakazu, ostrzegawczych, informacyjnych</t>
  </si>
  <si>
    <t>szt.</t>
  </si>
  <si>
    <t>18
d.7</t>
  </si>
  <si>
    <t>17
d.7</t>
  </si>
  <si>
    <t>KNR 2-31
0703-04</t>
  </si>
  <si>
    <t>19
d.7</t>
  </si>
  <si>
    <t>KNR 2-31
0315-01
analogia</t>
  </si>
  <si>
    <t>Wypełnienie zaprawą cementową szczelin
głębokości 14 cm krawężników obniżonych na
zjazdach indywidualnych</t>
  </si>
  <si>
    <t>ROBOTY TOWARZYSZĄCE I WYKOŃCZENIOWE</t>
  </si>
  <si>
    <t>PRZEŁOŻENIE CHODNIKA</t>
  </si>
  <si>
    <t>OBRAMOWANIA</t>
  </si>
  <si>
    <t>20
d.7</t>
  </si>
  <si>
    <t>Dostarczeniu sadzonek drzew liściastych z gatunku rodzimego w wieku powyżej 5 lat z bryłąkorzeniową w donicy oraz prawidłowo ukształtowaną strzałą o minimalnym obwodzie 14 cm mierzonym na wysokości 100 cm od powierzchni gruntu. Miejsce nasadzenia uzgodnić z UM Suszu, wykonanie dołów o wymiarach min. 0,5 x 0,5 x 0,5 m z całkowitą wymianą ziemi na urodzajną , wraz z pielęgnacji w/w  drzew przez okres 3 lat od daty nasadzenia, tak aby zachowały żywotność i spełniły warunki odbioru ustalone przez Burmistrza Susza.</t>
  </si>
  <si>
    <t>Zakup i montaż drogowskazów jednoramiennych o
powierzchni do 0.3 m2</t>
  </si>
  <si>
    <t>21
d.7</t>
  </si>
  <si>
    <t>Mechaniczne karczowanie gęstych krzaków i podszycia</t>
  </si>
  <si>
    <t>kpl</t>
  </si>
  <si>
    <t>D- 01.02.01</t>
  </si>
  <si>
    <t>Ścinanie drzew piłą mechaniczną</t>
  </si>
  <si>
    <t>Oczyszczenie terenu z pozostałości po wykarczowaniu (gałęzie, korzenie i ko-
ra bez wrzosu) z wywiezieniem (miejsce odwozu staraniem wykonawcy)</t>
  </si>
  <si>
    <t>22
d.7</t>
  </si>
  <si>
    <t>23
d.7</t>
  </si>
  <si>
    <t>kpl.</t>
  </si>
  <si>
    <t xml:space="preserve">KOSZTORYS OFERTOWY                                                                                                                                Budowa chodnika na ulicy Piotra Skargi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</si>
</sst>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0"/>
      <name val="Arial"/>
    </font>
    <font>
      <b/>
      <sz val="8"/>
      <name val="Arial"/>
    </font>
    <font>
      <sz val="8"/>
      <name val="Arial"/>
    </font>
    <font>
      <vertAlign val="superscript"/>
      <sz val="8"/>
      <name val="Arial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3" fontId="0" fillId="0" borderId="0" xfId="1" applyFont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"/>
  <sheetViews>
    <sheetView tabSelected="1" zoomScaleNormal="100" workbookViewId="0">
      <selection activeCell="G8" sqref="G8"/>
    </sheetView>
  </sheetViews>
  <sheetFormatPr defaultRowHeight="12.75" x14ac:dyDescent="0.2"/>
  <cols>
    <col min="1" max="1" width="5.28515625" style="1" bestFit="1" customWidth="1"/>
    <col min="2" max="2" width="15" style="1"/>
    <col min="3" max="3" width="46" style="1"/>
    <col min="4" max="4" width="15" style="1"/>
    <col min="5" max="5" width="11" style="2"/>
    <col min="6" max="6" width="13.42578125" style="2" bestFit="1" customWidth="1"/>
    <col min="7" max="7" width="15.42578125" style="2" bestFit="1" customWidth="1"/>
    <col min="9" max="9" width="13.42578125" bestFit="1" customWidth="1"/>
  </cols>
  <sheetData>
    <row r="2" spans="1:7" ht="36.75" customHeight="1" x14ac:dyDescent="0.2">
      <c r="A2" s="19" t="s">
        <v>91</v>
      </c>
      <c r="B2" s="19"/>
      <c r="C2" s="19"/>
      <c r="D2" s="19"/>
      <c r="E2" s="19"/>
      <c r="F2" s="19"/>
      <c r="G2" s="19"/>
    </row>
    <row r="3" spans="1:7" ht="18" x14ac:dyDescent="0.2">
      <c r="A3" s="16"/>
      <c r="B3" s="16"/>
      <c r="C3" s="16"/>
      <c r="D3" s="16"/>
      <c r="E3" s="16"/>
      <c r="F3" s="16"/>
      <c r="G3" s="16"/>
    </row>
    <row r="4" spans="1:7" ht="22.5" x14ac:dyDescent="0.2">
      <c r="A4" s="3" t="s">
        <v>0</v>
      </c>
      <c r="B4" s="4" t="s">
        <v>2</v>
      </c>
      <c r="C4" s="3" t="s">
        <v>4</v>
      </c>
      <c r="D4" s="4" t="s">
        <v>14</v>
      </c>
      <c r="E4" s="5" t="s">
        <v>8</v>
      </c>
      <c r="F4" s="6" t="s">
        <v>10</v>
      </c>
      <c r="G4" s="6" t="s">
        <v>12</v>
      </c>
    </row>
    <row r="5" spans="1:7" x14ac:dyDescent="0.2">
      <c r="A5" s="3" t="s">
        <v>1</v>
      </c>
      <c r="B5" s="3" t="s">
        <v>3</v>
      </c>
      <c r="C5" s="3" t="s">
        <v>5</v>
      </c>
      <c r="D5" s="3" t="s">
        <v>6</v>
      </c>
      <c r="E5" s="5" t="s">
        <v>9</v>
      </c>
      <c r="F5" s="5" t="s">
        <v>11</v>
      </c>
      <c r="G5" s="5" t="s">
        <v>13</v>
      </c>
    </row>
    <row r="6" spans="1:7" x14ac:dyDescent="0.2">
      <c r="A6" s="3" t="s">
        <v>1</v>
      </c>
      <c r="B6" s="20" t="s">
        <v>16</v>
      </c>
      <c r="C6" s="20"/>
      <c r="D6" s="3"/>
      <c r="E6" s="5"/>
      <c r="F6" s="5"/>
      <c r="G6" s="5"/>
    </row>
    <row r="7" spans="1:7" ht="38.25" x14ac:dyDescent="0.2">
      <c r="A7" s="4" t="s">
        <v>15</v>
      </c>
      <c r="B7" s="4" t="s">
        <v>24</v>
      </c>
      <c r="C7" s="7" t="s">
        <v>23</v>
      </c>
      <c r="D7" s="9" t="s">
        <v>25</v>
      </c>
      <c r="E7" s="14">
        <v>0.1</v>
      </c>
      <c r="F7" s="5"/>
      <c r="G7" s="5">
        <f>ROUND(E7*F7,2)</f>
        <v>0</v>
      </c>
    </row>
    <row r="8" spans="1:7" x14ac:dyDescent="0.2">
      <c r="A8" s="3" t="s">
        <v>3</v>
      </c>
      <c r="B8" s="21" t="s">
        <v>26</v>
      </c>
      <c r="C8" s="20"/>
      <c r="D8" s="3"/>
      <c r="E8" s="14"/>
      <c r="F8" s="5"/>
      <c r="G8" s="5"/>
    </row>
    <row r="9" spans="1:7" ht="51" x14ac:dyDescent="0.2">
      <c r="A9" s="7" t="s">
        <v>20</v>
      </c>
      <c r="B9" s="4" t="s">
        <v>28</v>
      </c>
      <c r="C9" s="7" t="s">
        <v>27</v>
      </c>
      <c r="D9" s="9" t="s">
        <v>30</v>
      </c>
      <c r="E9" s="14">
        <v>100.36199999999999</v>
      </c>
      <c r="F9" s="5"/>
      <c r="G9" s="5">
        <f t="shared" ref="G9:G20" si="0">ROUND(E9*F9,2)</f>
        <v>0</v>
      </c>
    </row>
    <row r="10" spans="1:7" ht="51" x14ac:dyDescent="0.2">
      <c r="A10" s="7" t="s">
        <v>21</v>
      </c>
      <c r="B10" s="4" t="s">
        <v>28</v>
      </c>
      <c r="C10" s="7" t="s">
        <v>29</v>
      </c>
      <c r="D10" s="9" t="s">
        <v>30</v>
      </c>
      <c r="E10" s="14">
        <v>27.878</v>
      </c>
      <c r="F10" s="5"/>
      <c r="G10" s="5">
        <f t="shared" si="0"/>
        <v>0</v>
      </c>
    </row>
    <row r="11" spans="1:7" x14ac:dyDescent="0.2">
      <c r="A11" s="17">
        <v>3</v>
      </c>
      <c r="B11" s="21" t="s">
        <v>31</v>
      </c>
      <c r="C11" s="20"/>
      <c r="D11" s="8"/>
      <c r="E11" s="14"/>
      <c r="F11" s="5"/>
      <c r="G11" s="5"/>
    </row>
    <row r="12" spans="1:7" ht="38.25" x14ac:dyDescent="0.2">
      <c r="A12" s="7" t="s">
        <v>42</v>
      </c>
      <c r="B12" s="4" t="s">
        <v>32</v>
      </c>
      <c r="C12" s="7" t="s">
        <v>33</v>
      </c>
      <c r="D12" s="9" t="s">
        <v>34</v>
      </c>
      <c r="E12" s="14">
        <v>233.4</v>
      </c>
      <c r="F12" s="5"/>
      <c r="G12" s="5">
        <f t="shared" ref="G12" si="1">ROUND(E12*F12,2)</f>
        <v>0</v>
      </c>
    </row>
    <row r="13" spans="1:7" ht="38.25" x14ac:dyDescent="0.2">
      <c r="A13" s="7" t="s">
        <v>43</v>
      </c>
      <c r="B13" s="4" t="s">
        <v>35</v>
      </c>
      <c r="C13" s="10" t="s">
        <v>36</v>
      </c>
      <c r="D13" s="3" t="s">
        <v>7</v>
      </c>
      <c r="E13" s="14">
        <v>233.4</v>
      </c>
      <c r="F13" s="5"/>
      <c r="G13" s="5">
        <f t="shared" si="0"/>
        <v>0</v>
      </c>
    </row>
    <row r="14" spans="1:7" ht="38.25" x14ac:dyDescent="0.2">
      <c r="A14" s="7" t="s">
        <v>44</v>
      </c>
      <c r="B14" s="4" t="s">
        <v>37</v>
      </c>
      <c r="C14" s="7" t="s">
        <v>38</v>
      </c>
      <c r="D14" s="3" t="s">
        <v>7</v>
      </c>
      <c r="E14" s="14">
        <v>233.4</v>
      </c>
      <c r="F14" s="5"/>
      <c r="G14" s="5">
        <f t="shared" si="0"/>
        <v>0</v>
      </c>
    </row>
    <row r="15" spans="1:7" ht="25.5" x14ac:dyDescent="0.2">
      <c r="A15" s="7" t="s">
        <v>45</v>
      </c>
      <c r="B15" s="4" t="s">
        <v>39</v>
      </c>
      <c r="C15" s="10" t="s">
        <v>40</v>
      </c>
      <c r="D15" s="3" t="s">
        <v>7</v>
      </c>
      <c r="E15" s="14">
        <v>233.4</v>
      </c>
      <c r="F15" s="5"/>
      <c r="G15" s="5">
        <f t="shared" si="0"/>
        <v>0</v>
      </c>
    </row>
    <row r="16" spans="1:7" x14ac:dyDescent="0.2">
      <c r="A16" s="17">
        <v>4</v>
      </c>
      <c r="B16" s="21" t="s">
        <v>41</v>
      </c>
      <c r="C16" s="20"/>
      <c r="D16" s="8"/>
      <c r="E16" s="14"/>
      <c r="F16" s="5"/>
      <c r="G16" s="5"/>
    </row>
    <row r="17" spans="1:10" ht="38.25" x14ac:dyDescent="0.2">
      <c r="A17" s="7" t="s">
        <v>46</v>
      </c>
      <c r="B17" s="4" t="s">
        <v>32</v>
      </c>
      <c r="C17" s="7" t="s">
        <v>33</v>
      </c>
      <c r="D17" s="9" t="s">
        <v>34</v>
      </c>
      <c r="E17" s="14">
        <v>52.6</v>
      </c>
      <c r="F17" s="5"/>
      <c r="G17" s="5">
        <f t="shared" ref="G17" si="2">ROUND(E17*F17,2)</f>
        <v>0</v>
      </c>
    </row>
    <row r="18" spans="1:10" ht="38.25" x14ac:dyDescent="0.2">
      <c r="A18" s="7" t="s">
        <v>47</v>
      </c>
      <c r="B18" s="4" t="s">
        <v>35</v>
      </c>
      <c r="C18" s="10" t="s">
        <v>36</v>
      </c>
      <c r="D18" s="3" t="s">
        <v>7</v>
      </c>
      <c r="E18" s="5">
        <v>52.6</v>
      </c>
      <c r="F18" s="5"/>
      <c r="G18" s="5">
        <f t="shared" si="0"/>
        <v>0</v>
      </c>
    </row>
    <row r="19" spans="1:10" ht="38.25" x14ac:dyDescent="0.2">
      <c r="A19" s="7" t="s">
        <v>48</v>
      </c>
      <c r="B19" s="4" t="s">
        <v>49</v>
      </c>
      <c r="C19" s="10" t="s">
        <v>50</v>
      </c>
      <c r="D19" s="3" t="s">
        <v>7</v>
      </c>
      <c r="E19" s="5">
        <v>52.6</v>
      </c>
      <c r="F19" s="5"/>
      <c r="G19" s="5">
        <f t="shared" si="0"/>
        <v>0</v>
      </c>
    </row>
    <row r="20" spans="1:10" ht="25.5" x14ac:dyDescent="0.2">
      <c r="A20" s="7" t="s">
        <v>51</v>
      </c>
      <c r="B20" s="7" t="s">
        <v>39</v>
      </c>
      <c r="C20" s="10" t="s">
        <v>40</v>
      </c>
      <c r="D20" s="13" t="s">
        <v>22</v>
      </c>
      <c r="E20" s="5">
        <v>52.6</v>
      </c>
      <c r="F20" s="14"/>
      <c r="G20" s="14">
        <f t="shared" si="0"/>
        <v>0</v>
      </c>
    </row>
    <row r="21" spans="1:10" x14ac:dyDescent="0.2">
      <c r="A21" s="17">
        <v>5</v>
      </c>
      <c r="B21" s="21" t="s">
        <v>78</v>
      </c>
      <c r="C21" s="20"/>
      <c r="D21" s="8"/>
      <c r="E21" s="14"/>
      <c r="F21" s="5"/>
      <c r="G21" s="5"/>
    </row>
    <row r="22" spans="1:10" ht="25.5" x14ac:dyDescent="0.2">
      <c r="A22" s="7" t="s">
        <v>55</v>
      </c>
      <c r="B22" s="4" t="s">
        <v>52</v>
      </c>
      <c r="C22" s="7" t="s">
        <v>53</v>
      </c>
      <c r="D22" s="9" t="s">
        <v>54</v>
      </c>
      <c r="E22" s="14">
        <v>123.8</v>
      </c>
      <c r="F22" s="5"/>
      <c r="G22" s="5">
        <f t="shared" ref="G22" si="3">ROUND(E22*F22,2)</f>
        <v>0</v>
      </c>
    </row>
    <row r="23" spans="1:10" ht="25.5" x14ac:dyDescent="0.2">
      <c r="A23" s="7" t="s">
        <v>57</v>
      </c>
      <c r="B23" s="4" t="s">
        <v>56</v>
      </c>
      <c r="C23" s="7" t="s">
        <v>58</v>
      </c>
      <c r="D23" s="9" t="s">
        <v>54</v>
      </c>
      <c r="E23" s="14">
        <v>45</v>
      </c>
      <c r="F23" s="5"/>
      <c r="G23" s="5">
        <f t="shared" ref="G23:G35" si="4">ROUND(E23*F23,2)</f>
        <v>0</v>
      </c>
    </row>
    <row r="24" spans="1:10" ht="25.5" x14ac:dyDescent="0.2">
      <c r="A24" s="7" t="s">
        <v>61</v>
      </c>
      <c r="B24" s="4" t="s">
        <v>60</v>
      </c>
      <c r="C24" s="7" t="s">
        <v>59</v>
      </c>
      <c r="D24" s="9" t="s">
        <v>30</v>
      </c>
      <c r="E24" s="14">
        <v>4.0999999999999996</v>
      </c>
      <c r="F24" s="5"/>
      <c r="G24" s="5">
        <f t="shared" si="4"/>
        <v>0</v>
      </c>
    </row>
    <row r="25" spans="1:10" x14ac:dyDescent="0.2">
      <c r="A25" s="17">
        <v>6</v>
      </c>
      <c r="B25" s="21" t="s">
        <v>77</v>
      </c>
      <c r="C25" s="20"/>
      <c r="D25" s="9"/>
      <c r="E25" s="14"/>
      <c r="F25" s="5"/>
      <c r="G25" s="5">
        <f t="shared" si="4"/>
        <v>0</v>
      </c>
    </row>
    <row r="26" spans="1:10" ht="38.25" x14ac:dyDescent="0.2">
      <c r="A26" s="7" t="s">
        <v>64</v>
      </c>
      <c r="B26" s="4" t="s">
        <v>63</v>
      </c>
      <c r="C26" s="7" t="s">
        <v>62</v>
      </c>
      <c r="D26" s="9" t="s">
        <v>34</v>
      </c>
      <c r="E26" s="14">
        <v>13.5</v>
      </c>
      <c r="F26" s="5"/>
      <c r="G26" s="5">
        <f t="shared" si="4"/>
        <v>0</v>
      </c>
      <c r="J26" s="15"/>
    </row>
    <row r="27" spans="1:10" ht="25.5" x14ac:dyDescent="0.2">
      <c r="A27" s="7" t="s">
        <v>66</v>
      </c>
      <c r="B27" s="4" t="s">
        <v>39</v>
      </c>
      <c r="C27" s="7" t="s">
        <v>65</v>
      </c>
      <c r="D27" s="9" t="s">
        <v>34</v>
      </c>
      <c r="E27" s="14">
        <v>13.5</v>
      </c>
      <c r="F27" s="5"/>
      <c r="G27" s="5">
        <f t="shared" si="4"/>
        <v>0</v>
      </c>
    </row>
    <row r="28" spans="1:10" x14ac:dyDescent="0.2">
      <c r="A28" s="17">
        <v>7</v>
      </c>
      <c r="B28" s="21" t="s">
        <v>76</v>
      </c>
      <c r="C28" s="20"/>
      <c r="D28" s="9"/>
      <c r="E28" s="14"/>
      <c r="F28" s="5"/>
      <c r="G28" s="5">
        <f t="shared" si="4"/>
        <v>0</v>
      </c>
    </row>
    <row r="29" spans="1:10" ht="25.5" x14ac:dyDescent="0.2">
      <c r="A29" s="7" t="s">
        <v>71</v>
      </c>
      <c r="B29" s="4" t="s">
        <v>67</v>
      </c>
      <c r="C29" s="7" t="s">
        <v>68</v>
      </c>
      <c r="D29" s="9" t="s">
        <v>69</v>
      </c>
      <c r="E29" s="14">
        <v>1</v>
      </c>
      <c r="F29" s="5"/>
      <c r="G29" s="5">
        <f t="shared" si="4"/>
        <v>0</v>
      </c>
    </row>
    <row r="30" spans="1:10" ht="25.5" x14ac:dyDescent="0.2">
      <c r="A30" s="7" t="s">
        <v>70</v>
      </c>
      <c r="B30" s="4" t="s">
        <v>72</v>
      </c>
      <c r="C30" s="7" t="s">
        <v>81</v>
      </c>
      <c r="D30" s="9" t="s">
        <v>69</v>
      </c>
      <c r="E30" s="14">
        <v>1</v>
      </c>
      <c r="F30" s="5"/>
      <c r="G30" s="5">
        <f t="shared" si="4"/>
        <v>0</v>
      </c>
    </row>
    <row r="31" spans="1:10" ht="38.25" x14ac:dyDescent="0.2">
      <c r="A31" s="7" t="s">
        <v>73</v>
      </c>
      <c r="B31" s="4" t="s">
        <v>74</v>
      </c>
      <c r="C31" s="7" t="s">
        <v>75</v>
      </c>
      <c r="D31" s="9" t="s">
        <v>54</v>
      </c>
      <c r="E31" s="14">
        <v>25</v>
      </c>
      <c r="F31" s="5"/>
      <c r="G31" s="5">
        <f t="shared" ref="G31:G34" si="5">ROUND(E31*F31,2)</f>
        <v>0</v>
      </c>
    </row>
    <row r="32" spans="1:10" ht="140.25" x14ac:dyDescent="0.2">
      <c r="A32" s="7" t="s">
        <v>79</v>
      </c>
      <c r="B32" s="7" t="s">
        <v>85</v>
      </c>
      <c r="C32" s="7" t="s">
        <v>80</v>
      </c>
      <c r="D32" s="11" t="s">
        <v>69</v>
      </c>
      <c r="E32" s="14">
        <v>4</v>
      </c>
      <c r="F32" s="14"/>
      <c r="G32" s="14">
        <f t="shared" si="5"/>
        <v>0</v>
      </c>
    </row>
    <row r="33" spans="1:10" ht="25.5" x14ac:dyDescent="0.2">
      <c r="A33" s="7" t="s">
        <v>82</v>
      </c>
      <c r="B33" s="7" t="s">
        <v>85</v>
      </c>
      <c r="C33" s="7" t="s">
        <v>86</v>
      </c>
      <c r="D33" s="11" t="s">
        <v>69</v>
      </c>
      <c r="E33" s="14">
        <v>1</v>
      </c>
      <c r="F33" s="14"/>
      <c r="G33" s="14">
        <f t="shared" si="5"/>
        <v>0</v>
      </c>
    </row>
    <row r="34" spans="1:10" ht="25.5" x14ac:dyDescent="0.2">
      <c r="A34" s="7" t="s">
        <v>88</v>
      </c>
      <c r="B34" s="7" t="s">
        <v>85</v>
      </c>
      <c r="C34" s="7" t="s">
        <v>83</v>
      </c>
      <c r="D34" s="11" t="s">
        <v>84</v>
      </c>
      <c r="E34" s="14">
        <v>1</v>
      </c>
      <c r="F34" s="14"/>
      <c r="G34" s="14">
        <f t="shared" si="5"/>
        <v>0</v>
      </c>
    </row>
    <row r="35" spans="1:10" ht="51" x14ac:dyDescent="0.2">
      <c r="A35" s="7" t="s">
        <v>89</v>
      </c>
      <c r="B35" s="7" t="s">
        <v>85</v>
      </c>
      <c r="C35" s="7" t="s">
        <v>87</v>
      </c>
      <c r="D35" s="11" t="s">
        <v>90</v>
      </c>
      <c r="E35" s="14">
        <v>1</v>
      </c>
      <c r="F35" s="14"/>
      <c r="G35" s="14">
        <f t="shared" si="4"/>
        <v>0</v>
      </c>
      <c r="I35" s="18"/>
    </row>
    <row r="36" spans="1:10" ht="15.75" x14ac:dyDescent="0.2">
      <c r="A36" s="23" t="s">
        <v>17</v>
      </c>
      <c r="B36" s="23"/>
      <c r="C36" s="23"/>
      <c r="D36" s="23"/>
      <c r="E36" s="23"/>
      <c r="F36" s="23"/>
      <c r="G36" s="6">
        <f>SUM(G4:G35)</f>
        <v>0</v>
      </c>
      <c r="H36" s="18"/>
      <c r="I36" s="12"/>
    </row>
    <row r="37" spans="1:10" ht="15.75" x14ac:dyDescent="0.2">
      <c r="A37" s="22" t="s">
        <v>18</v>
      </c>
      <c r="B37" s="22"/>
      <c r="C37" s="22"/>
      <c r="D37" s="22"/>
      <c r="E37" s="22"/>
      <c r="F37" s="22"/>
      <c r="G37" s="6">
        <f>G36*0.23</f>
        <v>0</v>
      </c>
    </row>
    <row r="38" spans="1:10" ht="15.75" x14ac:dyDescent="0.2">
      <c r="A38" s="22" t="s">
        <v>19</v>
      </c>
      <c r="B38" s="22"/>
      <c r="C38" s="22"/>
      <c r="D38" s="22"/>
      <c r="E38" s="22"/>
      <c r="F38" s="22"/>
      <c r="G38" s="6">
        <f>SUM(G36:G37)</f>
        <v>0</v>
      </c>
      <c r="J38" s="15"/>
    </row>
    <row r="45" spans="1:10" x14ac:dyDescent="0.2">
      <c r="I45" s="12"/>
    </row>
    <row r="46" spans="1:10" x14ac:dyDescent="0.2">
      <c r="I46" s="12"/>
    </row>
  </sheetData>
  <mergeCells count="11">
    <mergeCell ref="A38:F38"/>
    <mergeCell ref="B21:C21"/>
    <mergeCell ref="B25:C25"/>
    <mergeCell ref="B28:C28"/>
    <mergeCell ref="A36:F36"/>
    <mergeCell ref="A37:F37"/>
    <mergeCell ref="A2:G2"/>
    <mergeCell ref="B6:C6"/>
    <mergeCell ref="B8:C8"/>
    <mergeCell ref="B11:C11"/>
    <mergeCell ref="B16:C16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Łuasz</dc:creator>
  <cp:lastModifiedBy>kasagn</cp:lastModifiedBy>
  <cp:lastPrinted>2021-07-14T06:43:45Z</cp:lastPrinted>
  <dcterms:created xsi:type="dcterms:W3CDTF">2021-06-13T19:28:48Z</dcterms:created>
  <dcterms:modified xsi:type="dcterms:W3CDTF">2021-08-11T10:51:49Z</dcterms:modified>
</cp:coreProperties>
</file>