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zp\ZamPub\2 0 2 3   R O K\93 TP ZP D 2023 Aparat do izolacji z odczynnikami do badań molekularnych - O\"/>
    </mc:Choice>
  </mc:AlternateContent>
  <bookViews>
    <workbookView xWindow="0" yWindow="0" windowWidth="25200" windowHeight="10080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55" i="1" l="1"/>
  <c r="H55" i="1" s="1"/>
  <c r="E55" i="1"/>
  <c r="K44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10" i="1"/>
  <c r="M44" i="1" l="1"/>
  <c r="N44" i="1" s="1"/>
  <c r="M23" i="1" l="1"/>
  <c r="M22" i="1"/>
  <c r="M21" i="1"/>
  <c r="M20" i="1"/>
  <c r="M19" i="1"/>
  <c r="M18" i="1"/>
  <c r="M17" i="1"/>
  <c r="M11" i="1"/>
  <c r="M12" i="1"/>
  <c r="N12" i="1" s="1"/>
  <c r="M13" i="1"/>
  <c r="N13" i="1" s="1"/>
  <c r="M14" i="1"/>
  <c r="N14" i="1" s="1"/>
  <c r="M15" i="1"/>
  <c r="N15" i="1" s="1"/>
  <c r="M16" i="1"/>
  <c r="N16" i="1" s="1"/>
  <c r="M10" i="1"/>
  <c r="N10" i="1" l="1"/>
  <c r="N23" i="1"/>
  <c r="N19" i="1"/>
  <c r="N22" i="1"/>
  <c r="N18" i="1"/>
  <c r="N21" i="1"/>
  <c r="N17" i="1"/>
  <c r="N11" i="1"/>
  <c r="N20" i="1"/>
  <c r="M24" i="1"/>
  <c r="H56" i="1"/>
  <c r="N24" i="1" l="1"/>
  <c r="N45" i="1"/>
  <c r="M45" i="1"/>
  <c r="G56" i="1"/>
</calcChain>
</file>

<file path=xl/sharedStrings.xml><?xml version="1.0" encoding="utf-8"?>
<sst xmlns="http://schemas.openxmlformats.org/spreadsheetml/2006/main" count="73" uniqueCount="57">
  <si>
    <t>ZAŁĄCZNIK NR 2 do Specyfikacji  Warunków Zamówienia</t>
  </si>
  <si>
    <t>PAKIETY, NA KTÓRE WYKONAWCA NIE SKŁADA OFERTY, NALEŻY USUNĄĆ Z ARKUSZA</t>
  </si>
  <si>
    <t>należy podać ofertę cenową na podstawie poniższej tabeli, oferta musi zawierać cały pakiet wymienionych oznaczeń</t>
  </si>
  <si>
    <t>Lp.</t>
  </si>
  <si>
    <t>Nr katalogowy</t>
  </si>
  <si>
    <t>Nazwa odczynnika</t>
  </si>
  <si>
    <t>Ilość ozn.na 2 lata</t>
  </si>
  <si>
    <t>Ilość ozn. z 1 opak.</t>
  </si>
  <si>
    <t>Ilość op. (zestawów) na 2 lata</t>
  </si>
  <si>
    <t>Cena oznaczenia netto  w zł</t>
  </si>
  <si>
    <t>Cena oznaczenia brutto  w zł</t>
  </si>
  <si>
    <t>Cena zestawu netto w zł</t>
  </si>
  <si>
    <t>Cena zestawu brutto w zł</t>
  </si>
  <si>
    <t>Stawka VAT (%)</t>
  </si>
  <si>
    <t>Wartość zestawów w kontrakcie (netto) w zł</t>
  </si>
  <si>
    <t>Wartość zestawów w kontrakcie (brutto) w zł</t>
  </si>
  <si>
    <t>razem</t>
  </si>
  <si>
    <t>Uwagi:</t>
  </si>
  <si>
    <t xml:space="preserve">W przypadku zwiększonego wykorzystania ilości odczynników do wyspecyfikowanej liczby badań w stosunku do szacunków założonych przez Wykonawcę na potrzeby sporządzenia oferty w niniejszym postępowaniu, Wykonawca  na własny koszt dostarczy brakujące odczynniki. </t>
  </si>
  <si>
    <t>Lp</t>
  </si>
  <si>
    <t>Nazwa</t>
  </si>
  <si>
    <t>Czynsz dzierżawny miesięczny netto w zł</t>
  </si>
  <si>
    <t>Czynsz dzierżawny miesięczny brutto w zł</t>
  </si>
  <si>
    <t>VAT %</t>
  </si>
  <si>
    <t>Wartość ogółem netto w zł                  (za 24 miesiące)</t>
  </si>
  <si>
    <t xml:space="preserve">SUMA </t>
  </si>
  <si>
    <t>Część 1 - należy podać ofertę cenową na podstawie poniższej tabeli, oferta musi zawierać cały pakiet wymienionych oznaczeń</t>
  </si>
  <si>
    <t>Zestaw do oznaczania polimorfizmów CYP2C9 i VKORC1 (szczegółowe wymagania zał. 1a1)</t>
  </si>
  <si>
    <t>Zestaw do oznaczenia genu fuzyjnego FIP1L1-PDGFRA (szczegółowe wymagania zał. 1a1)</t>
  </si>
  <si>
    <t xml:space="preserve">Proszę wypełnić załącznik 1a1 </t>
  </si>
  <si>
    <t>Pakiet 1</t>
  </si>
  <si>
    <t>Część 2 - Czynsz z tytułu dzierżawy aparatu do izolacji materiału genetycznego i wirówko-wortexu w czasie trwania kontraktu (24 miesięcy)</t>
  </si>
  <si>
    <t>Zestaw do oznaczenia DNA wirusa BK (szczegółowe wymagania zał. 1a1)</t>
  </si>
  <si>
    <t>Zestaw do oznaczenia DNA Aspergillus spp. (szczegółowe wymagania zał. 1a1)</t>
  </si>
  <si>
    <t>Zestaw do jakościowego oznaczenia DNA Candida (szczegółowe wymagania zał. 1a1)</t>
  </si>
  <si>
    <t>Zestaw do oznaczenia DNA Pneumocystis jirovecii (szczegółowe wymagania zał. 1a1)</t>
  </si>
  <si>
    <t>kontrola zewnątrzlaboratoryjna do oznaczeń CMV DNA</t>
  </si>
  <si>
    <t>Zestaw do oznaczenia DNA CMV (szczegółowe wymagania zał. 1a1)</t>
  </si>
  <si>
    <t>kontrola zewnątrzlaboratoryjna do oznaczeń BKV DNA</t>
  </si>
  <si>
    <t>kontrola zewnątrzlaboratoryjna do oznaczeń DNA Aspergillus spp.</t>
  </si>
  <si>
    <t>kontrola zewnątrzlaboratoryjna do oznaczeń DNA Candida spp.</t>
  </si>
  <si>
    <t>kontrola zewnątrzlaboratoryjna do oznaczeń DNA Pneumocystis jirovecii</t>
  </si>
  <si>
    <t>kontrola zewnątrzlaboratoryjna do oznaczeń polimorfizmów CYP2C9 i VKORC1</t>
  </si>
  <si>
    <t>Zestaw do manualnej izolacji kwasów nukleinowych (szczegółowe wymagania zał. 1a1)</t>
  </si>
  <si>
    <t>Zestaw do automatycznej izolacji kwasów nukleinowych</t>
  </si>
  <si>
    <t xml:space="preserve">W przypadku zwiększonego wykorzystania ilości odczynników do wyspecyfikowanej liczby badań w stosunku do szacunków założonych przez Wykonawcę na potrzeby sporządzenia oferty w niniejszym postępowaniu, Wykonawca na własny koszt dostarczy brakujące odczynniki. </t>
  </si>
  <si>
    <t>Czynsz z tytułu dzierżawy  aparatu do izolacji materiału genetycznego i wirówko-wortexu w czasie trwania kontraktu - 24 miesięcy</t>
  </si>
  <si>
    <t>3. Kontrole zewnątrzlaboratoryjne w ilości minimum 1 cykl na rok (minumum 5 próbek w cyklu).</t>
  </si>
  <si>
    <t>Ilość oznaczeń na 2 lata</t>
  </si>
  <si>
    <t>1. Ilość oferowanych odczynników powinna zapewnić wykonanie oznaczeń w próbach badanych, materiałach kontrolnych (wewnątrzlaboratoryjnych i zewnątrzlaboratoryjnych) oraz przeprowadzenie niezbędnych kalibracji analizatora - zgodnie z zaleceniami podanymi przez producenta.</t>
  </si>
  <si>
    <t>2. Należy podać całkowite ilości opakowań odczynników zapewniających wykonanie powyżej podanych badań (zaokrąglone w górę).</t>
  </si>
  <si>
    <t>1. Ilość oferowanych odczynników powinna zapewnić wykonanie oznaczeń w próbach badanych - zgodnie z zaleceniami podanymi przez producenta.</t>
  </si>
  <si>
    <t>CENA PAKIETU (części 1 i 2) netto ……………………….zł, brutto ……………………….zł (słownie……………………………………)</t>
  </si>
  <si>
    <t>Dwuletnia dostawa odczynników do badań genetycznych wraz dzierżawą  aparatu do izolacji materiału genetycznego i wirówko-wortexu</t>
  </si>
  <si>
    <t>Wartość ogółem brutto w zł           (za 24 miesiące)</t>
  </si>
  <si>
    <t>znak sprawy: 93/TP/ZP/D/2023</t>
  </si>
  <si>
    <t xml:space="preserve">Pakiet 2  - Zestaw do automatycznej izolacji kwasów nukleinowych + dzierżawa  aparatu do izolacji materiału genetycznego i wirówko-wortexu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</si>
</sst>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zł&quot;_-;\-* #,##0.00\ &quot;zł&quot;_-;_-* &quot;-&quot;??\ &quot;zł&quot;_-;_-@_-"/>
    <numFmt numFmtId="43" formatCode="_-* #,##0.00\ _z_ł_-;\-* #,##0.00\ _z_ł_-;_-* &quot;-&quot;??\ _z_ł_-;_-@_-"/>
  </numFmts>
  <fonts count="19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sz val="11"/>
      <color theme="1"/>
      <name val="Tahoma"/>
      <family val="2"/>
      <charset val="238"/>
    </font>
    <font>
      <sz val="10"/>
      <name val="Arial CE"/>
      <family val="2"/>
      <charset val="238"/>
    </font>
    <font>
      <b/>
      <sz val="12"/>
      <name val="Arial CE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sz val="9"/>
      <color indexed="8"/>
      <name val="Arial"/>
      <family val="2"/>
      <charset val="238"/>
    </font>
    <font>
      <sz val="9"/>
      <color indexed="8"/>
      <name val="Czcionka tekstu podstawowego"/>
      <family val="2"/>
      <charset val="238"/>
    </font>
    <font>
      <b/>
      <i/>
      <sz val="9"/>
      <color indexed="8"/>
      <name val="Arial"/>
      <family val="2"/>
      <charset val="238"/>
    </font>
    <font>
      <b/>
      <sz val="9"/>
      <name val="Arial CE"/>
      <family val="2"/>
      <charset val="238"/>
    </font>
    <font>
      <b/>
      <sz val="10"/>
      <name val="Arial CE"/>
      <charset val="238"/>
    </font>
    <font>
      <b/>
      <sz val="11"/>
      <name val="Arial"/>
      <family val="2"/>
      <charset val="238"/>
    </font>
    <font>
      <b/>
      <sz val="9"/>
      <name val="Arial CE"/>
      <charset val="238"/>
    </font>
    <font>
      <b/>
      <i/>
      <sz val="9"/>
      <name val="Arial CE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7" fillId="0" borderId="0"/>
    <xf numFmtId="44" fontId="7" fillId="0" borderId="0" applyFont="0" applyFill="0" applyBorder="0" applyAlignment="0" applyProtection="0"/>
    <xf numFmtId="0" fontId="7" fillId="0" borderId="0"/>
  </cellStyleXfs>
  <cellXfs count="77">
    <xf numFmtId="0" fontId="0" fillId="0" borderId="0" xfId="0"/>
    <xf numFmtId="0" fontId="3" fillId="0" borderId="0" xfId="0" applyFont="1" applyFill="1"/>
    <xf numFmtId="0" fontId="2" fillId="0" borderId="0" xfId="0" applyFont="1" applyFill="1"/>
    <xf numFmtId="0" fontId="5" fillId="0" borderId="0" xfId="0" applyFont="1" applyFill="1"/>
    <xf numFmtId="0" fontId="8" fillId="0" borderId="0" xfId="1" applyFont="1" applyFill="1"/>
    <xf numFmtId="0" fontId="7" fillId="0" borderId="0" xfId="1" applyFill="1"/>
    <xf numFmtId="0" fontId="0" fillId="0" borderId="0" xfId="0" applyFill="1"/>
    <xf numFmtId="0" fontId="7" fillId="0" borderId="1" xfId="1" applyFill="1" applyBorder="1" applyAlignment="1">
      <alignment horizontal="center"/>
    </xf>
    <xf numFmtId="0" fontId="8" fillId="0" borderId="1" xfId="1" applyFont="1" applyFill="1" applyBorder="1" applyAlignment="1">
      <alignment horizontal="center"/>
    </xf>
    <xf numFmtId="44" fontId="7" fillId="0" borderId="1" xfId="1" applyNumberFormat="1" applyFill="1" applyBorder="1" applyAlignment="1">
      <alignment horizontal="center"/>
    </xf>
    <xf numFmtId="44" fontId="7" fillId="0" borderId="1" xfId="1" applyNumberFormat="1" applyFill="1" applyBorder="1" applyAlignment="1">
      <alignment horizontal="right"/>
    </xf>
    <xf numFmtId="9" fontId="7" fillId="0" borderId="1" xfId="1" applyNumberFormat="1" applyFill="1" applyBorder="1" applyAlignment="1">
      <alignment horizontal="right"/>
    </xf>
    <xf numFmtId="0" fontId="0" fillId="0" borderId="1" xfId="0" applyFill="1" applyBorder="1"/>
    <xf numFmtId="0" fontId="8" fillId="0" borderId="25" xfId="1" applyFont="1" applyFill="1" applyBorder="1" applyAlignment="1">
      <alignment horizontal="center"/>
    </xf>
    <xf numFmtId="0" fontId="7" fillId="0" borderId="0" xfId="1" applyFill="1" applyAlignment="1">
      <alignment horizontal="center"/>
    </xf>
    <xf numFmtId="0" fontId="10" fillId="0" borderId="0" xfId="1" applyFont="1" applyFill="1" applyAlignment="1">
      <alignment horizontal="center" wrapText="1"/>
    </xf>
    <xf numFmtId="0" fontId="8" fillId="0" borderId="0" xfId="1" applyFont="1" applyFill="1" applyAlignment="1">
      <alignment horizontal="center"/>
    </xf>
    <xf numFmtId="44" fontId="7" fillId="0" borderId="0" xfId="1" applyNumberFormat="1" applyFill="1" applyAlignment="1">
      <alignment horizontal="center"/>
    </xf>
    <xf numFmtId="44" fontId="7" fillId="0" borderId="0" xfId="1" applyNumberFormat="1" applyFill="1" applyAlignment="1">
      <alignment horizontal="right"/>
    </xf>
    <xf numFmtId="0" fontId="1" fillId="0" borderId="1" xfId="0" applyFont="1" applyFill="1" applyBorder="1"/>
    <xf numFmtId="44" fontId="1" fillId="0" borderId="1" xfId="0" applyNumberFormat="1" applyFont="1" applyFill="1" applyBorder="1"/>
    <xf numFmtId="0" fontId="1" fillId="0" borderId="0" xfId="0" applyFont="1" applyFill="1" applyBorder="1"/>
    <xf numFmtId="44" fontId="1" fillId="0" borderId="0" xfId="0" applyNumberFormat="1" applyFont="1" applyFill="1" applyBorder="1"/>
    <xf numFmtId="0" fontId="11" fillId="0" borderId="0" xfId="0" applyFont="1" applyFill="1"/>
    <xf numFmtId="0" fontId="12" fillId="0" borderId="0" xfId="0" applyFont="1" applyFill="1"/>
    <xf numFmtId="0" fontId="14" fillId="0" borderId="0" xfId="0" applyFont="1" applyFill="1"/>
    <xf numFmtId="43" fontId="14" fillId="0" borderId="0" xfId="0" applyNumberFormat="1" applyFont="1" applyFill="1"/>
    <xf numFmtId="0" fontId="1" fillId="0" borderId="8" xfId="0" applyFont="1" applyFill="1" applyBorder="1"/>
    <xf numFmtId="44" fontId="1" fillId="0" borderId="9" xfId="0" applyNumberFormat="1" applyFont="1" applyFill="1" applyBorder="1"/>
    <xf numFmtId="44" fontId="1" fillId="0" borderId="10" xfId="0" applyNumberFormat="1" applyFont="1" applyFill="1" applyBorder="1"/>
    <xf numFmtId="0" fontId="3" fillId="0" borderId="25" xfId="0" applyFont="1" applyFill="1" applyBorder="1" applyAlignment="1">
      <alignment horizontal="center" vertical="center"/>
    </xf>
    <xf numFmtId="44" fontId="3" fillId="0" borderId="25" xfId="0" applyNumberFormat="1" applyFont="1" applyFill="1" applyBorder="1"/>
    <xf numFmtId="9" fontId="3" fillId="0" borderId="26" xfId="0" applyNumberFormat="1" applyFont="1" applyFill="1" applyBorder="1"/>
    <xf numFmtId="44" fontId="3" fillId="0" borderId="26" xfId="0" applyNumberFormat="1" applyFont="1" applyFill="1" applyBorder="1"/>
    <xf numFmtId="0" fontId="14" fillId="0" borderId="27" xfId="0" applyFont="1" applyFill="1" applyBorder="1"/>
    <xf numFmtId="44" fontId="14" fillId="0" borderId="28" xfId="0" applyNumberFormat="1" applyFont="1" applyFill="1" applyBorder="1"/>
    <xf numFmtId="44" fontId="14" fillId="0" borderId="29" xfId="0" applyNumberFormat="1" applyFont="1" applyFill="1" applyBorder="1"/>
    <xf numFmtId="44" fontId="3" fillId="0" borderId="0" xfId="0" applyNumberFormat="1" applyFont="1" applyFill="1"/>
    <xf numFmtId="0" fontId="15" fillId="0" borderId="0" xfId="0" applyFont="1" applyFill="1"/>
    <xf numFmtId="0" fontId="6" fillId="0" borderId="0" xfId="0" applyFont="1" applyFill="1"/>
    <xf numFmtId="44" fontId="17" fillId="0" borderId="0" xfId="0" applyNumberFormat="1" applyFont="1" applyFill="1"/>
    <xf numFmtId="0" fontId="2" fillId="0" borderId="0" xfId="0" applyFont="1" applyFill="1" applyAlignment="1">
      <alignment horizontal="left"/>
    </xf>
    <xf numFmtId="0" fontId="6" fillId="0" borderId="0" xfId="0" applyFont="1" applyFill="1" applyAlignment="1">
      <alignment horizontal="left" wrapText="1"/>
    </xf>
    <xf numFmtId="44" fontId="9" fillId="0" borderId="1" xfId="2" applyFont="1" applyFill="1" applyBorder="1" applyAlignment="1">
      <alignment horizontal="center" vertical="center" wrapText="1"/>
    </xf>
    <xf numFmtId="0" fontId="9" fillId="0" borderId="2" xfId="1" applyFont="1" applyFill="1" applyBorder="1" applyAlignment="1">
      <alignment horizontal="center" vertical="center" wrapText="1"/>
    </xf>
    <xf numFmtId="0" fontId="9" fillId="0" borderId="3" xfId="1" applyFont="1" applyFill="1" applyBorder="1" applyAlignment="1">
      <alignment horizontal="center" vertical="center" wrapText="1"/>
    </xf>
    <xf numFmtId="0" fontId="9" fillId="0" borderId="4" xfId="1" applyFont="1" applyFill="1" applyBorder="1" applyAlignment="1">
      <alignment horizontal="center" vertical="center" wrapText="1"/>
    </xf>
    <xf numFmtId="0" fontId="9" fillId="0" borderId="5" xfId="1" applyFont="1" applyFill="1" applyBorder="1" applyAlignment="1">
      <alignment horizontal="center" vertical="center" wrapText="1"/>
    </xf>
    <xf numFmtId="0" fontId="9" fillId="0" borderId="1" xfId="1" applyFont="1" applyFill="1" applyBorder="1" applyAlignment="1">
      <alignment horizontal="center" vertical="center" wrapText="1"/>
    </xf>
    <xf numFmtId="3" fontId="9" fillId="0" borderId="1" xfId="1" applyNumberFormat="1" applyFont="1" applyFill="1" applyBorder="1" applyAlignment="1">
      <alignment horizontal="center" vertical="center" wrapText="1"/>
    </xf>
    <xf numFmtId="4" fontId="9" fillId="0" borderId="1" xfId="1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wrapText="1"/>
    </xf>
    <xf numFmtId="0" fontId="10" fillId="0" borderId="6" xfId="1" applyFont="1" applyFill="1" applyBorder="1" applyAlignment="1">
      <alignment wrapText="1"/>
    </xf>
    <xf numFmtId="0" fontId="10" fillId="0" borderId="7" xfId="1" applyFont="1" applyFill="1" applyBorder="1" applyAlignment="1">
      <alignment wrapText="1"/>
    </xf>
    <xf numFmtId="0" fontId="13" fillId="0" borderId="0" xfId="0" applyFont="1" applyFill="1" applyAlignment="1">
      <alignment horizontal="left" wrapText="1"/>
    </xf>
    <xf numFmtId="0" fontId="18" fillId="0" borderId="0" xfId="0" applyFont="1" applyFill="1" applyAlignment="1">
      <alignment horizontal="left"/>
    </xf>
    <xf numFmtId="0" fontId="3" fillId="0" borderId="0" xfId="0" applyFont="1" applyFill="1" applyAlignment="1">
      <alignment horizontal="left"/>
    </xf>
    <xf numFmtId="0" fontId="15" fillId="0" borderId="0" xfId="0" applyFont="1" applyFill="1" applyAlignment="1">
      <alignment horizontal="center" wrapText="1"/>
    </xf>
    <xf numFmtId="0" fontId="10" fillId="0" borderId="6" xfId="1" applyFont="1" applyFill="1" applyBorder="1" applyAlignment="1">
      <alignment horizontal="left" wrapText="1"/>
    </xf>
    <xf numFmtId="0" fontId="10" fillId="0" borderId="7" xfId="1" applyFont="1" applyFill="1" applyBorder="1" applyAlignment="1">
      <alignment horizontal="left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wrapText="1"/>
    </xf>
    <xf numFmtId="0" fontId="3" fillId="0" borderId="5" xfId="0" applyFont="1" applyFill="1" applyBorder="1" applyAlignment="1">
      <alignment horizontal="center" wrapText="1"/>
    </xf>
    <xf numFmtId="0" fontId="16" fillId="0" borderId="0" xfId="3" applyFont="1" applyFill="1" applyAlignment="1">
      <alignment horizontal="left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</cellXfs>
  <cellStyles count="4">
    <cellStyle name="Normalny" xfId="0" builtinId="0"/>
    <cellStyle name="Normalny 2" xfId="1"/>
    <cellStyle name="Normalny 3" xfId="3"/>
    <cellStyle name="Walutowy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67"/>
  <sheetViews>
    <sheetView tabSelected="1" zoomScaleNormal="100" zoomScaleSheetLayoutView="112" workbookViewId="0">
      <selection activeCell="E33" sqref="E33"/>
    </sheetView>
  </sheetViews>
  <sheetFormatPr defaultRowHeight="12"/>
  <cols>
    <col min="1" max="1" width="5" style="1" customWidth="1"/>
    <col min="2" max="2" width="13.85546875" style="1" customWidth="1"/>
    <col min="3" max="3" width="21.28515625" style="1" customWidth="1"/>
    <col min="4" max="4" width="10.42578125" style="1" customWidth="1"/>
    <col min="5" max="5" width="11.42578125" style="1" customWidth="1"/>
    <col min="6" max="6" width="8.5703125" style="1" customWidth="1"/>
    <col min="7" max="7" width="10.85546875" style="1" customWidth="1"/>
    <col min="8" max="8" width="11.28515625" style="1" customWidth="1"/>
    <col min="9" max="9" width="10.28515625" style="1" customWidth="1"/>
    <col min="10" max="10" width="11.42578125" style="1" customWidth="1"/>
    <col min="11" max="11" width="12" style="1" customWidth="1"/>
    <col min="12" max="12" width="9.85546875" style="1" customWidth="1"/>
    <col min="13" max="13" width="13.5703125" style="1" customWidth="1"/>
    <col min="14" max="14" width="14.85546875" style="1" customWidth="1"/>
    <col min="15" max="249" width="9.140625" style="1"/>
    <col min="250" max="250" width="5" style="1" customWidth="1"/>
    <col min="251" max="251" width="35" style="1" customWidth="1"/>
    <col min="252" max="252" width="10.85546875" style="1" customWidth="1"/>
    <col min="253" max="253" width="10.42578125" style="1" customWidth="1"/>
    <col min="254" max="254" width="11.42578125" style="1" customWidth="1"/>
    <col min="255" max="255" width="15.140625" style="1" customWidth="1"/>
    <col min="256" max="256" width="14.140625" style="1" customWidth="1"/>
    <col min="257" max="505" width="9.140625" style="1"/>
    <col min="506" max="506" width="5" style="1" customWidth="1"/>
    <col min="507" max="507" width="35" style="1" customWidth="1"/>
    <col min="508" max="508" width="10.85546875" style="1" customWidth="1"/>
    <col min="509" max="509" width="10.42578125" style="1" customWidth="1"/>
    <col min="510" max="510" width="11.42578125" style="1" customWidth="1"/>
    <col min="511" max="511" width="15.140625" style="1" customWidth="1"/>
    <col min="512" max="512" width="14.140625" style="1" customWidth="1"/>
    <col min="513" max="761" width="9.140625" style="1"/>
    <col min="762" max="762" width="5" style="1" customWidth="1"/>
    <col min="763" max="763" width="35" style="1" customWidth="1"/>
    <col min="764" max="764" width="10.85546875" style="1" customWidth="1"/>
    <col min="765" max="765" width="10.42578125" style="1" customWidth="1"/>
    <col min="766" max="766" width="11.42578125" style="1" customWidth="1"/>
    <col min="767" max="767" width="15.140625" style="1" customWidth="1"/>
    <col min="768" max="768" width="14.140625" style="1" customWidth="1"/>
    <col min="769" max="1017" width="9.140625" style="1"/>
    <col min="1018" max="1018" width="5" style="1" customWidth="1"/>
    <col min="1019" max="1019" width="35" style="1" customWidth="1"/>
    <col min="1020" max="1020" width="10.85546875" style="1" customWidth="1"/>
    <col min="1021" max="1021" width="10.42578125" style="1" customWidth="1"/>
    <col min="1022" max="1022" width="11.42578125" style="1" customWidth="1"/>
    <col min="1023" max="1023" width="15.140625" style="1" customWidth="1"/>
    <col min="1024" max="1024" width="14.140625" style="1" customWidth="1"/>
    <col min="1025" max="1273" width="9.140625" style="1"/>
    <col min="1274" max="1274" width="5" style="1" customWidth="1"/>
    <col min="1275" max="1275" width="35" style="1" customWidth="1"/>
    <col min="1276" max="1276" width="10.85546875" style="1" customWidth="1"/>
    <col min="1277" max="1277" width="10.42578125" style="1" customWidth="1"/>
    <col min="1278" max="1278" width="11.42578125" style="1" customWidth="1"/>
    <col min="1279" max="1279" width="15.140625" style="1" customWidth="1"/>
    <col min="1280" max="1280" width="14.140625" style="1" customWidth="1"/>
    <col min="1281" max="1529" width="9.140625" style="1"/>
    <col min="1530" max="1530" width="5" style="1" customWidth="1"/>
    <col min="1531" max="1531" width="35" style="1" customWidth="1"/>
    <col min="1532" max="1532" width="10.85546875" style="1" customWidth="1"/>
    <col min="1533" max="1533" width="10.42578125" style="1" customWidth="1"/>
    <col min="1534" max="1534" width="11.42578125" style="1" customWidth="1"/>
    <col min="1535" max="1535" width="15.140625" style="1" customWidth="1"/>
    <col min="1536" max="1536" width="14.140625" style="1" customWidth="1"/>
    <col min="1537" max="1785" width="9.140625" style="1"/>
    <col min="1786" max="1786" width="5" style="1" customWidth="1"/>
    <col min="1787" max="1787" width="35" style="1" customWidth="1"/>
    <col min="1788" max="1788" width="10.85546875" style="1" customWidth="1"/>
    <col min="1789" max="1789" width="10.42578125" style="1" customWidth="1"/>
    <col min="1790" max="1790" width="11.42578125" style="1" customWidth="1"/>
    <col min="1791" max="1791" width="15.140625" style="1" customWidth="1"/>
    <col min="1792" max="1792" width="14.140625" style="1" customWidth="1"/>
    <col min="1793" max="2041" width="9.140625" style="1"/>
    <col min="2042" max="2042" width="5" style="1" customWidth="1"/>
    <col min="2043" max="2043" width="35" style="1" customWidth="1"/>
    <col min="2044" max="2044" width="10.85546875" style="1" customWidth="1"/>
    <col min="2045" max="2045" width="10.42578125" style="1" customWidth="1"/>
    <col min="2046" max="2046" width="11.42578125" style="1" customWidth="1"/>
    <col min="2047" max="2047" width="15.140625" style="1" customWidth="1"/>
    <col min="2048" max="2048" width="14.140625" style="1" customWidth="1"/>
    <col min="2049" max="2297" width="9.140625" style="1"/>
    <col min="2298" max="2298" width="5" style="1" customWidth="1"/>
    <col min="2299" max="2299" width="35" style="1" customWidth="1"/>
    <col min="2300" max="2300" width="10.85546875" style="1" customWidth="1"/>
    <col min="2301" max="2301" width="10.42578125" style="1" customWidth="1"/>
    <col min="2302" max="2302" width="11.42578125" style="1" customWidth="1"/>
    <col min="2303" max="2303" width="15.140625" style="1" customWidth="1"/>
    <col min="2304" max="2304" width="14.140625" style="1" customWidth="1"/>
    <col min="2305" max="2553" width="9.140625" style="1"/>
    <col min="2554" max="2554" width="5" style="1" customWidth="1"/>
    <col min="2555" max="2555" width="35" style="1" customWidth="1"/>
    <col min="2556" max="2556" width="10.85546875" style="1" customWidth="1"/>
    <col min="2557" max="2557" width="10.42578125" style="1" customWidth="1"/>
    <col min="2558" max="2558" width="11.42578125" style="1" customWidth="1"/>
    <col min="2559" max="2559" width="15.140625" style="1" customWidth="1"/>
    <col min="2560" max="2560" width="14.140625" style="1" customWidth="1"/>
    <col min="2561" max="2809" width="9.140625" style="1"/>
    <col min="2810" max="2810" width="5" style="1" customWidth="1"/>
    <col min="2811" max="2811" width="35" style="1" customWidth="1"/>
    <col min="2812" max="2812" width="10.85546875" style="1" customWidth="1"/>
    <col min="2813" max="2813" width="10.42578125" style="1" customWidth="1"/>
    <col min="2814" max="2814" width="11.42578125" style="1" customWidth="1"/>
    <col min="2815" max="2815" width="15.140625" style="1" customWidth="1"/>
    <col min="2816" max="2816" width="14.140625" style="1" customWidth="1"/>
    <col min="2817" max="3065" width="9.140625" style="1"/>
    <col min="3066" max="3066" width="5" style="1" customWidth="1"/>
    <col min="3067" max="3067" width="35" style="1" customWidth="1"/>
    <col min="3068" max="3068" width="10.85546875" style="1" customWidth="1"/>
    <col min="3069" max="3069" width="10.42578125" style="1" customWidth="1"/>
    <col min="3070" max="3070" width="11.42578125" style="1" customWidth="1"/>
    <col min="3071" max="3071" width="15.140625" style="1" customWidth="1"/>
    <col min="3072" max="3072" width="14.140625" style="1" customWidth="1"/>
    <col min="3073" max="3321" width="9.140625" style="1"/>
    <col min="3322" max="3322" width="5" style="1" customWidth="1"/>
    <col min="3323" max="3323" width="35" style="1" customWidth="1"/>
    <col min="3324" max="3324" width="10.85546875" style="1" customWidth="1"/>
    <col min="3325" max="3325" width="10.42578125" style="1" customWidth="1"/>
    <col min="3326" max="3326" width="11.42578125" style="1" customWidth="1"/>
    <col min="3327" max="3327" width="15.140625" style="1" customWidth="1"/>
    <col min="3328" max="3328" width="14.140625" style="1" customWidth="1"/>
    <col min="3329" max="3577" width="9.140625" style="1"/>
    <col min="3578" max="3578" width="5" style="1" customWidth="1"/>
    <col min="3579" max="3579" width="35" style="1" customWidth="1"/>
    <col min="3580" max="3580" width="10.85546875" style="1" customWidth="1"/>
    <col min="3581" max="3581" width="10.42578125" style="1" customWidth="1"/>
    <col min="3582" max="3582" width="11.42578125" style="1" customWidth="1"/>
    <col min="3583" max="3583" width="15.140625" style="1" customWidth="1"/>
    <col min="3584" max="3584" width="14.140625" style="1" customWidth="1"/>
    <col min="3585" max="3833" width="9.140625" style="1"/>
    <col min="3834" max="3834" width="5" style="1" customWidth="1"/>
    <col min="3835" max="3835" width="35" style="1" customWidth="1"/>
    <col min="3836" max="3836" width="10.85546875" style="1" customWidth="1"/>
    <col min="3837" max="3837" width="10.42578125" style="1" customWidth="1"/>
    <col min="3838" max="3838" width="11.42578125" style="1" customWidth="1"/>
    <col min="3839" max="3839" width="15.140625" style="1" customWidth="1"/>
    <col min="3840" max="3840" width="14.140625" style="1" customWidth="1"/>
    <col min="3841" max="4089" width="9.140625" style="1"/>
    <col min="4090" max="4090" width="5" style="1" customWidth="1"/>
    <col min="4091" max="4091" width="35" style="1" customWidth="1"/>
    <col min="4092" max="4092" width="10.85546875" style="1" customWidth="1"/>
    <col min="4093" max="4093" width="10.42578125" style="1" customWidth="1"/>
    <col min="4094" max="4094" width="11.42578125" style="1" customWidth="1"/>
    <col min="4095" max="4095" width="15.140625" style="1" customWidth="1"/>
    <col min="4096" max="4096" width="14.140625" style="1" customWidth="1"/>
    <col min="4097" max="4345" width="9.140625" style="1"/>
    <col min="4346" max="4346" width="5" style="1" customWidth="1"/>
    <col min="4347" max="4347" width="35" style="1" customWidth="1"/>
    <col min="4348" max="4348" width="10.85546875" style="1" customWidth="1"/>
    <col min="4349" max="4349" width="10.42578125" style="1" customWidth="1"/>
    <col min="4350" max="4350" width="11.42578125" style="1" customWidth="1"/>
    <col min="4351" max="4351" width="15.140625" style="1" customWidth="1"/>
    <col min="4352" max="4352" width="14.140625" style="1" customWidth="1"/>
    <col min="4353" max="4601" width="9.140625" style="1"/>
    <col min="4602" max="4602" width="5" style="1" customWidth="1"/>
    <col min="4603" max="4603" width="35" style="1" customWidth="1"/>
    <col min="4604" max="4604" width="10.85546875" style="1" customWidth="1"/>
    <col min="4605" max="4605" width="10.42578125" style="1" customWidth="1"/>
    <col min="4606" max="4606" width="11.42578125" style="1" customWidth="1"/>
    <col min="4607" max="4607" width="15.140625" style="1" customWidth="1"/>
    <col min="4608" max="4608" width="14.140625" style="1" customWidth="1"/>
    <col min="4609" max="4857" width="9.140625" style="1"/>
    <col min="4858" max="4858" width="5" style="1" customWidth="1"/>
    <col min="4859" max="4859" width="35" style="1" customWidth="1"/>
    <col min="4860" max="4860" width="10.85546875" style="1" customWidth="1"/>
    <col min="4861" max="4861" width="10.42578125" style="1" customWidth="1"/>
    <col min="4862" max="4862" width="11.42578125" style="1" customWidth="1"/>
    <col min="4863" max="4863" width="15.140625" style="1" customWidth="1"/>
    <col min="4864" max="4864" width="14.140625" style="1" customWidth="1"/>
    <col min="4865" max="5113" width="9.140625" style="1"/>
    <col min="5114" max="5114" width="5" style="1" customWidth="1"/>
    <col min="5115" max="5115" width="35" style="1" customWidth="1"/>
    <col min="5116" max="5116" width="10.85546875" style="1" customWidth="1"/>
    <col min="5117" max="5117" width="10.42578125" style="1" customWidth="1"/>
    <col min="5118" max="5118" width="11.42578125" style="1" customWidth="1"/>
    <col min="5119" max="5119" width="15.140625" style="1" customWidth="1"/>
    <col min="5120" max="5120" width="14.140625" style="1" customWidth="1"/>
    <col min="5121" max="5369" width="9.140625" style="1"/>
    <col min="5370" max="5370" width="5" style="1" customWidth="1"/>
    <col min="5371" max="5371" width="35" style="1" customWidth="1"/>
    <col min="5372" max="5372" width="10.85546875" style="1" customWidth="1"/>
    <col min="5373" max="5373" width="10.42578125" style="1" customWidth="1"/>
    <col min="5374" max="5374" width="11.42578125" style="1" customWidth="1"/>
    <col min="5375" max="5375" width="15.140625" style="1" customWidth="1"/>
    <col min="5376" max="5376" width="14.140625" style="1" customWidth="1"/>
    <col min="5377" max="5625" width="9.140625" style="1"/>
    <col min="5626" max="5626" width="5" style="1" customWidth="1"/>
    <col min="5627" max="5627" width="35" style="1" customWidth="1"/>
    <col min="5628" max="5628" width="10.85546875" style="1" customWidth="1"/>
    <col min="5629" max="5629" width="10.42578125" style="1" customWidth="1"/>
    <col min="5630" max="5630" width="11.42578125" style="1" customWidth="1"/>
    <col min="5631" max="5631" width="15.140625" style="1" customWidth="1"/>
    <col min="5632" max="5632" width="14.140625" style="1" customWidth="1"/>
    <col min="5633" max="5881" width="9.140625" style="1"/>
    <col min="5882" max="5882" width="5" style="1" customWidth="1"/>
    <col min="5883" max="5883" width="35" style="1" customWidth="1"/>
    <col min="5884" max="5884" width="10.85546875" style="1" customWidth="1"/>
    <col min="5885" max="5885" width="10.42578125" style="1" customWidth="1"/>
    <col min="5886" max="5886" width="11.42578125" style="1" customWidth="1"/>
    <col min="5887" max="5887" width="15.140625" style="1" customWidth="1"/>
    <col min="5888" max="5888" width="14.140625" style="1" customWidth="1"/>
    <col min="5889" max="6137" width="9.140625" style="1"/>
    <col min="6138" max="6138" width="5" style="1" customWidth="1"/>
    <col min="6139" max="6139" width="35" style="1" customWidth="1"/>
    <col min="6140" max="6140" width="10.85546875" style="1" customWidth="1"/>
    <col min="6141" max="6141" width="10.42578125" style="1" customWidth="1"/>
    <col min="6142" max="6142" width="11.42578125" style="1" customWidth="1"/>
    <col min="6143" max="6143" width="15.140625" style="1" customWidth="1"/>
    <col min="6144" max="6144" width="14.140625" style="1" customWidth="1"/>
    <col min="6145" max="6393" width="9.140625" style="1"/>
    <col min="6394" max="6394" width="5" style="1" customWidth="1"/>
    <col min="6395" max="6395" width="35" style="1" customWidth="1"/>
    <col min="6396" max="6396" width="10.85546875" style="1" customWidth="1"/>
    <col min="6397" max="6397" width="10.42578125" style="1" customWidth="1"/>
    <col min="6398" max="6398" width="11.42578125" style="1" customWidth="1"/>
    <col min="6399" max="6399" width="15.140625" style="1" customWidth="1"/>
    <col min="6400" max="6400" width="14.140625" style="1" customWidth="1"/>
    <col min="6401" max="6649" width="9.140625" style="1"/>
    <col min="6650" max="6650" width="5" style="1" customWidth="1"/>
    <col min="6651" max="6651" width="35" style="1" customWidth="1"/>
    <col min="6652" max="6652" width="10.85546875" style="1" customWidth="1"/>
    <col min="6653" max="6653" width="10.42578125" style="1" customWidth="1"/>
    <col min="6654" max="6654" width="11.42578125" style="1" customWidth="1"/>
    <col min="6655" max="6655" width="15.140625" style="1" customWidth="1"/>
    <col min="6656" max="6656" width="14.140625" style="1" customWidth="1"/>
    <col min="6657" max="6905" width="9.140625" style="1"/>
    <col min="6906" max="6906" width="5" style="1" customWidth="1"/>
    <col min="6907" max="6907" width="35" style="1" customWidth="1"/>
    <col min="6908" max="6908" width="10.85546875" style="1" customWidth="1"/>
    <col min="6909" max="6909" width="10.42578125" style="1" customWidth="1"/>
    <col min="6910" max="6910" width="11.42578125" style="1" customWidth="1"/>
    <col min="6911" max="6911" width="15.140625" style="1" customWidth="1"/>
    <col min="6912" max="6912" width="14.140625" style="1" customWidth="1"/>
    <col min="6913" max="7161" width="9.140625" style="1"/>
    <col min="7162" max="7162" width="5" style="1" customWidth="1"/>
    <col min="7163" max="7163" width="35" style="1" customWidth="1"/>
    <col min="7164" max="7164" width="10.85546875" style="1" customWidth="1"/>
    <col min="7165" max="7165" width="10.42578125" style="1" customWidth="1"/>
    <col min="7166" max="7166" width="11.42578125" style="1" customWidth="1"/>
    <col min="7167" max="7167" width="15.140625" style="1" customWidth="1"/>
    <col min="7168" max="7168" width="14.140625" style="1" customWidth="1"/>
    <col min="7169" max="7417" width="9.140625" style="1"/>
    <col min="7418" max="7418" width="5" style="1" customWidth="1"/>
    <col min="7419" max="7419" width="35" style="1" customWidth="1"/>
    <col min="7420" max="7420" width="10.85546875" style="1" customWidth="1"/>
    <col min="7421" max="7421" width="10.42578125" style="1" customWidth="1"/>
    <col min="7422" max="7422" width="11.42578125" style="1" customWidth="1"/>
    <col min="7423" max="7423" width="15.140625" style="1" customWidth="1"/>
    <col min="7424" max="7424" width="14.140625" style="1" customWidth="1"/>
    <col min="7425" max="7673" width="9.140625" style="1"/>
    <col min="7674" max="7674" width="5" style="1" customWidth="1"/>
    <col min="7675" max="7675" width="35" style="1" customWidth="1"/>
    <col min="7676" max="7676" width="10.85546875" style="1" customWidth="1"/>
    <col min="7677" max="7677" width="10.42578125" style="1" customWidth="1"/>
    <col min="7678" max="7678" width="11.42578125" style="1" customWidth="1"/>
    <col min="7679" max="7679" width="15.140625" style="1" customWidth="1"/>
    <col min="7680" max="7680" width="14.140625" style="1" customWidth="1"/>
    <col min="7681" max="7929" width="9.140625" style="1"/>
    <col min="7930" max="7930" width="5" style="1" customWidth="1"/>
    <col min="7931" max="7931" width="35" style="1" customWidth="1"/>
    <col min="7932" max="7932" width="10.85546875" style="1" customWidth="1"/>
    <col min="7933" max="7933" width="10.42578125" style="1" customWidth="1"/>
    <col min="7934" max="7934" width="11.42578125" style="1" customWidth="1"/>
    <col min="7935" max="7935" width="15.140625" style="1" customWidth="1"/>
    <col min="7936" max="7936" width="14.140625" style="1" customWidth="1"/>
    <col min="7937" max="8185" width="9.140625" style="1"/>
    <col min="8186" max="8186" width="5" style="1" customWidth="1"/>
    <col min="8187" max="8187" width="35" style="1" customWidth="1"/>
    <col min="8188" max="8188" width="10.85546875" style="1" customWidth="1"/>
    <col min="8189" max="8189" width="10.42578125" style="1" customWidth="1"/>
    <col min="8190" max="8190" width="11.42578125" style="1" customWidth="1"/>
    <col min="8191" max="8191" width="15.140625" style="1" customWidth="1"/>
    <col min="8192" max="8192" width="14.140625" style="1" customWidth="1"/>
    <col min="8193" max="8441" width="9.140625" style="1"/>
    <col min="8442" max="8442" width="5" style="1" customWidth="1"/>
    <col min="8443" max="8443" width="35" style="1" customWidth="1"/>
    <col min="8444" max="8444" width="10.85546875" style="1" customWidth="1"/>
    <col min="8445" max="8445" width="10.42578125" style="1" customWidth="1"/>
    <col min="8446" max="8446" width="11.42578125" style="1" customWidth="1"/>
    <col min="8447" max="8447" width="15.140625" style="1" customWidth="1"/>
    <col min="8448" max="8448" width="14.140625" style="1" customWidth="1"/>
    <col min="8449" max="8697" width="9.140625" style="1"/>
    <col min="8698" max="8698" width="5" style="1" customWidth="1"/>
    <col min="8699" max="8699" width="35" style="1" customWidth="1"/>
    <col min="8700" max="8700" width="10.85546875" style="1" customWidth="1"/>
    <col min="8701" max="8701" width="10.42578125" style="1" customWidth="1"/>
    <col min="8702" max="8702" width="11.42578125" style="1" customWidth="1"/>
    <col min="8703" max="8703" width="15.140625" style="1" customWidth="1"/>
    <col min="8704" max="8704" width="14.140625" style="1" customWidth="1"/>
    <col min="8705" max="8953" width="9.140625" style="1"/>
    <col min="8954" max="8954" width="5" style="1" customWidth="1"/>
    <col min="8955" max="8955" width="35" style="1" customWidth="1"/>
    <col min="8956" max="8956" width="10.85546875" style="1" customWidth="1"/>
    <col min="8957" max="8957" width="10.42578125" style="1" customWidth="1"/>
    <col min="8958" max="8958" width="11.42578125" style="1" customWidth="1"/>
    <col min="8959" max="8959" width="15.140625" style="1" customWidth="1"/>
    <col min="8960" max="8960" width="14.140625" style="1" customWidth="1"/>
    <col min="8961" max="9209" width="9.140625" style="1"/>
    <col min="9210" max="9210" width="5" style="1" customWidth="1"/>
    <col min="9211" max="9211" width="35" style="1" customWidth="1"/>
    <col min="9212" max="9212" width="10.85546875" style="1" customWidth="1"/>
    <col min="9213" max="9213" width="10.42578125" style="1" customWidth="1"/>
    <col min="9214" max="9214" width="11.42578125" style="1" customWidth="1"/>
    <col min="9215" max="9215" width="15.140625" style="1" customWidth="1"/>
    <col min="9216" max="9216" width="14.140625" style="1" customWidth="1"/>
    <col min="9217" max="9465" width="9.140625" style="1"/>
    <col min="9466" max="9466" width="5" style="1" customWidth="1"/>
    <col min="9467" max="9467" width="35" style="1" customWidth="1"/>
    <col min="9468" max="9468" width="10.85546875" style="1" customWidth="1"/>
    <col min="9469" max="9469" width="10.42578125" style="1" customWidth="1"/>
    <col min="9470" max="9470" width="11.42578125" style="1" customWidth="1"/>
    <col min="9471" max="9471" width="15.140625" style="1" customWidth="1"/>
    <col min="9472" max="9472" width="14.140625" style="1" customWidth="1"/>
    <col min="9473" max="9721" width="9.140625" style="1"/>
    <col min="9722" max="9722" width="5" style="1" customWidth="1"/>
    <col min="9723" max="9723" width="35" style="1" customWidth="1"/>
    <col min="9724" max="9724" width="10.85546875" style="1" customWidth="1"/>
    <col min="9725" max="9725" width="10.42578125" style="1" customWidth="1"/>
    <col min="9726" max="9726" width="11.42578125" style="1" customWidth="1"/>
    <col min="9727" max="9727" width="15.140625" style="1" customWidth="1"/>
    <col min="9728" max="9728" width="14.140625" style="1" customWidth="1"/>
    <col min="9729" max="9977" width="9.140625" style="1"/>
    <col min="9978" max="9978" width="5" style="1" customWidth="1"/>
    <col min="9979" max="9979" width="35" style="1" customWidth="1"/>
    <col min="9980" max="9980" width="10.85546875" style="1" customWidth="1"/>
    <col min="9981" max="9981" width="10.42578125" style="1" customWidth="1"/>
    <col min="9982" max="9982" width="11.42578125" style="1" customWidth="1"/>
    <col min="9983" max="9983" width="15.140625" style="1" customWidth="1"/>
    <col min="9984" max="9984" width="14.140625" style="1" customWidth="1"/>
    <col min="9985" max="10233" width="9.140625" style="1"/>
    <col min="10234" max="10234" width="5" style="1" customWidth="1"/>
    <col min="10235" max="10235" width="35" style="1" customWidth="1"/>
    <col min="10236" max="10236" width="10.85546875" style="1" customWidth="1"/>
    <col min="10237" max="10237" width="10.42578125" style="1" customWidth="1"/>
    <col min="10238" max="10238" width="11.42578125" style="1" customWidth="1"/>
    <col min="10239" max="10239" width="15.140625" style="1" customWidth="1"/>
    <col min="10240" max="10240" width="14.140625" style="1" customWidth="1"/>
    <col min="10241" max="10489" width="9.140625" style="1"/>
    <col min="10490" max="10490" width="5" style="1" customWidth="1"/>
    <col min="10491" max="10491" width="35" style="1" customWidth="1"/>
    <col min="10492" max="10492" width="10.85546875" style="1" customWidth="1"/>
    <col min="10493" max="10493" width="10.42578125" style="1" customWidth="1"/>
    <col min="10494" max="10494" width="11.42578125" style="1" customWidth="1"/>
    <col min="10495" max="10495" width="15.140625" style="1" customWidth="1"/>
    <col min="10496" max="10496" width="14.140625" style="1" customWidth="1"/>
    <col min="10497" max="10745" width="9.140625" style="1"/>
    <col min="10746" max="10746" width="5" style="1" customWidth="1"/>
    <col min="10747" max="10747" width="35" style="1" customWidth="1"/>
    <col min="10748" max="10748" width="10.85546875" style="1" customWidth="1"/>
    <col min="10749" max="10749" width="10.42578125" style="1" customWidth="1"/>
    <col min="10750" max="10750" width="11.42578125" style="1" customWidth="1"/>
    <col min="10751" max="10751" width="15.140625" style="1" customWidth="1"/>
    <col min="10752" max="10752" width="14.140625" style="1" customWidth="1"/>
    <col min="10753" max="11001" width="9.140625" style="1"/>
    <col min="11002" max="11002" width="5" style="1" customWidth="1"/>
    <col min="11003" max="11003" width="35" style="1" customWidth="1"/>
    <col min="11004" max="11004" width="10.85546875" style="1" customWidth="1"/>
    <col min="11005" max="11005" width="10.42578125" style="1" customWidth="1"/>
    <col min="11006" max="11006" width="11.42578125" style="1" customWidth="1"/>
    <col min="11007" max="11007" width="15.140625" style="1" customWidth="1"/>
    <col min="11008" max="11008" width="14.140625" style="1" customWidth="1"/>
    <col min="11009" max="11257" width="9.140625" style="1"/>
    <col min="11258" max="11258" width="5" style="1" customWidth="1"/>
    <col min="11259" max="11259" width="35" style="1" customWidth="1"/>
    <col min="11260" max="11260" width="10.85546875" style="1" customWidth="1"/>
    <col min="11261" max="11261" width="10.42578125" style="1" customWidth="1"/>
    <col min="11262" max="11262" width="11.42578125" style="1" customWidth="1"/>
    <col min="11263" max="11263" width="15.140625" style="1" customWidth="1"/>
    <col min="11264" max="11264" width="14.140625" style="1" customWidth="1"/>
    <col min="11265" max="11513" width="9.140625" style="1"/>
    <col min="11514" max="11514" width="5" style="1" customWidth="1"/>
    <col min="11515" max="11515" width="35" style="1" customWidth="1"/>
    <col min="11516" max="11516" width="10.85546875" style="1" customWidth="1"/>
    <col min="11517" max="11517" width="10.42578125" style="1" customWidth="1"/>
    <col min="11518" max="11518" width="11.42578125" style="1" customWidth="1"/>
    <col min="11519" max="11519" width="15.140625" style="1" customWidth="1"/>
    <col min="11520" max="11520" width="14.140625" style="1" customWidth="1"/>
    <col min="11521" max="11769" width="9.140625" style="1"/>
    <col min="11770" max="11770" width="5" style="1" customWidth="1"/>
    <col min="11771" max="11771" width="35" style="1" customWidth="1"/>
    <col min="11772" max="11772" width="10.85546875" style="1" customWidth="1"/>
    <col min="11773" max="11773" width="10.42578125" style="1" customWidth="1"/>
    <col min="11774" max="11774" width="11.42578125" style="1" customWidth="1"/>
    <col min="11775" max="11775" width="15.140625" style="1" customWidth="1"/>
    <col min="11776" max="11776" width="14.140625" style="1" customWidth="1"/>
    <col min="11777" max="12025" width="9.140625" style="1"/>
    <col min="12026" max="12026" width="5" style="1" customWidth="1"/>
    <col min="12027" max="12027" width="35" style="1" customWidth="1"/>
    <col min="12028" max="12028" width="10.85546875" style="1" customWidth="1"/>
    <col min="12029" max="12029" width="10.42578125" style="1" customWidth="1"/>
    <col min="12030" max="12030" width="11.42578125" style="1" customWidth="1"/>
    <col min="12031" max="12031" width="15.140625" style="1" customWidth="1"/>
    <col min="12032" max="12032" width="14.140625" style="1" customWidth="1"/>
    <col min="12033" max="12281" width="9.140625" style="1"/>
    <col min="12282" max="12282" width="5" style="1" customWidth="1"/>
    <col min="12283" max="12283" width="35" style="1" customWidth="1"/>
    <col min="12284" max="12284" width="10.85546875" style="1" customWidth="1"/>
    <col min="12285" max="12285" width="10.42578125" style="1" customWidth="1"/>
    <col min="12286" max="12286" width="11.42578125" style="1" customWidth="1"/>
    <col min="12287" max="12287" width="15.140625" style="1" customWidth="1"/>
    <col min="12288" max="12288" width="14.140625" style="1" customWidth="1"/>
    <col min="12289" max="12537" width="9.140625" style="1"/>
    <col min="12538" max="12538" width="5" style="1" customWidth="1"/>
    <col min="12539" max="12539" width="35" style="1" customWidth="1"/>
    <col min="12540" max="12540" width="10.85546875" style="1" customWidth="1"/>
    <col min="12541" max="12541" width="10.42578125" style="1" customWidth="1"/>
    <col min="12542" max="12542" width="11.42578125" style="1" customWidth="1"/>
    <col min="12543" max="12543" width="15.140625" style="1" customWidth="1"/>
    <col min="12544" max="12544" width="14.140625" style="1" customWidth="1"/>
    <col min="12545" max="12793" width="9.140625" style="1"/>
    <col min="12794" max="12794" width="5" style="1" customWidth="1"/>
    <col min="12795" max="12795" width="35" style="1" customWidth="1"/>
    <col min="12796" max="12796" width="10.85546875" style="1" customWidth="1"/>
    <col min="12797" max="12797" width="10.42578125" style="1" customWidth="1"/>
    <col min="12798" max="12798" width="11.42578125" style="1" customWidth="1"/>
    <col min="12799" max="12799" width="15.140625" style="1" customWidth="1"/>
    <col min="12800" max="12800" width="14.140625" style="1" customWidth="1"/>
    <col min="12801" max="13049" width="9.140625" style="1"/>
    <col min="13050" max="13050" width="5" style="1" customWidth="1"/>
    <col min="13051" max="13051" width="35" style="1" customWidth="1"/>
    <col min="13052" max="13052" width="10.85546875" style="1" customWidth="1"/>
    <col min="13053" max="13053" width="10.42578125" style="1" customWidth="1"/>
    <col min="13054" max="13054" width="11.42578125" style="1" customWidth="1"/>
    <col min="13055" max="13055" width="15.140625" style="1" customWidth="1"/>
    <col min="13056" max="13056" width="14.140625" style="1" customWidth="1"/>
    <col min="13057" max="13305" width="9.140625" style="1"/>
    <col min="13306" max="13306" width="5" style="1" customWidth="1"/>
    <col min="13307" max="13307" width="35" style="1" customWidth="1"/>
    <col min="13308" max="13308" width="10.85546875" style="1" customWidth="1"/>
    <col min="13309" max="13309" width="10.42578125" style="1" customWidth="1"/>
    <col min="13310" max="13310" width="11.42578125" style="1" customWidth="1"/>
    <col min="13311" max="13311" width="15.140625" style="1" customWidth="1"/>
    <col min="13312" max="13312" width="14.140625" style="1" customWidth="1"/>
    <col min="13313" max="13561" width="9.140625" style="1"/>
    <col min="13562" max="13562" width="5" style="1" customWidth="1"/>
    <col min="13563" max="13563" width="35" style="1" customWidth="1"/>
    <col min="13564" max="13564" width="10.85546875" style="1" customWidth="1"/>
    <col min="13565" max="13565" width="10.42578125" style="1" customWidth="1"/>
    <col min="13566" max="13566" width="11.42578125" style="1" customWidth="1"/>
    <col min="13567" max="13567" width="15.140625" style="1" customWidth="1"/>
    <col min="13568" max="13568" width="14.140625" style="1" customWidth="1"/>
    <col min="13569" max="13817" width="9.140625" style="1"/>
    <col min="13818" max="13818" width="5" style="1" customWidth="1"/>
    <col min="13819" max="13819" width="35" style="1" customWidth="1"/>
    <col min="13820" max="13820" width="10.85546875" style="1" customWidth="1"/>
    <col min="13821" max="13821" width="10.42578125" style="1" customWidth="1"/>
    <col min="13822" max="13822" width="11.42578125" style="1" customWidth="1"/>
    <col min="13823" max="13823" width="15.140625" style="1" customWidth="1"/>
    <col min="13824" max="13824" width="14.140625" style="1" customWidth="1"/>
    <col min="13825" max="14073" width="9.140625" style="1"/>
    <col min="14074" max="14074" width="5" style="1" customWidth="1"/>
    <col min="14075" max="14075" width="35" style="1" customWidth="1"/>
    <col min="14076" max="14076" width="10.85546875" style="1" customWidth="1"/>
    <col min="14077" max="14077" width="10.42578125" style="1" customWidth="1"/>
    <col min="14078" max="14078" width="11.42578125" style="1" customWidth="1"/>
    <col min="14079" max="14079" width="15.140625" style="1" customWidth="1"/>
    <col min="14080" max="14080" width="14.140625" style="1" customWidth="1"/>
    <col min="14081" max="14329" width="9.140625" style="1"/>
    <col min="14330" max="14330" width="5" style="1" customWidth="1"/>
    <col min="14331" max="14331" width="35" style="1" customWidth="1"/>
    <col min="14332" max="14332" width="10.85546875" style="1" customWidth="1"/>
    <col min="14333" max="14333" width="10.42578125" style="1" customWidth="1"/>
    <col min="14334" max="14334" width="11.42578125" style="1" customWidth="1"/>
    <col min="14335" max="14335" width="15.140625" style="1" customWidth="1"/>
    <col min="14336" max="14336" width="14.140625" style="1" customWidth="1"/>
    <col min="14337" max="14585" width="9.140625" style="1"/>
    <col min="14586" max="14586" width="5" style="1" customWidth="1"/>
    <col min="14587" max="14587" width="35" style="1" customWidth="1"/>
    <col min="14588" max="14588" width="10.85546875" style="1" customWidth="1"/>
    <col min="14589" max="14589" width="10.42578125" style="1" customWidth="1"/>
    <col min="14590" max="14590" width="11.42578125" style="1" customWidth="1"/>
    <col min="14591" max="14591" width="15.140625" style="1" customWidth="1"/>
    <col min="14592" max="14592" width="14.140625" style="1" customWidth="1"/>
    <col min="14593" max="14841" width="9.140625" style="1"/>
    <col min="14842" max="14842" width="5" style="1" customWidth="1"/>
    <col min="14843" max="14843" width="35" style="1" customWidth="1"/>
    <col min="14844" max="14844" width="10.85546875" style="1" customWidth="1"/>
    <col min="14845" max="14845" width="10.42578125" style="1" customWidth="1"/>
    <col min="14846" max="14846" width="11.42578125" style="1" customWidth="1"/>
    <col min="14847" max="14847" width="15.140625" style="1" customWidth="1"/>
    <col min="14848" max="14848" width="14.140625" style="1" customWidth="1"/>
    <col min="14849" max="15097" width="9.140625" style="1"/>
    <col min="15098" max="15098" width="5" style="1" customWidth="1"/>
    <col min="15099" max="15099" width="35" style="1" customWidth="1"/>
    <col min="15100" max="15100" width="10.85546875" style="1" customWidth="1"/>
    <col min="15101" max="15101" width="10.42578125" style="1" customWidth="1"/>
    <col min="15102" max="15102" width="11.42578125" style="1" customWidth="1"/>
    <col min="15103" max="15103" width="15.140625" style="1" customWidth="1"/>
    <col min="15104" max="15104" width="14.140625" style="1" customWidth="1"/>
    <col min="15105" max="15353" width="9.140625" style="1"/>
    <col min="15354" max="15354" width="5" style="1" customWidth="1"/>
    <col min="15355" max="15355" width="35" style="1" customWidth="1"/>
    <col min="15356" max="15356" width="10.85546875" style="1" customWidth="1"/>
    <col min="15357" max="15357" width="10.42578125" style="1" customWidth="1"/>
    <col min="15358" max="15358" width="11.42578125" style="1" customWidth="1"/>
    <col min="15359" max="15359" width="15.140625" style="1" customWidth="1"/>
    <col min="15360" max="15360" width="14.140625" style="1" customWidth="1"/>
    <col min="15361" max="15609" width="9.140625" style="1"/>
    <col min="15610" max="15610" width="5" style="1" customWidth="1"/>
    <col min="15611" max="15611" width="35" style="1" customWidth="1"/>
    <col min="15612" max="15612" width="10.85546875" style="1" customWidth="1"/>
    <col min="15613" max="15613" width="10.42578125" style="1" customWidth="1"/>
    <col min="15614" max="15614" width="11.42578125" style="1" customWidth="1"/>
    <col min="15615" max="15615" width="15.140625" style="1" customWidth="1"/>
    <col min="15616" max="15616" width="14.140625" style="1" customWidth="1"/>
    <col min="15617" max="15865" width="9.140625" style="1"/>
    <col min="15866" max="15866" width="5" style="1" customWidth="1"/>
    <col min="15867" max="15867" width="35" style="1" customWidth="1"/>
    <col min="15868" max="15868" width="10.85546875" style="1" customWidth="1"/>
    <col min="15869" max="15869" width="10.42578125" style="1" customWidth="1"/>
    <col min="15870" max="15870" width="11.42578125" style="1" customWidth="1"/>
    <col min="15871" max="15871" width="15.140625" style="1" customWidth="1"/>
    <col min="15872" max="15872" width="14.140625" style="1" customWidth="1"/>
    <col min="15873" max="16121" width="9.140625" style="1"/>
    <col min="16122" max="16122" width="5" style="1" customWidth="1"/>
    <col min="16123" max="16123" width="35" style="1" customWidth="1"/>
    <col min="16124" max="16124" width="10.85546875" style="1" customWidth="1"/>
    <col min="16125" max="16125" width="10.42578125" style="1" customWidth="1"/>
    <col min="16126" max="16126" width="11.42578125" style="1" customWidth="1"/>
    <col min="16127" max="16127" width="15.140625" style="1" customWidth="1"/>
    <col min="16128" max="16128" width="14.140625" style="1" customWidth="1"/>
    <col min="16129" max="16384" width="9.140625" style="1"/>
  </cols>
  <sheetData>
    <row r="1" spans="1:14" ht="12.75">
      <c r="A1" s="41" t="s">
        <v>0</v>
      </c>
      <c r="B1" s="41"/>
      <c r="C1" s="41"/>
      <c r="D1" s="41"/>
      <c r="E1" s="41"/>
      <c r="G1" s="2" t="s">
        <v>55</v>
      </c>
    </row>
    <row r="2" spans="1:14" ht="16.5" customHeight="1">
      <c r="A2" s="51" t="s">
        <v>53</v>
      </c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</row>
    <row r="3" spans="1:14" ht="18" customHeight="1">
      <c r="A3" s="2" t="s">
        <v>1</v>
      </c>
      <c r="B3" s="2"/>
      <c r="C3" s="2"/>
      <c r="D3" s="2"/>
      <c r="E3" s="3"/>
    </row>
    <row r="4" spans="1:14" ht="12.75">
      <c r="B4" s="2"/>
      <c r="C4" s="2"/>
      <c r="D4" s="2"/>
      <c r="E4" s="3"/>
    </row>
    <row r="5" spans="1:14" ht="15" customHeight="1">
      <c r="A5" s="42" t="s">
        <v>30</v>
      </c>
      <c r="B5" s="42"/>
      <c r="C5" s="42"/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</row>
    <row r="6" spans="1:14" ht="15.75" customHeight="1">
      <c r="A6" s="1" t="s">
        <v>29</v>
      </c>
    </row>
    <row r="7" spans="1:14" s="6" customFormat="1" ht="16.5" customHeight="1">
      <c r="A7" s="4" t="s">
        <v>2</v>
      </c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spans="1:14" s="6" customFormat="1" ht="15" customHeight="1">
      <c r="A8" s="43" t="s">
        <v>3</v>
      </c>
      <c r="B8" s="43" t="s">
        <v>4</v>
      </c>
      <c r="C8" s="44" t="s">
        <v>5</v>
      </c>
      <c r="D8" s="45"/>
      <c r="E8" s="48" t="s">
        <v>48</v>
      </c>
      <c r="F8" s="48" t="s">
        <v>7</v>
      </c>
      <c r="G8" s="49" t="s">
        <v>8</v>
      </c>
      <c r="H8" s="50" t="s">
        <v>9</v>
      </c>
      <c r="I8" s="50" t="s">
        <v>10</v>
      </c>
      <c r="J8" s="50" t="s">
        <v>11</v>
      </c>
      <c r="K8" s="50" t="s">
        <v>12</v>
      </c>
      <c r="L8" s="50" t="s">
        <v>13</v>
      </c>
      <c r="M8" s="50" t="s">
        <v>14</v>
      </c>
      <c r="N8" s="50" t="s">
        <v>15</v>
      </c>
    </row>
    <row r="9" spans="1:14" s="6" customFormat="1" ht="53.25" customHeight="1">
      <c r="A9" s="43"/>
      <c r="B9" s="43"/>
      <c r="C9" s="46"/>
      <c r="D9" s="47"/>
      <c r="E9" s="48"/>
      <c r="F9" s="48"/>
      <c r="G9" s="49"/>
      <c r="H9" s="50"/>
      <c r="I9" s="50"/>
      <c r="J9" s="50"/>
      <c r="K9" s="50"/>
      <c r="L9" s="50"/>
      <c r="M9" s="50"/>
      <c r="N9" s="50"/>
    </row>
    <row r="10" spans="1:14" s="6" customFormat="1" ht="36.75" customHeight="1">
      <c r="A10" s="7">
        <v>1</v>
      </c>
      <c r="B10" s="7"/>
      <c r="C10" s="52" t="s">
        <v>43</v>
      </c>
      <c r="D10" s="53"/>
      <c r="E10" s="7">
        <v>250</v>
      </c>
      <c r="F10" s="7"/>
      <c r="G10" s="8"/>
      <c r="H10" s="9"/>
      <c r="I10" s="9"/>
      <c r="J10" s="10"/>
      <c r="K10" s="10">
        <f>ROUND(J10+L10*J10,2)</f>
        <v>0</v>
      </c>
      <c r="L10" s="11"/>
      <c r="M10" s="10">
        <f>G10*J10</f>
        <v>0</v>
      </c>
      <c r="N10" s="10">
        <f>ROUND(M10*L10+M10,2)</f>
        <v>0</v>
      </c>
    </row>
    <row r="11" spans="1:14" s="6" customFormat="1" ht="25.5" customHeight="1">
      <c r="A11" s="7">
        <v>2</v>
      </c>
      <c r="B11" s="12"/>
      <c r="C11" s="52" t="s">
        <v>37</v>
      </c>
      <c r="D11" s="53"/>
      <c r="E11" s="7">
        <v>768</v>
      </c>
      <c r="F11" s="12"/>
      <c r="G11" s="8"/>
      <c r="H11" s="9"/>
      <c r="I11" s="9"/>
      <c r="J11" s="10"/>
      <c r="K11" s="10">
        <f t="shared" ref="K11:K23" si="0">ROUND(J11+L11*J11,2)</f>
        <v>0</v>
      </c>
      <c r="L11" s="11"/>
      <c r="M11" s="10">
        <f t="shared" ref="M11:M23" si="1">G11*J11</f>
        <v>0</v>
      </c>
      <c r="N11" s="10">
        <f t="shared" ref="N11:N23" si="2">ROUND(M11*L11+M11,2)</f>
        <v>0</v>
      </c>
    </row>
    <row r="12" spans="1:14" s="6" customFormat="1" ht="27" customHeight="1">
      <c r="A12" s="7">
        <v>3</v>
      </c>
      <c r="B12" s="12"/>
      <c r="C12" s="52" t="s">
        <v>32</v>
      </c>
      <c r="D12" s="53"/>
      <c r="E12" s="7">
        <v>100</v>
      </c>
      <c r="F12" s="12"/>
      <c r="G12" s="8"/>
      <c r="H12" s="9"/>
      <c r="I12" s="9"/>
      <c r="J12" s="10"/>
      <c r="K12" s="10">
        <f t="shared" si="0"/>
        <v>0</v>
      </c>
      <c r="L12" s="11"/>
      <c r="M12" s="10">
        <f t="shared" si="1"/>
        <v>0</v>
      </c>
      <c r="N12" s="10">
        <f t="shared" si="2"/>
        <v>0</v>
      </c>
    </row>
    <row r="13" spans="1:14" s="6" customFormat="1" ht="30" customHeight="1">
      <c r="A13" s="7">
        <v>4</v>
      </c>
      <c r="B13" s="12"/>
      <c r="C13" s="52" t="s">
        <v>33</v>
      </c>
      <c r="D13" s="53"/>
      <c r="E13" s="7">
        <v>400</v>
      </c>
      <c r="F13" s="12"/>
      <c r="G13" s="8"/>
      <c r="H13" s="9"/>
      <c r="I13" s="9"/>
      <c r="J13" s="10"/>
      <c r="K13" s="10">
        <f t="shared" si="0"/>
        <v>0</v>
      </c>
      <c r="L13" s="11"/>
      <c r="M13" s="10">
        <f t="shared" si="1"/>
        <v>0</v>
      </c>
      <c r="N13" s="10">
        <f t="shared" si="2"/>
        <v>0</v>
      </c>
    </row>
    <row r="14" spans="1:14" s="6" customFormat="1" ht="36.75" customHeight="1">
      <c r="A14" s="7">
        <v>5</v>
      </c>
      <c r="B14" s="12"/>
      <c r="C14" s="52" t="s">
        <v>34</v>
      </c>
      <c r="D14" s="53"/>
      <c r="E14" s="7">
        <v>400</v>
      </c>
      <c r="F14" s="12"/>
      <c r="G14" s="8"/>
      <c r="H14" s="9"/>
      <c r="I14" s="9"/>
      <c r="J14" s="10"/>
      <c r="K14" s="10">
        <f t="shared" si="0"/>
        <v>0</v>
      </c>
      <c r="L14" s="11"/>
      <c r="M14" s="10">
        <f t="shared" si="1"/>
        <v>0</v>
      </c>
      <c r="N14" s="10">
        <f t="shared" si="2"/>
        <v>0</v>
      </c>
    </row>
    <row r="15" spans="1:14" s="6" customFormat="1" ht="38.25" customHeight="1">
      <c r="A15" s="7">
        <v>6</v>
      </c>
      <c r="B15" s="12"/>
      <c r="C15" s="52" t="s">
        <v>35</v>
      </c>
      <c r="D15" s="53"/>
      <c r="E15" s="7">
        <v>384</v>
      </c>
      <c r="F15" s="12"/>
      <c r="G15" s="13"/>
      <c r="H15" s="9"/>
      <c r="I15" s="9"/>
      <c r="J15" s="10"/>
      <c r="K15" s="10">
        <f t="shared" si="0"/>
        <v>0</v>
      </c>
      <c r="L15" s="11"/>
      <c r="M15" s="10">
        <f t="shared" si="1"/>
        <v>0</v>
      </c>
      <c r="N15" s="10">
        <f t="shared" si="2"/>
        <v>0</v>
      </c>
    </row>
    <row r="16" spans="1:14" s="6" customFormat="1" ht="39.75" customHeight="1">
      <c r="A16" s="7">
        <v>7</v>
      </c>
      <c r="B16" s="12"/>
      <c r="C16" s="52" t="s">
        <v>27</v>
      </c>
      <c r="D16" s="53"/>
      <c r="E16" s="7">
        <v>168</v>
      </c>
      <c r="F16" s="12"/>
      <c r="G16" s="8"/>
      <c r="H16" s="9"/>
      <c r="I16" s="9"/>
      <c r="J16" s="10"/>
      <c r="K16" s="10">
        <f t="shared" si="0"/>
        <v>0</v>
      </c>
      <c r="L16" s="11"/>
      <c r="M16" s="10">
        <f t="shared" si="1"/>
        <v>0</v>
      </c>
      <c r="N16" s="10">
        <f t="shared" si="2"/>
        <v>0</v>
      </c>
    </row>
    <row r="17" spans="1:14" s="6" customFormat="1" ht="37.5" customHeight="1">
      <c r="A17" s="7">
        <v>8</v>
      </c>
      <c r="B17" s="12"/>
      <c r="C17" s="52" t="s">
        <v>28</v>
      </c>
      <c r="D17" s="53"/>
      <c r="E17" s="7">
        <v>96</v>
      </c>
      <c r="F17" s="12"/>
      <c r="G17" s="8"/>
      <c r="H17" s="9"/>
      <c r="I17" s="9"/>
      <c r="J17" s="10"/>
      <c r="K17" s="10">
        <f t="shared" si="0"/>
        <v>0</v>
      </c>
      <c r="L17" s="11"/>
      <c r="M17" s="10">
        <f t="shared" si="1"/>
        <v>0</v>
      </c>
      <c r="N17" s="10">
        <f t="shared" si="2"/>
        <v>0</v>
      </c>
    </row>
    <row r="18" spans="1:14" s="6" customFormat="1" ht="25.5" customHeight="1">
      <c r="A18" s="7">
        <v>9</v>
      </c>
      <c r="B18" s="12"/>
      <c r="C18" s="52" t="s">
        <v>36</v>
      </c>
      <c r="D18" s="53"/>
      <c r="E18" s="7"/>
      <c r="F18" s="12"/>
      <c r="G18" s="8"/>
      <c r="H18" s="9"/>
      <c r="I18" s="9"/>
      <c r="J18" s="10"/>
      <c r="K18" s="10">
        <f t="shared" si="0"/>
        <v>0</v>
      </c>
      <c r="L18" s="11"/>
      <c r="M18" s="10">
        <f t="shared" si="1"/>
        <v>0</v>
      </c>
      <c r="N18" s="10">
        <f t="shared" si="2"/>
        <v>0</v>
      </c>
    </row>
    <row r="19" spans="1:14" s="6" customFormat="1" ht="26.25" customHeight="1">
      <c r="A19" s="7">
        <v>10</v>
      </c>
      <c r="B19" s="12"/>
      <c r="C19" s="52" t="s">
        <v>38</v>
      </c>
      <c r="D19" s="53"/>
      <c r="E19" s="7"/>
      <c r="F19" s="12"/>
      <c r="G19" s="8"/>
      <c r="H19" s="9"/>
      <c r="I19" s="9"/>
      <c r="J19" s="10"/>
      <c r="K19" s="10">
        <f t="shared" si="0"/>
        <v>0</v>
      </c>
      <c r="L19" s="11"/>
      <c r="M19" s="10">
        <f t="shared" si="1"/>
        <v>0</v>
      </c>
      <c r="N19" s="10">
        <f t="shared" si="2"/>
        <v>0</v>
      </c>
    </row>
    <row r="20" spans="1:14" s="6" customFormat="1" ht="27" customHeight="1">
      <c r="A20" s="7">
        <v>11</v>
      </c>
      <c r="B20" s="12"/>
      <c r="C20" s="52" t="s">
        <v>39</v>
      </c>
      <c r="D20" s="53"/>
      <c r="E20" s="7"/>
      <c r="F20" s="12"/>
      <c r="G20" s="8"/>
      <c r="H20" s="9"/>
      <c r="I20" s="9"/>
      <c r="J20" s="10"/>
      <c r="K20" s="10">
        <f t="shared" si="0"/>
        <v>0</v>
      </c>
      <c r="L20" s="11"/>
      <c r="M20" s="10">
        <f t="shared" si="1"/>
        <v>0</v>
      </c>
      <c r="N20" s="10">
        <f t="shared" si="2"/>
        <v>0</v>
      </c>
    </row>
    <row r="21" spans="1:14" s="6" customFormat="1" ht="27.75" customHeight="1">
      <c r="A21" s="7">
        <v>12</v>
      </c>
      <c r="B21" s="12"/>
      <c r="C21" s="52" t="s">
        <v>40</v>
      </c>
      <c r="D21" s="53"/>
      <c r="E21" s="7"/>
      <c r="F21" s="12"/>
      <c r="G21" s="8"/>
      <c r="H21" s="9"/>
      <c r="I21" s="9"/>
      <c r="J21" s="10"/>
      <c r="K21" s="10">
        <f t="shared" si="0"/>
        <v>0</v>
      </c>
      <c r="L21" s="11"/>
      <c r="M21" s="10">
        <f t="shared" si="1"/>
        <v>0</v>
      </c>
      <c r="N21" s="10">
        <f t="shared" si="2"/>
        <v>0</v>
      </c>
    </row>
    <row r="22" spans="1:14" s="6" customFormat="1" ht="26.25" customHeight="1">
      <c r="A22" s="7">
        <v>13</v>
      </c>
      <c r="B22" s="12"/>
      <c r="C22" s="52" t="s">
        <v>41</v>
      </c>
      <c r="D22" s="53"/>
      <c r="E22" s="7"/>
      <c r="F22" s="12"/>
      <c r="G22" s="8"/>
      <c r="H22" s="9"/>
      <c r="I22" s="9"/>
      <c r="J22" s="10"/>
      <c r="K22" s="10">
        <f t="shared" si="0"/>
        <v>0</v>
      </c>
      <c r="L22" s="11"/>
      <c r="M22" s="10">
        <f t="shared" si="1"/>
        <v>0</v>
      </c>
      <c r="N22" s="10">
        <f t="shared" si="2"/>
        <v>0</v>
      </c>
    </row>
    <row r="23" spans="1:14" s="6" customFormat="1" ht="35.25" customHeight="1">
      <c r="A23" s="7">
        <v>14</v>
      </c>
      <c r="B23" s="12"/>
      <c r="C23" s="52" t="s">
        <v>42</v>
      </c>
      <c r="D23" s="53"/>
      <c r="E23" s="7"/>
      <c r="F23" s="12"/>
      <c r="G23" s="8"/>
      <c r="H23" s="9"/>
      <c r="I23" s="9"/>
      <c r="J23" s="10"/>
      <c r="K23" s="10">
        <f t="shared" si="0"/>
        <v>0</v>
      </c>
      <c r="L23" s="11"/>
      <c r="M23" s="10">
        <f t="shared" si="1"/>
        <v>0</v>
      </c>
      <c r="N23" s="10">
        <f t="shared" si="2"/>
        <v>0</v>
      </c>
    </row>
    <row r="24" spans="1:14" s="6" customFormat="1" ht="30" customHeight="1">
      <c r="A24" s="14"/>
      <c r="C24" s="15"/>
      <c r="D24" s="15"/>
      <c r="E24" s="14"/>
      <c r="G24" s="16"/>
      <c r="H24" s="17"/>
      <c r="I24" s="17"/>
      <c r="J24" s="18"/>
      <c r="K24" s="18"/>
      <c r="L24" s="19" t="s">
        <v>16</v>
      </c>
      <c r="M24" s="20">
        <f>SUM(M10:M23)</f>
        <v>0</v>
      </c>
      <c r="N24" s="20">
        <f>SUM(N10:N23)</f>
        <v>0</v>
      </c>
    </row>
    <row r="25" spans="1:14" s="6" customFormat="1" ht="30" customHeight="1">
      <c r="A25" s="14"/>
      <c r="C25" s="15"/>
      <c r="D25" s="15"/>
      <c r="E25" s="14"/>
      <c r="G25" s="16"/>
      <c r="H25" s="17"/>
      <c r="I25" s="17"/>
      <c r="J25" s="18"/>
      <c r="K25" s="18"/>
      <c r="L25" s="21"/>
      <c r="M25" s="22"/>
      <c r="N25" s="22"/>
    </row>
    <row r="26" spans="1:14" s="6" customFormat="1" ht="15">
      <c r="A26" s="23" t="s">
        <v>17</v>
      </c>
      <c r="B26" s="24"/>
      <c r="C26" s="24"/>
      <c r="D26" s="24"/>
      <c r="E26" s="24"/>
      <c r="F26" s="24"/>
      <c r="G26" s="24"/>
      <c r="H26" s="24"/>
      <c r="I26" s="24"/>
      <c r="J26" s="24"/>
      <c r="K26" s="24"/>
      <c r="L26" s="24"/>
      <c r="M26" s="24"/>
      <c r="N26" s="24"/>
    </row>
    <row r="27" spans="1:14" s="6" customFormat="1" ht="25.5" customHeight="1">
      <c r="A27" s="54" t="s">
        <v>49</v>
      </c>
      <c r="B27" s="54"/>
      <c r="C27" s="54"/>
      <c r="D27" s="54"/>
      <c r="E27" s="54"/>
      <c r="F27" s="54"/>
      <c r="G27" s="54"/>
      <c r="H27" s="54"/>
      <c r="I27" s="54"/>
      <c r="J27" s="54"/>
      <c r="K27" s="54"/>
      <c r="L27" s="54"/>
      <c r="M27" s="54"/>
      <c r="N27" s="54"/>
    </row>
    <row r="28" spans="1:14" s="6" customFormat="1" ht="15">
      <c r="A28" s="54" t="s">
        <v>50</v>
      </c>
      <c r="B28" s="54"/>
      <c r="C28" s="54"/>
      <c r="D28" s="54"/>
      <c r="E28" s="54"/>
      <c r="F28" s="54"/>
      <c r="G28" s="54"/>
      <c r="H28" s="54"/>
      <c r="I28" s="54"/>
      <c r="J28" s="54"/>
      <c r="K28" s="54"/>
      <c r="L28" s="54"/>
      <c r="M28" s="54"/>
      <c r="N28" s="54"/>
    </row>
    <row r="29" spans="1:14" ht="10.5" customHeight="1">
      <c r="A29" s="55" t="s">
        <v>47</v>
      </c>
      <c r="B29" s="56"/>
      <c r="C29" s="56"/>
      <c r="D29" s="56"/>
      <c r="E29" s="56"/>
      <c r="F29" s="56"/>
      <c r="G29" s="56"/>
      <c r="H29" s="56"/>
      <c r="I29" s="56"/>
      <c r="J29" s="56"/>
      <c r="K29" s="56"/>
      <c r="L29" s="56"/>
      <c r="M29" s="56"/>
      <c r="N29" s="56"/>
    </row>
    <row r="30" spans="1:14" ht="25.5" customHeight="1">
      <c r="A30" s="57" t="s">
        <v>45</v>
      </c>
      <c r="B30" s="57"/>
      <c r="C30" s="57"/>
      <c r="D30" s="57"/>
      <c r="E30" s="57"/>
      <c r="F30" s="57"/>
      <c r="G30" s="57"/>
      <c r="H30" s="57"/>
      <c r="I30" s="57"/>
      <c r="J30" s="57"/>
      <c r="K30" s="57"/>
      <c r="L30" s="57"/>
      <c r="M30" s="57"/>
    </row>
    <row r="31" spans="1:14" s="6" customFormat="1" ht="30" customHeight="1"/>
    <row r="37" spans="1:14">
      <c r="E37" s="25"/>
      <c r="F37" s="26"/>
      <c r="G37" s="26"/>
    </row>
    <row r="38" spans="1:14">
      <c r="E38" s="25"/>
      <c r="F38" s="26"/>
      <c r="G38" s="26"/>
    </row>
    <row r="39" spans="1:14" ht="31.5" customHeight="1">
      <c r="A39" s="42" t="s">
        <v>56</v>
      </c>
      <c r="B39" s="42"/>
      <c r="C39" s="42"/>
      <c r="D39" s="42"/>
      <c r="E39" s="42"/>
      <c r="F39" s="42"/>
      <c r="G39" s="42"/>
      <c r="H39" s="42"/>
      <c r="I39" s="42"/>
      <c r="J39" s="42"/>
      <c r="K39" s="42"/>
      <c r="L39" s="42"/>
      <c r="M39" s="42"/>
      <c r="N39" s="42"/>
    </row>
    <row r="40" spans="1:14" ht="14.25" customHeight="1">
      <c r="A40" s="1" t="s">
        <v>29</v>
      </c>
    </row>
    <row r="41" spans="1:14" s="6" customFormat="1" ht="16.5" customHeight="1">
      <c r="A41" s="4" t="s">
        <v>26</v>
      </c>
      <c r="B41" s="5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</row>
    <row r="42" spans="1:14" s="6" customFormat="1" ht="15" customHeight="1">
      <c r="A42" s="43" t="s">
        <v>3</v>
      </c>
      <c r="B42" s="43" t="s">
        <v>4</v>
      </c>
      <c r="C42" s="44" t="s">
        <v>5</v>
      </c>
      <c r="D42" s="45"/>
      <c r="E42" s="48" t="s">
        <v>6</v>
      </c>
      <c r="F42" s="48" t="s">
        <v>7</v>
      </c>
      <c r="G42" s="49" t="s">
        <v>8</v>
      </c>
      <c r="H42" s="50" t="s">
        <v>9</v>
      </c>
      <c r="I42" s="50" t="s">
        <v>10</v>
      </c>
      <c r="J42" s="50" t="s">
        <v>11</v>
      </c>
      <c r="K42" s="50" t="s">
        <v>12</v>
      </c>
      <c r="L42" s="50" t="s">
        <v>13</v>
      </c>
      <c r="M42" s="50" t="s">
        <v>14</v>
      </c>
      <c r="N42" s="50" t="s">
        <v>15</v>
      </c>
    </row>
    <row r="43" spans="1:14" s="6" customFormat="1" ht="53.25" customHeight="1">
      <c r="A43" s="43"/>
      <c r="B43" s="43"/>
      <c r="C43" s="46"/>
      <c r="D43" s="47"/>
      <c r="E43" s="48"/>
      <c r="F43" s="48"/>
      <c r="G43" s="49"/>
      <c r="H43" s="50"/>
      <c r="I43" s="50"/>
      <c r="J43" s="50"/>
      <c r="K43" s="50"/>
      <c r="L43" s="50"/>
      <c r="M43" s="50"/>
      <c r="N43" s="50"/>
    </row>
    <row r="44" spans="1:14" s="6" customFormat="1" ht="27" customHeight="1">
      <c r="A44" s="7">
        <v>1</v>
      </c>
      <c r="B44" s="7"/>
      <c r="C44" s="58" t="s">
        <v>44</v>
      </c>
      <c r="D44" s="59"/>
      <c r="E44" s="7">
        <v>576</v>
      </c>
      <c r="F44" s="7"/>
      <c r="G44" s="8"/>
      <c r="H44" s="9"/>
      <c r="I44" s="9"/>
      <c r="J44" s="10"/>
      <c r="K44" s="10">
        <f>ROUND(J44+L44*J44,2)</f>
        <v>0</v>
      </c>
      <c r="L44" s="11"/>
      <c r="M44" s="10">
        <f t="shared" ref="M44" si="3">G44*J44</f>
        <v>0</v>
      </c>
      <c r="N44" s="10">
        <f>ROUND(M44*L44+M44,2)</f>
        <v>0</v>
      </c>
    </row>
    <row r="45" spans="1:14" s="6" customFormat="1" ht="15.75" thickBot="1">
      <c r="L45" s="27" t="s">
        <v>16</v>
      </c>
      <c r="M45" s="28">
        <f>SUM(M44)</f>
        <v>0</v>
      </c>
      <c r="N45" s="29">
        <f>SUM(N44)</f>
        <v>0</v>
      </c>
    </row>
    <row r="46" spans="1:14" s="6" customFormat="1" ht="15">
      <c r="A46" s="23" t="s">
        <v>17</v>
      </c>
      <c r="B46" s="24"/>
      <c r="C46" s="24"/>
      <c r="D46" s="24"/>
      <c r="E46" s="24"/>
      <c r="F46" s="24"/>
      <c r="G46" s="24"/>
      <c r="H46" s="24"/>
      <c r="I46" s="24"/>
      <c r="J46" s="24"/>
      <c r="K46" s="24"/>
      <c r="L46" s="24"/>
      <c r="M46" s="24"/>
      <c r="N46" s="24"/>
    </row>
    <row r="47" spans="1:14" s="6" customFormat="1" ht="25.5" customHeight="1">
      <c r="A47" s="54" t="s">
        <v>51</v>
      </c>
      <c r="B47" s="54"/>
      <c r="C47" s="54"/>
      <c r="D47" s="54"/>
      <c r="E47" s="54"/>
      <c r="F47" s="54"/>
      <c r="G47" s="54"/>
      <c r="H47" s="54"/>
      <c r="I47" s="54"/>
      <c r="J47" s="54"/>
      <c r="K47" s="54"/>
      <c r="L47" s="54"/>
      <c r="M47" s="54"/>
      <c r="N47" s="54"/>
    </row>
    <row r="48" spans="1:14" s="6" customFormat="1" ht="15">
      <c r="A48" s="54" t="s">
        <v>50</v>
      </c>
      <c r="B48" s="54"/>
      <c r="C48" s="54"/>
      <c r="D48" s="54"/>
      <c r="E48" s="54"/>
      <c r="F48" s="54"/>
      <c r="G48" s="54"/>
      <c r="H48" s="54"/>
      <c r="I48" s="54"/>
      <c r="J48" s="54"/>
      <c r="K48" s="54"/>
      <c r="L48" s="54"/>
      <c r="M48" s="54"/>
      <c r="N48" s="54"/>
    </row>
    <row r="49" spans="1:14" ht="10.5" customHeight="1">
      <c r="E49" s="25"/>
      <c r="F49" s="26"/>
      <c r="G49" s="26"/>
    </row>
    <row r="50" spans="1:14" ht="25.5" customHeight="1">
      <c r="A50" s="57" t="s">
        <v>18</v>
      </c>
      <c r="B50" s="57"/>
      <c r="C50" s="57"/>
      <c r="D50" s="57"/>
      <c r="E50" s="57"/>
      <c r="F50" s="57"/>
      <c r="G50" s="57"/>
      <c r="H50" s="57"/>
      <c r="I50" s="57"/>
      <c r="J50" s="57"/>
      <c r="K50" s="57"/>
      <c r="L50" s="57"/>
      <c r="M50" s="57"/>
    </row>
    <row r="51" spans="1:14">
      <c r="E51" s="25"/>
      <c r="F51" s="26"/>
      <c r="G51" s="26"/>
    </row>
    <row r="52" spans="1:14" ht="16.5" customHeight="1" thickBot="1">
      <c r="A52" s="64" t="s">
        <v>31</v>
      </c>
      <c r="B52" s="64"/>
      <c r="C52" s="64"/>
      <c r="D52" s="64"/>
      <c r="E52" s="64"/>
      <c r="F52" s="64"/>
      <c r="G52" s="64"/>
      <c r="H52" s="64"/>
      <c r="I52" s="64"/>
      <c r="J52" s="64"/>
      <c r="K52" s="64"/>
      <c r="L52" s="64"/>
      <c r="M52" s="64"/>
      <c r="N52" s="64"/>
    </row>
    <row r="53" spans="1:14" ht="30.75" customHeight="1">
      <c r="A53" s="65" t="s">
        <v>19</v>
      </c>
      <c r="B53" s="67" t="s">
        <v>20</v>
      </c>
      <c r="C53" s="68"/>
      <c r="D53" s="71" t="s">
        <v>21</v>
      </c>
      <c r="E53" s="71" t="s">
        <v>22</v>
      </c>
      <c r="F53" s="73" t="s">
        <v>23</v>
      </c>
      <c r="G53" s="75" t="s">
        <v>24</v>
      </c>
      <c r="H53" s="60" t="s">
        <v>54</v>
      </c>
    </row>
    <row r="54" spans="1:14" ht="30" customHeight="1" thickBot="1">
      <c r="A54" s="66"/>
      <c r="B54" s="69"/>
      <c r="C54" s="70"/>
      <c r="D54" s="72"/>
      <c r="E54" s="72"/>
      <c r="F54" s="74"/>
      <c r="G54" s="76"/>
      <c r="H54" s="61"/>
    </row>
    <row r="55" spans="1:14" ht="37.5" customHeight="1" thickBot="1">
      <c r="A55" s="30">
        <v>1</v>
      </c>
      <c r="B55" s="62" t="s">
        <v>46</v>
      </c>
      <c r="C55" s="63"/>
      <c r="D55" s="31"/>
      <c r="E55" s="31">
        <f>ROUND(D55*F55+D55,2)</f>
        <v>0</v>
      </c>
      <c r="F55" s="32"/>
      <c r="G55" s="33">
        <f>D55*24</f>
        <v>0</v>
      </c>
      <c r="H55" s="33">
        <f>ROUND(G55*F55+G55,2)</f>
        <v>0</v>
      </c>
    </row>
    <row r="56" spans="1:14" ht="12.75" thickBot="1">
      <c r="F56" s="34" t="s">
        <v>25</v>
      </c>
      <c r="G56" s="35">
        <f>SUM(G55)</f>
        <v>0</v>
      </c>
      <c r="H56" s="36">
        <f>SUM(H55)</f>
        <v>0</v>
      </c>
      <c r="M56" s="37"/>
      <c r="N56" s="37"/>
    </row>
    <row r="58" spans="1:14" ht="12.75">
      <c r="A58" s="38"/>
    </row>
    <row r="60" spans="1:14" ht="15.75">
      <c r="A60" s="39" t="s">
        <v>52</v>
      </c>
    </row>
    <row r="62" spans="1:14">
      <c r="M62" s="37"/>
      <c r="N62" s="37"/>
    </row>
    <row r="64" spans="1:14">
      <c r="M64" s="37"/>
    </row>
    <row r="67" spans="13:13">
      <c r="M67" s="40"/>
    </row>
  </sheetData>
  <mergeCells count="61">
    <mergeCell ref="C44:D44"/>
    <mergeCell ref="G42:G43"/>
    <mergeCell ref="H42:H43"/>
    <mergeCell ref="H53:H54"/>
    <mergeCell ref="B55:C55"/>
    <mergeCell ref="A47:N47"/>
    <mergeCell ref="A48:N48"/>
    <mergeCell ref="A52:N52"/>
    <mergeCell ref="A53:A54"/>
    <mergeCell ref="B53:C54"/>
    <mergeCell ref="D53:D54"/>
    <mergeCell ref="E53:E54"/>
    <mergeCell ref="F53:F54"/>
    <mergeCell ref="G53:G54"/>
    <mergeCell ref="A50:M50"/>
    <mergeCell ref="I42:I43"/>
    <mergeCell ref="J42:J43"/>
    <mergeCell ref="A29:N29"/>
    <mergeCell ref="C14:D14"/>
    <mergeCell ref="A39:N39"/>
    <mergeCell ref="A42:A43"/>
    <mergeCell ref="B42:B43"/>
    <mergeCell ref="C42:D43"/>
    <mergeCell ref="E42:E43"/>
    <mergeCell ref="F42:F43"/>
    <mergeCell ref="M42:M43"/>
    <mergeCell ref="N42:N43"/>
    <mergeCell ref="K42:K43"/>
    <mergeCell ref="L42:L43"/>
    <mergeCell ref="C15:D15"/>
    <mergeCell ref="A28:N28"/>
    <mergeCell ref="A30:M30"/>
    <mergeCell ref="C10:D10"/>
    <mergeCell ref="C11:D11"/>
    <mergeCell ref="A27:N27"/>
    <mergeCell ref="C17:D17"/>
    <mergeCell ref="C16:D16"/>
    <mergeCell ref="C20:D20"/>
    <mergeCell ref="C18:D18"/>
    <mergeCell ref="C22:D22"/>
    <mergeCell ref="C21:D21"/>
    <mergeCell ref="C19:D19"/>
    <mergeCell ref="C23:D23"/>
    <mergeCell ref="C12:D12"/>
    <mergeCell ref="C13:D13"/>
    <mergeCell ref="A1:E1"/>
    <mergeCell ref="A5:N5"/>
    <mergeCell ref="A8:A9"/>
    <mergeCell ref="B8:B9"/>
    <mergeCell ref="C8:D9"/>
    <mergeCell ref="E8:E9"/>
    <mergeCell ref="F8:F9"/>
    <mergeCell ref="G8:G9"/>
    <mergeCell ref="H8:H9"/>
    <mergeCell ref="N8:N9"/>
    <mergeCell ref="I8:I9"/>
    <mergeCell ref="J8:J9"/>
    <mergeCell ref="K8:K9"/>
    <mergeCell ref="L8:L9"/>
    <mergeCell ref="M8:M9"/>
    <mergeCell ref="A2:N2"/>
  </mergeCells>
  <pageMargins left="0.23622047244094491" right="0.23622047244094491" top="0.74803149606299213" bottom="0.74803149606299213" header="0.31496062992125984" footer="0.31496062992125984"/>
  <pageSetup paperSize="9" scale="86" fitToHeight="0" orientation="landscape" r:id="rId1"/>
  <headerFooter>
    <oddFooter>Strona &amp;P z &amp;N</oddFooter>
  </headerFooter>
  <rowBreaks count="1" manualBreakCount="1">
    <brk id="3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Aleksandra Niedzialkowska</dc:creator>
  <cp:lastModifiedBy>Aleksandra Niedzialkowska</cp:lastModifiedBy>
  <cp:lastPrinted>2023-09-22T09:40:05Z</cp:lastPrinted>
  <dcterms:created xsi:type="dcterms:W3CDTF">2022-11-02T13:51:16Z</dcterms:created>
  <dcterms:modified xsi:type="dcterms:W3CDTF">2023-09-22T10:57:49Z</dcterms:modified>
</cp:coreProperties>
</file>