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25" windowHeight="10425" tabRatio="500"/>
  </bookViews>
  <sheets>
    <sheet name="Arkusz1" sheetId="1" r:id="rId1"/>
    <sheet name="Arkusz2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1" l="1"/>
  <c r="I20" i="1" l="1"/>
  <c r="J41" i="1"/>
  <c r="I41" i="1"/>
  <c r="H41" i="1"/>
  <c r="K41" i="1" s="1"/>
  <c r="K40" i="1"/>
  <c r="M40" i="1" s="1"/>
  <c r="J40" i="1"/>
  <c r="I40" i="1"/>
  <c r="H40" i="1"/>
  <c r="L40" i="1" s="1"/>
  <c r="J39" i="1"/>
  <c r="I39" i="1"/>
  <c r="H39" i="1"/>
  <c r="K39" i="1" s="1"/>
  <c r="K38" i="1"/>
  <c r="J38" i="1"/>
  <c r="I38" i="1"/>
  <c r="H38" i="1"/>
  <c r="L38" i="1" s="1"/>
  <c r="J37" i="1"/>
  <c r="I37" i="1"/>
  <c r="H37" i="1"/>
  <c r="K37" i="1" s="1"/>
  <c r="K36" i="1"/>
  <c r="M36" i="1" s="1"/>
  <c r="J36" i="1"/>
  <c r="I36" i="1"/>
  <c r="H36" i="1"/>
  <c r="L36" i="1" s="1"/>
  <c r="J35" i="1"/>
  <c r="I35" i="1"/>
  <c r="H35" i="1"/>
  <c r="K35" i="1" s="1"/>
  <c r="J34" i="1"/>
  <c r="I34" i="1"/>
  <c r="H34" i="1"/>
  <c r="L34" i="1" s="1"/>
  <c r="J33" i="1"/>
  <c r="I33" i="1"/>
  <c r="H33" i="1"/>
  <c r="K33" i="1" s="1"/>
  <c r="K32" i="1"/>
  <c r="J32" i="1"/>
  <c r="I32" i="1"/>
  <c r="H32" i="1"/>
  <c r="L32" i="1" s="1"/>
  <c r="J31" i="1"/>
  <c r="I31" i="1"/>
  <c r="H31" i="1"/>
  <c r="K31" i="1" s="1"/>
  <c r="K30" i="1"/>
  <c r="M30" i="1" s="1"/>
  <c r="J30" i="1"/>
  <c r="I30" i="1"/>
  <c r="H30" i="1"/>
  <c r="L30" i="1" s="1"/>
  <c r="J29" i="1"/>
  <c r="I29" i="1"/>
  <c r="H29" i="1"/>
  <c r="K29" i="1" s="1"/>
  <c r="J28" i="1"/>
  <c r="I28" i="1"/>
  <c r="H28" i="1"/>
  <c r="L28" i="1" s="1"/>
  <c r="J27" i="1"/>
  <c r="I27" i="1"/>
  <c r="H27" i="1"/>
  <c r="K27" i="1" s="1"/>
  <c r="J26" i="1"/>
  <c r="I26" i="1"/>
  <c r="H26" i="1"/>
  <c r="L26" i="1" s="1"/>
  <c r="J25" i="1"/>
  <c r="I25" i="1"/>
  <c r="H25" i="1"/>
  <c r="K25" i="1" s="1"/>
  <c r="K24" i="1"/>
  <c r="J24" i="1"/>
  <c r="I24" i="1"/>
  <c r="H24" i="1"/>
  <c r="L24" i="1" s="1"/>
  <c r="J23" i="1"/>
  <c r="I23" i="1"/>
  <c r="H23" i="1"/>
  <c r="K23" i="1" s="1"/>
  <c r="K22" i="1"/>
  <c r="J22" i="1"/>
  <c r="I22" i="1"/>
  <c r="H22" i="1"/>
  <c r="L22" i="1" s="1"/>
  <c r="J21" i="1"/>
  <c r="I21" i="1"/>
  <c r="H21" i="1"/>
  <c r="K21" i="1" s="1"/>
  <c r="J19" i="1"/>
  <c r="I19" i="1"/>
  <c r="H19" i="1"/>
  <c r="L19" i="1" s="1"/>
  <c r="J18" i="1"/>
  <c r="I18" i="1"/>
  <c r="H18" i="1"/>
  <c r="K18" i="1" s="1"/>
  <c r="J17" i="1"/>
  <c r="I17" i="1"/>
  <c r="H17" i="1"/>
  <c r="L17" i="1" s="1"/>
  <c r="J16" i="1"/>
  <c r="I16" i="1"/>
  <c r="H16" i="1"/>
  <c r="K16" i="1" s="1"/>
  <c r="K15" i="1"/>
  <c r="J15" i="1"/>
  <c r="I15" i="1"/>
  <c r="H15" i="1"/>
  <c r="L15" i="1" s="1"/>
  <c r="J14" i="1"/>
  <c r="I14" i="1"/>
  <c r="H14" i="1"/>
  <c r="K14" i="1" s="1"/>
  <c r="M32" i="1" l="1"/>
  <c r="M38" i="1"/>
  <c r="M15" i="1"/>
  <c r="M24" i="1"/>
  <c r="K19" i="1"/>
  <c r="M22" i="1"/>
  <c r="K28" i="1"/>
  <c r="M28" i="1" s="1"/>
  <c r="I42" i="1"/>
  <c r="J42" i="1"/>
  <c r="K17" i="1"/>
  <c r="M17" i="1" s="1"/>
  <c r="K26" i="1"/>
  <c r="K34" i="1"/>
  <c r="M34" i="1" s="1"/>
  <c r="M26" i="1"/>
  <c r="L14" i="1"/>
  <c r="L16" i="1"/>
  <c r="M16" i="1" s="1"/>
  <c r="L18" i="1"/>
  <c r="M18" i="1" s="1"/>
  <c r="L21" i="1"/>
  <c r="M21" i="1" s="1"/>
  <c r="L23" i="1"/>
  <c r="M23" i="1" s="1"/>
  <c r="L25" i="1"/>
  <c r="M25" i="1" s="1"/>
  <c r="L27" i="1"/>
  <c r="M27" i="1" s="1"/>
  <c r="L29" i="1"/>
  <c r="M29" i="1" s="1"/>
  <c r="L31" i="1"/>
  <c r="M31" i="1" s="1"/>
  <c r="L33" i="1"/>
  <c r="M33" i="1" s="1"/>
  <c r="L35" i="1"/>
  <c r="M35" i="1" s="1"/>
  <c r="L37" i="1"/>
  <c r="M37" i="1" s="1"/>
  <c r="L39" i="1"/>
  <c r="M39" i="1" s="1"/>
  <c r="L41" i="1"/>
  <c r="M41" i="1" s="1"/>
  <c r="H42" i="1"/>
  <c r="K42" i="1" l="1"/>
  <c r="M19" i="1"/>
  <c r="L42" i="1"/>
  <c r="M14" i="1"/>
  <c r="M42" i="1" l="1"/>
</calcChain>
</file>

<file path=xl/sharedStrings.xml><?xml version="1.0" encoding="utf-8"?>
<sst xmlns="http://schemas.openxmlformats.org/spreadsheetml/2006/main" count="75" uniqueCount="50">
  <si>
    <t xml:space="preserve">                                                                    Załącznik nr 5d</t>
  </si>
  <si>
    <t>FORMULARZ CENOWY</t>
  </si>
  <si>
    <t>Miejsce dostaw: Zaskale, ul. K.K. Wojtyły 136 oraz Rabka-Zdrój, ul. Parkowa 4</t>
  </si>
  <si>
    <t>Lp.</t>
  </si>
  <si>
    <t xml:space="preserve">Nazwa artykułu </t>
  </si>
  <si>
    <t>Jednostka miary</t>
  </si>
  <si>
    <t>Ilość Zaskale</t>
  </si>
  <si>
    <t>Ilość Rabka</t>
  </si>
  <si>
    <t>Cena jednostkowa netto PLN</t>
  </si>
  <si>
    <t>Stawka podatku VAT        (w %)</t>
  </si>
  <si>
    <t>Cena jednostkowa brutto PLN</t>
  </si>
  <si>
    <t>Zaskale Wartość netto PLN</t>
  </si>
  <si>
    <t>Rabka Wartość netto PLN</t>
  </si>
  <si>
    <t>Zaskale Wartość ogółem brutto PLN</t>
  </si>
  <si>
    <t>Rabka Wartość ogółem brutto PLN</t>
  </si>
  <si>
    <t>Wartość ogółem brutto PLN</t>
  </si>
  <si>
    <t>Bryndza formowana w kostkę 80g-120g</t>
  </si>
  <si>
    <t>kg</t>
  </si>
  <si>
    <t>szt</t>
  </si>
  <si>
    <t>Margaryna do pieczenia i smażenia typu Palma  lub równoważna 250g</t>
  </si>
  <si>
    <t>Litr</t>
  </si>
  <si>
    <t xml:space="preserve">Serek kanapkowy śmietankowy / naturalny 125g -135g </t>
  </si>
  <si>
    <t xml:space="preserve">Serek homogenizowany waniliowy /owocowy/ z owocami  150g   </t>
  </si>
  <si>
    <t>Serek wiejski ziarnisty 150g-200g</t>
  </si>
  <si>
    <t>Margaryna do smarowania pieczywa typu Rama  450g</t>
  </si>
  <si>
    <t>Serek Mascarpone śmietankowo/kremowy 250g</t>
  </si>
  <si>
    <t xml:space="preserve">Śmietana kwaśna gęsta 400g o zawartości tłuszczu 18%   </t>
  </si>
  <si>
    <t>Śmietana kremówka o zawartości tłuszczu 30%-36%  -  0,5 l</t>
  </si>
  <si>
    <t>Razem</t>
  </si>
  <si>
    <r>
      <t xml:space="preserve"> </t>
    </r>
    <r>
      <rPr>
        <sz val="11"/>
        <color rgb="FF000000"/>
        <rFont val="Times New Roman"/>
        <family val="1"/>
        <charset val="238"/>
      </rPr>
      <t xml:space="preserve">w okresie </t>
    </r>
    <r>
      <rPr>
        <b/>
        <sz val="11"/>
        <color rgb="FF000000"/>
        <rFont val="Times New Roman"/>
        <family val="1"/>
        <charset val="238"/>
      </rPr>
      <t xml:space="preserve">od 02 stycznia 2024 roku do 30 czerwca 2024 roku </t>
    </r>
    <r>
      <rPr>
        <sz val="11"/>
        <color rgb="FF000000"/>
        <rFont val="Times New Roman"/>
        <family val="1"/>
        <charset val="238"/>
      </rPr>
      <t xml:space="preserve">według poniższej tabeli: </t>
    </r>
    <r>
      <rPr>
        <b/>
        <sz val="11"/>
        <color rgb="FF000000"/>
        <rFont val="Times New Roman"/>
        <family val="1"/>
        <charset val="238"/>
      </rPr>
      <t xml:space="preserve">  </t>
    </r>
  </si>
  <si>
    <t xml:space="preserve">Jogurt owocowy z kawałkami owoców - różne smaki 135g-150g </t>
  </si>
  <si>
    <t xml:space="preserve">Ser topiony kremowy w bloczkach                    90g- 100g                      </t>
  </si>
  <si>
    <t xml:space="preserve">Jogurt pitny owocowy  - różne smaki               195g-250g </t>
  </si>
  <si>
    <t xml:space="preserve">Jogurt naturalny 135g-150g             </t>
  </si>
  <si>
    <t>Jogurt naturalny   350g -400g                     o zawartości tłuszczu 1,5% - 3%, bez dodatków</t>
  </si>
  <si>
    <t xml:space="preserve">Jogurt kremowy z owocami - wsad owocowy na dnie kubeczka różne smaki 110g-125g </t>
  </si>
  <si>
    <t>Kefir  350g-400g  o zawartości tłuszczu                1,5% - 2%</t>
  </si>
  <si>
    <t xml:space="preserve">Masło  w kostkach  200g o zawartości tłuszczu nie mniej niż 82% </t>
  </si>
  <si>
    <t xml:space="preserve">Mleko świeże 2%  - 1L                                 w kartonie lub w butelce </t>
  </si>
  <si>
    <t xml:space="preserve">Mleko UHT 2 %  -   1L                                             w kartonie </t>
  </si>
  <si>
    <t xml:space="preserve">Ser biały - twaróg półtłusty formowany w kostkę, opakowanie foliowe               </t>
  </si>
  <si>
    <t xml:space="preserve">Ser feta 16% - 18%                                     sałatkowo- kanapkowy 270g- 300g </t>
  </si>
  <si>
    <t>Ser żółty gouda                                    podpuszczkowy ser dojrzewający, bez tłuszczów roślinnych, kształt wyrobu blokowy, pokryty ściśle przylegającą folią   2kg-3kg</t>
  </si>
  <si>
    <t xml:space="preserve">Serek topiony typu Hochland -  trójkątne  serki topione 25g /szt., smak i zapach typowy dla użytego składnika                                                     – opakowanie krążki 200g-250g </t>
  </si>
  <si>
    <t xml:space="preserve">Ser żółty rolada wędzona                         podpuszczkowy ser dojrzewający, bez tłuszczów roślinnych, kształt wyrobu w formie walca,  smak i zapach typowy dla produktu wędzonego  </t>
  </si>
  <si>
    <t>Serek  kanapkowy różne smaki  (szczypiorkowy, chrzanowy, pomidorowy) 125g- 135g</t>
  </si>
  <si>
    <t xml:space="preserve">Serek homogenizowany naturalny 150g </t>
  </si>
  <si>
    <t xml:space="preserve">Śmietana UHT ukwaszona do zup i sosów o zawartości tłuszczu 12%-18% - 0,5l </t>
  </si>
  <si>
    <t xml:space="preserve">Jogurt pitny owocowy  - bez laktozy / bez dodatku cukrów i substancji słodzących, różne smaki  195g-250g        </t>
  </si>
  <si>
    <r>
      <t>Dostawa</t>
    </r>
    <r>
      <rPr>
        <b/>
        <sz val="11"/>
        <color rgb="FF000000"/>
        <rFont val="Times New Roman"/>
        <family val="1"/>
        <charset val="238"/>
      </rPr>
      <t xml:space="preserve"> artykułów mleczarskich</t>
    </r>
    <r>
      <rPr>
        <sz val="11"/>
        <color rgb="FF000000"/>
        <rFont val="Times New Roman"/>
        <family val="1"/>
        <charset val="238"/>
      </rPr>
      <t xml:space="preserve">     dla P.Z.D.P.S w Nowym Targu z siedzibą w Zaskalu</t>
    </r>
    <r>
      <rPr>
        <b/>
        <sz val="11"/>
        <color rgb="FF000000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</si>
</sst>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zł-415]_-;\-* #,##0.00\ [$zł-415]_-;_-* \-??\ [$zł-415]_-;_-@_-"/>
    <numFmt numFmtId="165" formatCode="#,##0.00&quot; zł&quot;"/>
  </numFmts>
  <fonts count="10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9CDE5"/>
        <bgColor rgb="FF99CCFF"/>
      </patternFill>
    </fill>
    <fill>
      <patternFill patternType="solid">
        <fgColor rgb="FFD9D9D9"/>
        <bgColor rgb="FFB9CDE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164" fontId="5" fillId="0" borderId="1" xfId="0" applyNumberFormat="1" applyFont="1" applyBorder="1" applyAlignment="1">
      <alignment horizontal="left" vertical="center" shrinkToFit="1"/>
    </xf>
    <xf numFmtId="9" fontId="5" fillId="0" borderId="1" xfId="0" applyNumberFormat="1" applyFont="1" applyBorder="1" applyAlignment="1">
      <alignment horizontal="left" vertical="center" shrinkToFit="1"/>
    </xf>
    <xf numFmtId="165" fontId="5" fillId="0" borderId="1" xfId="0" applyNumberFormat="1" applyFont="1" applyBorder="1" applyAlignment="1">
      <alignment horizontal="right" vertical="center" shrinkToFit="1"/>
    </xf>
    <xf numFmtId="165" fontId="5" fillId="2" borderId="1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left" vertical="center" indent="1"/>
    </xf>
    <xf numFmtId="164" fontId="5" fillId="0" borderId="1" xfId="0" applyNumberFormat="1" applyFont="1" applyBorder="1" applyAlignment="1">
      <alignment horizontal="center" vertical="center" shrinkToFit="1"/>
    </xf>
    <xf numFmtId="9" fontId="5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/>
    <xf numFmtId="0" fontId="6" fillId="0" borderId="1" xfId="0" applyFont="1" applyBorder="1" applyAlignment="1">
      <alignment horizontal="right"/>
    </xf>
    <xf numFmtId="165" fontId="5" fillId="0" borderId="1" xfId="0" applyNumberFormat="1" applyFont="1" applyBorder="1"/>
    <xf numFmtId="165" fontId="6" fillId="0" borderId="1" xfId="0" applyNumberFormat="1" applyFont="1" applyBorder="1" applyAlignment="1">
      <alignment horizontal="right" vertical="center" shrinkToFi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abSelected="1" view="pageLayout" zoomScale="120" zoomScaleNormal="100" zoomScalePageLayoutView="120" workbookViewId="0">
      <selection activeCell="F7" sqref="F7"/>
    </sheetView>
  </sheetViews>
  <sheetFormatPr defaultColWidth="8.5703125" defaultRowHeight="15" x14ac:dyDescent="0.25"/>
  <cols>
    <col min="1" max="1" width="3.85546875" customWidth="1"/>
    <col min="2" max="2" width="34.7109375" customWidth="1"/>
    <col min="3" max="3" width="9" customWidth="1"/>
    <col min="4" max="4" width="7.7109375" customWidth="1"/>
    <col min="5" max="5" width="7.140625" customWidth="1"/>
    <col min="6" max="6" width="10.42578125" customWidth="1"/>
    <col min="7" max="7" width="7.5703125" customWidth="1"/>
    <col min="8" max="8" width="10" customWidth="1"/>
    <col min="9" max="9" width="8.28515625" customWidth="1"/>
    <col min="10" max="10" width="7.28515625" customWidth="1"/>
    <col min="12" max="12" width="8.140625" customWidth="1"/>
    <col min="13" max="13" width="10" customWidth="1"/>
    <col min="16384" max="16384" width="11.5703125" customWidth="1"/>
  </cols>
  <sheetData>
    <row r="2" spans="1:13" x14ac:dyDescent="0.25">
      <c r="C2" s="1" t="s">
        <v>0</v>
      </c>
    </row>
    <row r="3" spans="1:13" ht="14.25" customHeight="1" x14ac:dyDescent="0.25"/>
    <row r="4" spans="1:13" ht="15.75" x14ac:dyDescent="0.25">
      <c r="B4" s="2"/>
      <c r="C4" s="3" t="s">
        <v>1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5.75" x14ac:dyDescent="0.25">
      <c r="B5" s="2"/>
      <c r="C5" s="2"/>
      <c r="D5" s="2"/>
      <c r="E5" s="2"/>
      <c r="F5" s="2"/>
      <c r="G5" s="2"/>
      <c r="H5" s="2"/>
    </row>
    <row r="7" spans="1:13" ht="18" customHeight="1" x14ac:dyDescent="0.3">
      <c r="A7" s="4"/>
      <c r="C7" s="5"/>
      <c r="D7" s="5"/>
      <c r="E7" s="5"/>
      <c r="F7" s="5"/>
    </row>
    <row r="8" spans="1:13" x14ac:dyDescent="0.25">
      <c r="A8" s="6" t="s">
        <v>49</v>
      </c>
    </row>
    <row r="9" spans="1:13" ht="27" customHeight="1" x14ac:dyDescent="0.3">
      <c r="A9" s="7" t="s">
        <v>2</v>
      </c>
    </row>
    <row r="10" spans="1:13" ht="19.5" customHeight="1" x14ac:dyDescent="0.25">
      <c r="A10" s="4" t="s">
        <v>29</v>
      </c>
    </row>
    <row r="11" spans="1:13" ht="38.1" customHeight="1" x14ac:dyDescent="0.25"/>
    <row r="12" spans="1:13" s="6" customFormat="1" ht="60" customHeight="1" x14ac:dyDescent="0.25">
      <c r="A12" s="8" t="s">
        <v>3</v>
      </c>
      <c r="B12" s="9" t="s">
        <v>4</v>
      </c>
      <c r="C12" s="10" t="s">
        <v>5</v>
      </c>
      <c r="D12" s="10" t="s">
        <v>6</v>
      </c>
      <c r="E12" s="11" t="s">
        <v>7</v>
      </c>
      <c r="F12" s="10" t="s">
        <v>8</v>
      </c>
      <c r="G12" s="10" t="s">
        <v>9</v>
      </c>
      <c r="H12" s="10" t="s">
        <v>10</v>
      </c>
      <c r="I12" s="10" t="s">
        <v>11</v>
      </c>
      <c r="J12" s="10" t="s">
        <v>12</v>
      </c>
      <c r="K12" s="10" t="s">
        <v>13</v>
      </c>
      <c r="L12" s="11" t="s">
        <v>14</v>
      </c>
      <c r="M12" s="10" t="s">
        <v>15</v>
      </c>
    </row>
    <row r="13" spans="1:13" s="13" customFormat="1" ht="13.5" customHeight="1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</row>
    <row r="14" spans="1:13" s="22" customFormat="1" ht="26.25" customHeight="1" x14ac:dyDescent="0.25">
      <c r="A14" s="14">
        <v>1</v>
      </c>
      <c r="B14" s="15" t="s">
        <v>16</v>
      </c>
      <c r="C14" s="16" t="s">
        <v>18</v>
      </c>
      <c r="D14" s="16">
        <v>100</v>
      </c>
      <c r="E14" s="17">
        <v>30</v>
      </c>
      <c r="F14" s="18"/>
      <c r="G14" s="19"/>
      <c r="H14" s="20">
        <f t="shared" ref="H14:H41" si="0">F14+(F14*G14)</f>
        <v>0</v>
      </c>
      <c r="I14" s="20">
        <f t="shared" ref="I14:I41" si="1">F14*D14</f>
        <v>0</v>
      </c>
      <c r="J14" s="20">
        <f t="shared" ref="J14:J41" si="2">F14*E14</f>
        <v>0</v>
      </c>
      <c r="K14" s="20">
        <f t="shared" ref="K14:K41" si="3">H14*D14</f>
        <v>0</v>
      </c>
      <c r="L14" s="21">
        <f t="shared" ref="L14:L41" si="4">H14*E14</f>
        <v>0</v>
      </c>
      <c r="M14" s="20">
        <f t="shared" ref="M14:M41" si="5">SUM(K14:L14)</f>
        <v>0</v>
      </c>
    </row>
    <row r="15" spans="1:13" s="6" customFormat="1" ht="30.75" customHeight="1" x14ac:dyDescent="0.25">
      <c r="A15" s="14">
        <v>2</v>
      </c>
      <c r="B15" s="15" t="s">
        <v>32</v>
      </c>
      <c r="C15" s="16" t="s">
        <v>18</v>
      </c>
      <c r="D15" s="16">
        <v>600</v>
      </c>
      <c r="E15" s="17">
        <v>200</v>
      </c>
      <c r="F15" s="23"/>
      <c r="G15" s="24"/>
      <c r="H15" s="20">
        <f t="shared" si="0"/>
        <v>0</v>
      </c>
      <c r="I15" s="20">
        <f t="shared" si="1"/>
        <v>0</v>
      </c>
      <c r="J15" s="20">
        <f t="shared" si="2"/>
        <v>0</v>
      </c>
      <c r="K15" s="20">
        <f t="shared" si="3"/>
        <v>0</v>
      </c>
      <c r="L15" s="21">
        <f t="shared" si="4"/>
        <v>0</v>
      </c>
      <c r="M15" s="20">
        <f t="shared" si="5"/>
        <v>0</v>
      </c>
    </row>
    <row r="16" spans="1:13" s="6" customFormat="1" ht="39" customHeight="1" x14ac:dyDescent="0.25">
      <c r="A16" s="14">
        <v>3</v>
      </c>
      <c r="B16" s="15" t="s">
        <v>48</v>
      </c>
      <c r="C16" s="16" t="s">
        <v>18</v>
      </c>
      <c r="D16" s="16">
        <v>150</v>
      </c>
      <c r="E16" s="17">
        <v>100</v>
      </c>
      <c r="F16" s="23"/>
      <c r="G16" s="24"/>
      <c r="H16" s="20">
        <f t="shared" si="0"/>
        <v>0</v>
      </c>
      <c r="I16" s="20">
        <f t="shared" si="1"/>
        <v>0</v>
      </c>
      <c r="J16" s="20">
        <f t="shared" si="2"/>
        <v>0</v>
      </c>
      <c r="K16" s="20">
        <f t="shared" si="3"/>
        <v>0</v>
      </c>
      <c r="L16" s="21">
        <f t="shared" si="4"/>
        <v>0</v>
      </c>
      <c r="M16" s="20">
        <f t="shared" si="5"/>
        <v>0</v>
      </c>
    </row>
    <row r="17" spans="1:13" s="6" customFormat="1" ht="21.75" customHeight="1" x14ac:dyDescent="0.25">
      <c r="A17" s="14">
        <v>4</v>
      </c>
      <c r="B17" s="15" t="s">
        <v>33</v>
      </c>
      <c r="C17" s="16" t="s">
        <v>18</v>
      </c>
      <c r="D17" s="16">
        <v>350</v>
      </c>
      <c r="E17" s="17">
        <v>200</v>
      </c>
      <c r="F17" s="23"/>
      <c r="G17" s="24"/>
      <c r="H17" s="20">
        <f t="shared" si="0"/>
        <v>0</v>
      </c>
      <c r="I17" s="20">
        <f t="shared" si="1"/>
        <v>0</v>
      </c>
      <c r="J17" s="20">
        <f t="shared" si="2"/>
        <v>0</v>
      </c>
      <c r="K17" s="20">
        <f t="shared" si="3"/>
        <v>0</v>
      </c>
      <c r="L17" s="21">
        <f t="shared" si="4"/>
        <v>0</v>
      </c>
      <c r="M17" s="20">
        <f t="shared" si="5"/>
        <v>0</v>
      </c>
    </row>
    <row r="18" spans="1:13" s="6" customFormat="1" ht="40.5" customHeight="1" x14ac:dyDescent="0.25">
      <c r="A18" s="14">
        <v>5</v>
      </c>
      <c r="B18" s="15" t="s">
        <v>34</v>
      </c>
      <c r="C18" s="16" t="s">
        <v>18</v>
      </c>
      <c r="D18" s="16">
        <v>220</v>
      </c>
      <c r="E18" s="17">
        <v>180</v>
      </c>
      <c r="F18" s="23"/>
      <c r="G18" s="24"/>
      <c r="H18" s="20">
        <f t="shared" si="0"/>
        <v>0</v>
      </c>
      <c r="I18" s="20">
        <f t="shared" si="1"/>
        <v>0</v>
      </c>
      <c r="J18" s="20">
        <f t="shared" si="2"/>
        <v>0</v>
      </c>
      <c r="K18" s="20">
        <f t="shared" si="3"/>
        <v>0</v>
      </c>
      <c r="L18" s="21">
        <f t="shared" si="4"/>
        <v>0</v>
      </c>
      <c r="M18" s="20">
        <f t="shared" si="5"/>
        <v>0</v>
      </c>
    </row>
    <row r="19" spans="1:13" s="6" customFormat="1" ht="33.75" customHeight="1" x14ac:dyDescent="0.25">
      <c r="A19" s="14">
        <v>6</v>
      </c>
      <c r="B19" s="15" t="s">
        <v>30</v>
      </c>
      <c r="C19" s="16" t="s">
        <v>18</v>
      </c>
      <c r="D19" s="16">
        <v>900</v>
      </c>
      <c r="E19" s="17">
        <v>700</v>
      </c>
      <c r="F19" s="23"/>
      <c r="G19" s="24"/>
      <c r="H19" s="20">
        <f t="shared" si="0"/>
        <v>0</v>
      </c>
      <c r="I19" s="20">
        <f t="shared" si="1"/>
        <v>0</v>
      </c>
      <c r="J19" s="20">
        <f t="shared" si="2"/>
        <v>0</v>
      </c>
      <c r="K19" s="20">
        <f t="shared" si="3"/>
        <v>0</v>
      </c>
      <c r="L19" s="21">
        <f t="shared" si="4"/>
        <v>0</v>
      </c>
      <c r="M19" s="20">
        <f t="shared" si="5"/>
        <v>0</v>
      </c>
    </row>
    <row r="20" spans="1:13" s="6" customFormat="1" ht="39" customHeight="1" x14ac:dyDescent="0.25">
      <c r="A20" s="14">
        <v>7</v>
      </c>
      <c r="B20" s="15" t="s">
        <v>35</v>
      </c>
      <c r="C20" s="16" t="s">
        <v>18</v>
      </c>
      <c r="D20" s="16">
        <v>300</v>
      </c>
      <c r="E20" s="17">
        <v>100</v>
      </c>
      <c r="F20" s="23"/>
      <c r="G20" s="24"/>
      <c r="H20" s="20"/>
      <c r="I20" s="20">
        <f t="shared" si="1"/>
        <v>0</v>
      </c>
      <c r="J20" s="20">
        <f t="shared" si="2"/>
        <v>0</v>
      </c>
      <c r="K20" s="20"/>
      <c r="L20" s="21"/>
      <c r="M20" s="20"/>
    </row>
    <row r="21" spans="1:13" s="6" customFormat="1" ht="32.25" customHeight="1" x14ac:dyDescent="0.25">
      <c r="A21" s="14">
        <v>8</v>
      </c>
      <c r="B21" s="15" t="s">
        <v>36</v>
      </c>
      <c r="C21" s="16" t="s">
        <v>18</v>
      </c>
      <c r="D21" s="16">
        <v>600</v>
      </c>
      <c r="E21" s="17">
        <v>400</v>
      </c>
      <c r="F21" s="23"/>
      <c r="G21" s="24"/>
      <c r="H21" s="20">
        <f t="shared" si="0"/>
        <v>0</v>
      </c>
      <c r="I21" s="20">
        <f t="shared" si="1"/>
        <v>0</v>
      </c>
      <c r="J21" s="20">
        <f t="shared" si="2"/>
        <v>0</v>
      </c>
      <c r="K21" s="20">
        <f t="shared" si="3"/>
        <v>0</v>
      </c>
      <c r="L21" s="21">
        <f t="shared" si="4"/>
        <v>0</v>
      </c>
      <c r="M21" s="20">
        <f t="shared" si="5"/>
        <v>0</v>
      </c>
    </row>
    <row r="22" spans="1:13" s="6" customFormat="1" ht="36" customHeight="1" x14ac:dyDescent="0.25">
      <c r="A22" s="14">
        <v>9</v>
      </c>
      <c r="B22" s="15" t="s">
        <v>19</v>
      </c>
      <c r="C22" s="16" t="s">
        <v>17</v>
      </c>
      <c r="D22" s="16">
        <v>15</v>
      </c>
      <c r="E22" s="17">
        <v>10</v>
      </c>
      <c r="F22" s="23"/>
      <c r="G22" s="24"/>
      <c r="H22" s="20">
        <f t="shared" si="0"/>
        <v>0</v>
      </c>
      <c r="I22" s="20">
        <f t="shared" si="1"/>
        <v>0</v>
      </c>
      <c r="J22" s="20">
        <f t="shared" si="2"/>
        <v>0</v>
      </c>
      <c r="K22" s="20">
        <f t="shared" si="3"/>
        <v>0</v>
      </c>
      <c r="L22" s="21">
        <f t="shared" si="4"/>
        <v>0</v>
      </c>
      <c r="M22" s="20">
        <f t="shared" si="5"/>
        <v>0</v>
      </c>
    </row>
    <row r="23" spans="1:13" s="6" customFormat="1" ht="39" customHeight="1" x14ac:dyDescent="0.25">
      <c r="A23" s="14">
        <v>10</v>
      </c>
      <c r="B23" s="15" t="s">
        <v>37</v>
      </c>
      <c r="C23" s="16" t="s">
        <v>17</v>
      </c>
      <c r="D23" s="16">
        <v>380</v>
      </c>
      <c r="E23" s="17">
        <v>300</v>
      </c>
      <c r="F23" s="23"/>
      <c r="G23" s="24"/>
      <c r="H23" s="20">
        <f t="shared" si="0"/>
        <v>0</v>
      </c>
      <c r="I23" s="20">
        <f t="shared" si="1"/>
        <v>0</v>
      </c>
      <c r="J23" s="20">
        <f t="shared" si="2"/>
        <v>0</v>
      </c>
      <c r="K23" s="20">
        <f t="shared" si="3"/>
        <v>0</v>
      </c>
      <c r="L23" s="21">
        <f t="shared" si="4"/>
        <v>0</v>
      </c>
      <c r="M23" s="20">
        <f t="shared" si="5"/>
        <v>0</v>
      </c>
    </row>
    <row r="24" spans="1:13" s="6" customFormat="1" ht="34.5" customHeight="1" x14ac:dyDescent="0.25">
      <c r="A24" s="14">
        <v>11</v>
      </c>
      <c r="B24" s="15" t="s">
        <v>38</v>
      </c>
      <c r="C24" s="16" t="s">
        <v>20</v>
      </c>
      <c r="D24" s="16">
        <v>4400</v>
      </c>
      <c r="E24" s="17">
        <v>0</v>
      </c>
      <c r="F24" s="23"/>
      <c r="G24" s="24"/>
      <c r="H24" s="20">
        <f t="shared" si="0"/>
        <v>0</v>
      </c>
      <c r="I24" s="20">
        <f t="shared" si="1"/>
        <v>0</v>
      </c>
      <c r="J24" s="20">
        <f t="shared" si="2"/>
        <v>0</v>
      </c>
      <c r="K24" s="20">
        <f t="shared" si="3"/>
        <v>0</v>
      </c>
      <c r="L24" s="21">
        <f t="shared" si="4"/>
        <v>0</v>
      </c>
      <c r="M24" s="20">
        <f t="shared" si="5"/>
        <v>0</v>
      </c>
    </row>
    <row r="25" spans="1:13" s="6" customFormat="1" ht="27.75" customHeight="1" x14ac:dyDescent="0.25">
      <c r="A25" s="14">
        <v>12</v>
      </c>
      <c r="B25" s="15" t="s">
        <v>39</v>
      </c>
      <c r="C25" s="16" t="s">
        <v>20</v>
      </c>
      <c r="D25" s="16">
        <v>300</v>
      </c>
      <c r="E25" s="17">
        <v>3600</v>
      </c>
      <c r="F25" s="23"/>
      <c r="G25" s="24"/>
      <c r="H25" s="20">
        <f t="shared" si="0"/>
        <v>0</v>
      </c>
      <c r="I25" s="20">
        <f t="shared" si="1"/>
        <v>0</v>
      </c>
      <c r="J25" s="20">
        <f t="shared" si="2"/>
        <v>0</v>
      </c>
      <c r="K25" s="20">
        <f t="shared" si="3"/>
        <v>0</v>
      </c>
      <c r="L25" s="21">
        <f t="shared" si="4"/>
        <v>0</v>
      </c>
      <c r="M25" s="20">
        <f t="shared" si="5"/>
        <v>0</v>
      </c>
    </row>
    <row r="26" spans="1:13" s="6" customFormat="1" ht="33" customHeight="1" x14ac:dyDescent="0.25">
      <c r="A26" s="14">
        <v>13</v>
      </c>
      <c r="B26" s="15" t="s">
        <v>40</v>
      </c>
      <c r="C26" s="16" t="s">
        <v>17</v>
      </c>
      <c r="D26" s="16">
        <v>450</v>
      </c>
      <c r="E26" s="17">
        <v>250</v>
      </c>
      <c r="F26" s="23"/>
      <c r="G26" s="24"/>
      <c r="H26" s="20">
        <f t="shared" si="0"/>
        <v>0</v>
      </c>
      <c r="I26" s="20">
        <f t="shared" si="1"/>
        <v>0</v>
      </c>
      <c r="J26" s="20">
        <f t="shared" si="2"/>
        <v>0</v>
      </c>
      <c r="K26" s="20">
        <f t="shared" si="3"/>
        <v>0</v>
      </c>
      <c r="L26" s="21">
        <f t="shared" si="4"/>
        <v>0</v>
      </c>
      <c r="M26" s="20">
        <f t="shared" si="5"/>
        <v>0</v>
      </c>
    </row>
    <row r="27" spans="1:13" s="6" customFormat="1" ht="32.25" customHeight="1" x14ac:dyDescent="0.25">
      <c r="A27" s="14">
        <v>14</v>
      </c>
      <c r="B27" s="15" t="s">
        <v>41</v>
      </c>
      <c r="C27" s="16" t="s">
        <v>18</v>
      </c>
      <c r="D27" s="16">
        <v>5</v>
      </c>
      <c r="E27" s="17">
        <v>5</v>
      </c>
      <c r="F27" s="23"/>
      <c r="G27" s="24"/>
      <c r="H27" s="20">
        <f t="shared" si="0"/>
        <v>0</v>
      </c>
      <c r="I27" s="20">
        <f t="shared" si="1"/>
        <v>0</v>
      </c>
      <c r="J27" s="20">
        <f t="shared" si="2"/>
        <v>0</v>
      </c>
      <c r="K27" s="20">
        <f t="shared" si="3"/>
        <v>0</v>
      </c>
      <c r="L27" s="21">
        <f t="shared" si="4"/>
        <v>0</v>
      </c>
      <c r="M27" s="20">
        <f t="shared" si="5"/>
        <v>0</v>
      </c>
    </row>
    <row r="28" spans="1:13" s="6" customFormat="1" ht="66" customHeight="1" x14ac:dyDescent="0.25">
      <c r="A28" s="14">
        <v>15</v>
      </c>
      <c r="B28" s="15" t="s">
        <v>42</v>
      </c>
      <c r="C28" s="16" t="s">
        <v>17</v>
      </c>
      <c r="D28" s="16">
        <v>35</v>
      </c>
      <c r="E28" s="17">
        <v>80</v>
      </c>
      <c r="F28" s="23"/>
      <c r="G28" s="24"/>
      <c r="H28" s="20">
        <f t="shared" si="0"/>
        <v>0</v>
      </c>
      <c r="I28" s="20">
        <f t="shared" si="1"/>
        <v>0</v>
      </c>
      <c r="J28" s="20">
        <f t="shared" si="2"/>
        <v>0</v>
      </c>
      <c r="K28" s="20">
        <f t="shared" si="3"/>
        <v>0</v>
      </c>
      <c r="L28" s="21">
        <f t="shared" si="4"/>
        <v>0</v>
      </c>
      <c r="M28" s="20">
        <f t="shared" si="5"/>
        <v>0</v>
      </c>
    </row>
    <row r="29" spans="1:13" s="6" customFormat="1" ht="64.5" customHeight="1" x14ac:dyDescent="0.25">
      <c r="A29" s="14">
        <v>16</v>
      </c>
      <c r="B29" s="15" t="s">
        <v>43</v>
      </c>
      <c r="C29" s="16" t="s">
        <v>18</v>
      </c>
      <c r="D29" s="16">
        <v>104</v>
      </c>
      <c r="E29" s="17">
        <v>160</v>
      </c>
      <c r="F29" s="23"/>
      <c r="G29" s="24"/>
      <c r="H29" s="20">
        <f t="shared" si="0"/>
        <v>0</v>
      </c>
      <c r="I29" s="20">
        <f t="shared" si="1"/>
        <v>0</v>
      </c>
      <c r="J29" s="20">
        <f t="shared" si="2"/>
        <v>0</v>
      </c>
      <c r="K29" s="20">
        <f t="shared" si="3"/>
        <v>0</v>
      </c>
      <c r="L29" s="21">
        <f t="shared" si="4"/>
        <v>0</v>
      </c>
      <c r="M29" s="20">
        <f t="shared" si="5"/>
        <v>0</v>
      </c>
    </row>
    <row r="30" spans="1:13" s="6" customFormat="1" ht="68.25" customHeight="1" x14ac:dyDescent="0.25">
      <c r="A30" s="14">
        <v>17</v>
      </c>
      <c r="B30" s="15" t="s">
        <v>44</v>
      </c>
      <c r="C30" s="16" t="s">
        <v>17</v>
      </c>
      <c r="D30" s="16">
        <v>6</v>
      </c>
      <c r="E30" s="17">
        <v>5</v>
      </c>
      <c r="F30" s="23"/>
      <c r="G30" s="24"/>
      <c r="H30" s="20">
        <f t="shared" si="0"/>
        <v>0</v>
      </c>
      <c r="I30" s="20">
        <f t="shared" si="1"/>
        <v>0</v>
      </c>
      <c r="J30" s="20">
        <f t="shared" si="2"/>
        <v>0</v>
      </c>
      <c r="K30" s="20">
        <f t="shared" si="3"/>
        <v>0</v>
      </c>
      <c r="L30" s="21">
        <f t="shared" si="4"/>
        <v>0</v>
      </c>
      <c r="M30" s="20">
        <f t="shared" si="5"/>
        <v>0</v>
      </c>
    </row>
    <row r="31" spans="1:13" s="6" customFormat="1" ht="33.75" customHeight="1" x14ac:dyDescent="0.25">
      <c r="A31" s="14">
        <v>18</v>
      </c>
      <c r="B31" s="15" t="s">
        <v>31</v>
      </c>
      <c r="C31" s="16" t="s">
        <v>18</v>
      </c>
      <c r="D31" s="16">
        <v>180</v>
      </c>
      <c r="E31" s="17">
        <v>50</v>
      </c>
      <c r="F31" s="23"/>
      <c r="G31" s="24"/>
      <c r="H31" s="20">
        <f t="shared" si="0"/>
        <v>0</v>
      </c>
      <c r="I31" s="20">
        <f t="shared" si="1"/>
        <v>0</v>
      </c>
      <c r="J31" s="20">
        <f t="shared" si="2"/>
        <v>0</v>
      </c>
      <c r="K31" s="20">
        <f t="shared" si="3"/>
        <v>0</v>
      </c>
      <c r="L31" s="21">
        <f t="shared" si="4"/>
        <v>0</v>
      </c>
      <c r="M31" s="20">
        <f t="shared" si="5"/>
        <v>0</v>
      </c>
    </row>
    <row r="32" spans="1:13" s="6" customFormat="1" ht="34.5" customHeight="1" x14ac:dyDescent="0.25">
      <c r="A32" s="14">
        <v>19</v>
      </c>
      <c r="B32" s="15" t="s">
        <v>21</v>
      </c>
      <c r="C32" s="16" t="s">
        <v>18</v>
      </c>
      <c r="D32" s="16">
        <v>850</v>
      </c>
      <c r="E32" s="17">
        <v>600</v>
      </c>
      <c r="F32" s="23"/>
      <c r="G32" s="24"/>
      <c r="H32" s="20">
        <f t="shared" si="0"/>
        <v>0</v>
      </c>
      <c r="I32" s="20">
        <f t="shared" si="1"/>
        <v>0</v>
      </c>
      <c r="J32" s="20">
        <f t="shared" si="2"/>
        <v>0</v>
      </c>
      <c r="K32" s="20">
        <f t="shared" si="3"/>
        <v>0</v>
      </c>
      <c r="L32" s="21">
        <f t="shared" si="4"/>
        <v>0</v>
      </c>
      <c r="M32" s="20">
        <f t="shared" si="5"/>
        <v>0</v>
      </c>
    </row>
    <row r="33" spans="1:13" s="6" customFormat="1" ht="44.25" customHeight="1" x14ac:dyDescent="0.25">
      <c r="A33" s="14">
        <v>20</v>
      </c>
      <c r="B33" s="15" t="s">
        <v>45</v>
      </c>
      <c r="C33" s="16" t="s">
        <v>18</v>
      </c>
      <c r="D33" s="16">
        <v>500</v>
      </c>
      <c r="E33" s="17">
        <v>350</v>
      </c>
      <c r="F33" s="23"/>
      <c r="G33" s="24"/>
      <c r="H33" s="20">
        <f t="shared" si="0"/>
        <v>0</v>
      </c>
      <c r="I33" s="20">
        <f t="shared" si="1"/>
        <v>0</v>
      </c>
      <c r="J33" s="20">
        <f t="shared" si="2"/>
        <v>0</v>
      </c>
      <c r="K33" s="20">
        <f t="shared" si="3"/>
        <v>0</v>
      </c>
      <c r="L33" s="21">
        <f t="shared" si="4"/>
        <v>0</v>
      </c>
      <c r="M33" s="20">
        <f t="shared" si="5"/>
        <v>0</v>
      </c>
    </row>
    <row r="34" spans="1:13" s="6" customFormat="1" ht="21.75" customHeight="1" x14ac:dyDescent="0.25">
      <c r="A34" s="14">
        <v>21</v>
      </c>
      <c r="B34" s="15" t="s">
        <v>46</v>
      </c>
      <c r="C34" s="16" t="s">
        <v>18</v>
      </c>
      <c r="D34" s="16">
        <v>250</v>
      </c>
      <c r="E34" s="17">
        <v>150</v>
      </c>
      <c r="F34" s="23"/>
      <c r="G34" s="24"/>
      <c r="H34" s="20">
        <f t="shared" si="0"/>
        <v>0</v>
      </c>
      <c r="I34" s="20">
        <f t="shared" si="1"/>
        <v>0</v>
      </c>
      <c r="J34" s="20">
        <f t="shared" si="2"/>
        <v>0</v>
      </c>
      <c r="K34" s="20">
        <f t="shared" si="3"/>
        <v>0</v>
      </c>
      <c r="L34" s="21">
        <f t="shared" si="4"/>
        <v>0</v>
      </c>
      <c r="M34" s="20">
        <f t="shared" si="5"/>
        <v>0</v>
      </c>
    </row>
    <row r="35" spans="1:13" s="6" customFormat="1" ht="31.5" customHeight="1" x14ac:dyDescent="0.25">
      <c r="A35" s="14">
        <v>22</v>
      </c>
      <c r="B35" s="15" t="s">
        <v>22</v>
      </c>
      <c r="C35" s="16" t="s">
        <v>18</v>
      </c>
      <c r="D35" s="16">
        <v>880</v>
      </c>
      <c r="E35" s="17">
        <v>600</v>
      </c>
      <c r="F35" s="23"/>
      <c r="G35" s="24"/>
      <c r="H35" s="20">
        <f t="shared" si="0"/>
        <v>0</v>
      </c>
      <c r="I35" s="20">
        <f t="shared" si="1"/>
        <v>0</v>
      </c>
      <c r="J35" s="20">
        <f t="shared" si="2"/>
        <v>0</v>
      </c>
      <c r="K35" s="20">
        <f t="shared" si="3"/>
        <v>0</v>
      </c>
      <c r="L35" s="21">
        <f t="shared" si="4"/>
        <v>0</v>
      </c>
      <c r="M35" s="20">
        <f t="shared" si="5"/>
        <v>0</v>
      </c>
    </row>
    <row r="36" spans="1:13" s="6" customFormat="1" ht="21.75" customHeight="1" x14ac:dyDescent="0.25">
      <c r="A36" s="14">
        <v>23</v>
      </c>
      <c r="B36" s="15" t="s">
        <v>23</v>
      </c>
      <c r="C36" s="16" t="s">
        <v>18</v>
      </c>
      <c r="D36" s="16">
        <v>750</v>
      </c>
      <c r="E36" s="17">
        <v>500</v>
      </c>
      <c r="F36" s="23"/>
      <c r="G36" s="24"/>
      <c r="H36" s="20">
        <f t="shared" si="0"/>
        <v>0</v>
      </c>
      <c r="I36" s="20">
        <f t="shared" si="1"/>
        <v>0</v>
      </c>
      <c r="J36" s="20">
        <f t="shared" si="2"/>
        <v>0</v>
      </c>
      <c r="K36" s="20">
        <f t="shared" si="3"/>
        <v>0</v>
      </c>
      <c r="L36" s="21">
        <f t="shared" si="4"/>
        <v>0</v>
      </c>
      <c r="M36" s="20">
        <f t="shared" si="5"/>
        <v>0</v>
      </c>
    </row>
    <row r="37" spans="1:13" s="6" customFormat="1" ht="31.5" customHeight="1" x14ac:dyDescent="0.25">
      <c r="A37" s="14">
        <v>24</v>
      </c>
      <c r="B37" s="15" t="s">
        <v>24</v>
      </c>
      <c r="C37" s="16" t="s">
        <v>18</v>
      </c>
      <c r="D37" s="16">
        <v>4</v>
      </c>
      <c r="E37" s="17">
        <v>30</v>
      </c>
      <c r="F37" s="23"/>
      <c r="G37" s="24"/>
      <c r="H37" s="20">
        <f t="shared" si="0"/>
        <v>0</v>
      </c>
      <c r="I37" s="20">
        <f t="shared" si="1"/>
        <v>0</v>
      </c>
      <c r="J37" s="20">
        <f t="shared" si="2"/>
        <v>0</v>
      </c>
      <c r="K37" s="20">
        <f t="shared" si="3"/>
        <v>0</v>
      </c>
      <c r="L37" s="21">
        <f t="shared" si="4"/>
        <v>0</v>
      </c>
      <c r="M37" s="20">
        <f t="shared" si="5"/>
        <v>0</v>
      </c>
    </row>
    <row r="38" spans="1:13" s="6" customFormat="1" ht="33" customHeight="1" x14ac:dyDescent="0.25">
      <c r="A38" s="14">
        <v>25</v>
      </c>
      <c r="B38" s="15" t="s">
        <v>25</v>
      </c>
      <c r="C38" s="16" t="s">
        <v>18</v>
      </c>
      <c r="D38" s="16">
        <v>10</v>
      </c>
      <c r="E38" s="17">
        <v>5</v>
      </c>
      <c r="F38" s="23"/>
      <c r="G38" s="24"/>
      <c r="H38" s="20">
        <f t="shared" si="0"/>
        <v>0</v>
      </c>
      <c r="I38" s="20">
        <f t="shared" si="1"/>
        <v>0</v>
      </c>
      <c r="J38" s="20">
        <f t="shared" si="2"/>
        <v>0</v>
      </c>
      <c r="K38" s="20">
        <f t="shared" si="3"/>
        <v>0</v>
      </c>
      <c r="L38" s="21">
        <f t="shared" si="4"/>
        <v>0</v>
      </c>
      <c r="M38" s="20">
        <f t="shared" si="5"/>
        <v>0</v>
      </c>
    </row>
    <row r="39" spans="1:13" s="6" customFormat="1" ht="32.25" customHeight="1" x14ac:dyDescent="0.25">
      <c r="A39" s="14">
        <v>26</v>
      </c>
      <c r="B39" s="15" t="s">
        <v>26</v>
      </c>
      <c r="C39" s="16" t="s">
        <v>18</v>
      </c>
      <c r="D39" s="16">
        <v>150</v>
      </c>
      <c r="E39" s="17">
        <v>100</v>
      </c>
      <c r="F39" s="23"/>
      <c r="G39" s="24"/>
      <c r="H39" s="20">
        <f t="shared" si="0"/>
        <v>0</v>
      </c>
      <c r="I39" s="20">
        <f t="shared" si="1"/>
        <v>0</v>
      </c>
      <c r="J39" s="20">
        <f t="shared" si="2"/>
        <v>0</v>
      </c>
      <c r="K39" s="20">
        <f t="shared" si="3"/>
        <v>0</v>
      </c>
      <c r="L39" s="21">
        <f t="shared" si="4"/>
        <v>0</v>
      </c>
      <c r="M39" s="20">
        <f t="shared" si="5"/>
        <v>0</v>
      </c>
    </row>
    <row r="40" spans="1:13" s="6" customFormat="1" ht="31.5" customHeight="1" x14ac:dyDescent="0.25">
      <c r="A40" s="14">
        <v>27</v>
      </c>
      <c r="B40" s="15" t="s">
        <v>47</v>
      </c>
      <c r="C40" s="16" t="s">
        <v>18</v>
      </c>
      <c r="D40" s="16">
        <v>300</v>
      </c>
      <c r="E40" s="17">
        <v>200</v>
      </c>
      <c r="F40" s="23"/>
      <c r="G40" s="24"/>
      <c r="H40" s="20">
        <f t="shared" si="0"/>
        <v>0</v>
      </c>
      <c r="I40" s="20">
        <f t="shared" si="1"/>
        <v>0</v>
      </c>
      <c r="J40" s="20">
        <f t="shared" si="2"/>
        <v>0</v>
      </c>
      <c r="K40" s="20">
        <f t="shared" si="3"/>
        <v>0</v>
      </c>
      <c r="L40" s="21">
        <f t="shared" si="4"/>
        <v>0</v>
      </c>
      <c r="M40" s="20">
        <f t="shared" si="5"/>
        <v>0</v>
      </c>
    </row>
    <row r="41" spans="1:13" s="6" customFormat="1" ht="34.5" customHeight="1" x14ac:dyDescent="0.25">
      <c r="A41" s="14">
        <v>28</v>
      </c>
      <c r="B41" s="15" t="s">
        <v>27</v>
      </c>
      <c r="C41" s="16" t="s">
        <v>18</v>
      </c>
      <c r="D41" s="16">
        <v>12</v>
      </c>
      <c r="E41" s="17">
        <v>5</v>
      </c>
      <c r="F41" s="23"/>
      <c r="G41" s="24"/>
      <c r="H41" s="20">
        <f t="shared" si="0"/>
        <v>0</v>
      </c>
      <c r="I41" s="20">
        <f t="shared" si="1"/>
        <v>0</v>
      </c>
      <c r="J41" s="20">
        <f t="shared" si="2"/>
        <v>0</v>
      </c>
      <c r="K41" s="20">
        <f t="shared" si="3"/>
        <v>0</v>
      </c>
      <c r="L41" s="21">
        <f t="shared" si="4"/>
        <v>0</v>
      </c>
      <c r="M41" s="20">
        <f t="shared" si="5"/>
        <v>0</v>
      </c>
    </row>
    <row r="42" spans="1:13" s="6" customFormat="1" ht="25.5" customHeight="1" x14ac:dyDescent="0.3">
      <c r="A42" s="25"/>
      <c r="B42" s="26" t="s">
        <v>28</v>
      </c>
      <c r="C42" s="26"/>
      <c r="D42" s="26"/>
      <c r="E42" s="26"/>
      <c r="F42" s="27"/>
      <c r="G42" s="25"/>
      <c r="H42" s="28">
        <f t="shared" ref="H42:M42" si="6">SUM(H14:H41)</f>
        <v>0</v>
      </c>
      <c r="I42" s="28">
        <f t="shared" si="6"/>
        <v>0</v>
      </c>
      <c r="J42" s="28">
        <f t="shared" si="6"/>
        <v>0</v>
      </c>
      <c r="K42" s="28">
        <f t="shared" si="6"/>
        <v>0</v>
      </c>
      <c r="L42" s="28">
        <f t="shared" si="6"/>
        <v>0</v>
      </c>
      <c r="M42" s="28">
        <f t="shared" si="6"/>
        <v>0</v>
      </c>
    </row>
  </sheetData>
  <pageMargins left="0.7" right="0.7" top="0.75" bottom="0.75" header="0.3" footer="0.3"/>
  <pageSetup paperSize="9" orientation="landscape" horizontalDpi="300" verticalDpi="300" r:id="rId1"/>
  <headerFooter>
    <oddHeader xml:space="preserve">&amp;L&amp;"Times New Roman,Normalny"&amp;USpecyfikacja istotnych warunków zamówienia                                                                                                                                    </oddHeader>
    <oddFooter>&amp;L&amp;"Times New Roman,Normalny"&amp;12Powiatowy Zespół Domów Pomocy Społecznej w Nowym Targu z siedzibą w Zaskalu&amp;R&amp;"Times New Roman,Normalny"Pieczęć  i podpis Wykonawcy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B6" sqref="B6"/>
    </sheetView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Użytkownik systemu Windows</dc:creator>
  <dc:description/>
  <cp:lastModifiedBy>Joanna Guroś</cp:lastModifiedBy>
  <cp:revision>39</cp:revision>
  <cp:lastPrinted>2023-11-10T12:37:44Z</cp:lastPrinted>
  <dcterms:created xsi:type="dcterms:W3CDTF">2021-12-29T13:49:33Z</dcterms:created>
  <dcterms:modified xsi:type="dcterms:W3CDTF">2023-11-10T12:38:23Z</dcterms:modified>
  <dc:language>pl-PL</dc:language>
</cp:coreProperties>
</file>