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25200" windowHeight="11385"/>
  </bookViews>
  <sheets>
    <sheet name="Załącznik 2A" sheetId="1" r:id="rId1"/>
  </sheets>
  <definedNames>
    <definedName name="_xlnm.Print_Area" localSheetId="0">'Załącznik 2A'!$A$1:$H$65</definedName>
  </definedNames>
  <calcPr calcId="152511"/>
</workbook>
</file>

<file path=xl/calcChain.xml><?xml version="1.0" encoding="utf-8"?>
<calcChain xmlns="http://schemas.openxmlformats.org/spreadsheetml/2006/main">
  <c r="F54" i="1" l="1"/>
  <c r="E54" i="1"/>
  <c r="F53" i="1"/>
  <c r="E53" i="1"/>
  <c r="G47" i="1"/>
  <c r="F43" i="1"/>
  <c r="E43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4" i="1"/>
  <c r="F28" i="1"/>
  <c r="F14" i="1"/>
  <c r="H32" i="1" l="1"/>
  <c r="H33" i="1"/>
  <c r="H34" i="1"/>
  <c r="H35" i="1"/>
  <c r="H36" i="1"/>
  <c r="H37" i="1"/>
  <c r="H38" i="1"/>
  <c r="H31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E52" i="1" l="1"/>
  <c r="F52" i="1" s="1"/>
  <c r="F55" i="1" s="1"/>
  <c r="F56" i="1" s="1"/>
  <c r="E42" i="1"/>
  <c r="F42" i="1" s="1"/>
  <c r="G15" i="1"/>
</calcChain>
</file>

<file path=xl/sharedStrings.xml><?xml version="1.0" encoding="utf-8"?>
<sst xmlns="http://schemas.openxmlformats.org/spreadsheetml/2006/main" count="74" uniqueCount="60">
  <si>
    <t>(pieczęć Wykonawcy)</t>
  </si>
  <si>
    <t>1.1.</t>
  </si>
  <si>
    <t>Lp.</t>
  </si>
  <si>
    <t>Przedmiot ubezpieczenia</t>
  </si>
  <si>
    <t>Sprzęt elektroniczny stacjonarny</t>
  </si>
  <si>
    <t>Sprzęt elektroniczny przenośny</t>
  </si>
  <si>
    <t>Ubezpieczenie mienia od wszystkich ryzyk</t>
  </si>
  <si>
    <t>Oferta cenowa za ubezpieczenie mienia od wszystkich ryzyk</t>
  </si>
  <si>
    <t>1.</t>
  </si>
  <si>
    <t>Ubezpieczenie odpowiedzialności cywilnej wynikającej z prowadzonej działalności i posiadanego mienia z uwzględnieniem:</t>
  </si>
  <si>
    <t>2.</t>
  </si>
  <si>
    <t>Ubezpieczenie odpowiedzialności cywilnej</t>
  </si>
  <si>
    <t>Oferta cenowa (stopa składki i wyliczona na jej podstawie składka roczna) za ubezpieczenie mienia od wszystkich ryzyk w okresie obowiązywania Umowy Generalnej Ubezpieczenia:</t>
  </si>
  <si>
    <t>3.</t>
  </si>
  <si>
    <t>Oferta cenowa za ubezpieczenie mienia i odpowiedzialności cywilnej</t>
  </si>
  <si>
    <t>Ogółem</t>
  </si>
  <si>
    <t>Lp</t>
  </si>
  <si>
    <t>Nazwa(y) Wykonawców</t>
  </si>
  <si>
    <t>Nazwisko i imię osoby (osób) upoważnionej(ych) do podpisania niniejszej oferty w imieniu Wykonawcy(ów)</t>
  </si>
  <si>
    <t>Podpis(y) osoby(osób) upoważnionej(ych) do podpisania niniejszej oferty w imieniu Wykonawcy(ów)</t>
  </si>
  <si>
    <t>Pieczęć(cie) Wykonawcy (ów)</t>
  </si>
  <si>
    <t>Miejscowość i data</t>
  </si>
  <si>
    <t>SZCZEGÓŁOWA KALKULACJA OFEROWANEJ CENY - FORMULARZ CENOWY</t>
  </si>
  <si>
    <t>Mienie pracownicze</t>
  </si>
  <si>
    <t>Stopa składki</t>
  </si>
  <si>
    <t>Suma ubezpieczenia</t>
  </si>
  <si>
    <t>Składka za roczny okres ochrony ubezpieczeniowej</t>
  </si>
  <si>
    <t>Gotówka</t>
  </si>
  <si>
    <t>Składka za okres obowiązywania Umowy Generalnej Ubezpieczenia</t>
  </si>
  <si>
    <t>Zbiory biblioteczne</t>
  </si>
  <si>
    <t>Nakłady na adaptację pomieszczeń</t>
  </si>
  <si>
    <t>Oprogramowanie</t>
  </si>
  <si>
    <t>Środki obrotowe</t>
  </si>
  <si>
    <t>Koszty dodatkowe ponad sumę ubezpieczenia</t>
  </si>
  <si>
    <t>Składka za roczny okres ochrony ubezpieczeniowej      (w zł)</t>
  </si>
  <si>
    <t>Postanowienia dotyczące sumy uzupełniającej</t>
  </si>
  <si>
    <t>Postanowienia dotyczące pokrycia kosztów rzeczoznawców</t>
  </si>
  <si>
    <t>4.</t>
  </si>
  <si>
    <t>Postanowienia dotyczące pokrycia kosztów identyfikacji miejsc i przyczyny awarii</t>
  </si>
  <si>
    <t>5.</t>
  </si>
  <si>
    <t>Postanowienia dotyczące pokrycia kosztów restytucji dokumentów</t>
  </si>
  <si>
    <t>6.</t>
  </si>
  <si>
    <t>Postanowienia dotyczące zalania na skutek nieszczelności, niezabezpieczenia lub złego zabezpieczenia</t>
  </si>
  <si>
    <t xml:space="preserve">Składka za okres obowiązywania Umowy Generalnej Ubezpieczenia </t>
  </si>
  <si>
    <t>1.2. Oferta cenowa ubezpieczenia mienia od wszystkich ryzyk (łącznie):</t>
  </si>
  <si>
    <t>2. Ubezpieczenie odpowiedzialności cywilnej</t>
  </si>
  <si>
    <t>Załącznik nr 2A. Wzór załącznika do formularza ofertowego „szczegółowa kalkulacja oferowanej ceny dla części 1”</t>
  </si>
  <si>
    <t>Postanowienia dotyczące pokrycia kosztów poniesionych w celu przywrócenia uszkodzonego przedmiotu do stanu sprzed szkody</t>
  </si>
  <si>
    <t xml:space="preserve">Postanowienia dotyczące pokrycia kosztów uprzątnięcia pozostałości po szkodzie oraz kosztów zabezpieczenia mienia przed szkodą i kosztów ratownictwa </t>
  </si>
  <si>
    <t>Pozostałe środki trwałe, wyposażenie, przedmioty podlegające jednorazowej amortyzacji</t>
  </si>
  <si>
    <t>Budowle nieposiadające samoistnej wartości oraz mienie zewnętrzne</t>
  </si>
  <si>
    <t xml:space="preserve">Środki trwałe i wyposażenie Ochotniczych Straż Pożarnych </t>
  </si>
  <si>
    <t xml:space="preserve">Budynki  (wg wartości księgowej brutto) </t>
  </si>
  <si>
    <t>Budynki (wg wartości odtworzeniowej)</t>
  </si>
  <si>
    <t xml:space="preserve">Budowle (wg wartości księgowej brutto) </t>
  </si>
  <si>
    <t>7.</t>
  </si>
  <si>
    <t>8.</t>
  </si>
  <si>
    <t xml:space="preserve">Postanowienia dotyczące zwiększenia kosztów działalności </t>
  </si>
  <si>
    <t>Maszyny do robót drogowych</t>
  </si>
  <si>
    <t>Maksymalnie zaoferowana cena z uwzględnieniem 30% przewidywanego wzrostu składki z tytułu doubezpieczeń i dokonanych inwestycji (do przeniesienia do oferty - pkt 4- Część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</si>
</sst>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%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85">
    <xf numFmtId="0" fontId="0" fillId="0" borderId="0" xfId="0"/>
    <xf numFmtId="165" fontId="2" fillId="2" borderId="1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7" fillId="0" borderId="0" xfId="0" applyFont="1" applyBorder="1" applyAlignment="1" applyProtection="1">
      <alignment horizontal="justify" vertical="top" wrapText="1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165" fontId="2" fillId="0" borderId="0" xfId="0" applyNumberFormat="1" applyFont="1" applyFill="1" applyBorder="1" applyAlignment="1" applyProtection="1">
      <alignment horizontal="right"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165" fontId="4" fillId="2" borderId="1" xfId="0" applyNumberFormat="1" applyFont="1" applyFill="1" applyBorder="1" applyAlignment="1" applyProtection="1">
      <alignment horizontal="right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0" fontId="8" fillId="0" borderId="0" xfId="0" applyFont="1" applyAlignment="1" applyProtection="1">
      <alignment vertical="top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65" fontId="4" fillId="2" borderId="7" xfId="0" applyNumberFormat="1" applyFont="1" applyFill="1" applyBorder="1" applyAlignment="1" applyProtection="1">
      <alignment horizontal="right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165" fontId="10" fillId="3" borderId="0" xfId="0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wrapText="1"/>
    </xf>
    <xf numFmtId="165" fontId="10" fillId="3" borderId="0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Protection="1">
      <protection hidden="1"/>
    </xf>
    <xf numFmtId="165" fontId="4" fillId="2" borderId="1" xfId="0" applyNumberFormat="1" applyFont="1" applyFill="1" applyBorder="1" applyAlignment="1" applyProtection="1">
      <alignment horizontal="right" vertical="center"/>
    </xf>
    <xf numFmtId="165" fontId="4" fillId="2" borderId="1" xfId="0" applyNumberFormat="1" applyFont="1" applyFill="1" applyBorder="1" applyProtection="1"/>
    <xf numFmtId="0" fontId="2" fillId="0" borderId="0" xfId="0" applyFont="1" applyProtection="1"/>
    <xf numFmtId="165" fontId="4" fillId="2" borderId="4" xfId="0" applyNumberFormat="1" applyFont="1" applyFill="1" applyBorder="1" applyAlignment="1" applyProtection="1">
      <alignment horizontal="right" vertical="center"/>
    </xf>
    <xf numFmtId="165" fontId="11" fillId="2" borderId="1" xfId="0" applyNumberFormat="1" applyFont="1" applyFill="1" applyBorder="1" applyAlignment="1" applyProtection="1">
      <alignment horizontal="right" vertical="center"/>
    </xf>
    <xf numFmtId="165" fontId="11" fillId="3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165" fontId="1" fillId="2" borderId="1" xfId="0" applyNumberFormat="1" applyFont="1" applyFill="1" applyBorder="1" applyAlignment="1" applyProtection="1">
      <alignment horizontal="right" vertical="center" wrapText="1"/>
      <protection hidden="1"/>
    </xf>
    <xf numFmtId="165" fontId="2" fillId="2" borderId="1" xfId="0" applyNumberFormat="1" applyFont="1" applyFill="1" applyBorder="1" applyAlignment="1" applyProtection="1">
      <alignment wrapText="1"/>
      <protection hidden="1"/>
    </xf>
    <xf numFmtId="165" fontId="11" fillId="2" borderId="1" xfId="0" applyNumberFormat="1" applyFont="1" applyFill="1" applyBorder="1" applyAlignment="1" applyProtection="1"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3" fillId="0" borderId="4" xfId="0" applyFont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right" vertical="center" wrapText="1"/>
      <protection hidden="1"/>
    </xf>
    <xf numFmtId="0" fontId="4" fillId="2" borderId="6" xfId="0" applyFont="1" applyFill="1" applyBorder="1" applyAlignment="1" applyProtection="1">
      <alignment horizontal="right" vertical="center" wrapText="1"/>
      <protection hidden="1"/>
    </xf>
    <xf numFmtId="0" fontId="4" fillId="2" borderId="7" xfId="0" applyFont="1" applyFill="1" applyBorder="1" applyAlignment="1" applyProtection="1">
      <alignment horizontal="right" vertical="center" wrapText="1"/>
      <protection hidden="1"/>
    </xf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0" fontId="4" fillId="2" borderId="4" xfId="0" applyFont="1" applyFill="1" applyBorder="1" applyAlignment="1" applyProtection="1">
      <alignment horizontal="right" vertical="center" wrapText="1"/>
    </xf>
    <xf numFmtId="0" fontId="7" fillId="0" borderId="0" xfId="0" applyFont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4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2" fillId="3" borderId="8" xfId="0" applyFont="1" applyFill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</cellXfs>
  <cellStyles count="3">
    <cellStyle name="Normalny" xfId="0" builtinId="0"/>
    <cellStyle name="Normalny 2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tabSelected="1" zoomScaleNormal="100" zoomScaleSheetLayoutView="120" workbookViewId="0">
      <selection activeCell="E16" sqref="E16"/>
    </sheetView>
  </sheetViews>
  <sheetFormatPr defaultRowHeight="11.25" x14ac:dyDescent="0.2"/>
  <cols>
    <col min="1" max="1" width="9.140625" style="4"/>
    <col min="2" max="2" width="4.5703125" style="4" customWidth="1"/>
    <col min="3" max="3" width="27.7109375" style="4" customWidth="1"/>
    <col min="4" max="4" width="16.140625" style="4" customWidth="1"/>
    <col min="5" max="5" width="16" style="4" customWidth="1"/>
    <col min="6" max="6" width="16.85546875" style="4" customWidth="1"/>
    <col min="7" max="7" width="13.7109375" style="4" customWidth="1"/>
    <col min="8" max="8" width="17.7109375" style="4" customWidth="1"/>
    <col min="9" max="9" width="14.5703125" style="4" bestFit="1" customWidth="1"/>
    <col min="10" max="10" width="13.42578125" style="4" customWidth="1"/>
    <col min="11" max="11" width="11.7109375" style="4" bestFit="1" customWidth="1"/>
    <col min="12" max="12" width="22" style="4" customWidth="1"/>
    <col min="13" max="13" width="16.85546875" style="4" customWidth="1"/>
    <col min="14" max="16384" width="9.140625" style="4"/>
  </cols>
  <sheetData>
    <row r="1" spans="1:12" ht="15" customHeight="1" x14ac:dyDescent="0.2">
      <c r="A1" s="57" t="s">
        <v>46</v>
      </c>
      <c r="B1" s="57"/>
      <c r="C1" s="57"/>
      <c r="D1" s="57"/>
      <c r="E1" s="57"/>
      <c r="F1" s="57"/>
      <c r="G1" s="57"/>
      <c r="H1" s="2"/>
      <c r="I1" s="3"/>
      <c r="J1" s="3"/>
      <c r="K1" s="3"/>
      <c r="L1" s="3"/>
    </row>
    <row r="2" spans="1:12" x14ac:dyDescent="0.2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4" spans="1:12" ht="108.75" customHeight="1" x14ac:dyDescent="0.2">
      <c r="C4" s="62" t="s">
        <v>0</v>
      </c>
      <c r="D4" s="62"/>
      <c r="E4" s="5"/>
    </row>
    <row r="5" spans="1:12" x14ac:dyDescent="0.2">
      <c r="C5" s="25"/>
      <c r="D5" s="5"/>
      <c r="E5" s="5"/>
    </row>
    <row r="6" spans="1:12" x14ac:dyDescent="0.2">
      <c r="C6" s="5"/>
      <c r="D6" s="5"/>
      <c r="E6" s="5"/>
    </row>
    <row r="7" spans="1:12" ht="15" customHeight="1" x14ac:dyDescent="0.2">
      <c r="A7" s="63" t="s">
        <v>22</v>
      </c>
      <c r="B7" s="63"/>
      <c r="C7" s="63"/>
      <c r="D7" s="63"/>
      <c r="E7" s="63"/>
      <c r="F7" s="63"/>
      <c r="G7" s="63"/>
      <c r="H7" s="63"/>
      <c r="I7" s="6"/>
      <c r="J7" s="6"/>
      <c r="K7" s="6"/>
      <c r="L7" s="6"/>
    </row>
    <row r="8" spans="1:12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" customHeight="1" x14ac:dyDescent="0.2">
      <c r="A9" s="8" t="s">
        <v>8</v>
      </c>
      <c r="B9" s="8" t="s">
        <v>6</v>
      </c>
      <c r="C9" s="8"/>
      <c r="D9" s="8"/>
      <c r="E9" s="8"/>
      <c r="F9" s="8"/>
      <c r="G9" s="8"/>
      <c r="H9" s="8"/>
      <c r="I9" s="7"/>
      <c r="J9" s="7"/>
      <c r="K9" s="7"/>
      <c r="L9" s="7"/>
    </row>
    <row r="10" spans="1:12" x14ac:dyDescent="0.2">
      <c r="B10" s="7"/>
      <c r="C10" s="7"/>
      <c r="D10" s="7"/>
      <c r="E10" s="7"/>
      <c r="F10" s="7"/>
      <c r="G10" s="7"/>
      <c r="H10" s="7"/>
      <c r="I10" s="7"/>
      <c r="J10" s="7"/>
    </row>
    <row r="11" spans="1:12" ht="30" customHeight="1" x14ac:dyDescent="0.2">
      <c r="A11" s="9"/>
      <c r="B11" s="23" t="s">
        <v>1</v>
      </c>
      <c r="C11" s="67" t="s">
        <v>12</v>
      </c>
      <c r="D11" s="67"/>
      <c r="E11" s="67"/>
      <c r="F11" s="67"/>
      <c r="G11" s="67"/>
      <c r="H11" s="67"/>
      <c r="I11" s="7"/>
      <c r="J11" s="7"/>
    </row>
    <row r="13" spans="1:12" ht="50.25" customHeight="1" x14ac:dyDescent="0.2">
      <c r="B13" s="24" t="s">
        <v>2</v>
      </c>
      <c r="C13" s="24" t="s">
        <v>3</v>
      </c>
      <c r="D13" s="24" t="s">
        <v>25</v>
      </c>
      <c r="E13" s="24" t="s">
        <v>24</v>
      </c>
      <c r="F13" s="24" t="s">
        <v>26</v>
      </c>
      <c r="G13" s="24" t="s">
        <v>28</v>
      </c>
    </row>
    <row r="14" spans="1:12" x14ac:dyDescent="0.2">
      <c r="B14" s="10">
        <v>1</v>
      </c>
      <c r="C14" s="11" t="s">
        <v>52</v>
      </c>
      <c r="D14" s="45">
        <v>7870289.2199999997</v>
      </c>
      <c r="E14" s="21"/>
      <c r="F14" s="1">
        <f>ROUND(D14*E14,2)</f>
        <v>0</v>
      </c>
      <c r="G14" s="1">
        <f>F14*3</f>
        <v>0</v>
      </c>
    </row>
    <row r="15" spans="1:12" x14ac:dyDescent="0.2">
      <c r="B15" s="10">
        <v>2</v>
      </c>
      <c r="C15" s="11" t="s">
        <v>53</v>
      </c>
      <c r="D15" s="45">
        <v>11377770.960000001</v>
      </c>
      <c r="E15" s="21"/>
      <c r="F15" s="1">
        <f t="shared" ref="F15:F27" si="0">ROUND(D15*E15,2)</f>
        <v>0</v>
      </c>
      <c r="G15" s="1">
        <f t="shared" ref="G15:G27" si="1">F15*3</f>
        <v>0</v>
      </c>
    </row>
    <row r="16" spans="1:12" ht="22.5" x14ac:dyDescent="0.2">
      <c r="B16" s="10">
        <v>3</v>
      </c>
      <c r="C16" s="11" t="s">
        <v>54</v>
      </c>
      <c r="D16" s="45">
        <v>18856069.020000007</v>
      </c>
      <c r="E16" s="21"/>
      <c r="F16" s="1">
        <f t="shared" si="0"/>
        <v>0</v>
      </c>
      <c r="G16" s="1">
        <f t="shared" si="1"/>
        <v>0</v>
      </c>
    </row>
    <row r="17" spans="2:8" ht="33.75" x14ac:dyDescent="0.2">
      <c r="B17" s="10">
        <v>4</v>
      </c>
      <c r="C17" s="11" t="s">
        <v>49</v>
      </c>
      <c r="D17" s="45">
        <v>1589074.5099999998</v>
      </c>
      <c r="E17" s="21"/>
      <c r="F17" s="1">
        <f t="shared" si="0"/>
        <v>0</v>
      </c>
      <c r="G17" s="1">
        <f t="shared" si="1"/>
        <v>0</v>
      </c>
    </row>
    <row r="18" spans="2:8" ht="22.5" x14ac:dyDescent="0.2">
      <c r="B18" s="10">
        <v>5</v>
      </c>
      <c r="C18" s="11" t="s">
        <v>50</v>
      </c>
      <c r="D18" s="1">
        <v>100000</v>
      </c>
      <c r="E18" s="21"/>
      <c r="F18" s="1">
        <f t="shared" si="0"/>
        <v>0</v>
      </c>
      <c r="G18" s="1">
        <f t="shared" si="1"/>
        <v>0</v>
      </c>
    </row>
    <row r="19" spans="2:8" ht="22.5" x14ac:dyDescent="0.2">
      <c r="B19" s="10">
        <v>6</v>
      </c>
      <c r="C19" s="11" t="s">
        <v>51</v>
      </c>
      <c r="D19" s="1">
        <v>100000</v>
      </c>
      <c r="E19" s="21"/>
      <c r="F19" s="1">
        <f t="shared" si="0"/>
        <v>0</v>
      </c>
      <c r="G19" s="1">
        <f t="shared" si="1"/>
        <v>0</v>
      </c>
    </row>
    <row r="20" spans="2:8" x14ac:dyDescent="0.2">
      <c r="B20" s="10">
        <v>7</v>
      </c>
      <c r="C20" s="11" t="s">
        <v>58</v>
      </c>
      <c r="D20" s="46">
        <v>100000</v>
      </c>
      <c r="E20" s="21"/>
      <c r="F20" s="1">
        <f t="shared" si="0"/>
        <v>0</v>
      </c>
      <c r="G20" s="1">
        <f t="shared" si="1"/>
        <v>0</v>
      </c>
    </row>
    <row r="21" spans="2:8" x14ac:dyDescent="0.2">
      <c r="B21" s="10">
        <v>8</v>
      </c>
      <c r="C21" s="11" t="s">
        <v>4</v>
      </c>
      <c r="D21" s="1">
        <v>543438.37</v>
      </c>
      <c r="E21" s="21"/>
      <c r="F21" s="1">
        <f t="shared" si="0"/>
        <v>0</v>
      </c>
      <c r="G21" s="1">
        <f t="shared" si="1"/>
        <v>0</v>
      </c>
    </row>
    <row r="22" spans="2:8" x14ac:dyDescent="0.2">
      <c r="B22" s="10">
        <v>9</v>
      </c>
      <c r="C22" s="11" t="s">
        <v>5</v>
      </c>
      <c r="D22" s="1">
        <v>324495.25</v>
      </c>
      <c r="E22" s="21"/>
      <c r="F22" s="1">
        <f t="shared" si="0"/>
        <v>0</v>
      </c>
      <c r="G22" s="1">
        <f t="shared" si="1"/>
        <v>0</v>
      </c>
    </row>
    <row r="23" spans="2:8" x14ac:dyDescent="0.2">
      <c r="B23" s="10">
        <v>10</v>
      </c>
      <c r="C23" s="11" t="s">
        <v>31</v>
      </c>
      <c r="D23" s="1">
        <v>100000</v>
      </c>
      <c r="E23" s="21"/>
      <c r="F23" s="1">
        <f t="shared" si="0"/>
        <v>0</v>
      </c>
      <c r="G23" s="1">
        <f t="shared" si="1"/>
        <v>0</v>
      </c>
    </row>
    <row r="24" spans="2:8" x14ac:dyDescent="0.2">
      <c r="B24" s="10">
        <v>11</v>
      </c>
      <c r="C24" s="11" t="s">
        <v>32</v>
      </c>
      <c r="D24" s="1">
        <v>20000</v>
      </c>
      <c r="E24" s="21"/>
      <c r="F24" s="1">
        <f t="shared" si="0"/>
        <v>0</v>
      </c>
      <c r="G24" s="1">
        <f t="shared" si="1"/>
        <v>0</v>
      </c>
    </row>
    <row r="25" spans="2:8" x14ac:dyDescent="0.2">
      <c r="B25" s="10">
        <v>12</v>
      </c>
      <c r="C25" s="11" t="s">
        <v>29</v>
      </c>
      <c r="D25" s="1">
        <v>150000</v>
      </c>
      <c r="E25" s="21"/>
      <c r="F25" s="1">
        <f t="shared" si="0"/>
        <v>0</v>
      </c>
      <c r="G25" s="1">
        <f t="shared" si="1"/>
        <v>0</v>
      </c>
    </row>
    <row r="26" spans="2:8" x14ac:dyDescent="0.2">
      <c r="B26" s="10">
        <v>13</v>
      </c>
      <c r="C26" s="11" t="s">
        <v>30</v>
      </c>
      <c r="D26" s="1">
        <v>100000</v>
      </c>
      <c r="E26" s="21"/>
      <c r="F26" s="1">
        <f t="shared" si="0"/>
        <v>0</v>
      </c>
      <c r="G26" s="1">
        <f t="shared" si="1"/>
        <v>0</v>
      </c>
    </row>
    <row r="27" spans="2:8" x14ac:dyDescent="0.2">
      <c r="B27" s="10">
        <v>14</v>
      </c>
      <c r="C27" s="11" t="s">
        <v>27</v>
      </c>
      <c r="D27" s="1">
        <v>20000</v>
      </c>
      <c r="E27" s="21"/>
      <c r="F27" s="1">
        <f t="shared" si="0"/>
        <v>0</v>
      </c>
      <c r="G27" s="1">
        <f t="shared" si="1"/>
        <v>0</v>
      </c>
    </row>
    <row r="28" spans="2:8" x14ac:dyDescent="0.2">
      <c r="B28" s="10">
        <v>15</v>
      </c>
      <c r="C28" s="11" t="s">
        <v>23</v>
      </c>
      <c r="D28" s="1">
        <v>84000</v>
      </c>
      <c r="E28" s="21"/>
      <c r="F28" s="1">
        <f>ROUND(D28*E28,2)</f>
        <v>0</v>
      </c>
      <c r="G28" s="1">
        <f>F28*3</f>
        <v>0</v>
      </c>
    </row>
    <row r="29" spans="2:8" x14ac:dyDescent="0.2">
      <c r="B29" s="17"/>
      <c r="C29" s="17"/>
      <c r="D29" s="18"/>
      <c r="E29" s="19"/>
      <c r="F29" s="18"/>
    </row>
    <row r="30" spans="2:8" ht="45" x14ac:dyDescent="0.2">
      <c r="B30" s="28" t="s">
        <v>2</v>
      </c>
      <c r="C30" s="71" t="s">
        <v>33</v>
      </c>
      <c r="D30" s="71"/>
      <c r="E30" s="71"/>
      <c r="F30" s="28" t="s">
        <v>25</v>
      </c>
      <c r="G30" s="28" t="s">
        <v>34</v>
      </c>
      <c r="H30" s="28" t="s">
        <v>43</v>
      </c>
    </row>
    <row r="31" spans="2:8" ht="11.25" customHeight="1" x14ac:dyDescent="0.2">
      <c r="B31" s="29" t="s">
        <v>8</v>
      </c>
      <c r="C31" s="72" t="s">
        <v>35</v>
      </c>
      <c r="D31" s="72"/>
      <c r="E31" s="72"/>
      <c r="F31" s="40">
        <v>500000</v>
      </c>
      <c r="G31" s="41"/>
      <c r="H31" s="40">
        <f>G31*3</f>
        <v>0</v>
      </c>
    </row>
    <row r="32" spans="2:8" ht="28.5" customHeight="1" x14ac:dyDescent="0.2">
      <c r="B32" s="29" t="s">
        <v>10</v>
      </c>
      <c r="C32" s="72" t="s">
        <v>48</v>
      </c>
      <c r="D32" s="72"/>
      <c r="E32" s="72"/>
      <c r="F32" s="40">
        <v>200000</v>
      </c>
      <c r="G32" s="41"/>
      <c r="H32" s="40">
        <f t="shared" ref="H32:H38" si="2">G32*3</f>
        <v>0</v>
      </c>
    </row>
    <row r="33" spans="1:8" ht="22.5" customHeight="1" x14ac:dyDescent="0.2">
      <c r="B33" s="29" t="s">
        <v>13</v>
      </c>
      <c r="C33" s="72" t="s">
        <v>47</v>
      </c>
      <c r="D33" s="72"/>
      <c r="E33" s="72"/>
      <c r="F33" s="40">
        <v>200000</v>
      </c>
      <c r="G33" s="41"/>
      <c r="H33" s="40">
        <f t="shared" si="2"/>
        <v>0</v>
      </c>
    </row>
    <row r="34" spans="1:8" ht="11.25" customHeight="1" x14ac:dyDescent="0.2">
      <c r="B34" s="29" t="s">
        <v>37</v>
      </c>
      <c r="C34" s="72" t="s">
        <v>36</v>
      </c>
      <c r="D34" s="72"/>
      <c r="E34" s="72"/>
      <c r="F34" s="40">
        <v>50000</v>
      </c>
      <c r="G34" s="41"/>
      <c r="H34" s="40">
        <f t="shared" si="2"/>
        <v>0</v>
      </c>
    </row>
    <row r="35" spans="1:8" ht="24" customHeight="1" x14ac:dyDescent="0.2">
      <c r="B35" s="29" t="s">
        <v>39</v>
      </c>
      <c r="C35" s="68" t="s">
        <v>38</v>
      </c>
      <c r="D35" s="69"/>
      <c r="E35" s="70"/>
      <c r="F35" s="40">
        <v>50000</v>
      </c>
      <c r="G35" s="41"/>
      <c r="H35" s="40">
        <f t="shared" si="2"/>
        <v>0</v>
      </c>
    </row>
    <row r="36" spans="1:8" ht="33.75" customHeight="1" x14ac:dyDescent="0.2">
      <c r="B36" s="29" t="s">
        <v>41</v>
      </c>
      <c r="C36" s="68" t="s">
        <v>40</v>
      </c>
      <c r="D36" s="69"/>
      <c r="E36" s="70"/>
      <c r="F36" s="40">
        <v>50000</v>
      </c>
      <c r="G36" s="41"/>
      <c r="H36" s="40">
        <f t="shared" si="2"/>
        <v>0</v>
      </c>
    </row>
    <row r="37" spans="1:8" ht="24" customHeight="1" x14ac:dyDescent="0.2">
      <c r="A37" s="8"/>
      <c r="B37" s="29" t="s">
        <v>55</v>
      </c>
      <c r="C37" s="72" t="s">
        <v>42</v>
      </c>
      <c r="D37" s="72"/>
      <c r="E37" s="72"/>
      <c r="F37" s="40">
        <v>200000</v>
      </c>
      <c r="G37" s="41"/>
      <c r="H37" s="40">
        <f t="shared" si="2"/>
        <v>0</v>
      </c>
    </row>
    <row r="38" spans="1:8" ht="24" customHeight="1" x14ac:dyDescent="0.2">
      <c r="A38" s="8"/>
      <c r="B38" s="29" t="s">
        <v>56</v>
      </c>
      <c r="C38" s="72" t="s">
        <v>57</v>
      </c>
      <c r="D38" s="72"/>
      <c r="E38" s="72"/>
      <c r="F38" s="40">
        <v>50000</v>
      </c>
      <c r="G38" s="41"/>
      <c r="H38" s="40">
        <f t="shared" si="2"/>
        <v>0</v>
      </c>
    </row>
    <row r="39" spans="1:8" s="35" customFormat="1" ht="12.75" customHeight="1" x14ac:dyDescent="0.2">
      <c r="A39" s="31"/>
      <c r="B39" s="32"/>
      <c r="C39" s="33"/>
      <c r="D39" s="33"/>
      <c r="E39" s="33"/>
      <c r="F39" s="34"/>
      <c r="G39" s="30"/>
      <c r="H39" s="34"/>
    </row>
    <row r="40" spans="1:8" s="35" customFormat="1" ht="12.75" customHeight="1" x14ac:dyDescent="0.2">
      <c r="A40" s="31"/>
      <c r="B40" s="80" t="s">
        <v>44</v>
      </c>
      <c r="C40" s="80"/>
      <c r="D40" s="80"/>
      <c r="E40" s="80"/>
      <c r="F40" s="80"/>
      <c r="G40" s="30"/>
      <c r="H40" s="34"/>
    </row>
    <row r="41" spans="1:8" s="35" customFormat="1" ht="49.5" customHeight="1" x14ac:dyDescent="0.2">
      <c r="A41" s="31"/>
      <c r="B41" s="75"/>
      <c r="C41" s="76"/>
      <c r="D41" s="77"/>
      <c r="E41" s="42" t="s">
        <v>26</v>
      </c>
      <c r="F41" s="42" t="s">
        <v>28</v>
      </c>
      <c r="G41" s="30"/>
      <c r="H41" s="34"/>
    </row>
    <row r="42" spans="1:8" s="35" customFormat="1" ht="22.5" customHeight="1" x14ac:dyDescent="0.2">
      <c r="A42" s="31"/>
      <c r="B42" s="29">
        <v>1</v>
      </c>
      <c r="C42" s="78" t="s">
        <v>7</v>
      </c>
      <c r="D42" s="79"/>
      <c r="E42" s="36">
        <f>SUM(F14:F28)</f>
        <v>0</v>
      </c>
      <c r="F42" s="36">
        <f>E42*3</f>
        <v>0</v>
      </c>
      <c r="G42" s="30"/>
      <c r="H42" s="34"/>
    </row>
    <row r="43" spans="1:8" s="35" customFormat="1" ht="24" customHeight="1" x14ac:dyDescent="0.2">
      <c r="A43" s="31"/>
      <c r="B43" s="29">
        <v>2</v>
      </c>
      <c r="C43" s="78" t="s">
        <v>33</v>
      </c>
      <c r="D43" s="79"/>
      <c r="E43" s="37">
        <f>SUM(G31:G38)</f>
        <v>0</v>
      </c>
      <c r="F43" s="37">
        <f>SUM(H31:H38)</f>
        <v>0</v>
      </c>
      <c r="G43" s="30"/>
      <c r="H43" s="34"/>
    </row>
    <row r="44" spans="1:8" s="35" customFormat="1" ht="12.75" customHeight="1" x14ac:dyDescent="0.2">
      <c r="A44" s="31"/>
      <c r="B44" s="32"/>
      <c r="C44" s="33"/>
      <c r="D44" s="33"/>
      <c r="E44" s="33"/>
      <c r="F44" s="34"/>
      <c r="G44" s="30"/>
      <c r="H44" s="34"/>
    </row>
    <row r="45" spans="1:8" ht="12.75" x14ac:dyDescent="0.2">
      <c r="A45" s="8"/>
      <c r="B45" s="81" t="s">
        <v>45</v>
      </c>
      <c r="C45" s="81"/>
      <c r="D45" s="81"/>
    </row>
    <row r="46" spans="1:8" ht="33.75" customHeight="1" x14ac:dyDescent="0.2">
      <c r="B46" s="59" t="s">
        <v>3</v>
      </c>
      <c r="C46" s="60"/>
      <c r="D46" s="60"/>
      <c r="E46" s="61"/>
      <c r="F46" s="12" t="s">
        <v>26</v>
      </c>
      <c r="G46" s="24" t="s">
        <v>28</v>
      </c>
    </row>
    <row r="47" spans="1:8" ht="44.25" customHeight="1" x14ac:dyDescent="0.2">
      <c r="B47" s="82" t="s">
        <v>9</v>
      </c>
      <c r="C47" s="83"/>
      <c r="D47" s="83"/>
      <c r="E47" s="84"/>
      <c r="F47" s="43"/>
      <c r="G47" s="44">
        <f>F47*3</f>
        <v>0</v>
      </c>
    </row>
    <row r="48" spans="1:8" ht="24.75" customHeight="1" x14ac:dyDescent="0.2"/>
    <row r="49" spans="1:8" ht="12.75" x14ac:dyDescent="0.2">
      <c r="A49" s="13" t="s">
        <v>13</v>
      </c>
      <c r="B49" s="13" t="s">
        <v>14</v>
      </c>
      <c r="C49" s="13"/>
      <c r="D49" s="13"/>
    </row>
    <row r="50" spans="1:8" ht="12.75" x14ac:dyDescent="0.2">
      <c r="A50" s="13"/>
      <c r="B50" s="13"/>
      <c r="C50" s="13"/>
      <c r="D50" s="13"/>
    </row>
    <row r="51" spans="1:8" ht="45" x14ac:dyDescent="0.2">
      <c r="B51" s="64"/>
      <c r="C51" s="65"/>
      <c r="D51" s="66"/>
      <c r="E51" s="24" t="s">
        <v>26</v>
      </c>
      <c r="F51" s="24" t="s">
        <v>28</v>
      </c>
    </row>
    <row r="52" spans="1:8" ht="25.5" customHeight="1" x14ac:dyDescent="0.2">
      <c r="B52" s="24">
        <v>1</v>
      </c>
      <c r="C52" s="58" t="s">
        <v>6</v>
      </c>
      <c r="D52" s="58"/>
      <c r="E52" s="20">
        <f>SUM(F14:F28)</f>
        <v>0</v>
      </c>
      <c r="F52" s="20">
        <f>E52*3</f>
        <v>0</v>
      </c>
    </row>
    <row r="53" spans="1:8" ht="25.5" customHeight="1" x14ac:dyDescent="0.2">
      <c r="B53" s="26">
        <v>2</v>
      </c>
      <c r="C53" s="73" t="s">
        <v>33</v>
      </c>
      <c r="D53" s="74"/>
      <c r="E53" s="20">
        <f>SUM(G31:G38)</f>
        <v>0</v>
      </c>
      <c r="F53" s="20">
        <f>E53*3</f>
        <v>0</v>
      </c>
    </row>
    <row r="54" spans="1:8" ht="22.5" customHeight="1" x14ac:dyDescent="0.2">
      <c r="B54" s="24">
        <v>3</v>
      </c>
      <c r="C54" s="58" t="s">
        <v>11</v>
      </c>
      <c r="D54" s="58"/>
      <c r="E54" s="20">
        <f>SUM(F47)</f>
        <v>0</v>
      </c>
      <c r="F54" s="20">
        <f>E54*3</f>
        <v>0</v>
      </c>
    </row>
    <row r="55" spans="1:8" x14ac:dyDescent="0.2">
      <c r="B55" s="51" t="s">
        <v>15</v>
      </c>
      <c r="C55" s="52"/>
      <c r="D55" s="52"/>
      <c r="E55" s="53"/>
      <c r="F55" s="27">
        <f>SUM(F52:F54)</f>
        <v>0</v>
      </c>
    </row>
    <row r="56" spans="1:8" s="38" customFormat="1" ht="27" customHeight="1" x14ac:dyDescent="0.2">
      <c r="B56" s="54" t="s">
        <v>59</v>
      </c>
      <c r="C56" s="55"/>
      <c r="D56" s="55"/>
      <c r="E56" s="56"/>
      <c r="F56" s="39">
        <f>F55*1.3</f>
        <v>0</v>
      </c>
    </row>
    <row r="62" spans="1:8" ht="71.25" customHeight="1" x14ac:dyDescent="0.2">
      <c r="A62" s="16" t="s">
        <v>16</v>
      </c>
      <c r="B62" s="47" t="s">
        <v>17</v>
      </c>
      <c r="C62" s="48"/>
      <c r="D62" s="16" t="s">
        <v>18</v>
      </c>
      <c r="E62" s="16" t="s">
        <v>19</v>
      </c>
      <c r="F62" s="47" t="s">
        <v>20</v>
      </c>
      <c r="G62" s="48"/>
      <c r="H62" s="16" t="s">
        <v>21</v>
      </c>
    </row>
    <row r="63" spans="1:8" ht="81" customHeight="1" x14ac:dyDescent="0.2">
      <c r="A63" s="16">
        <v>1</v>
      </c>
      <c r="B63" s="49"/>
      <c r="C63" s="50"/>
      <c r="D63" s="22"/>
      <c r="E63" s="16"/>
      <c r="F63" s="47"/>
      <c r="G63" s="48"/>
      <c r="H63" s="22"/>
    </row>
    <row r="64" spans="1:8" ht="81" customHeight="1" x14ac:dyDescent="0.2">
      <c r="A64" s="16">
        <v>2</v>
      </c>
      <c r="B64" s="49"/>
      <c r="C64" s="50"/>
      <c r="D64" s="22"/>
      <c r="E64" s="16"/>
      <c r="F64" s="47"/>
      <c r="G64" s="48"/>
      <c r="H64" s="22"/>
    </row>
    <row r="65" spans="1:8" ht="12" customHeight="1" x14ac:dyDescent="0.2">
      <c r="A65" s="14"/>
      <c r="B65" s="14"/>
      <c r="C65" s="14"/>
      <c r="D65" s="14"/>
      <c r="E65" s="14"/>
      <c r="F65" s="15"/>
      <c r="G65" s="15"/>
      <c r="H65" s="15"/>
    </row>
    <row r="66" spans="1:8" ht="11.25" customHeight="1" x14ac:dyDescent="0.2">
      <c r="A66" s="14"/>
      <c r="B66" s="14"/>
      <c r="C66" s="14"/>
      <c r="D66" s="14"/>
      <c r="E66" s="14"/>
      <c r="F66" s="15"/>
      <c r="G66" s="15"/>
      <c r="H66" s="15"/>
    </row>
    <row r="67" spans="1:8" ht="11.25" customHeight="1" x14ac:dyDescent="0.2">
      <c r="A67" s="14"/>
      <c r="B67" s="14"/>
      <c r="C67" s="14"/>
      <c r="D67" s="14"/>
      <c r="E67" s="14"/>
      <c r="F67" s="15"/>
      <c r="G67" s="15"/>
      <c r="H67" s="15"/>
    </row>
    <row r="68" spans="1:8" ht="12" customHeight="1" x14ac:dyDescent="0.2">
      <c r="A68" s="14"/>
      <c r="G68" s="15"/>
      <c r="H68" s="15"/>
    </row>
  </sheetData>
  <sheetProtection password="C981" sheet="1" objects="1" scenarios="1" selectLockedCells="1"/>
  <mergeCells count="32">
    <mergeCell ref="C38:E38"/>
    <mergeCell ref="C53:D53"/>
    <mergeCell ref="B41:D41"/>
    <mergeCell ref="C42:D42"/>
    <mergeCell ref="C43:D43"/>
    <mergeCell ref="B40:F40"/>
    <mergeCell ref="B45:D45"/>
    <mergeCell ref="B47:E47"/>
    <mergeCell ref="A1:G1"/>
    <mergeCell ref="C52:D52"/>
    <mergeCell ref="C54:D54"/>
    <mergeCell ref="B46:E46"/>
    <mergeCell ref="C4:D4"/>
    <mergeCell ref="A7:H7"/>
    <mergeCell ref="B51:D51"/>
    <mergeCell ref="C11:H11"/>
    <mergeCell ref="C36:E36"/>
    <mergeCell ref="C30:E30"/>
    <mergeCell ref="C31:E31"/>
    <mergeCell ref="C32:E32"/>
    <mergeCell ref="C34:E34"/>
    <mergeCell ref="C35:E35"/>
    <mergeCell ref="C33:E33"/>
    <mergeCell ref="C37:E37"/>
    <mergeCell ref="F63:G63"/>
    <mergeCell ref="F64:G64"/>
    <mergeCell ref="B63:C63"/>
    <mergeCell ref="B64:C64"/>
    <mergeCell ref="B55:E55"/>
    <mergeCell ref="B62:C62"/>
    <mergeCell ref="F62:G62"/>
    <mergeCell ref="B56:E5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2" manualBreakCount="2">
    <brk id="47" max="7" man="1"/>
    <brk id="65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2A</vt:lpstr>
      <vt:lpstr>'Załącznik 2A'!Obszar_wydruku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2021-11-18T14:53:52Z</dcterms:modified>
</cp:coreProperties>
</file>