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95" i="1"/>
  <c r="F94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<sst xmlns="http://schemas.openxmlformats.org/spreadsheetml/2006/main" count="275" uniqueCount="184">
  <si>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</si>
  <si>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</si>
  <si>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</si>
  <si>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</si>
  <si>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</si>
  <si>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</si>
  <si>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</si>
  <si>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</si>
  <si>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</si>
  <si>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</si>
  <si>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</si>
  <si>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</si>
  <si>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</si>
  <si>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</si>
  <si>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</si>
  <si>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</si>
  <si>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</si>
  <si>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</si>
  <si>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</si>
  <si>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</si>
  <si>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</si>
  <si>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</si>
  <si>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</si>
  <si>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</si>
  <si>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</si>
  <si>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56</t>
  </si>
  <si>
    <t>WYK-TALOK</t>
  </si>
  <si>
    <t>Zdarcie pokrywy na talerzach pod okapem drzewostanu o wymiarach 40 cm x 40 cm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</si>
  <si>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</si>
  <si>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</si>
  <si>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</si>
  <si>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</si>
  <si>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</si>
  <si>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</si>
  <si>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69</t>
  </si>
  <si>
    <t>WYK-PA5CZ</t>
  </si>
  <si>
    <t>Wyorywanie bruzd pługiem leśnym na pow. do 0,50 ha (np. gniazda)</t>
  </si>
  <si>
    <t>KMTR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</si>
  <si>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</si>
  <si>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</si>
  <si>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</si>
  <si>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</si>
  <si>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</si>
  <si>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</si>
  <si>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</si>
  <si>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</si>
  <si>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</si>
  <si>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84</t>
  </si>
  <si>
    <t>SPUL-BC</t>
  </si>
  <si>
    <t>Spulchnianie gleby w bruzdach pogłębiaczem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</si>
  <si>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</si>
  <si>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</si>
  <si>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</si>
  <si>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</si>
  <si>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</si>
  <si>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</si>
  <si>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</si>
  <si>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</si>
  <si>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</si>
  <si>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</si>
  <si>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</si>
  <si>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</si>
  <si>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112</t>
  </si>
  <si>
    <t>MOT-PAS</t>
  </si>
  <si>
    <t>Zniszczenie chwastów (zmotyczenie) wokół sadzonek na pasach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</si>
  <si>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</si>
  <si>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</si>
  <si>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</si>
  <si>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</si>
  <si>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</si>
  <si>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</si>
  <si>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</si>
  <si>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</si>
  <si>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</si>
  <si>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</si>
  <si>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</si>
  <si>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</si>
  <si>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</si>
  <si>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</si>
  <si>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</si>
  <si>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</si>
  <si>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</si>
  <si>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</si>
  <si>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</si>
  <si>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</si>
  <si>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</si>
  <si>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128</t>
  </si>
  <si>
    <t>ZAB-MCHRN</t>
  </si>
  <si>
    <t>Zabezpieczenie młodników przed spałowaniem przy użyciu repelentów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</si>
  <si>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</si>
  <si>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</si>
  <si>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</si>
  <si>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</si>
  <si>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</si>
  <si>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</si>
  <si>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</si>
  <si>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</si>
  <si>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</si>
  <si>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</si>
  <si>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</si>
  <si>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</si>
  <si>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</si>
  <si>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</si>
  <si>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</si>
  <si>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</si>
  <si>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</si>
  <si>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</si>
  <si>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</si>
  <si>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</si>
  <si>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</si>
  <si>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</si>
  <si>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</si>
  <si>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</si>
  <si>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</si>
  <si>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</si>
  <si>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</si>
  <si>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</si>
  <si>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</si>
  <si>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</si>
  <si>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</si>
  <si>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</si>
  <si>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</si>
  <si>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</si>
  <si>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</si>
  <si>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</si>
  <si>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</si>
  <si>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</si>
  <si>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</si>
  <si>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</si>
  <si>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</si>
  <si>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</si>
  <si>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</si>
  <si>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</si>
  <si>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</si>
  <si>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</si>
  <si>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174.05</t>
  </si>
  <si>
    <t>DYSPO-CIA</t>
  </si>
  <si>
    <t>Dyżur kierowcy z ciągnikiem</t>
  </si>
  <si>
    <t>RBD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</si>
  <si>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</si>
  <si>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</si>
  <si>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</si>
  <si>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</si>
  <si>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</si>
  <si>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</si>
  <si>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</si>
  <si>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</si>
  <si>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</si>
  <si>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</si>
  <si>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</si>
  <si>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</si>
  <si>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</si>
  <si>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</si>
  <si>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</si>
  <si>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</si>
  <si>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</si>
  <si>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</si>
  <si>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</si>
  <si>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</si>
  <si>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</si>
  <si>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</si>
  <si>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</si>
  <si>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</si>
  <si>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</si>
  <si>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</si>
  <si>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</si>
  <si>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</si>
  <si>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</si>
  <si>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</si>
  <si>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</si>
  <si>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</si>
  <si>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</si>
  <si>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</si>
  <si>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</si>
  <si>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</si>
  <si>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</si>
  <si>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</si>
  <si>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</si>
  <si>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</si>
  <si>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</si>
  <si>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</si>
  <si>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</si>
  <si>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7</t>
    </r>
    <r>
      <rPr>
        <sz val="11"/>
        <color rgb="FF333333"/>
        <rFont val="Arial"/>
      </rPr>
      <t xml:space="preserve"> 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</si>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</sst>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11" fillId="2" borderId="0" xfId="0" applyNumberFormat="1" applyFont="1" applyFill="1" applyAlignment="1">
      <alignment horizontal="left" vertical="center" wrapText="1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4"/>
  <sheetViews>
    <sheetView tabSelected="1" topLeftCell="A89" workbookViewId="0">
      <selection activeCell="S53" sqref="S53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4" t="s">
        <v>157</v>
      </c>
      <c r="J2" s="14"/>
      <c r="K2" s="14"/>
      <c r="L2" s="14"/>
      <c r="M2" s="14"/>
      <c r="N2" s="14"/>
      <c r="O2" s="14"/>
    </row>
    <row r="3" spans="2:15" s="1" customFormat="1" ht="28.7" customHeight="1" x14ac:dyDescent="0.2">
      <c r="B3" s="10"/>
      <c r="C3" s="10"/>
      <c r="D3" s="10"/>
      <c r="E3" s="10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10"/>
      <c r="C5" s="10"/>
      <c r="D5" s="10"/>
      <c r="E5" s="10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10"/>
      <c r="C7" s="10"/>
      <c r="D7" s="10"/>
      <c r="E7" s="10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36" t="s">
        <v>158</v>
      </c>
      <c r="C10" s="36"/>
      <c r="D10" s="36"/>
    </row>
    <row r="11" spans="2:15" s="1" customFormat="1" ht="12.2" customHeight="1" x14ac:dyDescent="0.2">
      <c r="B11" s="36"/>
      <c r="C11" s="36"/>
      <c r="D11" s="36"/>
      <c r="G11" s="26" t="s">
        <v>159</v>
      </c>
      <c r="H11" s="26"/>
      <c r="I11" s="26"/>
      <c r="J11" s="26"/>
      <c r="K11" s="26"/>
      <c r="L11" s="26"/>
      <c r="M11" s="26"/>
      <c r="N11" s="26"/>
    </row>
    <row r="12" spans="2:15" s="1" customFormat="1" ht="7.9" customHeight="1" x14ac:dyDescent="0.2">
      <c r="G12" s="26"/>
      <c r="H12" s="26"/>
      <c r="I12" s="26"/>
      <c r="J12" s="26"/>
      <c r="K12" s="26"/>
      <c r="L12" s="26"/>
      <c r="M12" s="26"/>
      <c r="N12" s="26"/>
    </row>
    <row r="13" spans="2:15" s="1" customFormat="1" ht="20.25" customHeight="1" x14ac:dyDescent="0.2"/>
    <row r="14" spans="2:15" s="1" customFormat="1" ht="24" customHeight="1" x14ac:dyDescent="0.2">
      <c r="E14" s="19" t="s">
        <v>160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3" t="s">
        <v>161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85" customHeight="1" x14ac:dyDescent="0.2">
      <c r="B18" s="13" t="s">
        <v>162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85" customHeight="1" x14ac:dyDescent="0.2">
      <c r="B20" s="13" t="s">
        <v>163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85" customHeight="1" x14ac:dyDescent="0.2">
      <c r="B22" s="13" t="s">
        <v>164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38" t="s">
        <v>182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3" s="1" customFormat="1" ht="2.65" customHeight="1" x14ac:dyDescent="0.2"/>
    <row r="26" spans="2:13" s="1" customFormat="1" ht="50.1" customHeight="1" x14ac:dyDescent="0.2">
      <c r="B26" s="29" t="str">
        <f xml:space="preserve"> "1.  Za wykonanie przedmiotu zamówienia w tym Pakiecie oferujemy następujące wynagrodzenie brutto: " &amp; TEXT(F95,"#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165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40" t="s">
        <v>183</v>
      </c>
      <c r="M31" s="15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9277</v>
      </c>
      <c r="H32" s="39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3.2" customHeight="1" x14ac:dyDescent="0.2"/>
    <row r="34" spans="2:13" s="1" customFormat="1" ht="18.2" customHeight="1" x14ac:dyDescent="0.2">
      <c r="B34" s="13" t="s">
        <v>166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40" t="s">
        <v>183</v>
      </c>
      <c r="M36" s="15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3825</v>
      </c>
      <c r="H37" s="39">
        <v>0</v>
      </c>
      <c r="I37" s="9">
        <f>ROUND(G37* H37,2)</f>
        <v>0</v>
      </c>
      <c r="J37" s="5">
        <v>8</v>
      </c>
      <c r="K37" s="9">
        <f>ROUND(I37* J37/100,2)</f>
        <v>0</v>
      </c>
      <c r="L37" s="11">
        <f>ROUND(I37+ K37,2)</f>
        <v>0</v>
      </c>
      <c r="M37" s="12"/>
    </row>
    <row r="38" spans="2:13" s="1" customFormat="1" ht="3.2" customHeight="1" x14ac:dyDescent="0.2"/>
    <row r="39" spans="2:13" s="1" customFormat="1" ht="18.2" customHeight="1" x14ac:dyDescent="0.2">
      <c r="B39" s="13" t="s">
        <v>167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40" t="s">
        <v>183</v>
      </c>
      <c r="M41" s="15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3586</v>
      </c>
      <c r="H42" s="39">
        <v>0</v>
      </c>
      <c r="I42" s="9">
        <f>ROUND(G42* H42,2)</f>
        <v>0</v>
      </c>
      <c r="J42" s="5">
        <v>8</v>
      </c>
      <c r="K42" s="9">
        <f>ROUND(I42* J42/100,2)</f>
        <v>0</v>
      </c>
      <c r="L42" s="11">
        <f>ROUND(I42+ K42,2)</f>
        <v>0</v>
      </c>
      <c r="M42" s="12"/>
    </row>
    <row r="43" spans="2:13" s="1" customFormat="1" ht="3.2" customHeight="1" x14ac:dyDescent="0.2"/>
    <row r="44" spans="2:13" s="1" customFormat="1" ht="18.2" customHeight="1" x14ac:dyDescent="0.2">
      <c r="B44" s="13" t="s">
        <v>168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40" t="s">
        <v>183</v>
      </c>
      <c r="M46" s="15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3030</v>
      </c>
      <c r="H47" s="39">
        <v>0</v>
      </c>
      <c r="I47" s="9">
        <f>ROUND(G47* H47,2)</f>
        <v>0</v>
      </c>
      <c r="J47" s="5">
        <v>8</v>
      </c>
      <c r="K47" s="9">
        <f>ROUND(I47* J47/100,2)</f>
        <v>0</v>
      </c>
      <c r="L47" s="11">
        <f>ROUND(I47+ K47,2)</f>
        <v>0</v>
      </c>
      <c r="M47" s="12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40" t="s">
        <v>183</v>
      </c>
      <c r="M49" s="15"/>
    </row>
    <row r="50" spans="2:13" s="1" customFormat="1" ht="19.7" customHeight="1" x14ac:dyDescent="0.2">
      <c r="B50" s="5">
        <v>5</v>
      </c>
      <c r="C50" s="6" t="s">
        <v>14</v>
      </c>
      <c r="D50" s="6" t="s">
        <v>15</v>
      </c>
      <c r="E50" s="7" t="s">
        <v>16</v>
      </c>
      <c r="F50" s="6" t="s">
        <v>17</v>
      </c>
      <c r="G50" s="8">
        <v>17.420000000000002</v>
      </c>
      <c r="H50" s="39">
        <v>0</v>
      </c>
      <c r="I50" s="9">
        <f t="shared" ref="I50:I92" si="0">ROUND(G50* H50,2)</f>
        <v>0</v>
      </c>
      <c r="J50" s="5">
        <v>8</v>
      </c>
      <c r="K50" s="9">
        <f t="shared" ref="K50:K92" si="1">ROUND(I50* J50/100,2)</f>
        <v>0</v>
      </c>
      <c r="L50" s="11">
        <f t="shared" ref="L50:L92" si="2">ROUND(I50+ K50,2)</f>
        <v>0</v>
      </c>
      <c r="M50" s="12"/>
    </row>
    <row r="51" spans="2:13" s="1" customFormat="1" ht="19.7" customHeight="1" x14ac:dyDescent="0.2">
      <c r="B51" s="5">
        <v>6</v>
      </c>
      <c r="C51" s="6" t="s">
        <v>18</v>
      </c>
      <c r="D51" s="6" t="s">
        <v>19</v>
      </c>
      <c r="E51" s="7" t="s">
        <v>20</v>
      </c>
      <c r="F51" s="6" t="s">
        <v>21</v>
      </c>
      <c r="G51" s="8">
        <v>8.77</v>
      </c>
      <c r="H51" s="39">
        <v>0</v>
      </c>
      <c r="I51" s="9">
        <f t="shared" si="0"/>
        <v>0</v>
      </c>
      <c r="J51" s="5">
        <v>8</v>
      </c>
      <c r="K51" s="9">
        <f t="shared" si="1"/>
        <v>0</v>
      </c>
      <c r="L51" s="11">
        <f t="shared" si="2"/>
        <v>0</v>
      </c>
      <c r="M51" s="12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21</v>
      </c>
      <c r="G52" s="8">
        <v>0.92</v>
      </c>
      <c r="H52" s="39">
        <v>0</v>
      </c>
      <c r="I52" s="9">
        <f t="shared" si="0"/>
        <v>0</v>
      </c>
      <c r="J52" s="5">
        <v>8</v>
      </c>
      <c r="K52" s="9">
        <f t="shared" si="1"/>
        <v>0</v>
      </c>
      <c r="L52" s="11">
        <f t="shared" si="2"/>
        <v>0</v>
      </c>
      <c r="M52" s="12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21</v>
      </c>
      <c r="G53" s="8">
        <v>21.73</v>
      </c>
      <c r="H53" s="39">
        <v>0</v>
      </c>
      <c r="I53" s="9">
        <f t="shared" si="0"/>
        <v>0</v>
      </c>
      <c r="J53" s="5">
        <v>8</v>
      </c>
      <c r="K53" s="9">
        <f t="shared" si="1"/>
        <v>0</v>
      </c>
      <c r="L53" s="11">
        <f t="shared" si="2"/>
        <v>0</v>
      </c>
      <c r="M53" s="12"/>
    </row>
    <row r="54" spans="2:13" s="1" customFormat="1" ht="19.7" customHeight="1" x14ac:dyDescent="0.2">
      <c r="B54" s="5">
        <v>9</v>
      </c>
      <c r="C54" s="6" t="s">
        <v>28</v>
      </c>
      <c r="D54" s="6" t="s">
        <v>29</v>
      </c>
      <c r="E54" s="7" t="s">
        <v>30</v>
      </c>
      <c r="F54" s="6" t="s">
        <v>21</v>
      </c>
      <c r="G54" s="8">
        <v>30.5</v>
      </c>
      <c r="H54" s="39">
        <v>0</v>
      </c>
      <c r="I54" s="9">
        <f t="shared" si="0"/>
        <v>0</v>
      </c>
      <c r="J54" s="5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19.7" customHeight="1" x14ac:dyDescent="0.2">
      <c r="B55" s="5">
        <v>10</v>
      </c>
      <c r="C55" s="6" t="s">
        <v>31</v>
      </c>
      <c r="D55" s="6" t="s">
        <v>32</v>
      </c>
      <c r="E55" s="7" t="s">
        <v>33</v>
      </c>
      <c r="F55" s="6" t="s">
        <v>21</v>
      </c>
      <c r="G55" s="8">
        <v>0.92</v>
      </c>
      <c r="H55" s="39">
        <v>0</v>
      </c>
      <c r="I55" s="9">
        <f t="shared" si="0"/>
        <v>0</v>
      </c>
      <c r="J55" s="5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28.7" customHeight="1" x14ac:dyDescent="0.2">
      <c r="B56" s="5">
        <v>11</v>
      </c>
      <c r="C56" s="6" t="s">
        <v>34</v>
      </c>
      <c r="D56" s="6" t="s">
        <v>35</v>
      </c>
      <c r="E56" s="7" t="s">
        <v>36</v>
      </c>
      <c r="F56" s="6" t="s">
        <v>37</v>
      </c>
      <c r="G56" s="8">
        <v>20.52</v>
      </c>
      <c r="H56" s="39">
        <v>0</v>
      </c>
      <c r="I56" s="9">
        <f t="shared" si="0"/>
        <v>0</v>
      </c>
      <c r="J56" s="5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37</v>
      </c>
      <c r="G57" s="8">
        <v>9.0500000000000007</v>
      </c>
      <c r="H57" s="39">
        <v>0</v>
      </c>
      <c r="I57" s="9">
        <f t="shared" si="0"/>
        <v>0</v>
      </c>
      <c r="J57" s="5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28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37</v>
      </c>
      <c r="G58" s="8">
        <v>76.790000000000006</v>
      </c>
      <c r="H58" s="39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28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37</v>
      </c>
      <c r="G59" s="8">
        <v>28.26</v>
      </c>
      <c r="H59" s="39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19.7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37</v>
      </c>
      <c r="G60" s="8">
        <v>17.86</v>
      </c>
      <c r="H60" s="39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19.7" customHeight="1" x14ac:dyDescent="0.2">
      <c r="B61" s="5">
        <v>16</v>
      </c>
      <c r="C61" s="6" t="s">
        <v>50</v>
      </c>
      <c r="D61" s="6" t="s">
        <v>51</v>
      </c>
      <c r="E61" s="7" t="s">
        <v>52</v>
      </c>
      <c r="F61" s="6" t="s">
        <v>21</v>
      </c>
      <c r="G61" s="8">
        <v>19.88</v>
      </c>
      <c r="H61" s="39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28.7" customHeight="1" x14ac:dyDescent="0.2">
      <c r="B62" s="5">
        <v>17</v>
      </c>
      <c r="C62" s="6" t="s">
        <v>53</v>
      </c>
      <c r="D62" s="6" t="s">
        <v>54</v>
      </c>
      <c r="E62" s="7" t="s">
        <v>55</v>
      </c>
      <c r="F62" s="6" t="s">
        <v>21</v>
      </c>
      <c r="G62" s="8">
        <v>12.42</v>
      </c>
      <c r="H62" s="39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28.7" customHeight="1" x14ac:dyDescent="0.2">
      <c r="B63" s="5">
        <v>18</v>
      </c>
      <c r="C63" s="6" t="s">
        <v>56</v>
      </c>
      <c r="D63" s="6" t="s">
        <v>57</v>
      </c>
      <c r="E63" s="7" t="s">
        <v>58</v>
      </c>
      <c r="F63" s="6" t="s">
        <v>21</v>
      </c>
      <c r="G63" s="8">
        <v>1.03</v>
      </c>
      <c r="H63" s="39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7" customHeight="1" x14ac:dyDescent="0.2">
      <c r="B64" s="5">
        <v>19</v>
      </c>
      <c r="C64" s="6" t="s">
        <v>59</v>
      </c>
      <c r="D64" s="6" t="s">
        <v>60</v>
      </c>
      <c r="E64" s="7" t="s">
        <v>61</v>
      </c>
      <c r="F64" s="6" t="s">
        <v>21</v>
      </c>
      <c r="G64" s="8">
        <v>33.33</v>
      </c>
      <c r="H64" s="39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28.7" customHeight="1" x14ac:dyDescent="0.2">
      <c r="B65" s="5">
        <v>20</v>
      </c>
      <c r="C65" s="6" t="s">
        <v>62</v>
      </c>
      <c r="D65" s="6" t="s">
        <v>63</v>
      </c>
      <c r="E65" s="7" t="s">
        <v>64</v>
      </c>
      <c r="F65" s="6" t="s">
        <v>37</v>
      </c>
      <c r="G65" s="8">
        <v>26.6</v>
      </c>
      <c r="H65" s="39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28.7" customHeight="1" x14ac:dyDescent="0.2">
      <c r="B66" s="5">
        <v>21</v>
      </c>
      <c r="C66" s="6" t="s">
        <v>65</v>
      </c>
      <c r="D66" s="6" t="s">
        <v>66</v>
      </c>
      <c r="E66" s="7" t="s">
        <v>67</v>
      </c>
      <c r="F66" s="6" t="s">
        <v>17</v>
      </c>
      <c r="G66" s="8">
        <v>0.4</v>
      </c>
      <c r="H66" s="39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28.7" customHeight="1" x14ac:dyDescent="0.2">
      <c r="B67" s="5">
        <v>22</v>
      </c>
      <c r="C67" s="6" t="s">
        <v>68</v>
      </c>
      <c r="D67" s="6" t="s">
        <v>69</v>
      </c>
      <c r="E67" s="7" t="s">
        <v>70</v>
      </c>
      <c r="F67" s="6" t="s">
        <v>17</v>
      </c>
      <c r="G67" s="8">
        <v>69.36</v>
      </c>
      <c r="H67" s="39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28.7" customHeight="1" x14ac:dyDescent="0.2">
      <c r="B68" s="5">
        <v>23</v>
      </c>
      <c r="C68" s="6" t="s">
        <v>71</v>
      </c>
      <c r="D68" s="6" t="s">
        <v>72</v>
      </c>
      <c r="E68" s="7" t="s">
        <v>73</v>
      </c>
      <c r="F68" s="6" t="s">
        <v>17</v>
      </c>
      <c r="G68" s="8">
        <v>24.84</v>
      </c>
      <c r="H68" s="39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3" s="1" customFormat="1" ht="19.7" customHeight="1" x14ac:dyDescent="0.2">
      <c r="B69" s="5">
        <v>24</v>
      </c>
      <c r="C69" s="6" t="s">
        <v>74</v>
      </c>
      <c r="D69" s="6" t="s">
        <v>75</v>
      </c>
      <c r="E69" s="7" t="s">
        <v>76</v>
      </c>
      <c r="F69" s="6" t="s">
        <v>17</v>
      </c>
      <c r="G69" s="8">
        <v>1.21</v>
      </c>
      <c r="H69" s="39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19.7" customHeight="1" x14ac:dyDescent="0.2">
      <c r="B70" s="5">
        <v>25</v>
      </c>
      <c r="C70" s="6" t="s">
        <v>77</v>
      </c>
      <c r="D70" s="6" t="s">
        <v>78</v>
      </c>
      <c r="E70" s="7" t="s">
        <v>79</v>
      </c>
      <c r="F70" s="6" t="s">
        <v>17</v>
      </c>
      <c r="G70" s="8">
        <v>52.48</v>
      </c>
      <c r="H70" s="39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7" customHeight="1" x14ac:dyDescent="0.2">
      <c r="B71" s="5">
        <v>26</v>
      </c>
      <c r="C71" s="6" t="s">
        <v>80</v>
      </c>
      <c r="D71" s="6" t="s">
        <v>81</v>
      </c>
      <c r="E71" s="7" t="s">
        <v>82</v>
      </c>
      <c r="F71" s="6" t="s">
        <v>17</v>
      </c>
      <c r="G71" s="8">
        <v>39.799999999999997</v>
      </c>
      <c r="H71" s="39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3" s="1" customFormat="1" ht="19.7" customHeight="1" x14ac:dyDescent="0.2">
      <c r="B72" s="5">
        <v>27</v>
      </c>
      <c r="C72" s="6" t="s">
        <v>83</v>
      </c>
      <c r="D72" s="6" t="s">
        <v>84</v>
      </c>
      <c r="E72" s="7" t="s">
        <v>85</v>
      </c>
      <c r="F72" s="6" t="s">
        <v>17</v>
      </c>
      <c r="G72" s="8">
        <v>13.61</v>
      </c>
      <c r="H72" s="39">
        <v>0</v>
      </c>
      <c r="I72" s="9">
        <f t="shared" si="0"/>
        <v>0</v>
      </c>
      <c r="J72" s="5">
        <v>8</v>
      </c>
      <c r="K72" s="9">
        <f t="shared" si="1"/>
        <v>0</v>
      </c>
      <c r="L72" s="11">
        <f t="shared" si="2"/>
        <v>0</v>
      </c>
      <c r="M72" s="12"/>
    </row>
    <row r="73" spans="2:13" s="1" customFormat="1" ht="28.7" customHeight="1" x14ac:dyDescent="0.2">
      <c r="B73" s="5">
        <v>28</v>
      </c>
      <c r="C73" s="6" t="s">
        <v>86</v>
      </c>
      <c r="D73" s="6" t="s">
        <v>87</v>
      </c>
      <c r="E73" s="7" t="s">
        <v>88</v>
      </c>
      <c r="F73" s="6" t="s">
        <v>21</v>
      </c>
      <c r="G73" s="8">
        <v>4.8499999999999996</v>
      </c>
      <c r="H73" s="39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19.7" customHeight="1" x14ac:dyDescent="0.2">
      <c r="B74" s="5">
        <v>29</v>
      </c>
      <c r="C74" s="6" t="s">
        <v>89</v>
      </c>
      <c r="D74" s="6" t="s">
        <v>90</v>
      </c>
      <c r="E74" s="7" t="s">
        <v>91</v>
      </c>
      <c r="F74" s="6" t="s">
        <v>21</v>
      </c>
      <c r="G74" s="8">
        <v>0.05</v>
      </c>
      <c r="H74" s="39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19.7" customHeight="1" x14ac:dyDescent="0.2">
      <c r="B75" s="5">
        <v>30</v>
      </c>
      <c r="C75" s="6" t="s">
        <v>92</v>
      </c>
      <c r="D75" s="6" t="s">
        <v>93</v>
      </c>
      <c r="E75" s="7" t="s">
        <v>94</v>
      </c>
      <c r="F75" s="6" t="s">
        <v>13</v>
      </c>
      <c r="G75" s="8">
        <v>20</v>
      </c>
      <c r="H75" s="39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19.7" customHeight="1" x14ac:dyDescent="0.2">
      <c r="B76" s="5">
        <v>31</v>
      </c>
      <c r="C76" s="6" t="s">
        <v>95</v>
      </c>
      <c r="D76" s="6" t="s">
        <v>96</v>
      </c>
      <c r="E76" s="7" t="s">
        <v>97</v>
      </c>
      <c r="F76" s="6" t="s">
        <v>98</v>
      </c>
      <c r="G76" s="8">
        <v>16</v>
      </c>
      <c r="H76" s="39">
        <v>0</v>
      </c>
      <c r="I76" s="9">
        <f t="shared" si="0"/>
        <v>0</v>
      </c>
      <c r="J76" s="5">
        <v>8</v>
      </c>
      <c r="K76" s="9">
        <f t="shared" si="1"/>
        <v>0</v>
      </c>
      <c r="L76" s="11">
        <f t="shared" si="2"/>
        <v>0</v>
      </c>
      <c r="M76" s="12"/>
    </row>
    <row r="77" spans="2:13" s="1" customFormat="1" ht="19.7" customHeight="1" x14ac:dyDescent="0.2">
      <c r="B77" s="5">
        <v>32</v>
      </c>
      <c r="C77" s="6" t="s">
        <v>99</v>
      </c>
      <c r="D77" s="6" t="s">
        <v>100</v>
      </c>
      <c r="E77" s="7" t="s">
        <v>101</v>
      </c>
      <c r="F77" s="6" t="s">
        <v>102</v>
      </c>
      <c r="G77" s="8">
        <v>90.5</v>
      </c>
      <c r="H77" s="39">
        <v>0</v>
      </c>
      <c r="I77" s="9">
        <f t="shared" si="0"/>
        <v>0</v>
      </c>
      <c r="J77" s="5">
        <v>23</v>
      </c>
      <c r="K77" s="9">
        <f t="shared" si="1"/>
        <v>0</v>
      </c>
      <c r="L77" s="11">
        <f t="shared" si="2"/>
        <v>0</v>
      </c>
      <c r="M77" s="12"/>
    </row>
    <row r="78" spans="2:13" s="1" customFormat="1" ht="19.7" customHeight="1" x14ac:dyDescent="0.2">
      <c r="B78" s="5">
        <v>33</v>
      </c>
      <c r="C78" s="6" t="s">
        <v>103</v>
      </c>
      <c r="D78" s="6" t="s">
        <v>104</v>
      </c>
      <c r="E78" s="7" t="s">
        <v>105</v>
      </c>
      <c r="F78" s="6" t="s">
        <v>106</v>
      </c>
      <c r="G78" s="8">
        <v>245</v>
      </c>
      <c r="H78" s="39">
        <v>0</v>
      </c>
      <c r="I78" s="9">
        <f t="shared" si="0"/>
        <v>0</v>
      </c>
      <c r="J78" s="5">
        <v>23</v>
      </c>
      <c r="K78" s="9">
        <f t="shared" si="1"/>
        <v>0</v>
      </c>
      <c r="L78" s="11">
        <f t="shared" si="2"/>
        <v>0</v>
      </c>
      <c r="M78" s="12"/>
    </row>
    <row r="79" spans="2:13" s="1" customFormat="1" ht="19.7" customHeight="1" x14ac:dyDescent="0.2">
      <c r="B79" s="5">
        <v>34</v>
      </c>
      <c r="C79" s="6" t="s">
        <v>107</v>
      </c>
      <c r="D79" s="6" t="s">
        <v>108</v>
      </c>
      <c r="E79" s="7" t="s">
        <v>109</v>
      </c>
      <c r="F79" s="6" t="s">
        <v>110</v>
      </c>
      <c r="G79" s="8">
        <v>13</v>
      </c>
      <c r="H79" s="39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28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110</v>
      </c>
      <c r="G80" s="8">
        <v>13</v>
      </c>
      <c r="H80" s="39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3" s="1" customFormat="1" ht="28.7" customHeight="1" x14ac:dyDescent="0.2">
      <c r="B81" s="5">
        <v>36</v>
      </c>
      <c r="C81" s="6" t="s">
        <v>114</v>
      </c>
      <c r="D81" s="6" t="s">
        <v>115</v>
      </c>
      <c r="E81" s="7" t="s">
        <v>116</v>
      </c>
      <c r="F81" s="6" t="s">
        <v>13</v>
      </c>
      <c r="G81" s="8">
        <v>10</v>
      </c>
      <c r="H81" s="39">
        <v>0</v>
      </c>
      <c r="I81" s="9">
        <f t="shared" si="0"/>
        <v>0</v>
      </c>
      <c r="J81" s="5">
        <v>8</v>
      </c>
      <c r="K81" s="9">
        <f t="shared" si="1"/>
        <v>0</v>
      </c>
      <c r="L81" s="11">
        <f t="shared" si="2"/>
        <v>0</v>
      </c>
      <c r="M81" s="12"/>
    </row>
    <row r="82" spans="2:13" s="1" customFormat="1" ht="28.7" customHeight="1" x14ac:dyDescent="0.2">
      <c r="B82" s="5">
        <v>37</v>
      </c>
      <c r="C82" s="6" t="s">
        <v>117</v>
      </c>
      <c r="D82" s="6" t="s">
        <v>118</v>
      </c>
      <c r="E82" s="7" t="s">
        <v>119</v>
      </c>
      <c r="F82" s="6" t="s">
        <v>98</v>
      </c>
      <c r="G82" s="8">
        <v>60</v>
      </c>
      <c r="H82" s="39">
        <v>0</v>
      </c>
      <c r="I82" s="9">
        <f t="shared" si="0"/>
        <v>0</v>
      </c>
      <c r="J82" s="5">
        <v>8</v>
      </c>
      <c r="K82" s="9">
        <f t="shared" si="1"/>
        <v>0</v>
      </c>
      <c r="L82" s="11">
        <f t="shared" si="2"/>
        <v>0</v>
      </c>
      <c r="M82" s="12"/>
    </row>
    <row r="83" spans="2:13" s="1" customFormat="1" ht="19.7" customHeight="1" x14ac:dyDescent="0.2">
      <c r="B83" s="5">
        <v>38</v>
      </c>
      <c r="C83" s="6" t="s">
        <v>120</v>
      </c>
      <c r="D83" s="6" t="s">
        <v>121</v>
      </c>
      <c r="E83" s="7" t="s">
        <v>122</v>
      </c>
      <c r="F83" s="6" t="s">
        <v>98</v>
      </c>
      <c r="G83" s="8">
        <v>312</v>
      </c>
      <c r="H83" s="39">
        <v>0</v>
      </c>
      <c r="I83" s="9">
        <f t="shared" si="0"/>
        <v>0</v>
      </c>
      <c r="J83" s="5">
        <v>8</v>
      </c>
      <c r="K83" s="9">
        <f t="shared" si="1"/>
        <v>0</v>
      </c>
      <c r="L83" s="11">
        <f t="shared" si="2"/>
        <v>0</v>
      </c>
      <c r="M83" s="12"/>
    </row>
    <row r="84" spans="2:13" s="1" customFormat="1" ht="19.7" customHeight="1" x14ac:dyDescent="0.2">
      <c r="B84" s="5">
        <v>39</v>
      </c>
      <c r="C84" s="6" t="s">
        <v>123</v>
      </c>
      <c r="D84" s="6" t="s">
        <v>124</v>
      </c>
      <c r="E84" s="7" t="s">
        <v>125</v>
      </c>
      <c r="F84" s="6" t="s">
        <v>17</v>
      </c>
      <c r="G84" s="8">
        <v>1</v>
      </c>
      <c r="H84" s="39">
        <v>0</v>
      </c>
      <c r="I84" s="9">
        <f t="shared" si="0"/>
        <v>0</v>
      </c>
      <c r="J84" s="5">
        <v>8</v>
      </c>
      <c r="K84" s="9">
        <f t="shared" si="1"/>
        <v>0</v>
      </c>
      <c r="L84" s="11">
        <f t="shared" si="2"/>
        <v>0</v>
      </c>
      <c r="M84" s="12"/>
    </row>
    <row r="85" spans="2:13" s="1" customFormat="1" ht="19.7" customHeight="1" x14ac:dyDescent="0.2">
      <c r="B85" s="5">
        <v>40</v>
      </c>
      <c r="C85" s="6" t="s">
        <v>126</v>
      </c>
      <c r="D85" s="6" t="s">
        <v>127</v>
      </c>
      <c r="E85" s="7" t="s">
        <v>128</v>
      </c>
      <c r="F85" s="6" t="s">
        <v>17</v>
      </c>
      <c r="G85" s="8">
        <v>0.76</v>
      </c>
      <c r="H85" s="39">
        <v>0</v>
      </c>
      <c r="I85" s="9">
        <f t="shared" si="0"/>
        <v>0</v>
      </c>
      <c r="J85" s="5">
        <v>8</v>
      </c>
      <c r="K85" s="9">
        <f t="shared" si="1"/>
        <v>0</v>
      </c>
      <c r="L85" s="11">
        <f t="shared" si="2"/>
        <v>0</v>
      </c>
      <c r="M85" s="12"/>
    </row>
    <row r="86" spans="2:13" s="1" customFormat="1" ht="19.7" customHeight="1" x14ac:dyDescent="0.2">
      <c r="B86" s="5">
        <v>41</v>
      </c>
      <c r="C86" s="6" t="s">
        <v>129</v>
      </c>
      <c r="D86" s="6" t="s">
        <v>130</v>
      </c>
      <c r="E86" s="7" t="s">
        <v>131</v>
      </c>
      <c r="F86" s="6" t="s">
        <v>37</v>
      </c>
      <c r="G86" s="8">
        <v>0.7</v>
      </c>
      <c r="H86" s="39">
        <v>0</v>
      </c>
      <c r="I86" s="9">
        <f t="shared" si="0"/>
        <v>0</v>
      </c>
      <c r="J86" s="5">
        <v>8</v>
      </c>
      <c r="K86" s="9">
        <f t="shared" si="1"/>
        <v>0</v>
      </c>
      <c r="L86" s="11">
        <f t="shared" si="2"/>
        <v>0</v>
      </c>
      <c r="M86" s="12"/>
    </row>
    <row r="87" spans="2:13" s="1" customFormat="1" ht="28.7" customHeight="1" x14ac:dyDescent="0.2">
      <c r="B87" s="5">
        <v>42</v>
      </c>
      <c r="C87" s="6" t="s">
        <v>132</v>
      </c>
      <c r="D87" s="6" t="s">
        <v>133</v>
      </c>
      <c r="E87" s="7" t="s">
        <v>134</v>
      </c>
      <c r="F87" s="6" t="s">
        <v>106</v>
      </c>
      <c r="G87" s="8">
        <v>100</v>
      </c>
      <c r="H87" s="39">
        <v>0</v>
      </c>
      <c r="I87" s="9">
        <f t="shared" si="0"/>
        <v>0</v>
      </c>
      <c r="J87" s="5">
        <v>8</v>
      </c>
      <c r="K87" s="9">
        <f t="shared" si="1"/>
        <v>0</v>
      </c>
      <c r="L87" s="11">
        <f t="shared" si="2"/>
        <v>0</v>
      </c>
      <c r="M87" s="12"/>
    </row>
    <row r="88" spans="2:13" s="1" customFormat="1" ht="19.7" customHeight="1" x14ac:dyDescent="0.2">
      <c r="B88" s="5">
        <v>43</v>
      </c>
      <c r="C88" s="6" t="s">
        <v>135</v>
      </c>
      <c r="D88" s="6" t="s">
        <v>136</v>
      </c>
      <c r="E88" s="7" t="s">
        <v>137</v>
      </c>
      <c r="F88" s="6" t="s">
        <v>138</v>
      </c>
      <c r="G88" s="8">
        <v>60</v>
      </c>
      <c r="H88" s="39">
        <v>0</v>
      </c>
      <c r="I88" s="9">
        <f t="shared" si="0"/>
        <v>0</v>
      </c>
      <c r="J88" s="5">
        <v>8</v>
      </c>
      <c r="K88" s="9">
        <f t="shared" si="1"/>
        <v>0</v>
      </c>
      <c r="L88" s="11">
        <f t="shared" si="2"/>
        <v>0</v>
      </c>
      <c r="M88" s="12"/>
    </row>
    <row r="89" spans="2:13" s="1" customFormat="1" ht="19.7" customHeight="1" x14ac:dyDescent="0.2">
      <c r="B89" s="5">
        <v>44</v>
      </c>
      <c r="C89" s="6" t="s">
        <v>139</v>
      </c>
      <c r="D89" s="6" t="s">
        <v>140</v>
      </c>
      <c r="E89" s="7" t="s">
        <v>141</v>
      </c>
      <c r="F89" s="6" t="s">
        <v>106</v>
      </c>
      <c r="G89" s="8">
        <v>520</v>
      </c>
      <c r="H89" s="39">
        <v>0</v>
      </c>
      <c r="I89" s="9">
        <f t="shared" si="0"/>
        <v>0</v>
      </c>
      <c r="J89" s="5">
        <v>8</v>
      </c>
      <c r="K89" s="9">
        <f t="shared" si="1"/>
        <v>0</v>
      </c>
      <c r="L89" s="11">
        <f t="shared" si="2"/>
        <v>0</v>
      </c>
      <c r="M89" s="12"/>
    </row>
    <row r="90" spans="2:13" s="1" customFormat="1" ht="19.7" customHeight="1" x14ac:dyDescent="0.2">
      <c r="B90" s="5">
        <v>45</v>
      </c>
      <c r="C90" s="6" t="s">
        <v>142</v>
      </c>
      <c r="D90" s="6" t="s">
        <v>143</v>
      </c>
      <c r="E90" s="7" t="s">
        <v>144</v>
      </c>
      <c r="F90" s="6" t="s">
        <v>106</v>
      </c>
      <c r="G90" s="8">
        <v>346</v>
      </c>
      <c r="H90" s="39">
        <v>0</v>
      </c>
      <c r="I90" s="9">
        <f t="shared" si="0"/>
        <v>0</v>
      </c>
      <c r="J90" s="5">
        <v>8</v>
      </c>
      <c r="K90" s="9">
        <f t="shared" si="1"/>
        <v>0</v>
      </c>
      <c r="L90" s="11">
        <f t="shared" si="2"/>
        <v>0</v>
      </c>
      <c r="M90" s="12"/>
    </row>
    <row r="91" spans="2:13" s="1" customFormat="1" ht="19.7" customHeight="1" x14ac:dyDescent="0.2">
      <c r="B91" s="5">
        <v>46</v>
      </c>
      <c r="C91" s="6" t="s">
        <v>145</v>
      </c>
      <c r="D91" s="6" t="s">
        <v>146</v>
      </c>
      <c r="E91" s="7" t="s">
        <v>147</v>
      </c>
      <c r="F91" s="6" t="s">
        <v>106</v>
      </c>
      <c r="G91" s="8">
        <v>160</v>
      </c>
      <c r="H91" s="39">
        <v>0</v>
      </c>
      <c r="I91" s="9">
        <f t="shared" si="0"/>
        <v>0</v>
      </c>
      <c r="J91" s="5">
        <v>8</v>
      </c>
      <c r="K91" s="9">
        <f t="shared" si="1"/>
        <v>0</v>
      </c>
      <c r="L91" s="11">
        <f t="shared" si="2"/>
        <v>0</v>
      </c>
      <c r="M91" s="12"/>
    </row>
    <row r="92" spans="2:13" s="1" customFormat="1" ht="19.7" customHeight="1" x14ac:dyDescent="0.2">
      <c r="B92" s="5">
        <v>47</v>
      </c>
      <c r="C92" s="6" t="s">
        <v>148</v>
      </c>
      <c r="D92" s="6" t="s">
        <v>149</v>
      </c>
      <c r="E92" s="7" t="s">
        <v>150</v>
      </c>
      <c r="F92" s="6" t="s">
        <v>106</v>
      </c>
      <c r="G92" s="8">
        <v>82</v>
      </c>
      <c r="H92" s="39">
        <v>0</v>
      </c>
      <c r="I92" s="9">
        <f t="shared" si="0"/>
        <v>0</v>
      </c>
      <c r="J92" s="5">
        <v>8</v>
      </c>
      <c r="K92" s="9">
        <f t="shared" si="1"/>
        <v>0</v>
      </c>
      <c r="L92" s="11">
        <f t="shared" si="2"/>
        <v>0</v>
      </c>
      <c r="M92" s="12"/>
    </row>
    <row r="93" spans="2:13" s="1" customFormat="1" ht="55.9" customHeight="1" x14ac:dyDescent="0.2"/>
    <row r="94" spans="2:13" s="1" customFormat="1" ht="21.4" customHeight="1" x14ac:dyDescent="0.2">
      <c r="B94" s="17" t="s">
        <v>151</v>
      </c>
      <c r="C94" s="17"/>
      <c r="D94" s="17"/>
      <c r="E94" s="17"/>
      <c r="F94" s="20">
        <f>ROUND(I32+I37+I42+I47+I50+I51+I52+I53+I54+I55+I56+I57+I58+I59+I60+I61+I62+I63+I64+I65+I66+I67+I68+I69+I70+I71+I72+I73+I74+I75+I76+I77+I78+I79+I80+I81+I82+I83+I84+I85+I86+I87+I88+I89+I90+I91+I92,2)</f>
        <v>0</v>
      </c>
      <c r="G94" s="21"/>
      <c r="H94" s="21"/>
      <c r="I94" s="21"/>
      <c r="J94" s="21"/>
      <c r="K94" s="21"/>
      <c r="L94" s="21"/>
      <c r="M94" s="22"/>
    </row>
    <row r="95" spans="2:13" s="1" customFormat="1" ht="21.4" customHeight="1" x14ac:dyDescent="0.2">
      <c r="B95" s="17" t="s">
        <v>152</v>
      </c>
      <c r="C95" s="17"/>
      <c r="D95" s="17"/>
      <c r="E95" s="17"/>
      <c r="F95" s="23">
        <f>ROUND(L32+L37+L42+L47+L50+L51+L52+L53+L54+L55+L56+L57+L58+L59+L60+L61+L62+L63+L64+L65+L66+L67+L68+L69+L70+L71+L72+L73+L74+L75+L76+L77+L78+L79+L80+L81+L82+L83+L84+L85+L86+L87+L88+L89+L90+L91+L92,2)</f>
        <v>0</v>
      </c>
      <c r="G95" s="24"/>
      <c r="H95" s="24"/>
      <c r="I95" s="24"/>
      <c r="J95" s="24"/>
      <c r="K95" s="24"/>
      <c r="L95" s="24"/>
      <c r="M95" s="25"/>
    </row>
    <row r="96" spans="2:13" s="1" customFormat="1" ht="11.1" customHeight="1" x14ac:dyDescent="0.2"/>
    <row r="97" spans="2:14" s="1" customFormat="1" ht="80.099999999999994" customHeight="1" x14ac:dyDescent="0.2">
      <c r="B97" s="18" t="s">
        <v>169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" customFormat="1" ht="2.65" customHeight="1" x14ac:dyDescent="0.2"/>
    <row r="99" spans="2:14" s="1" customFormat="1" ht="110.1" customHeight="1" x14ac:dyDescent="0.2">
      <c r="B99" s="18" t="s">
        <v>170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" customFormat="1" ht="5.25" customHeight="1" x14ac:dyDescent="0.2"/>
    <row r="101" spans="2:14" s="1" customFormat="1" ht="110.1" customHeight="1" x14ac:dyDescent="0.2">
      <c r="B101" s="30" t="s">
        <v>171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s="1" customFormat="1" ht="5.25" customHeight="1" x14ac:dyDescent="0.2"/>
    <row r="103" spans="2:14" s="1" customFormat="1" ht="37.9" customHeight="1" x14ac:dyDescent="0.2">
      <c r="B103" s="35" t="s">
        <v>153</v>
      </c>
      <c r="C103" s="35"/>
      <c r="D103" s="35"/>
      <c r="E103" s="35"/>
      <c r="F103" s="31" t="s">
        <v>154</v>
      </c>
      <c r="G103" s="31"/>
      <c r="H103" s="31"/>
      <c r="I103" s="31"/>
      <c r="J103" s="31"/>
      <c r="K103" s="31"/>
      <c r="L103" s="31"/>
    </row>
    <row r="104" spans="2:14" s="1" customFormat="1" ht="28.7" customHeight="1" x14ac:dyDescent="0.2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2:14" s="1" customFormat="1" ht="28.7" customHeight="1" x14ac:dyDescent="0.2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2:14" s="1" customFormat="1" ht="28.7" customHeight="1" x14ac:dyDescent="0.2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2:14" s="1" customFormat="1" ht="28.7" customHeight="1" x14ac:dyDescent="0.2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2:14" s="1" customFormat="1" ht="2.65" customHeight="1" x14ac:dyDescent="0.2"/>
    <row r="109" spans="2:14" s="1" customFormat="1" ht="203.1" customHeight="1" x14ac:dyDescent="0.2">
      <c r="B109" s="18" t="s">
        <v>172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s="1" customFormat="1" ht="2.65" customHeight="1" x14ac:dyDescent="0.2"/>
    <row r="111" spans="2:14" s="1" customFormat="1" ht="36.950000000000003" customHeight="1" x14ac:dyDescent="0.2">
      <c r="B111" s="37" t="s">
        <v>173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2:14" s="1" customFormat="1" ht="2.65" customHeight="1" x14ac:dyDescent="0.2"/>
    <row r="113" spans="2:14" s="1" customFormat="1" ht="37.9" customHeight="1" x14ac:dyDescent="0.2">
      <c r="B113" s="35" t="s">
        <v>155</v>
      </c>
      <c r="C113" s="35"/>
      <c r="D113" s="35"/>
      <c r="E113" s="35"/>
      <c r="F113" s="33" t="s">
        <v>156</v>
      </c>
      <c r="G113" s="33"/>
      <c r="H113" s="33"/>
      <c r="I113" s="33"/>
      <c r="J113" s="33"/>
      <c r="K113" s="33"/>
      <c r="L113" s="33"/>
    </row>
    <row r="114" spans="2:14" s="1" customFormat="1" ht="28.7" customHeight="1" x14ac:dyDescent="0.2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2:14" s="1" customFormat="1" ht="28.7" customHeight="1" x14ac:dyDescent="0.2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2:14" s="1" customFormat="1" ht="28.7" customHeight="1" x14ac:dyDescent="0.2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2:14" s="1" customFormat="1" ht="28.7" customHeight="1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2:14" s="1" customFormat="1" ht="2.65" customHeight="1" x14ac:dyDescent="0.2"/>
    <row r="119" spans="2:14" s="1" customFormat="1" ht="159.94999999999999" customHeight="1" x14ac:dyDescent="0.2">
      <c r="B119" s="18" t="s">
        <v>174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s="1" customFormat="1" ht="2.65" customHeight="1" x14ac:dyDescent="0.2"/>
    <row r="121" spans="2:14" s="1" customFormat="1" ht="54.95" customHeight="1" x14ac:dyDescent="0.2">
      <c r="B121" s="18" t="s">
        <v>175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" customFormat="1" ht="2.65" customHeight="1" x14ac:dyDescent="0.2"/>
    <row r="123" spans="2:14" s="1" customFormat="1" ht="60" customHeight="1" x14ac:dyDescent="0.2">
      <c r="B123" s="30" t="s">
        <v>176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s="1" customFormat="1" ht="2.65" customHeight="1" x14ac:dyDescent="0.2"/>
    <row r="125" spans="2:14" s="1" customFormat="1" ht="48" customHeight="1" x14ac:dyDescent="0.2">
      <c r="B125" s="30" t="s">
        <v>177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s="1" customFormat="1" ht="2.65" customHeight="1" x14ac:dyDescent="0.2"/>
    <row r="127" spans="2:14" s="1" customFormat="1" ht="125.1" customHeight="1" x14ac:dyDescent="0.2">
      <c r="B127" s="18" t="s">
        <v>178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s="1" customFormat="1" ht="2.65" customHeight="1" x14ac:dyDescent="0.2"/>
    <row r="129" spans="2:14" s="1" customFormat="1" ht="84.95" customHeight="1" x14ac:dyDescent="0.2">
      <c r="B129" s="18" t="s">
        <v>179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s="1" customFormat="1" ht="86.85" customHeight="1" x14ac:dyDescent="0.2"/>
    <row r="131" spans="2:14" s="1" customFormat="1" ht="17.649999999999999" customHeight="1" x14ac:dyDescent="0.2">
      <c r="I131" s="34" t="s">
        <v>180</v>
      </c>
      <c r="J131" s="34"/>
    </row>
    <row r="132" spans="2:14" s="1" customFormat="1" ht="145.15" customHeight="1" x14ac:dyDescent="0.2"/>
    <row r="133" spans="2:14" s="1" customFormat="1" ht="81.599999999999994" customHeight="1" x14ac:dyDescent="0.2">
      <c r="B133" s="27" t="s">
        <v>181</v>
      </c>
      <c r="C133" s="27"/>
      <c r="D133" s="27"/>
      <c r="E133" s="27"/>
      <c r="F133" s="27"/>
      <c r="G133" s="27"/>
      <c r="H133" s="27"/>
      <c r="I133" s="27"/>
      <c r="J133" s="27"/>
    </row>
    <row r="134" spans="2:14" s="1" customFormat="1" ht="28.7" customHeight="1" x14ac:dyDescent="0.2"/>
  </sheetData>
  <mergeCells count="109">
    <mergeCell ref="B117:E117"/>
    <mergeCell ref="B119:N119"/>
    <mergeCell ref="B121:N121"/>
    <mergeCell ref="B123:N123"/>
    <mergeCell ref="B125:N125"/>
    <mergeCell ref="B10:D11"/>
    <mergeCell ref="B101:N101"/>
    <mergeCell ref="B103:E103"/>
    <mergeCell ref="B104:E104"/>
    <mergeCell ref="B105:E105"/>
    <mergeCell ref="B106:E106"/>
    <mergeCell ref="B107:E107"/>
    <mergeCell ref="B109:N109"/>
    <mergeCell ref="B111:N11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B127:N127"/>
    <mergeCell ref="B129:N129"/>
    <mergeCell ref="B133:J133"/>
    <mergeCell ref="B24:L24"/>
    <mergeCell ref="B26:L26"/>
    <mergeCell ref="B29:K29"/>
    <mergeCell ref="B34:K34"/>
    <mergeCell ref="B39:K39"/>
    <mergeCell ref="F103:L103"/>
    <mergeCell ref="F104:L104"/>
    <mergeCell ref="F105:L105"/>
    <mergeCell ref="F106:L106"/>
    <mergeCell ref="F107:L107"/>
    <mergeCell ref="F113:L113"/>
    <mergeCell ref="F114:L114"/>
    <mergeCell ref="F115:L115"/>
    <mergeCell ref="F116:L116"/>
    <mergeCell ref="F117:L117"/>
    <mergeCell ref="I131:J131"/>
    <mergeCell ref="L61:M61"/>
    <mergeCell ref="B113:E113"/>
    <mergeCell ref="B114:E114"/>
    <mergeCell ref="B115:E115"/>
    <mergeCell ref="B116:E116"/>
    <mergeCell ref="B94:E94"/>
    <mergeCell ref="B95:E95"/>
    <mergeCell ref="B97:N97"/>
    <mergeCell ref="B99:N99"/>
    <mergeCell ref="E14:G14"/>
    <mergeCell ref="F94:M94"/>
    <mergeCell ref="F95:M95"/>
    <mergeCell ref="G11:N12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72:M72"/>
    <mergeCell ref="L73:M73"/>
    <mergeCell ref="L74:M74"/>
    <mergeCell ref="L75:M7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L92:M92"/>
    <mergeCell ref="B16:I16"/>
    <mergeCell ref="B18:I18"/>
    <mergeCell ref="B20:I20"/>
    <mergeCell ref="B22:I22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76:M76"/>
    <mergeCell ref="B3:E3"/>
    <mergeCell ref="B5:E5"/>
    <mergeCell ref="B7:E7"/>
    <mergeCell ref="L86:M86"/>
    <mergeCell ref="L87:M87"/>
    <mergeCell ref="L88:M88"/>
    <mergeCell ref="L89:M89"/>
    <mergeCell ref="L90:M90"/>
    <mergeCell ref="L91:M91"/>
    <mergeCell ref="B4:D4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2023-10-10T06:37:31Z</cp:lastPrinted>
  <dcterms:created xsi:type="dcterms:W3CDTF">2023-10-10T06:03:40Z</dcterms:created>
  <dcterms:modified xsi:type="dcterms:W3CDTF">2023-10-10T06:37:33Z</dcterms:modified>
</cp:coreProperties>
</file>