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<sst xmlns="http://schemas.openxmlformats.org/spreadsheetml/2006/main" count="198" uniqueCount="139">
  <si>
    <t>ZAKRES  RZECZOWO - FINANSOWY</t>
  </si>
  <si>
    <t>Numer pozycji</t>
  </si>
  <si>
    <t>Podstawa- STWiOR- UTRZYMANIE  ZIELENI  punkt:</t>
  </si>
  <si>
    <t>Jm</t>
  </si>
  <si>
    <t>Wartość netto (zł)</t>
  </si>
  <si>
    <t>Podcinka sanitarna drzew w utrudnionych warunkach o średnicy od 11-15 cm</t>
  </si>
  <si>
    <t>szt</t>
  </si>
  <si>
    <t xml:space="preserve">Podcinka sanitarna drzew w utrudnionych warunkach o średnicy od 16 - 20  </t>
  </si>
  <si>
    <t xml:space="preserve">Podcinka sanitarna drzew w utrudnionych warunkach o średnicy od 21 -30 </t>
  </si>
  <si>
    <t>Podcinka sanitarna drzew w utrudnionych warunkach o średnicy od   32-40</t>
  </si>
  <si>
    <t>Podcinka sanitarna drzew w utrudnionych warunkach o średnicy pow. 41 cm</t>
  </si>
  <si>
    <t>Usuwanie drzew – miękkie, średnica pnia od 16-20 cm</t>
  </si>
  <si>
    <t>Usuwanie drzew – miękkie, średnica pnia od 21-30 cm</t>
  </si>
  <si>
    <t xml:space="preserve"> Usuwanie drzew – miękkie, średnica pnia od 31-40 cm</t>
  </si>
  <si>
    <t>Usuwanie drzew – miękkie, średnica pnia od 41-65 cm</t>
  </si>
  <si>
    <t>Usuwanie drzew – miękkie, średnica pnia od 65 cm dodatek za każde dalsze 5 cm średnicy pnia</t>
  </si>
  <si>
    <t>Usuwanie drzew – twarde, średnica pnia od 16-20 cm</t>
  </si>
  <si>
    <t>Usuwanie drzew – twarde, średnica pnia od 21-30 cm</t>
  </si>
  <si>
    <t>Usuwanie drzew – twarde, średnica pnia od 31-40 cm</t>
  </si>
  <si>
    <t>Usuwanie drzew – twarde, średnica pnia od 41-65 cm</t>
  </si>
  <si>
    <t>Usuwanie drzew – twarde, średnica pnia od 65 cm dodatek za każde dalsze 5 cm średnicy pnia</t>
  </si>
  <si>
    <t>punkt: 5.3</t>
  </si>
  <si>
    <t>Podcinka krzewów i formowanie żywopłotów o średnicy korony do 2 m</t>
  </si>
  <si>
    <t>m2</t>
  </si>
  <si>
    <t>Podcinka krzewów i formowanie żywopłotów o średnicy korony ponad 2 m</t>
  </si>
  <si>
    <t>punkt: 5.4</t>
  </si>
  <si>
    <t>Frezowanie pni</t>
  </si>
  <si>
    <t>Sadzenie drzew ( bez ceny drzewa)</t>
  </si>
  <si>
    <t>punkt: 5.5</t>
  </si>
  <si>
    <t>Leczenie drzew</t>
  </si>
  <si>
    <t>Koszenie trawników</t>
  </si>
  <si>
    <t>Zgrabianie skoszonej trawy</t>
  </si>
  <si>
    <t>Wartość ogółem netto (zł)</t>
  </si>
  <si>
    <t>Wartość podatku VAT (zł)</t>
  </si>
  <si>
    <t>Wartość ogółem brutto (zł)</t>
  </si>
  <si>
    <t xml:space="preserve">Usuwanie odrostów przy drzewach, znakach drogowych, barierkach   </t>
  </si>
  <si>
    <t>Pielęgnacja nowych nasadzeń drzew</t>
  </si>
  <si>
    <t>Usuwanie galęzi i krzewów ograniczających skrajnie drogową oraz złamanych lub uszkodzonych (od jednego drzewa)</t>
  </si>
  <si>
    <t>punkt: 5.1.6</t>
  </si>
  <si>
    <t xml:space="preserve">Odsłanianie poprzez przycinkę gałęzi ( od ilości  drzew) : znaków drogowych, sygnalizacji świetlnej, lamp ulicznych, reklam  </t>
  </si>
  <si>
    <t>punkt: 5.11</t>
  </si>
  <si>
    <t>punkt: 5.12</t>
  </si>
  <si>
    <t xml:space="preserve">Renowacja nawierzchni trawników </t>
  </si>
  <si>
    <t xml:space="preserve">Podlewanie drzew i krzewów </t>
  </si>
  <si>
    <t xml:space="preserve">Usuwanie wiatroloów </t>
  </si>
  <si>
    <t>punkt: 5.2, 5.2.1, 5.2.2, 5.2.4, 5.2.7,5.8</t>
  </si>
  <si>
    <t>punkt: 5.2.3, 5.2.7, 5.2.8</t>
  </si>
  <si>
    <t>punkt: 2.9.1, 5.6</t>
  </si>
  <si>
    <t>punkt: 2.9.2, 5.6</t>
  </si>
  <si>
    <t xml:space="preserve">Sadzenie krzewów i bylin (cena bez krzewów i bylin) </t>
  </si>
  <si>
    <t>szt.</t>
  </si>
  <si>
    <t>punkt: 5.6, 5.6.1</t>
  </si>
  <si>
    <t xml:space="preserve">Palikowanie i wiązania elastyczne( bez ceny materiału)  </t>
  </si>
  <si>
    <t>punkt: 52.1, 2.2, 5.6.2</t>
  </si>
  <si>
    <t>punkt: 5.9</t>
  </si>
  <si>
    <t>Pielęgnacja krzewów i bylin</t>
  </si>
  <si>
    <t>punkt: 5.8</t>
  </si>
  <si>
    <t xml:space="preserve">Odchwaszczanie  krzewów i bylin  wraz z wysprzątaniem </t>
  </si>
  <si>
    <t>punkt: 2.4,5.13.</t>
  </si>
  <si>
    <t>punkt: 5.2.6, 5.2.7, 5.2.8</t>
  </si>
  <si>
    <t>punkt: 5.2.5, 5.2.7, 5.2.8</t>
  </si>
  <si>
    <t>punkt: 5.1.2, 5.1.3, 5.1.4, 5.10.2, 5.10.3</t>
  </si>
  <si>
    <t>Wykonanie nowego trawnika</t>
  </si>
  <si>
    <t xml:space="preserve">punkt:5.1.6, 5.1.7 </t>
  </si>
  <si>
    <t xml:space="preserve">Zdjęcie palików (od 1 drzewa) </t>
  </si>
  <si>
    <t>punkt: 5.14.</t>
  </si>
  <si>
    <t>Nawożenie (bez ceny nawozu)</t>
  </si>
  <si>
    <t>punkt: 5.145</t>
  </si>
  <si>
    <t>punkt: 5.16,5.10.1</t>
  </si>
  <si>
    <t>punkt: 5.119</t>
  </si>
  <si>
    <t xml:space="preserve">Formowanie mis przy mlodych drzewach </t>
  </si>
  <si>
    <t>punkt: 5.18</t>
  </si>
  <si>
    <t>okrywanie róz i bylin</t>
  </si>
  <si>
    <t>punkt: 5.7, 5.15</t>
  </si>
  <si>
    <t>punkt: 5.15, 5.17</t>
  </si>
  <si>
    <t xml:space="preserve">Pielegnacja kwiatów  jednorocznych </t>
  </si>
  <si>
    <t>1.</t>
  </si>
  <si>
    <t>2.</t>
  </si>
  <si>
    <t>3.</t>
  </si>
  <si>
    <t>4.</t>
  </si>
  <si>
    <t>5.</t>
  </si>
  <si>
    <t>6.</t>
  </si>
  <si>
    <t>7.</t>
  </si>
  <si>
    <t>punkt: 5.20</t>
  </si>
  <si>
    <t xml:space="preserve">karczowanie krzewów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</si>
  <si>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</si>
  <si>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</si>
  <si>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</si>
  <si>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</si>
  <si>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</si>
  <si>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</si>
  <si>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</si>
  <si>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</si>
  <si>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</si>
  <si>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</si>
  <si>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</si>
  <si>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</si>
  <si>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</si>
  <si>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</si>
  <si>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</si>
  <si>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</si>
  <si>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</si>
  <si>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</si>
  <si>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</si>
  <si>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</si>
  <si>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</si>
  <si>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</si>
  <si>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</si>
  <si>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</si>
  <si>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</si>
  <si>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</si>
  <si>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</si>
  <si>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</si>
  <si>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</si>
  <si>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</si>
  <si>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</si>
  <si>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</si>
  <si>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</si>
  <si>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</si>
  <si>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</si>
  <si>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</si>
  <si>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</si>
  <si>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punkt: 5.1.1, 5.1.4, 5.1.5, 5.10.3</t>
  </si>
  <si>
    <t>sadzenie kwiatów jednorocznych</t>
  </si>
  <si>
    <t>0,5 m2</t>
  </si>
  <si>
    <t>39.</t>
  </si>
  <si>
    <t>punkt:5.1.6, 5.1.3</t>
  </si>
  <si>
    <t xml:space="preserve">Pielęgnacja i utrzymanie  zieleni w pasach dróg krajowych, powiatowych i gminnych, na terenie Gminy Miasto Świnoujście </t>
  </si>
  <si>
    <t>stawka   jednostkowa netto (zł)</t>
  </si>
  <si>
    <t>Opis prac  do wykonania</t>
  </si>
  <si>
    <t>ilość planowanych prac do wykonania</t>
  </si>
  <si>
    <t>w okresie 3 lat</t>
  </si>
  <si>
    <t>Podcinka sanitarna drzew w utrudnionych warunkach o średnicy do 10 cm</t>
  </si>
  <si>
    <t>Usuwanie drzew – miękkie, średnica pnia do 15 cm</t>
  </si>
  <si>
    <t>Usuwanie drzew – twarde, średnica pnia do 15 cm</t>
  </si>
  <si>
    <t>ściółkowanie podłoża korą (bez kory)</t>
  </si>
  <si>
    <t>Odchwaszczanie trawników (wyrywanie chwastów)</t>
  </si>
  <si>
    <t>Załącznik nr 2.1. do SIWZ.WIZ.271.1.9.2018</t>
  </si>
  <si>
    <t xml:space="preserve">Załącznik nr 1  do umowy
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</si>
</sst>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3" sqref="E3:G5"/>
    </sheetView>
  </sheetViews>
  <sheetFormatPr defaultColWidth="8.796875" defaultRowHeight="14.25"/>
  <cols>
    <col min="1" max="1" width="5.69921875" style="1" customWidth="1"/>
    <col min="2" max="2" width="11.69921875" style="2" customWidth="1"/>
    <col min="3" max="3" width="28.8984375" style="3" customWidth="1"/>
    <col min="4" max="4" width="4.69921875" style="1" customWidth="1"/>
    <col min="5" max="5" width="9.09765625" style="1" customWidth="1"/>
    <col min="6" max="6" width="9.09765625" style="0" customWidth="1"/>
    <col min="7" max="7" width="13" style="0" customWidth="1"/>
  </cols>
  <sheetData>
    <row r="1" spans="1:7" s="6" customFormat="1" ht="14.25">
      <c r="A1" s="4"/>
      <c r="B1" s="5"/>
      <c r="C1" s="33"/>
      <c r="D1" s="33"/>
      <c r="E1" s="33"/>
      <c r="F1" s="33"/>
      <c r="G1" s="33"/>
    </row>
    <row r="2" spans="1:7" ht="14.25">
      <c r="A2" s="7"/>
      <c r="B2" s="8"/>
      <c r="C2" s="9"/>
      <c r="D2" s="10"/>
      <c r="E2" s="38" t="s">
        <v>137</v>
      </c>
      <c r="F2" s="38"/>
      <c r="G2" s="38"/>
    </row>
    <row r="3" spans="1:7" ht="13.5" customHeight="1">
      <c r="A3" s="7"/>
      <c r="B3" s="8"/>
      <c r="C3" s="9"/>
      <c r="D3" s="7"/>
      <c r="E3" s="34" t="s">
        <v>138</v>
      </c>
      <c r="F3" s="34"/>
      <c r="G3" s="34"/>
    </row>
    <row r="4" spans="1:7" ht="14.25">
      <c r="A4" s="7"/>
      <c r="B4" s="8"/>
      <c r="C4" s="9"/>
      <c r="D4" s="7"/>
      <c r="E4" s="34"/>
      <c r="F4" s="34"/>
      <c r="G4" s="34"/>
    </row>
    <row r="5" spans="1:7" ht="14.25">
      <c r="A5" s="7"/>
      <c r="B5" s="8"/>
      <c r="C5" s="9"/>
      <c r="D5" s="7"/>
      <c r="E5" s="34"/>
      <c r="F5" s="34"/>
      <c r="G5" s="34"/>
    </row>
    <row r="6" spans="1:7" ht="14.25">
      <c r="A6" s="7"/>
      <c r="B6" s="8"/>
      <c r="C6" s="9"/>
      <c r="D6" s="7"/>
      <c r="E6" s="7"/>
      <c r="F6" s="11"/>
      <c r="G6" s="11"/>
    </row>
    <row r="7" spans="1:7" ht="15.75">
      <c r="A7" s="35" t="s">
        <v>0</v>
      </c>
      <c r="B7" s="35"/>
      <c r="C7" s="35"/>
      <c r="D7" s="35"/>
      <c r="E7" s="35"/>
      <c r="F7" s="35"/>
      <c r="G7" s="35"/>
    </row>
    <row r="8" spans="1:7" ht="63.75" customHeight="1">
      <c r="A8" s="12"/>
      <c r="B8" s="36" t="s">
        <v>127</v>
      </c>
      <c r="C8" s="36"/>
      <c r="D8" s="36"/>
      <c r="E8" s="36"/>
      <c r="F8" s="36"/>
      <c r="G8" s="13"/>
    </row>
    <row r="9" spans="1:7" ht="14.25">
      <c r="A9" s="14"/>
      <c r="B9" s="7"/>
      <c r="C9" s="15" t="s">
        <v>131</v>
      </c>
      <c r="D9" s="7"/>
      <c r="E9" s="7"/>
      <c r="F9" s="7"/>
      <c r="G9" s="7"/>
    </row>
    <row r="10" spans="1:7" ht="45">
      <c r="A10" s="16" t="s">
        <v>1</v>
      </c>
      <c r="B10" s="16" t="s">
        <v>2</v>
      </c>
      <c r="C10" s="17" t="s">
        <v>129</v>
      </c>
      <c r="D10" s="16" t="s">
        <v>3</v>
      </c>
      <c r="E10" s="18" t="s">
        <v>130</v>
      </c>
      <c r="F10" s="18" t="s">
        <v>128</v>
      </c>
      <c r="G10" s="18" t="s">
        <v>4</v>
      </c>
    </row>
    <row r="11" spans="1:7" ht="14.25">
      <c r="A11" s="19"/>
      <c r="B11" s="20"/>
      <c r="C11" s="21"/>
      <c r="D11" s="19"/>
      <c r="E11" s="22"/>
      <c r="F11" s="22"/>
      <c r="G11" s="22"/>
    </row>
    <row r="12" spans="1:7" ht="33.75">
      <c r="A12" s="19" t="s">
        <v>76</v>
      </c>
      <c r="B12" s="23" t="s">
        <v>45</v>
      </c>
      <c r="C12" s="24" t="s">
        <v>132</v>
      </c>
      <c r="D12" s="19" t="s">
        <v>6</v>
      </c>
      <c r="E12" s="25">
        <v>200</v>
      </c>
      <c r="F12" s="26">
        <v>0</v>
      </c>
      <c r="G12" s="22">
        <f>+ROUND(E12*F12,2)</f>
        <v>0</v>
      </c>
    </row>
    <row r="13" spans="1:7" ht="33.75">
      <c r="A13" s="19" t="s">
        <v>77</v>
      </c>
      <c r="B13" s="23" t="s">
        <v>45</v>
      </c>
      <c r="C13" s="24" t="s">
        <v>5</v>
      </c>
      <c r="D13" s="19" t="s">
        <v>6</v>
      </c>
      <c r="E13" s="25">
        <v>200</v>
      </c>
      <c r="F13" s="26">
        <v>0</v>
      </c>
      <c r="G13" s="22">
        <f aca="true" t="shared" si="0" ref="G13:G57">+ROUND(E13*F13,2)</f>
        <v>0</v>
      </c>
    </row>
    <row r="14" spans="1:7" ht="33.75">
      <c r="A14" s="19" t="s">
        <v>78</v>
      </c>
      <c r="B14" s="23" t="s">
        <v>45</v>
      </c>
      <c r="C14" s="24" t="s">
        <v>7</v>
      </c>
      <c r="D14" s="19" t="s">
        <v>6</v>
      </c>
      <c r="E14" s="25">
        <v>150</v>
      </c>
      <c r="F14" s="26">
        <v>0</v>
      </c>
      <c r="G14" s="22">
        <f t="shared" si="0"/>
        <v>0</v>
      </c>
    </row>
    <row r="15" spans="1:7" s="27" customFormat="1" ht="33.75">
      <c r="A15" s="19" t="s">
        <v>79</v>
      </c>
      <c r="B15" s="23" t="s">
        <v>45</v>
      </c>
      <c r="C15" s="24" t="s">
        <v>8</v>
      </c>
      <c r="D15" s="19" t="s">
        <v>6</v>
      </c>
      <c r="E15" s="25">
        <v>300</v>
      </c>
      <c r="F15" s="26">
        <v>0</v>
      </c>
      <c r="G15" s="22">
        <f t="shared" si="0"/>
        <v>0</v>
      </c>
    </row>
    <row r="16" spans="1:7" s="27" customFormat="1" ht="33.75">
      <c r="A16" s="19" t="s">
        <v>80</v>
      </c>
      <c r="B16" s="23" t="s">
        <v>45</v>
      </c>
      <c r="C16" s="24" t="s">
        <v>9</v>
      </c>
      <c r="D16" s="19" t="s">
        <v>6</v>
      </c>
      <c r="E16" s="25">
        <v>400</v>
      </c>
      <c r="F16" s="26">
        <v>0</v>
      </c>
      <c r="G16" s="22">
        <f t="shared" si="0"/>
        <v>0</v>
      </c>
    </row>
    <row r="17" spans="1:7" ht="33.75">
      <c r="A17" s="19" t="s">
        <v>81</v>
      </c>
      <c r="B17" s="23" t="s">
        <v>45</v>
      </c>
      <c r="C17" s="24" t="s">
        <v>10</v>
      </c>
      <c r="D17" s="19" t="s">
        <v>6</v>
      </c>
      <c r="E17" s="25">
        <v>600</v>
      </c>
      <c r="F17" s="26">
        <v>0</v>
      </c>
      <c r="G17" s="22">
        <f t="shared" si="0"/>
        <v>0</v>
      </c>
    </row>
    <row r="18" spans="1:7" ht="22.5">
      <c r="A18" s="19" t="s">
        <v>82</v>
      </c>
      <c r="B18" s="23" t="s">
        <v>40</v>
      </c>
      <c r="C18" s="24" t="s">
        <v>133</v>
      </c>
      <c r="D18" s="19" t="s">
        <v>6</v>
      </c>
      <c r="E18" s="25">
        <v>200</v>
      </c>
      <c r="F18" s="26">
        <v>0</v>
      </c>
      <c r="G18" s="22">
        <f t="shared" si="0"/>
        <v>0</v>
      </c>
    </row>
    <row r="19" spans="1:7" ht="22.5">
      <c r="A19" s="19" t="s">
        <v>85</v>
      </c>
      <c r="B19" s="23" t="s">
        <v>40</v>
      </c>
      <c r="C19" s="24" t="s">
        <v>11</v>
      </c>
      <c r="D19" s="19" t="s">
        <v>6</v>
      </c>
      <c r="E19" s="25">
        <v>50</v>
      </c>
      <c r="F19" s="26">
        <v>0</v>
      </c>
      <c r="G19" s="22">
        <f t="shared" si="0"/>
        <v>0</v>
      </c>
    </row>
    <row r="20" spans="1:7" s="27" customFormat="1" ht="22.5">
      <c r="A20" s="19" t="s">
        <v>86</v>
      </c>
      <c r="B20" s="23" t="s">
        <v>40</v>
      </c>
      <c r="C20" s="24" t="s">
        <v>12</v>
      </c>
      <c r="D20" s="19" t="s">
        <v>6</v>
      </c>
      <c r="E20" s="25">
        <v>50</v>
      </c>
      <c r="F20" s="26">
        <v>0</v>
      </c>
      <c r="G20" s="22">
        <f t="shared" si="0"/>
        <v>0</v>
      </c>
    </row>
    <row r="21" spans="1:7" ht="22.5">
      <c r="A21" s="19" t="s">
        <v>87</v>
      </c>
      <c r="B21" s="23" t="s">
        <v>40</v>
      </c>
      <c r="C21" s="24" t="s">
        <v>13</v>
      </c>
      <c r="D21" s="19" t="s">
        <v>6</v>
      </c>
      <c r="E21" s="25">
        <v>50</v>
      </c>
      <c r="F21" s="26">
        <v>0</v>
      </c>
      <c r="G21" s="22">
        <f t="shared" si="0"/>
        <v>0</v>
      </c>
    </row>
    <row r="22" spans="1:7" ht="22.5">
      <c r="A22" s="19" t="s">
        <v>88</v>
      </c>
      <c r="B22" s="23" t="s">
        <v>40</v>
      </c>
      <c r="C22" s="24" t="s">
        <v>14</v>
      </c>
      <c r="D22" s="19" t="s">
        <v>6</v>
      </c>
      <c r="E22" s="25">
        <v>50</v>
      </c>
      <c r="F22" s="26">
        <v>0</v>
      </c>
      <c r="G22" s="22">
        <f t="shared" si="0"/>
        <v>0</v>
      </c>
    </row>
    <row r="23" spans="1:7" ht="22.5">
      <c r="A23" s="28" t="s">
        <v>89</v>
      </c>
      <c r="B23" s="23" t="s">
        <v>40</v>
      </c>
      <c r="C23" s="24" t="s">
        <v>15</v>
      </c>
      <c r="D23" s="19" t="s">
        <v>6</v>
      </c>
      <c r="E23" s="29">
        <v>30</v>
      </c>
      <c r="F23" s="26">
        <v>0</v>
      </c>
      <c r="G23" s="22">
        <f t="shared" si="0"/>
        <v>0</v>
      </c>
    </row>
    <row r="24" spans="1:7" ht="22.5">
      <c r="A24" s="28" t="s">
        <v>90</v>
      </c>
      <c r="B24" s="23" t="s">
        <v>40</v>
      </c>
      <c r="C24" s="24" t="s">
        <v>134</v>
      </c>
      <c r="D24" s="19" t="s">
        <v>6</v>
      </c>
      <c r="E24" s="29">
        <v>100</v>
      </c>
      <c r="F24" s="26">
        <v>0</v>
      </c>
      <c r="G24" s="22">
        <f t="shared" si="0"/>
        <v>0</v>
      </c>
    </row>
    <row r="25" spans="1:7" ht="22.5">
      <c r="A25" s="28" t="s">
        <v>91</v>
      </c>
      <c r="B25" s="23" t="s">
        <v>40</v>
      </c>
      <c r="C25" s="24" t="s">
        <v>16</v>
      </c>
      <c r="D25" s="19" t="s">
        <v>6</v>
      </c>
      <c r="E25" s="29">
        <v>60</v>
      </c>
      <c r="F25" s="26">
        <v>0</v>
      </c>
      <c r="G25" s="22">
        <f t="shared" si="0"/>
        <v>0</v>
      </c>
    </row>
    <row r="26" spans="1:7" ht="22.5">
      <c r="A26" s="28" t="s">
        <v>92</v>
      </c>
      <c r="B26" s="23" t="s">
        <v>40</v>
      </c>
      <c r="C26" s="24" t="s">
        <v>17</v>
      </c>
      <c r="D26" s="19" t="s">
        <v>6</v>
      </c>
      <c r="E26" s="29">
        <v>60</v>
      </c>
      <c r="F26" s="26">
        <v>0</v>
      </c>
      <c r="G26" s="22">
        <f t="shared" si="0"/>
        <v>0</v>
      </c>
    </row>
    <row r="27" spans="1:7" ht="22.5">
      <c r="A27" s="28" t="s">
        <v>93</v>
      </c>
      <c r="B27" s="23" t="s">
        <v>40</v>
      </c>
      <c r="C27" s="24" t="s">
        <v>18</v>
      </c>
      <c r="D27" s="19" t="s">
        <v>6</v>
      </c>
      <c r="E27" s="29">
        <v>60</v>
      </c>
      <c r="F27" s="26">
        <v>0</v>
      </c>
      <c r="G27" s="22">
        <f t="shared" si="0"/>
        <v>0</v>
      </c>
    </row>
    <row r="28" spans="1:7" ht="22.5">
      <c r="A28" s="28" t="s">
        <v>94</v>
      </c>
      <c r="B28" s="23" t="s">
        <v>40</v>
      </c>
      <c r="C28" s="24" t="s">
        <v>19</v>
      </c>
      <c r="D28" s="19" t="s">
        <v>6</v>
      </c>
      <c r="E28" s="29">
        <v>60</v>
      </c>
      <c r="F28" s="26">
        <v>0</v>
      </c>
      <c r="G28" s="22">
        <f t="shared" si="0"/>
        <v>0</v>
      </c>
    </row>
    <row r="29" spans="1:7" ht="22.5">
      <c r="A29" s="28" t="s">
        <v>95</v>
      </c>
      <c r="B29" s="23" t="s">
        <v>40</v>
      </c>
      <c r="C29" s="24" t="s">
        <v>20</v>
      </c>
      <c r="D29" s="19" t="s">
        <v>6</v>
      </c>
      <c r="E29" s="29">
        <v>30</v>
      </c>
      <c r="F29" s="26">
        <v>0</v>
      </c>
      <c r="G29" s="22">
        <f t="shared" si="0"/>
        <v>0</v>
      </c>
    </row>
    <row r="30" spans="1:7" ht="14.25">
      <c r="A30" s="28" t="s">
        <v>96</v>
      </c>
      <c r="B30" s="23" t="s">
        <v>83</v>
      </c>
      <c r="C30" s="24" t="s">
        <v>84</v>
      </c>
      <c r="D30" s="19" t="s">
        <v>23</v>
      </c>
      <c r="E30" s="29">
        <v>100</v>
      </c>
      <c r="F30" s="26">
        <v>0</v>
      </c>
      <c r="G30" s="22">
        <f t="shared" si="0"/>
        <v>0</v>
      </c>
    </row>
    <row r="31" spans="1:7" ht="22.5">
      <c r="A31" s="28" t="s">
        <v>97</v>
      </c>
      <c r="B31" s="23" t="s">
        <v>21</v>
      </c>
      <c r="C31" s="24" t="s">
        <v>22</v>
      </c>
      <c r="D31" s="19" t="s">
        <v>23</v>
      </c>
      <c r="E31" s="29">
        <v>3000</v>
      </c>
      <c r="F31" s="26">
        <v>0</v>
      </c>
      <c r="G31" s="22">
        <f t="shared" si="0"/>
        <v>0</v>
      </c>
    </row>
    <row r="32" spans="1:7" ht="22.5">
      <c r="A32" s="28" t="s">
        <v>98</v>
      </c>
      <c r="B32" s="23" t="s">
        <v>21</v>
      </c>
      <c r="C32" s="24" t="s">
        <v>24</v>
      </c>
      <c r="D32" s="19" t="s">
        <v>23</v>
      </c>
      <c r="E32" s="29">
        <v>3000</v>
      </c>
      <c r="F32" s="26">
        <v>0</v>
      </c>
      <c r="G32" s="22">
        <f t="shared" si="0"/>
        <v>0</v>
      </c>
    </row>
    <row r="33" spans="1:7" ht="14.25">
      <c r="A33" s="28" t="s">
        <v>99</v>
      </c>
      <c r="B33" s="23" t="s">
        <v>25</v>
      </c>
      <c r="C33" s="24" t="s">
        <v>26</v>
      </c>
      <c r="D33" s="19" t="s">
        <v>6</v>
      </c>
      <c r="E33" s="29">
        <v>100</v>
      </c>
      <c r="F33" s="26">
        <v>0</v>
      </c>
      <c r="G33" s="22">
        <f t="shared" si="0"/>
        <v>0</v>
      </c>
    </row>
    <row r="34" spans="1:7" ht="33.75">
      <c r="A34" s="28" t="s">
        <v>100</v>
      </c>
      <c r="B34" s="23" t="s">
        <v>46</v>
      </c>
      <c r="C34" s="24" t="s">
        <v>37</v>
      </c>
      <c r="D34" s="19" t="s">
        <v>6</v>
      </c>
      <c r="E34" s="29">
        <v>4000</v>
      </c>
      <c r="F34" s="26">
        <v>0</v>
      </c>
      <c r="G34" s="22">
        <f t="shared" si="0"/>
        <v>0</v>
      </c>
    </row>
    <row r="35" spans="1:7" ht="14.25">
      <c r="A35" s="28" t="s">
        <v>101</v>
      </c>
      <c r="B35" s="23" t="s">
        <v>47</v>
      </c>
      <c r="C35" s="24" t="s">
        <v>27</v>
      </c>
      <c r="D35" s="19" t="s">
        <v>6</v>
      </c>
      <c r="E35" s="29">
        <v>50</v>
      </c>
      <c r="F35" s="26">
        <v>0</v>
      </c>
      <c r="G35" s="22">
        <f t="shared" si="0"/>
        <v>0</v>
      </c>
    </row>
    <row r="36" spans="1:7" ht="22.5">
      <c r="A36" s="28" t="s">
        <v>102</v>
      </c>
      <c r="B36" s="23" t="s">
        <v>48</v>
      </c>
      <c r="C36" s="24" t="s">
        <v>49</v>
      </c>
      <c r="D36" s="19" t="s">
        <v>50</v>
      </c>
      <c r="E36" s="29">
        <v>5000</v>
      </c>
      <c r="F36" s="26">
        <v>0</v>
      </c>
      <c r="G36" s="22">
        <f t="shared" si="0"/>
        <v>0</v>
      </c>
    </row>
    <row r="37" spans="1:7" ht="14.25">
      <c r="A37" s="28" t="s">
        <v>103</v>
      </c>
      <c r="B37" s="23" t="s">
        <v>51</v>
      </c>
      <c r="C37" s="24" t="s">
        <v>36</v>
      </c>
      <c r="D37" s="19" t="s">
        <v>6</v>
      </c>
      <c r="E37" s="29">
        <v>100</v>
      </c>
      <c r="F37" s="26">
        <v>0</v>
      </c>
      <c r="G37" s="22">
        <f t="shared" si="0"/>
        <v>0</v>
      </c>
    </row>
    <row r="38" spans="1:7" ht="22.5">
      <c r="A38" s="28" t="s">
        <v>104</v>
      </c>
      <c r="B38" s="23" t="s">
        <v>53</v>
      </c>
      <c r="C38" s="24" t="s">
        <v>52</v>
      </c>
      <c r="D38" s="19" t="s">
        <v>6</v>
      </c>
      <c r="E38" s="29">
        <v>50</v>
      </c>
      <c r="F38" s="26">
        <v>0</v>
      </c>
      <c r="G38" s="22">
        <f t="shared" si="0"/>
        <v>0</v>
      </c>
    </row>
    <row r="39" spans="1:7" ht="14.25">
      <c r="A39" s="28" t="s">
        <v>105</v>
      </c>
      <c r="B39" s="23" t="s">
        <v>54</v>
      </c>
      <c r="C39" s="24" t="s">
        <v>55</v>
      </c>
      <c r="D39" s="19" t="s">
        <v>50</v>
      </c>
      <c r="E39" s="29">
        <v>40000</v>
      </c>
      <c r="F39" s="26">
        <v>0</v>
      </c>
      <c r="G39" s="22">
        <f t="shared" si="0"/>
        <v>0</v>
      </c>
    </row>
    <row r="40" spans="1:7" ht="22.5">
      <c r="A40" s="28" t="s">
        <v>106</v>
      </c>
      <c r="B40" s="23" t="s">
        <v>56</v>
      </c>
      <c r="C40" s="24" t="s">
        <v>57</v>
      </c>
      <c r="D40" s="19" t="s">
        <v>23</v>
      </c>
      <c r="E40" s="29">
        <v>85000</v>
      </c>
      <c r="F40" s="26">
        <v>0</v>
      </c>
      <c r="G40" s="22">
        <f t="shared" si="0"/>
        <v>0</v>
      </c>
    </row>
    <row r="41" spans="1:7" ht="14.25">
      <c r="A41" s="28" t="s">
        <v>107</v>
      </c>
      <c r="B41" s="23" t="s">
        <v>58</v>
      </c>
      <c r="C41" s="24" t="s">
        <v>135</v>
      </c>
      <c r="D41" s="19" t="s">
        <v>23</v>
      </c>
      <c r="E41" s="29">
        <v>1000</v>
      </c>
      <c r="F41" s="26">
        <v>0</v>
      </c>
      <c r="G41" s="22">
        <f t="shared" si="0"/>
        <v>0</v>
      </c>
    </row>
    <row r="42" spans="1:7" ht="22.5">
      <c r="A42" s="28" t="s">
        <v>108</v>
      </c>
      <c r="B42" s="23" t="s">
        <v>59</v>
      </c>
      <c r="C42" s="24" t="s">
        <v>35</v>
      </c>
      <c r="D42" s="19" t="s">
        <v>6</v>
      </c>
      <c r="E42" s="29">
        <v>5000</v>
      </c>
      <c r="F42" s="26">
        <v>0</v>
      </c>
      <c r="G42" s="22">
        <f t="shared" si="0"/>
        <v>0</v>
      </c>
    </row>
    <row r="43" spans="1:7" ht="33.75">
      <c r="A43" s="28" t="s">
        <v>109</v>
      </c>
      <c r="B43" s="23" t="s">
        <v>60</v>
      </c>
      <c r="C43" s="24" t="s">
        <v>39</v>
      </c>
      <c r="D43" s="19" t="s">
        <v>6</v>
      </c>
      <c r="E43" s="29">
        <v>40000</v>
      </c>
      <c r="F43" s="26">
        <v>0</v>
      </c>
      <c r="G43" s="22">
        <f t="shared" si="0"/>
        <v>0</v>
      </c>
    </row>
    <row r="44" spans="1:7" ht="14.25">
      <c r="A44" s="28" t="s">
        <v>110</v>
      </c>
      <c r="B44" s="23" t="s">
        <v>28</v>
      </c>
      <c r="C44" s="24" t="s">
        <v>29</v>
      </c>
      <c r="D44" s="19" t="s">
        <v>6</v>
      </c>
      <c r="E44" s="29">
        <v>20</v>
      </c>
      <c r="F44" s="26">
        <v>0</v>
      </c>
      <c r="G44" s="22">
        <f t="shared" si="0"/>
        <v>0</v>
      </c>
    </row>
    <row r="45" spans="1:7" ht="35.25" customHeight="1">
      <c r="A45" s="28" t="s">
        <v>111</v>
      </c>
      <c r="B45" s="23" t="s">
        <v>122</v>
      </c>
      <c r="C45" s="24" t="s">
        <v>30</v>
      </c>
      <c r="D45" s="19" t="s">
        <v>23</v>
      </c>
      <c r="E45" s="29">
        <v>5300000</v>
      </c>
      <c r="F45" s="26">
        <v>0</v>
      </c>
      <c r="G45" s="22">
        <f t="shared" si="0"/>
        <v>0</v>
      </c>
    </row>
    <row r="46" spans="1:7" ht="38.25" customHeight="1">
      <c r="A46" s="28" t="s">
        <v>112</v>
      </c>
      <c r="B46" s="23" t="s">
        <v>61</v>
      </c>
      <c r="C46" s="24" t="s">
        <v>31</v>
      </c>
      <c r="D46" s="19" t="s">
        <v>23</v>
      </c>
      <c r="E46" s="29">
        <v>4500000</v>
      </c>
      <c r="F46" s="26">
        <v>0</v>
      </c>
      <c r="G46" s="22">
        <f t="shared" si="0"/>
        <v>0</v>
      </c>
    </row>
    <row r="47" spans="1:7" ht="21" customHeight="1">
      <c r="A47" s="28">
        <v>36</v>
      </c>
      <c r="B47" s="23" t="s">
        <v>126</v>
      </c>
      <c r="C47" s="24" t="s">
        <v>136</v>
      </c>
      <c r="D47" s="19" t="s">
        <v>124</v>
      </c>
      <c r="E47" s="29">
        <v>5000</v>
      </c>
      <c r="F47" s="26">
        <v>0</v>
      </c>
      <c r="G47" s="22">
        <f t="shared" si="0"/>
        <v>0</v>
      </c>
    </row>
    <row r="48" spans="1:7" ht="14.25">
      <c r="A48" s="28" t="s">
        <v>113</v>
      </c>
      <c r="B48" s="23" t="s">
        <v>38</v>
      </c>
      <c r="C48" s="24" t="s">
        <v>42</v>
      </c>
      <c r="D48" s="19" t="s">
        <v>23</v>
      </c>
      <c r="E48" s="29">
        <v>4000</v>
      </c>
      <c r="F48" s="26">
        <v>0</v>
      </c>
      <c r="G48" s="22">
        <f t="shared" si="0"/>
        <v>0</v>
      </c>
    </row>
    <row r="49" spans="1:7" ht="14.25">
      <c r="A49" s="28" t="s">
        <v>114</v>
      </c>
      <c r="B49" s="23" t="s">
        <v>63</v>
      </c>
      <c r="C49" s="24" t="s">
        <v>62</v>
      </c>
      <c r="D49" s="19" t="s">
        <v>23</v>
      </c>
      <c r="E49" s="29">
        <v>1000</v>
      </c>
      <c r="F49" s="26">
        <v>0</v>
      </c>
      <c r="G49" s="22">
        <f t="shared" si="0"/>
        <v>0</v>
      </c>
    </row>
    <row r="50" spans="1:7" ht="14.25">
      <c r="A50" s="28" t="s">
        <v>125</v>
      </c>
      <c r="B50" s="23" t="s">
        <v>41</v>
      </c>
      <c r="C50" s="24" t="s">
        <v>64</v>
      </c>
      <c r="D50" s="19" t="s">
        <v>6</v>
      </c>
      <c r="E50" s="29">
        <v>200</v>
      </c>
      <c r="F50" s="26">
        <v>0</v>
      </c>
      <c r="G50" s="22">
        <f t="shared" si="0"/>
        <v>0</v>
      </c>
    </row>
    <row r="51" spans="1:7" ht="14.25">
      <c r="A51" s="28" t="s">
        <v>115</v>
      </c>
      <c r="B51" s="23" t="s">
        <v>65</v>
      </c>
      <c r="C51" s="24" t="s">
        <v>66</v>
      </c>
      <c r="D51" s="19" t="s">
        <v>23</v>
      </c>
      <c r="E51" s="29">
        <v>20000</v>
      </c>
      <c r="F51" s="26">
        <v>0</v>
      </c>
      <c r="G51" s="22">
        <f t="shared" si="0"/>
        <v>0</v>
      </c>
    </row>
    <row r="52" spans="1:7" ht="14.25">
      <c r="A52" s="28" t="s">
        <v>116</v>
      </c>
      <c r="B52" s="23" t="s">
        <v>67</v>
      </c>
      <c r="C52" s="24" t="s">
        <v>43</v>
      </c>
      <c r="D52" s="19" t="s">
        <v>6</v>
      </c>
      <c r="E52" s="29">
        <v>100000</v>
      </c>
      <c r="F52" s="26">
        <v>0</v>
      </c>
      <c r="G52" s="22">
        <f t="shared" si="0"/>
        <v>0</v>
      </c>
    </row>
    <row r="53" spans="1:7" ht="14.25">
      <c r="A53" s="28" t="s">
        <v>117</v>
      </c>
      <c r="B53" s="23" t="s">
        <v>68</v>
      </c>
      <c r="C53" s="24" t="s">
        <v>44</v>
      </c>
      <c r="D53" s="19" t="s">
        <v>6</v>
      </c>
      <c r="E53" s="29">
        <v>100</v>
      </c>
      <c r="F53" s="26">
        <v>0</v>
      </c>
      <c r="G53" s="22">
        <f t="shared" si="0"/>
        <v>0</v>
      </c>
    </row>
    <row r="54" spans="1:7" ht="14.25">
      <c r="A54" s="28" t="s">
        <v>118</v>
      </c>
      <c r="B54" s="23" t="s">
        <v>69</v>
      </c>
      <c r="C54" s="24" t="s">
        <v>70</v>
      </c>
      <c r="D54" s="19" t="s">
        <v>6</v>
      </c>
      <c r="E54" s="29">
        <v>50</v>
      </c>
      <c r="F54" s="26">
        <v>0</v>
      </c>
      <c r="G54" s="22">
        <f t="shared" si="0"/>
        <v>0</v>
      </c>
    </row>
    <row r="55" spans="1:7" ht="14.25">
      <c r="A55" s="28" t="s">
        <v>119</v>
      </c>
      <c r="B55" s="23" t="s">
        <v>71</v>
      </c>
      <c r="C55" s="24" t="s">
        <v>72</v>
      </c>
      <c r="D55" s="19" t="s">
        <v>23</v>
      </c>
      <c r="E55" s="29">
        <v>2000</v>
      </c>
      <c r="F55" s="26">
        <v>0</v>
      </c>
      <c r="G55" s="22">
        <f t="shared" si="0"/>
        <v>0</v>
      </c>
    </row>
    <row r="56" spans="1:7" ht="14.25">
      <c r="A56" s="28" t="s">
        <v>120</v>
      </c>
      <c r="B56" s="23" t="s">
        <v>73</v>
      </c>
      <c r="C56" s="24" t="s">
        <v>123</v>
      </c>
      <c r="D56" s="19" t="s">
        <v>50</v>
      </c>
      <c r="E56" s="29">
        <v>1000</v>
      </c>
      <c r="F56" s="26">
        <v>0</v>
      </c>
      <c r="G56" s="22">
        <f t="shared" si="0"/>
        <v>0</v>
      </c>
    </row>
    <row r="57" spans="1:7" ht="14.25">
      <c r="A57" s="28" t="s">
        <v>121</v>
      </c>
      <c r="B57" s="23" t="s">
        <v>74</v>
      </c>
      <c r="C57" s="24" t="s">
        <v>75</v>
      </c>
      <c r="D57" s="19" t="s">
        <v>23</v>
      </c>
      <c r="E57" s="29">
        <v>1000</v>
      </c>
      <c r="F57" s="26">
        <v>0</v>
      </c>
      <c r="G57" s="22">
        <f t="shared" si="0"/>
        <v>0</v>
      </c>
    </row>
    <row r="58" spans="1:7" ht="15.75">
      <c r="A58" s="32" t="s">
        <v>32</v>
      </c>
      <c r="B58" s="32"/>
      <c r="C58" s="32"/>
      <c r="D58" s="32"/>
      <c r="E58" s="32"/>
      <c r="F58" s="32"/>
      <c r="G58" s="30">
        <f>SUM(G13:G57)</f>
        <v>0</v>
      </c>
    </row>
    <row r="59" spans="1:7" ht="15">
      <c r="A59" s="37" t="s">
        <v>33</v>
      </c>
      <c r="B59" s="37"/>
      <c r="C59" s="37"/>
      <c r="D59" s="37"/>
      <c r="E59" s="37"/>
      <c r="F59" s="37"/>
      <c r="G59" s="31">
        <f>ROUND(G58*0.08,2)</f>
        <v>0</v>
      </c>
    </row>
    <row r="60" spans="1:7" ht="15.75">
      <c r="A60" s="32" t="s">
        <v>34</v>
      </c>
      <c r="B60" s="32"/>
      <c r="C60" s="32"/>
      <c r="D60" s="32"/>
      <c r="E60" s="32"/>
      <c r="F60" s="32"/>
      <c r="G60" s="30">
        <f>G58+G59</f>
        <v>0</v>
      </c>
    </row>
  </sheetData>
  <sheetProtection/>
  <mergeCells count="8">
    <mergeCell ref="A60:F60"/>
    <mergeCell ref="C1:G1"/>
    <mergeCell ref="E3:G5"/>
    <mergeCell ref="A7:G7"/>
    <mergeCell ref="B8:F8"/>
    <mergeCell ref="A58:F58"/>
    <mergeCell ref="A59:F59"/>
    <mergeCell ref="E2:G2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2018-11-20T09:02:08Z</cp:lastPrinted>
  <dcterms:created xsi:type="dcterms:W3CDTF">2016-02-09T10:33:10Z</dcterms:created>
  <dcterms:modified xsi:type="dcterms:W3CDTF">2018-12-06T11:57:21Z</dcterms:modified>
  <cp:category/>
  <cp:version/>
  <cp:contentType/>
  <cp:contentStatus/>
</cp:coreProperties>
</file>