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en_skoroszyt" checkCompatibility="1"/>
  <mc:AlternateContent xmlns:mc="http://schemas.openxmlformats.org/markup-compatibility/2006">
    <mc:Choice Requires="x15">
      <x15ac:absPath xmlns:x15ac="http://schemas.microsoft.com/office/spreadsheetml/2010/11/ac" url="V:\2024\Patrycja\12. Rozbudowa drogi 222 Bobowo-Jabłówko-ETAP II\na stronę internetową\"/>
    </mc:Choice>
  </mc:AlternateContent>
  <xr:revisionPtr revIDLastSave="0" documentId="13_ncr:1_{2FB21B28-B579-4ADB-875F-2E4F307C7253}" xr6:coauthVersionLast="47" xr6:coauthVersionMax="47" xr10:uidLastSave="{00000000-0000-0000-0000-000000000000}"/>
  <bookViews>
    <workbookView xWindow="-120" yWindow="-120" windowWidth="29040" windowHeight="15720" tabRatio="912" xr2:uid="{00000000-000D-0000-FFFF-FFFF00000000}"/>
  </bookViews>
  <sheets>
    <sheet name="kosztorys_drogowy" sheetId="5" r:id="rId1"/>
    <sheet name="Arkusz1" sheetId="4" r:id="rId2"/>
  </sheets>
  <definedNames>
    <definedName name="__xlnm.Print_Area" localSheetId="0">kosztorys_drogowy!$C$1:$G$90</definedName>
    <definedName name="__xlnm.Print_Titles" localSheetId="0">kosztorys_drogowy!$C$1:$IR$2</definedName>
    <definedName name="Excel_BuiltIn_Print_Titles" localSheetId="0">kosztorys_drogowy!$C$1:$IR$2</definedName>
    <definedName name="_xlnm.Print_Area" localSheetId="0">kosztorys_drogowy!$C$1:$G$84</definedName>
    <definedName name="_xlnm.Print_Titles" localSheetId="0">kosztorys_drogowy!$1:$2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9" i="5" l="1"/>
  <c r="E26" i="5"/>
  <c r="E25" i="5"/>
  <c r="E23" i="5"/>
  <c r="E22" i="5"/>
  <c r="E7" i="5"/>
  <c r="E5" i="5"/>
  <c r="A7" i="5"/>
  <c r="A10" i="5" s="1"/>
  <c r="A13" i="5" s="1"/>
  <c r="A14" i="5" s="1"/>
  <c r="A16" i="5" s="1"/>
  <c r="A19" i="5" s="1"/>
  <c r="A22" i="5" s="1"/>
  <c r="A23" i="5" s="1"/>
  <c r="A25" i="5" s="1"/>
  <c r="A26" i="5" s="1"/>
  <c r="A29" i="5" s="1"/>
  <c r="A30" i="5" s="1"/>
  <c r="A31" i="5" s="1"/>
  <c r="A32" i="5" s="1"/>
  <c r="A34" i="5" s="1"/>
  <c r="A35" i="5" s="1"/>
  <c r="A36" i="5" s="1"/>
  <c r="A38" i="5" s="1"/>
  <c r="A39" i="5" s="1"/>
  <c r="A40" i="5" s="1"/>
  <c r="A42" i="5" s="1"/>
  <c r="A43" i="5" s="1"/>
  <c r="A44" i="5" s="1"/>
  <c r="A47" i="5" s="1"/>
  <c r="A48" i="5" s="1"/>
  <c r="A50" i="5" s="1"/>
  <c r="A51" i="5" s="1"/>
  <c r="A54" i="5" s="1"/>
  <c r="A55" i="5" s="1"/>
  <c r="A57" i="5" s="1"/>
  <c r="A58" i="5" s="1"/>
  <c r="A59" i="5" s="1"/>
  <c r="A62" i="5" s="1"/>
  <c r="A63" i="5" s="1"/>
  <c r="A64" i="5" s="1"/>
  <c r="A66" i="5" s="1"/>
  <c r="A68" i="5" s="1"/>
  <c r="A70" i="5" s="1"/>
  <c r="A72" i="5" s="1"/>
  <c r="A73" i="5" s="1"/>
  <c r="A75" i="5" s="1"/>
  <c r="A76" i="5" s="1"/>
  <c r="A79" i="5" s="1"/>
</calcChain>
</file>

<file path=xl/sharedStrings.xml><?xml version="1.0" encoding="utf-8"?>
<sst xmlns="http://schemas.openxmlformats.org/spreadsheetml/2006/main" count="177" uniqueCount="113">
  <si>
    <t xml:space="preserve">Poz. </t>
  </si>
  <si>
    <t>Wyszczególnienie elementów rozliczeniowych</t>
  </si>
  <si>
    <t>Jednostka</t>
  </si>
  <si>
    <t>Cena jednostkowa</t>
  </si>
  <si>
    <t>Wartość pozycji</t>
  </si>
  <si>
    <t>zł</t>
  </si>
  <si>
    <t>ROBOTY PRZYGOTOWAWCZE</t>
  </si>
  <si>
    <t>Roboty pomiarowe przy liniowych robotach ziemnych - trasa dróg w terenie równinnym</t>
  </si>
  <si>
    <t>km</t>
  </si>
  <si>
    <t>szt.</t>
  </si>
  <si>
    <t>m3</t>
  </si>
  <si>
    <t>m2</t>
  </si>
  <si>
    <t>m</t>
  </si>
  <si>
    <t>Obrzeża betonowe</t>
  </si>
  <si>
    <t>ROBOTY ZIEMNE</t>
  </si>
  <si>
    <t>PODBUDOWY</t>
  </si>
  <si>
    <t>NAWIERZCHNIE</t>
  </si>
  <si>
    <t>ELEMENTY ULIC</t>
  </si>
  <si>
    <t>Pomiar geodezyjny zrealizowanych obiektów drogowych</t>
  </si>
  <si>
    <t>ŁĄCZNIE WARTOŚĆ NETTO</t>
  </si>
  <si>
    <t>PODATEK VAT 23%</t>
  </si>
  <si>
    <t>ŁĄCZNIE WARTOŚĆ BRUTTO</t>
  </si>
  <si>
    <t>Profilowanie i zagęszczanie podłoża wykonywane mechanicznie pod warstwy konstrukcyjne nawierzchni</t>
  </si>
  <si>
    <t>I.  ROBOTY POMIAROWE</t>
  </si>
  <si>
    <t>Wykonanie nasypów z gruntu kat. I-VI z gruntu z odkładu</t>
  </si>
  <si>
    <t>Kanały z rur PVC-U SN8 kanalizacji zewnętrznej o śr. 315 mm</t>
  </si>
  <si>
    <t>Studnie z kręgów żelbetonowych o śr. 1200 mm (Podstawa studni sr. 1200 z element monolityczny C35/45-1szt + Kręgi żelbetonowe+Pierścień odciążajacy + Płyta pokrywowa żelbetowa + Właz żeliwny typ D400</t>
  </si>
  <si>
    <t>Studzienki ściekowe uliczne betonowe o śr.500 mm z osadnikiem bez syfonu</t>
  </si>
  <si>
    <t>Ręczne wykonanie wykopów w gruncie kat. I-IV z transportem gruntu na odkład lub nasyp na odl. do 1 km</t>
  </si>
  <si>
    <t>Kanały z rur PVC SN8 kanalizacji zewnętrznej o śr. 200 mm</t>
  </si>
  <si>
    <t>Wykonanie nawierzchni z kostki betonowej gr. 8 cm na podsypce cementowo-piaskowej 1:3 o grubości 5 cm - nawierzchnia zjazdów</t>
  </si>
  <si>
    <t>Wykonanie nasypów z gruntu kat. I z pozyskaniem gruntu G1 #0,063mm&lt;15%, CBR&gt;20%</t>
  </si>
  <si>
    <t>II.  USUNIĘCIE WARSTWY HUMUSU</t>
  </si>
  <si>
    <t>Usunięcie warstwy ziemi urodzajnej (humusu, darniny) grubości 15cm z wywiezieniem na odległość do 5 km</t>
  </si>
  <si>
    <t>Ustawienie krawężników najazdowych betonowych o wymiarach 15x22 cm na podsypce cementowo-piaskowej 1:4 o grubości 3 cm wraz z wykonaniem ławy z oporem z betonu C12/15</t>
  </si>
  <si>
    <t>ELEMENTY ODWODNIENIA DRÓG</t>
  </si>
  <si>
    <t>Mikroniwelacja terenu i obsianie trawą</t>
  </si>
  <si>
    <t>Wykonanie wykopów w gruncie kat. I-IV z transportem gruntu na odl. Do 1 km</t>
  </si>
  <si>
    <t>Wykonanie nawierzchni z kostki betonowej gr. 6 cm na podsypce cementowo-piaskowej 1:3 o grubości 5 cm - nawierzchnia chodników</t>
  </si>
  <si>
    <t>Ustawienie krawężników betonowych o wymiarach 15x30 cm na podsypce cementowo-piaskowej 1:4 o grubości 3 cm wraz z wykonaniem ławy z oporem z betonu C12/15</t>
  </si>
  <si>
    <t>Ustawienie oporników betonowych o wymiarach 10x30 cm na podsypce cementowo-piaskowej 1:4 o grubości 3 cm wraz z wykonaniem ławy z oporem z betonu C12/15</t>
  </si>
  <si>
    <t>Makroniwelacja terenu i obsianie trawą</t>
  </si>
  <si>
    <t>Profilowanie i zagęszczanie warstw konstrukcji nawierzchni wykonywane mechanicznie pod montaż nawierzchni z kostki betonowej</t>
  </si>
  <si>
    <t>Ułożenie geowłókniny</t>
  </si>
  <si>
    <t>Podbudowy</t>
  </si>
  <si>
    <t>Ława pod pod przepusty z kruszywa gr. 15cm</t>
  </si>
  <si>
    <t>Wykonanie przepustów betonowych pod zjazdami o średnicy 400 mm</t>
  </si>
  <si>
    <t>Ścianki czołowe dla rur o średnicy 400mm</t>
  </si>
  <si>
    <t>Wykonanie ścieku przykrawężnikowego z kostki kamiennej 9/11</t>
  </si>
  <si>
    <t>Rozebranie podbudowy z kruszywa łamanego stabilizowanego mechanicznie 0/31,5 gr. 15 cm - założono 50% odzysk</t>
  </si>
  <si>
    <t>III.  WYCINKA DRZEW I KRZEWÓW</t>
  </si>
  <si>
    <t>Wycinka krzewów</t>
  </si>
  <si>
    <t>Ręczne ścinanie rzadkich krzaków i podszycia wraz z wywozem na odległość do 15 km</t>
  </si>
  <si>
    <t>IV.  ROBOTY ROZBIÓRKOWE</t>
  </si>
  <si>
    <t>DOKUMENTACJA POWYKONAWCZA</t>
  </si>
  <si>
    <t>Montaż bariery U-11</t>
  </si>
  <si>
    <t>Montaż bariery U-12</t>
  </si>
  <si>
    <t>Montaż muru oporowego prefabrykowanego typu L o wysokości 1,5m na ławie z betonu C8/10 o gr. 10cm</t>
  </si>
  <si>
    <t>Istniejące ogrodzenie do przestawienia (rozbiórka i odtworzenie)</t>
  </si>
  <si>
    <t>Cięcie piłą mechaniczną nawierzchni asfaltowych na głębokść 15cm</t>
  </si>
  <si>
    <t>Wypełnienie powstałych spoin lepiszczem asfaltowym na gorąco</t>
  </si>
  <si>
    <t>Kanały z rur PVC SN8 kanalizacji zewnętrznej o śr. 150 mm</t>
  </si>
  <si>
    <t>Studnie odpowietrzające o śr. 400  mm (Podstawa studni sr. 400 z PVC -1szt + kineta studni sr. 400 z PVC - 1 szt + Płyta pokrywowa  + Właz żeliwny typ D400</t>
  </si>
  <si>
    <t>Separator koalescencyjny typ SEKOTW-B 8/801,6 lub równoważny</t>
  </si>
  <si>
    <t>Wykonanie podsypki z gruntu o wsp. Filtracji k&gt;8 m/d (gr. warstwy 70 cm) pod skrzynki rozsączające</t>
  </si>
  <si>
    <t>V.  ROBOTY PORZĄDKOWE</t>
  </si>
  <si>
    <t>Roboty na istniejącej nawierzchni chodnika</t>
  </si>
  <si>
    <t>Roboty porządkowe polegające na oczyszczeniu nawierzchni istniejącego chodnika, uzupełeniu spoin, lokalnej naprawie obrzeży i kostki.</t>
  </si>
  <si>
    <t>VI.  ROBOTY ZIEMNE - WYKOPY</t>
  </si>
  <si>
    <t>VII.  ROBOTY ZIEMNE - NASYPY</t>
  </si>
  <si>
    <t>VIII.  STUDNIE KANALIZACYJNE</t>
  </si>
  <si>
    <t>IX.  RURY I KSZTAŁTKI</t>
  </si>
  <si>
    <t>X.  ELEMENTY DRENAŻU</t>
  </si>
  <si>
    <t>XI.  PRZEPUSTY</t>
  </si>
  <si>
    <t>XII.  PROFILOWANIE I ZAGĘSZCZANIE PODŁOŻA</t>
  </si>
  <si>
    <t>XIII.  WARSTWA PODBUDOWY</t>
  </si>
  <si>
    <t>XIV.  NAWIERZCHNIE Z KOSTKI BETONOWEJ</t>
  </si>
  <si>
    <t>XV.  ELEMENTY NAWIERZCHNI Z KOSTKI KAMIENNEJ</t>
  </si>
  <si>
    <t>XVI.  KRAWĘŻNIKI</t>
  </si>
  <si>
    <t>XVII.  OBRZEŻA</t>
  </si>
  <si>
    <t>XVIII.  MURY OPOROWE</t>
  </si>
  <si>
    <t>XIX.  OGRODZENIA</t>
  </si>
  <si>
    <t>XX.  ZIELEŃ DROGOWA</t>
  </si>
  <si>
    <t>XXI.  MONTAŻ ELEMENTÓW BRD</t>
  </si>
  <si>
    <t>XXII.  POMIAR GEODEZYJNY ZREALIZOWANYCH OBIEKTÓW</t>
  </si>
  <si>
    <t>Rozebranie obrzeży betonowych ułożonych na podsypce cementowo-piaskowej (częściowo do odzysku)</t>
  </si>
  <si>
    <t>Wykonanie podbudowy z kruszywa łamanego stabilizowanego mechanicznie 0/31,5mm, grubość warstwy po zagęszczeniu 15 cm - częściowo z odzysku - zjazdy (w tym zjazd z kruszywa)</t>
  </si>
  <si>
    <t>Ustawienie obrzeży betonowych o wymiarach 8x30 cm na podsypce cementowo-piaskowej 1:4 o grubości 3cm wraz z wykonaniem ławy z oporem z betonu C12/15 - częściowo z odzysku</t>
  </si>
  <si>
    <t>Wykonanie podbudowy z kruszywa stabilizowanego cementem C3,0/4,0, grubość warstwy po zagęszczeniu 25 cm - chodniki (budowa/korekta niwelety), zjazdy w miejscach lokalizacji przepustów, ściek przykrawężnikowy</t>
  </si>
  <si>
    <t>Rozebranie podbudowy z kruszywa stabilizowanego cementem C3,0/4,0, grubość warstwy po zagęszczeniu 25 cm - w miejscach montażu przepustów oraz korekty niwelety chodnika</t>
  </si>
  <si>
    <t>Wykonanie drenażu rozsączającego ze skrzynek o wymiarach 0,6x0,6m głębokość skrzynki 0,6m, głębokość całkowita drenażu 1,2m</t>
  </si>
  <si>
    <t>Nr SST</t>
  </si>
  <si>
    <t>D-01.01.01</t>
  </si>
  <si>
    <t>D-01.02.02</t>
  </si>
  <si>
    <t>D-05.03.23</t>
  </si>
  <si>
    <t>D-02.01.01</t>
  </si>
  <si>
    <t>D-02.03.01</t>
  </si>
  <si>
    <t>D-04.01.01</t>
  </si>
  <si>
    <t>D-04.04.02</t>
  </si>
  <si>
    <t>D-04.05.01</t>
  </si>
  <si>
    <t>D-08.01.01</t>
  </si>
  <si>
    <t>D-08.03.01</t>
  </si>
  <si>
    <t>D-01.02.04</t>
  </si>
  <si>
    <t>D-10.01.01</t>
  </si>
  <si>
    <t>D-09.01.01</t>
  </si>
  <si>
    <t>D-03.01.01</t>
  </si>
  <si>
    <t>D-06.01.01</t>
  </si>
  <si>
    <t>D-03.02.01</t>
  </si>
  <si>
    <t>D-05.03.01</t>
  </si>
  <si>
    <t>D-00.00.00</t>
  </si>
  <si>
    <t>D-07.06.02</t>
  </si>
  <si>
    <t>D-01.01.02</t>
  </si>
  <si>
    <t>Formularz należy opatrzyć kwalifikowanym podpisem elektronicznym, profilem zaufanym lub podpisem osobistym (e-dowód)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</si>
</sst>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&quot; zł&quot;"/>
  </numFmts>
  <fonts count="1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Times New Roman CE"/>
      <family val="1"/>
      <charset val="238"/>
    </font>
    <font>
      <b/>
      <sz val="10"/>
      <name val="Arial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55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115">
    <xf numFmtId="0" fontId="0" fillId="0" borderId="0" xfId="0"/>
    <xf numFmtId="0" fontId="2" fillId="0" borderId="0" xfId="2" applyAlignment="1">
      <alignment horizontal="center" vertical="center"/>
    </xf>
    <xf numFmtId="0" fontId="2" fillId="0" borderId="0" xfId="2" applyAlignment="1">
      <alignment horizontal="left" vertical="center" wrapText="1"/>
    </xf>
    <xf numFmtId="165" fontId="0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0" fillId="0" borderId="0" xfId="3" applyFont="1" applyAlignment="1">
      <alignment vertical="center"/>
    </xf>
    <xf numFmtId="165" fontId="5" fillId="3" borderId="1" xfId="4" applyNumberFormat="1" applyFont="1" applyFill="1" applyBorder="1" applyAlignment="1">
      <alignment horizontal="center" vertical="center" wrapText="1"/>
    </xf>
    <xf numFmtId="165" fontId="0" fillId="3" borderId="1" xfId="2" applyNumberFormat="1" applyFont="1" applyFill="1" applyBorder="1" applyAlignment="1">
      <alignment horizontal="center" vertical="center"/>
    </xf>
    <xf numFmtId="165" fontId="0" fillId="4" borderId="1" xfId="2" applyNumberFormat="1" applyFont="1" applyFill="1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165" fontId="0" fillId="0" borderId="1" xfId="2" applyNumberFormat="1" applyFont="1" applyBorder="1" applyAlignment="1">
      <alignment horizontal="center" vertical="center"/>
    </xf>
    <xf numFmtId="0" fontId="2" fillId="4" borderId="1" xfId="2" applyFill="1" applyBorder="1" applyAlignment="1">
      <alignment horizontal="center" vertical="center"/>
    </xf>
    <xf numFmtId="165" fontId="5" fillId="3" borderId="2" xfId="4" applyNumberFormat="1" applyFont="1" applyFill="1" applyBorder="1" applyAlignment="1">
      <alignment horizontal="center" vertical="center" wrapText="1"/>
    </xf>
    <xf numFmtId="165" fontId="5" fillId="3" borderId="3" xfId="4" applyNumberFormat="1" applyFont="1" applyFill="1" applyBorder="1" applyAlignment="1">
      <alignment horizontal="center" vertical="center" wrapText="1"/>
    </xf>
    <xf numFmtId="165" fontId="5" fillId="3" borderId="4" xfId="4" applyNumberFormat="1" applyFont="1" applyFill="1" applyBorder="1" applyAlignment="1">
      <alignment horizontal="center" vertical="center" wrapText="1"/>
    </xf>
    <xf numFmtId="165" fontId="0" fillId="3" borderId="4" xfId="4" applyNumberFormat="1" applyFont="1" applyFill="1" applyBorder="1" applyAlignment="1">
      <alignment horizontal="center" vertical="center"/>
    </xf>
    <xf numFmtId="0" fontId="7" fillId="4" borderId="5" xfId="2" applyFont="1" applyFill="1" applyBorder="1" applyAlignment="1">
      <alignment horizontal="center" vertical="center"/>
    </xf>
    <xf numFmtId="0" fontId="2" fillId="0" borderId="5" xfId="2" applyBorder="1" applyAlignment="1">
      <alignment horizontal="center" vertical="center"/>
    </xf>
    <xf numFmtId="0" fontId="7" fillId="3" borderId="5" xfId="2" applyFont="1" applyFill="1" applyBorder="1" applyAlignment="1">
      <alignment horizontal="center" vertical="center"/>
    </xf>
    <xf numFmtId="0" fontId="2" fillId="4" borderId="5" xfId="2" applyFill="1" applyBorder="1" applyAlignment="1">
      <alignment horizontal="center" vertical="center"/>
    </xf>
    <xf numFmtId="1" fontId="2" fillId="0" borderId="5" xfId="2" applyNumberFormat="1" applyBorder="1" applyAlignment="1">
      <alignment horizontal="center" vertical="center"/>
    </xf>
    <xf numFmtId="165" fontId="11" fillId="0" borderId="1" xfId="2" applyNumberFormat="1" applyFont="1" applyBorder="1" applyAlignment="1">
      <alignment horizontal="center" vertical="center"/>
    </xf>
    <xf numFmtId="0" fontId="6" fillId="3" borderId="1" xfId="2" applyFont="1" applyFill="1" applyBorder="1" applyAlignment="1">
      <alignment vertical="center"/>
    </xf>
    <xf numFmtId="0" fontId="8" fillId="4" borderId="1" xfId="2" applyFont="1" applyFill="1" applyBorder="1" applyAlignment="1">
      <alignment vertical="center"/>
    </xf>
    <xf numFmtId="0" fontId="8" fillId="4" borderId="1" xfId="2" applyFont="1" applyFill="1" applyBorder="1" applyAlignment="1">
      <alignment vertical="center" wrapText="1"/>
    </xf>
    <xf numFmtId="0" fontId="0" fillId="6" borderId="0" xfId="0" applyFill="1"/>
    <xf numFmtId="0" fontId="2" fillId="7" borderId="5" xfId="2" applyFill="1" applyBorder="1" applyAlignment="1">
      <alignment horizontal="center" vertical="center"/>
    </xf>
    <xf numFmtId="0" fontId="2" fillId="7" borderId="1" xfId="2" applyFill="1" applyBorder="1" applyAlignment="1">
      <alignment horizontal="center" vertical="center"/>
    </xf>
    <xf numFmtId="165" fontId="11" fillId="7" borderId="1" xfId="2" applyNumberFormat="1" applyFont="1" applyFill="1" applyBorder="1" applyAlignment="1">
      <alignment horizontal="center" vertical="center"/>
    </xf>
    <xf numFmtId="0" fontId="0" fillId="7" borderId="0" xfId="0" applyFill="1"/>
    <xf numFmtId="0" fontId="4" fillId="7" borderId="0" xfId="4" applyFont="1" applyFill="1" applyAlignment="1">
      <alignment horizontal="center" vertical="center" wrapText="1"/>
    </xf>
    <xf numFmtId="0" fontId="2" fillId="7" borderId="0" xfId="2" applyFill="1" applyAlignment="1">
      <alignment horizontal="center" vertical="center"/>
    </xf>
    <xf numFmtId="0" fontId="4" fillId="7" borderId="0" xfId="4" applyFont="1" applyFill="1" applyAlignment="1">
      <alignment horizontal="center" vertical="center"/>
    </xf>
    <xf numFmtId="0" fontId="3" fillId="7" borderId="0" xfId="4" applyFont="1" applyFill="1" applyAlignment="1">
      <alignment horizontal="center" vertical="center"/>
    </xf>
    <xf numFmtId="0" fontId="3" fillId="7" borderId="0" xfId="2" applyFont="1" applyFill="1" applyAlignment="1">
      <alignment horizontal="center" vertical="center"/>
    </xf>
    <xf numFmtId="0" fontId="2" fillId="0" borderId="7" xfId="2" applyBorder="1" applyAlignment="1">
      <alignment horizontal="center" vertical="center"/>
    </xf>
    <xf numFmtId="165" fontId="0" fillId="2" borderId="4" xfId="2" applyNumberFormat="1" applyFont="1" applyFill="1" applyBorder="1" applyAlignment="1">
      <alignment horizontal="center" vertical="center"/>
    </xf>
    <xf numFmtId="165" fontId="0" fillId="2" borderId="9" xfId="2" applyNumberFormat="1" applyFont="1" applyFill="1" applyBorder="1" applyAlignment="1">
      <alignment horizontal="center" vertical="center"/>
    </xf>
    <xf numFmtId="0" fontId="2" fillId="8" borderId="0" xfId="2" applyFill="1" applyAlignment="1">
      <alignment horizontal="center" vertical="center"/>
    </xf>
    <xf numFmtId="165" fontId="0" fillId="2" borderId="3" xfId="2" applyNumberFormat="1" applyFont="1" applyFill="1" applyBorder="1" applyAlignment="1">
      <alignment horizontal="center" vertical="center"/>
    </xf>
    <xf numFmtId="4" fontId="0" fillId="7" borderId="0" xfId="0" applyNumberFormat="1" applyFill="1"/>
    <xf numFmtId="0" fontId="2" fillId="9" borderId="5" xfId="2" applyFill="1" applyBorder="1" applyAlignment="1">
      <alignment horizontal="center" vertical="center"/>
    </xf>
    <xf numFmtId="0" fontId="8" fillId="9" borderId="1" xfId="2" applyFont="1" applyFill="1" applyBorder="1" applyAlignment="1">
      <alignment vertical="center"/>
    </xf>
    <xf numFmtId="165" fontId="0" fillId="9" borderId="1" xfId="2" applyNumberFormat="1" applyFont="1" applyFill="1" applyBorder="1" applyAlignment="1">
      <alignment horizontal="center" vertical="center"/>
    </xf>
    <xf numFmtId="164" fontId="2" fillId="7" borderId="0" xfId="2" applyNumberFormat="1" applyFill="1" applyAlignment="1">
      <alignment horizontal="center" vertical="center"/>
    </xf>
    <xf numFmtId="165" fontId="0" fillId="0" borderId="4" xfId="4" applyNumberFormat="1" applyFont="1" applyBorder="1" applyAlignment="1">
      <alignment horizontal="center" vertical="center"/>
    </xf>
    <xf numFmtId="165" fontId="0" fillId="7" borderId="4" xfId="4" applyNumberFormat="1" applyFont="1" applyFill="1" applyBorder="1" applyAlignment="1">
      <alignment horizontal="center" vertical="center"/>
    </xf>
    <xf numFmtId="0" fontId="2" fillId="0" borderId="8" xfId="2" applyBorder="1" applyAlignment="1">
      <alignment horizontal="center" vertical="center"/>
    </xf>
    <xf numFmtId="165" fontId="11" fillId="0" borderId="8" xfId="2" applyNumberFormat="1" applyFont="1" applyBorder="1" applyAlignment="1">
      <alignment horizontal="center" vertical="center"/>
    </xf>
    <xf numFmtId="0" fontId="0" fillId="10" borderId="0" xfId="0" applyFill="1"/>
    <xf numFmtId="0" fontId="8" fillId="5" borderId="1" xfId="2" applyFont="1" applyFill="1" applyBorder="1" applyAlignment="1">
      <alignment vertical="center"/>
    </xf>
    <xf numFmtId="0" fontId="8" fillId="5" borderId="1" xfId="2" applyFont="1" applyFill="1" applyBorder="1" applyAlignment="1">
      <alignment vertical="center" wrapText="1"/>
    </xf>
    <xf numFmtId="1" fontId="2" fillId="7" borderId="5" xfId="2" applyNumberFormat="1" applyFill="1" applyBorder="1" applyAlignment="1">
      <alignment horizontal="center" vertical="center"/>
    </xf>
    <xf numFmtId="165" fontId="0" fillId="4" borderId="4" xfId="4" applyNumberFormat="1" applyFont="1" applyFill="1" applyBorder="1" applyAlignment="1">
      <alignment horizontal="center" vertical="center"/>
    </xf>
    <xf numFmtId="165" fontId="0" fillId="4" borderId="4" xfId="2" applyNumberFormat="1" applyFont="1" applyFill="1" applyBorder="1" applyAlignment="1">
      <alignment horizontal="center" vertical="center"/>
    </xf>
    <xf numFmtId="165" fontId="0" fillId="3" borderId="4" xfId="2" applyNumberFormat="1" applyFont="1" applyFill="1" applyBorder="1" applyAlignment="1">
      <alignment horizontal="center" vertical="center"/>
    </xf>
    <xf numFmtId="165" fontId="0" fillId="9" borderId="4" xfId="2" applyNumberFormat="1" applyFont="1" applyFill="1" applyBorder="1" applyAlignment="1">
      <alignment horizontal="center" vertical="center"/>
    </xf>
    <xf numFmtId="165" fontId="0" fillId="0" borderId="9" xfId="4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165" fontId="0" fillId="7" borderId="1" xfId="2" applyNumberFormat="1" applyFont="1" applyFill="1" applyBorder="1" applyAlignment="1">
      <alignment horizontal="center" vertical="center"/>
    </xf>
    <xf numFmtId="164" fontId="1" fillId="0" borderId="1" xfId="1" applyFill="1" applyBorder="1" applyAlignment="1">
      <alignment horizontal="center" vertical="center"/>
    </xf>
    <xf numFmtId="0" fontId="12" fillId="3" borderId="1" xfId="2" applyFont="1" applyFill="1" applyBorder="1" applyAlignment="1">
      <alignment vertical="center"/>
    </xf>
    <xf numFmtId="0" fontId="14" fillId="4" borderId="1" xfId="2" applyFont="1" applyFill="1" applyBorder="1" applyAlignment="1">
      <alignment vertical="center"/>
    </xf>
    <xf numFmtId="164" fontId="13" fillId="5" borderId="1" xfId="1" applyFont="1" applyFill="1" applyBorder="1" applyAlignment="1">
      <alignment horizontal="center" vertical="center"/>
    </xf>
    <xf numFmtId="0" fontId="14" fillId="5" borderId="1" xfId="2" applyFont="1" applyFill="1" applyBorder="1" applyAlignment="1">
      <alignment vertical="center"/>
    </xf>
    <xf numFmtId="0" fontId="14" fillId="4" borderId="1" xfId="2" applyFont="1" applyFill="1" applyBorder="1" applyAlignment="1">
      <alignment vertical="center" wrapText="1"/>
    </xf>
    <xf numFmtId="164" fontId="13" fillId="0" borderId="0" xfId="1" applyFont="1" applyFill="1" applyBorder="1" applyAlignment="1">
      <alignment horizontal="center" vertical="center"/>
    </xf>
    <xf numFmtId="164" fontId="13" fillId="0" borderId="0" xfId="1" applyFont="1" applyFill="1" applyAlignment="1">
      <alignment horizontal="center" vertical="center"/>
    </xf>
    <xf numFmtId="164" fontId="1" fillId="7" borderId="1" xfId="1" applyFill="1" applyBorder="1" applyAlignment="1">
      <alignment horizontal="center" vertical="center"/>
    </xf>
    <xf numFmtId="0" fontId="6" fillId="3" borderId="11" xfId="2" applyFont="1" applyFill="1" applyBorder="1" applyAlignment="1">
      <alignment vertical="center"/>
    </xf>
    <xf numFmtId="0" fontId="2" fillId="0" borderId="11" xfId="2" applyBorder="1" applyAlignment="1">
      <alignment horizontal="left" vertical="center" wrapText="1"/>
    </xf>
    <xf numFmtId="0" fontId="8" fillId="4" borderId="11" xfId="2" applyFont="1" applyFill="1" applyBorder="1" applyAlignment="1">
      <alignment vertical="center"/>
    </xf>
    <xf numFmtId="0" fontId="9" fillId="4" borderId="12" xfId="2" applyFont="1" applyFill="1" applyBorder="1" applyAlignment="1">
      <alignment vertical="center"/>
    </xf>
    <xf numFmtId="0" fontId="2" fillId="7" borderId="11" xfId="2" applyFill="1" applyBorder="1" applyAlignment="1">
      <alignment horizontal="left" vertical="center" wrapText="1"/>
    </xf>
    <xf numFmtId="2" fontId="0" fillId="0" borderId="11" xfId="3" applyNumberFormat="1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7" borderId="11" xfId="0" applyFill="1" applyBorder="1" applyAlignment="1">
      <alignment vertical="center" wrapText="1"/>
    </xf>
    <xf numFmtId="0" fontId="8" fillId="9" borderId="11" xfId="2" applyFont="1" applyFill="1" applyBorder="1" applyAlignment="1">
      <alignment vertical="center"/>
    </xf>
    <xf numFmtId="0" fontId="8" fillId="4" borderId="11" xfId="2" applyFont="1" applyFill="1" applyBorder="1" applyAlignment="1">
      <alignment vertical="center" wrapText="1"/>
    </xf>
    <xf numFmtId="0" fontId="2" fillId="0" borderId="13" xfId="2" applyBorder="1" applyAlignment="1">
      <alignment horizontal="left" vertical="center" wrapText="1"/>
    </xf>
    <xf numFmtId="0" fontId="7" fillId="3" borderId="15" xfId="2" applyFont="1" applyFill="1" applyBorder="1" applyAlignment="1">
      <alignment horizontal="center" vertical="center"/>
    </xf>
    <xf numFmtId="0" fontId="7" fillId="4" borderId="15" xfId="2" applyFont="1" applyFill="1" applyBorder="1" applyAlignment="1">
      <alignment horizontal="center" vertical="center"/>
    </xf>
    <xf numFmtId="0" fontId="2" fillId="0" borderId="15" xfId="2" applyBorder="1" applyAlignment="1">
      <alignment horizontal="center" vertical="center"/>
    </xf>
    <xf numFmtId="0" fontId="2" fillId="4" borderId="15" xfId="2" applyFill="1" applyBorder="1" applyAlignment="1">
      <alignment horizontal="center" vertical="center"/>
    </xf>
    <xf numFmtId="0" fontId="2" fillId="7" borderId="15" xfId="2" applyFill="1" applyBorder="1" applyAlignment="1">
      <alignment horizontal="center" vertical="center"/>
    </xf>
    <xf numFmtId="1" fontId="2" fillId="0" borderId="15" xfId="2" applyNumberFormat="1" applyBorder="1" applyAlignment="1">
      <alignment horizontal="center" vertical="center"/>
    </xf>
    <xf numFmtId="0" fontId="2" fillId="9" borderId="15" xfId="2" applyFill="1" applyBorder="1" applyAlignment="1">
      <alignment horizontal="center" vertical="center"/>
    </xf>
    <xf numFmtId="1" fontId="2" fillId="7" borderId="15" xfId="2" applyNumberFormat="1" applyFill="1" applyBorder="1" applyAlignment="1">
      <alignment horizontal="center" vertical="center"/>
    </xf>
    <xf numFmtId="0" fontId="2" fillId="0" borderId="16" xfId="2" applyBorder="1" applyAlignment="1">
      <alignment horizontal="center" vertical="center"/>
    </xf>
    <xf numFmtId="0" fontId="10" fillId="2" borderId="19" xfId="3" applyFont="1" applyFill="1" applyBorder="1" applyAlignment="1">
      <alignment horizontal="right" vertical="center"/>
    </xf>
    <xf numFmtId="0" fontId="10" fillId="2" borderId="11" xfId="3" applyFont="1" applyFill="1" applyBorder="1" applyAlignment="1">
      <alignment horizontal="right" vertical="center"/>
    </xf>
    <xf numFmtId="0" fontId="10" fillId="2" borderId="1" xfId="3" applyFont="1" applyFill="1" applyBorder="1" applyAlignment="1">
      <alignment horizontal="right" vertical="center"/>
    </xf>
    <xf numFmtId="0" fontId="10" fillId="2" borderId="18" xfId="3" applyFont="1" applyFill="1" applyBorder="1" applyAlignment="1">
      <alignment horizontal="right" vertical="center"/>
    </xf>
    <xf numFmtId="0" fontId="10" fillId="2" borderId="13" xfId="3" applyFont="1" applyFill="1" applyBorder="1" applyAlignment="1">
      <alignment horizontal="right" vertical="center"/>
    </xf>
    <xf numFmtId="0" fontId="10" fillId="2" borderId="8" xfId="3" applyFont="1" applyFill="1" applyBorder="1" applyAlignment="1">
      <alignment horizontal="right" vertical="center"/>
    </xf>
    <xf numFmtId="0" fontId="2" fillId="0" borderId="0" xfId="2" applyAlignment="1">
      <alignment horizontal="left" vertical="center" wrapText="1"/>
    </xf>
    <xf numFmtId="0" fontId="4" fillId="3" borderId="6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4" fillId="3" borderId="14" xfId="2" applyFont="1" applyFill="1" applyBorder="1" applyAlignment="1">
      <alignment horizontal="center" vertical="center" wrapText="1"/>
    </xf>
    <xf numFmtId="0" fontId="4" fillId="3" borderId="15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8" fillId="4" borderId="11" xfId="2" applyFont="1" applyFill="1" applyBorder="1" applyAlignment="1">
      <alignment horizontal="left" vertical="center"/>
    </xf>
    <xf numFmtId="0" fontId="8" fillId="4" borderId="1" xfId="2" applyFont="1" applyFill="1" applyBorder="1" applyAlignment="1">
      <alignment horizontal="left" vertical="center"/>
    </xf>
    <xf numFmtId="0" fontId="10" fillId="2" borderId="17" xfId="2" applyFont="1" applyFill="1" applyBorder="1" applyAlignment="1">
      <alignment horizontal="right" vertical="center"/>
    </xf>
    <xf numFmtId="0" fontId="10" fillId="2" borderId="10" xfId="2" applyFont="1" applyFill="1" applyBorder="1" applyAlignment="1">
      <alignment horizontal="right" vertical="center"/>
    </xf>
    <xf numFmtId="0" fontId="10" fillId="2" borderId="2" xfId="2" applyFont="1" applyFill="1" applyBorder="1" applyAlignment="1">
      <alignment horizontal="right" vertical="center"/>
    </xf>
    <xf numFmtId="0" fontId="0" fillId="0" borderId="0" xfId="3" applyFont="1" applyAlignment="1">
      <alignment horizontal="center" vertical="center"/>
    </xf>
    <xf numFmtId="0" fontId="10" fillId="2" borderId="0" xfId="3" applyFont="1" applyFill="1" applyBorder="1" applyAlignment="1">
      <alignment horizontal="right" vertical="center"/>
    </xf>
    <xf numFmtId="165" fontId="0" fillId="2" borderId="0" xfId="2" applyNumberFormat="1" applyFont="1" applyFill="1" applyBorder="1" applyAlignment="1">
      <alignment horizontal="center" vertical="center"/>
    </xf>
  </cellXfs>
  <cellStyles count="5">
    <cellStyle name="Dziesiętny" xfId="1" builtinId="3"/>
    <cellStyle name="Excel Built-in Normal" xfId="2" xr:uid="{00000000-0005-0000-0000-000001000000}"/>
    <cellStyle name="Normalny" xfId="0" builtinId="0"/>
    <cellStyle name="Normalny_KOSZTORYS INWESTORSKI_DROGI" xfId="3" xr:uid="{00000000-0005-0000-0000-000003000000}"/>
    <cellStyle name="Normalny_KOSZTORYS INWESTORSKI_SZATA_ROSLINNA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F5469-3F3A-4EEB-9D4E-C5E9B7058D62}">
  <sheetPr>
    <pageSetUpPr fitToPage="1"/>
  </sheetPr>
  <dimension ref="A1:IR218"/>
  <sheetViews>
    <sheetView tabSelected="1" view="pageBreakPreview" topLeftCell="C67" zoomScaleNormal="100" zoomScaleSheetLayoutView="100" zoomScalePageLayoutView="70" workbookViewId="0">
      <selection activeCell="E95" sqref="E95"/>
    </sheetView>
  </sheetViews>
  <sheetFormatPr defaultColWidth="11.42578125" defaultRowHeight="12.75" x14ac:dyDescent="0.2"/>
  <cols>
    <col min="1" max="1" width="9.140625" style="1" bestFit="1" customWidth="1"/>
    <col min="2" max="2" width="10.140625" style="1" customWidth="1"/>
    <col min="3" max="3" width="69.85546875" style="2" customWidth="1"/>
    <col min="4" max="4" width="8.42578125" style="2" customWidth="1"/>
    <col min="5" max="5" width="13.140625" style="69" bestFit="1" customWidth="1"/>
    <col min="6" max="6" width="13.140625" style="3" customWidth="1"/>
    <col min="7" max="7" width="14.5703125" style="3" bestFit="1" customWidth="1"/>
    <col min="8" max="8" width="12.42578125" style="1" bestFit="1" customWidth="1"/>
    <col min="9" max="9" width="12.85546875" style="1" bestFit="1" customWidth="1"/>
    <col min="10" max="252" width="9.140625" style="1" customWidth="1"/>
  </cols>
  <sheetData>
    <row r="1" spans="1:11" ht="12.75" customHeight="1" x14ac:dyDescent="0.2">
      <c r="A1" s="99" t="s">
        <v>0</v>
      </c>
      <c r="B1" s="101" t="s">
        <v>91</v>
      </c>
      <c r="C1" s="103" t="s">
        <v>1</v>
      </c>
      <c r="D1" s="105" t="s">
        <v>2</v>
      </c>
      <c r="E1" s="105"/>
      <c r="F1" s="12" t="s">
        <v>3</v>
      </c>
      <c r="G1" s="13" t="s">
        <v>4</v>
      </c>
      <c r="H1" s="30"/>
      <c r="I1" s="30"/>
      <c r="J1" s="31"/>
      <c r="K1" s="31"/>
    </row>
    <row r="2" spans="1:11" ht="12.75" customHeight="1" x14ac:dyDescent="0.2">
      <c r="A2" s="100"/>
      <c r="B2" s="102"/>
      <c r="C2" s="104"/>
      <c r="D2" s="106"/>
      <c r="E2" s="106"/>
      <c r="F2" s="6" t="s">
        <v>5</v>
      </c>
      <c r="G2" s="14" t="s">
        <v>5</v>
      </c>
      <c r="H2" s="32"/>
      <c r="I2" s="32"/>
      <c r="J2" s="31"/>
      <c r="K2" s="31"/>
    </row>
    <row r="3" spans="1:11" s="4" customFormat="1" ht="15.75" x14ac:dyDescent="0.2">
      <c r="A3" s="18"/>
      <c r="B3" s="83"/>
      <c r="C3" s="71" t="s">
        <v>6</v>
      </c>
      <c r="D3" s="22"/>
      <c r="E3" s="63"/>
      <c r="F3" s="7"/>
      <c r="G3" s="15"/>
      <c r="H3" s="33"/>
      <c r="I3" s="33"/>
      <c r="J3" s="34"/>
      <c r="K3" s="34"/>
    </row>
    <row r="4" spans="1:11" s="4" customFormat="1" ht="15" x14ac:dyDescent="0.2">
      <c r="A4" s="16"/>
      <c r="B4" s="84"/>
      <c r="C4" s="107" t="s">
        <v>23</v>
      </c>
      <c r="D4" s="108"/>
      <c r="E4" s="108"/>
      <c r="F4" s="8"/>
      <c r="G4" s="53"/>
      <c r="H4" s="33"/>
      <c r="I4" s="33"/>
      <c r="J4" s="34"/>
      <c r="K4" s="34"/>
    </row>
    <row r="5" spans="1:11" s="4" customFormat="1" ht="25.5" x14ac:dyDescent="0.2">
      <c r="A5" s="17">
        <v>1</v>
      </c>
      <c r="B5" s="85" t="s">
        <v>92</v>
      </c>
      <c r="C5" s="72" t="s">
        <v>7</v>
      </c>
      <c r="D5" s="9" t="s">
        <v>8</v>
      </c>
      <c r="E5" s="62">
        <f>ROUND(1.42813,2)</f>
        <v>1.43</v>
      </c>
      <c r="F5" s="21"/>
      <c r="G5" s="45"/>
      <c r="H5" s="33"/>
      <c r="I5" s="33"/>
      <c r="J5" s="34"/>
      <c r="K5" s="34"/>
    </row>
    <row r="6" spans="1:11" s="4" customFormat="1" ht="15" x14ac:dyDescent="0.2">
      <c r="A6" s="16"/>
      <c r="B6" s="84"/>
      <c r="C6" s="73" t="s">
        <v>32</v>
      </c>
      <c r="D6" s="23"/>
      <c r="E6" s="64"/>
      <c r="F6" s="23"/>
      <c r="G6" s="54"/>
      <c r="H6" s="34"/>
      <c r="I6" s="34"/>
      <c r="J6" s="34"/>
      <c r="K6" s="34"/>
    </row>
    <row r="7" spans="1:11" s="4" customFormat="1" ht="25.5" x14ac:dyDescent="0.2">
      <c r="A7" s="17">
        <f>A5+1</f>
        <v>2</v>
      </c>
      <c r="B7" s="85" t="s">
        <v>93</v>
      </c>
      <c r="C7" s="72" t="s">
        <v>33</v>
      </c>
      <c r="D7" s="9" t="s">
        <v>10</v>
      </c>
      <c r="E7" s="70">
        <f>ROUND(12.333,2)</f>
        <v>12.33</v>
      </c>
      <c r="F7" s="21"/>
      <c r="G7" s="45"/>
      <c r="H7" s="34"/>
      <c r="I7" s="34"/>
      <c r="J7" s="34"/>
      <c r="K7" s="34"/>
    </row>
    <row r="8" spans="1:11" ht="15" x14ac:dyDescent="0.2">
      <c r="A8" s="16"/>
      <c r="B8" s="84"/>
      <c r="C8" s="73" t="s">
        <v>50</v>
      </c>
      <c r="D8" s="23"/>
      <c r="E8" s="64"/>
      <c r="F8" s="8"/>
      <c r="G8" s="54"/>
      <c r="H8" s="31"/>
      <c r="I8" s="31"/>
      <c r="J8" s="31"/>
      <c r="K8" s="31"/>
    </row>
    <row r="9" spans="1:11" x14ac:dyDescent="0.2">
      <c r="A9" s="19"/>
      <c r="B9" s="86"/>
      <c r="C9" s="74" t="s">
        <v>51</v>
      </c>
      <c r="D9" s="11"/>
      <c r="E9" s="65"/>
      <c r="F9" s="8"/>
      <c r="G9" s="54"/>
      <c r="H9" s="38"/>
      <c r="I9" s="31"/>
      <c r="J9" s="31"/>
      <c r="K9" s="31"/>
    </row>
    <row r="10" spans="1:11" ht="26.1" customHeight="1" x14ac:dyDescent="0.2">
      <c r="A10" s="26">
        <f>A7+1</f>
        <v>3</v>
      </c>
      <c r="B10" s="87" t="s">
        <v>111</v>
      </c>
      <c r="C10" s="75" t="s">
        <v>52</v>
      </c>
      <c r="D10" s="27" t="s">
        <v>11</v>
      </c>
      <c r="E10" s="70">
        <v>5</v>
      </c>
      <c r="F10" s="28"/>
      <c r="G10" s="46"/>
      <c r="H10" s="31"/>
      <c r="I10" s="31"/>
      <c r="J10" s="31"/>
      <c r="K10" s="31"/>
    </row>
    <row r="11" spans="1:11" ht="15" x14ac:dyDescent="0.2">
      <c r="A11" s="16"/>
      <c r="B11" s="84"/>
      <c r="C11" s="73" t="s">
        <v>53</v>
      </c>
      <c r="D11" s="23"/>
      <c r="E11" s="64"/>
      <c r="F11" s="8"/>
      <c r="G11" s="54"/>
      <c r="H11" s="31"/>
      <c r="I11" s="31"/>
      <c r="J11" s="31"/>
      <c r="K11" s="31"/>
    </row>
    <row r="12" spans="1:11" x14ac:dyDescent="0.2">
      <c r="A12" s="19"/>
      <c r="B12" s="86"/>
      <c r="C12" s="74" t="s">
        <v>44</v>
      </c>
      <c r="D12" s="11"/>
      <c r="E12" s="65"/>
      <c r="F12" s="8"/>
      <c r="G12" s="54"/>
      <c r="H12" s="38"/>
      <c r="I12" s="31"/>
      <c r="J12" s="31"/>
      <c r="K12" s="31"/>
    </row>
    <row r="13" spans="1:11" ht="38.25" x14ac:dyDescent="0.2">
      <c r="A13" s="26">
        <f>A10+1</f>
        <v>4</v>
      </c>
      <c r="B13" s="87" t="s">
        <v>102</v>
      </c>
      <c r="C13" s="75" t="s">
        <v>89</v>
      </c>
      <c r="D13" s="27" t="s">
        <v>11</v>
      </c>
      <c r="E13" s="70">
        <v>88.78</v>
      </c>
      <c r="F13" s="28"/>
      <c r="G13" s="46"/>
      <c r="H13" s="31"/>
      <c r="I13" s="31"/>
      <c r="J13" s="31"/>
      <c r="K13" s="31"/>
    </row>
    <row r="14" spans="1:11" ht="25.5" x14ac:dyDescent="0.2">
      <c r="A14" s="26">
        <f>A13+1</f>
        <v>5</v>
      </c>
      <c r="B14" s="87" t="s">
        <v>102</v>
      </c>
      <c r="C14" s="75" t="s">
        <v>49</v>
      </c>
      <c r="D14" s="27" t="s">
        <v>11</v>
      </c>
      <c r="E14" s="70">
        <v>478.17</v>
      </c>
      <c r="F14" s="28"/>
      <c r="G14" s="46"/>
      <c r="H14" s="31"/>
      <c r="I14" s="31"/>
      <c r="J14" s="31"/>
      <c r="K14" s="31"/>
    </row>
    <row r="15" spans="1:11" x14ac:dyDescent="0.2">
      <c r="A15" s="19"/>
      <c r="B15" s="86"/>
      <c r="C15" s="74" t="s">
        <v>13</v>
      </c>
      <c r="D15" s="11"/>
      <c r="E15" s="65"/>
      <c r="F15" s="8"/>
      <c r="G15" s="54"/>
      <c r="H15" s="31"/>
      <c r="I15" s="31"/>
      <c r="J15" s="31"/>
      <c r="K15" s="31"/>
    </row>
    <row r="16" spans="1:11" ht="25.5" x14ac:dyDescent="0.2">
      <c r="A16" s="26">
        <f>A14+1</f>
        <v>6</v>
      </c>
      <c r="B16" s="87" t="s">
        <v>102</v>
      </c>
      <c r="C16" s="75" t="s">
        <v>85</v>
      </c>
      <c r="D16" s="27" t="s">
        <v>12</v>
      </c>
      <c r="E16" s="70">
        <v>252.54</v>
      </c>
      <c r="F16" s="28"/>
      <c r="G16" s="46"/>
      <c r="H16" s="31"/>
      <c r="I16" s="31"/>
      <c r="J16" s="31"/>
      <c r="K16" s="31"/>
    </row>
    <row r="17" spans="1:252" ht="15" x14ac:dyDescent="0.2">
      <c r="A17" s="16"/>
      <c r="B17" s="84"/>
      <c r="C17" s="73" t="s">
        <v>65</v>
      </c>
      <c r="D17" s="23"/>
      <c r="E17" s="64"/>
      <c r="F17" s="8"/>
      <c r="G17" s="54"/>
      <c r="H17" s="31"/>
      <c r="I17" s="31"/>
      <c r="J17" s="31"/>
      <c r="K17" s="31"/>
    </row>
    <row r="18" spans="1:252" x14ac:dyDescent="0.2">
      <c r="A18" s="19"/>
      <c r="B18" s="86"/>
      <c r="C18" s="74" t="s">
        <v>66</v>
      </c>
      <c r="D18" s="11"/>
      <c r="E18" s="65"/>
      <c r="F18" s="8"/>
      <c r="G18" s="54"/>
      <c r="H18" s="38"/>
      <c r="I18" s="31"/>
      <c r="J18" s="31"/>
      <c r="K18" s="31"/>
    </row>
    <row r="19" spans="1:252" ht="25.5" x14ac:dyDescent="0.2">
      <c r="A19" s="26">
        <f>A16+1</f>
        <v>7</v>
      </c>
      <c r="B19" s="87" t="s">
        <v>94</v>
      </c>
      <c r="C19" s="75" t="s">
        <v>67</v>
      </c>
      <c r="D19" s="27" t="s">
        <v>11</v>
      </c>
      <c r="E19" s="70">
        <v>1338.55</v>
      </c>
      <c r="F19" s="28"/>
      <c r="G19" s="46"/>
      <c r="H19" s="31"/>
      <c r="I19" s="31"/>
      <c r="J19" s="31"/>
      <c r="K19" s="31"/>
    </row>
    <row r="20" spans="1:252" ht="15.75" x14ac:dyDescent="0.2">
      <c r="A20" s="18"/>
      <c r="B20" s="83"/>
      <c r="C20" s="71" t="s">
        <v>14</v>
      </c>
      <c r="D20" s="22"/>
      <c r="E20" s="63"/>
      <c r="F20" s="7"/>
      <c r="G20" s="55"/>
      <c r="H20" s="31"/>
      <c r="I20" s="31"/>
      <c r="J20" s="31"/>
      <c r="K20" s="31"/>
    </row>
    <row r="21" spans="1:252" ht="15" x14ac:dyDescent="0.2">
      <c r="A21" s="16"/>
      <c r="B21" s="84"/>
      <c r="C21" s="73" t="s">
        <v>68</v>
      </c>
      <c r="D21" s="23"/>
      <c r="E21" s="64"/>
      <c r="F21" s="8"/>
      <c r="G21" s="54"/>
      <c r="H21" s="31"/>
      <c r="I21" s="31"/>
      <c r="J21" s="31"/>
      <c r="K21" s="31"/>
    </row>
    <row r="22" spans="1:252" ht="25.5" x14ac:dyDescent="0.2">
      <c r="A22" s="17">
        <f>A19+1</f>
        <v>8</v>
      </c>
      <c r="B22" s="85" t="s">
        <v>95</v>
      </c>
      <c r="C22" s="76" t="s">
        <v>28</v>
      </c>
      <c r="D22" s="9" t="s">
        <v>10</v>
      </c>
      <c r="E22" s="62">
        <f>ROUND(19.7063,2)</f>
        <v>19.71</v>
      </c>
      <c r="F22" s="10"/>
      <c r="G22" s="45"/>
      <c r="H22" s="31"/>
      <c r="I22" s="31"/>
      <c r="J22" s="31"/>
      <c r="K22" s="31"/>
    </row>
    <row r="23" spans="1:252" x14ac:dyDescent="0.2">
      <c r="A23" s="17">
        <f>A22+1</f>
        <v>9</v>
      </c>
      <c r="B23" s="85" t="s">
        <v>95</v>
      </c>
      <c r="C23" s="76" t="s">
        <v>37</v>
      </c>
      <c r="D23" s="9" t="s">
        <v>10</v>
      </c>
      <c r="E23" s="62">
        <f>ROUND(394.126,2)</f>
        <v>394.13</v>
      </c>
      <c r="F23" s="10"/>
      <c r="G23" s="45"/>
      <c r="H23" s="31"/>
      <c r="I23" s="31"/>
      <c r="J23" s="31"/>
      <c r="K23" s="31"/>
    </row>
    <row r="24" spans="1:252" ht="15" x14ac:dyDescent="0.2">
      <c r="A24" s="16"/>
      <c r="B24" s="84"/>
      <c r="C24" s="73" t="s">
        <v>69</v>
      </c>
      <c r="D24" s="23"/>
      <c r="E24" s="50"/>
      <c r="F24" s="8"/>
      <c r="G24" s="54"/>
      <c r="H24" s="31"/>
      <c r="I24" s="31"/>
      <c r="J24" s="31"/>
      <c r="K24" s="31"/>
    </row>
    <row r="25" spans="1:252" x14ac:dyDescent="0.2">
      <c r="A25" s="20">
        <f>A23+1</f>
        <v>10</v>
      </c>
      <c r="B25" s="88" t="s">
        <v>96</v>
      </c>
      <c r="C25" s="72" t="s">
        <v>24</v>
      </c>
      <c r="D25" s="9" t="s">
        <v>10</v>
      </c>
      <c r="E25" s="62">
        <f>ROUND(353.02937076,2)</f>
        <v>353.03</v>
      </c>
      <c r="F25" s="10"/>
      <c r="G25" s="45"/>
      <c r="H25" s="31"/>
      <c r="I25" s="31"/>
      <c r="J25" s="31"/>
      <c r="K25" s="31"/>
    </row>
    <row r="26" spans="1:252" ht="25.5" x14ac:dyDescent="0.2">
      <c r="A26" s="20">
        <f>A25+1</f>
        <v>11</v>
      </c>
      <c r="B26" s="88" t="s">
        <v>96</v>
      </c>
      <c r="C26" s="72" t="s">
        <v>31</v>
      </c>
      <c r="D26" s="9" t="s">
        <v>10</v>
      </c>
      <c r="E26" s="62">
        <f>ROUND(385.92062924,2)</f>
        <v>385.92</v>
      </c>
      <c r="F26" s="10"/>
      <c r="G26" s="45"/>
      <c r="H26" s="31"/>
      <c r="I26" s="31"/>
      <c r="J26" s="31"/>
      <c r="K26" s="31"/>
    </row>
    <row r="27" spans="1:252" ht="15.75" x14ac:dyDescent="0.2">
      <c r="A27" s="18"/>
      <c r="B27" s="83"/>
      <c r="C27" s="71" t="s">
        <v>35</v>
      </c>
      <c r="D27" s="22"/>
      <c r="E27" s="63"/>
      <c r="F27" s="22"/>
      <c r="G27" s="55"/>
      <c r="H27" s="29"/>
      <c r="I27" s="29"/>
      <c r="J27" s="29"/>
      <c r="K27" s="2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</row>
    <row r="28" spans="1:252" ht="15" x14ac:dyDescent="0.2">
      <c r="A28" s="16"/>
      <c r="B28" s="84"/>
      <c r="C28" s="73" t="s">
        <v>70</v>
      </c>
      <c r="D28" s="23"/>
      <c r="E28" s="64"/>
      <c r="F28" s="23"/>
      <c r="G28" s="54"/>
      <c r="H28" s="29"/>
      <c r="I28" s="29"/>
      <c r="J28" s="29"/>
      <c r="K28" s="2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</row>
    <row r="29" spans="1:252" ht="38.25" x14ac:dyDescent="0.2">
      <c r="A29" s="20">
        <f>A26+1</f>
        <v>12</v>
      </c>
      <c r="B29" s="88" t="s">
        <v>107</v>
      </c>
      <c r="C29" s="77" t="s">
        <v>26</v>
      </c>
      <c r="D29" s="9" t="s">
        <v>9</v>
      </c>
      <c r="E29" s="62">
        <v>2</v>
      </c>
      <c r="F29" s="59"/>
      <c r="G29" s="45"/>
      <c r="H29" s="29"/>
      <c r="I29" s="29"/>
      <c r="J29" s="29"/>
      <c r="K29" s="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</row>
    <row r="30" spans="1:252" x14ac:dyDescent="0.2">
      <c r="A30" s="20">
        <f>A29+1</f>
        <v>13</v>
      </c>
      <c r="B30" s="88" t="s">
        <v>107</v>
      </c>
      <c r="C30" s="78" t="s">
        <v>63</v>
      </c>
      <c r="D30" s="9" t="s">
        <v>9</v>
      </c>
      <c r="E30" s="62">
        <v>1</v>
      </c>
      <c r="F30" s="59"/>
      <c r="G30" s="45"/>
      <c r="H30" s="29"/>
      <c r="I30" s="29"/>
      <c r="J30" s="29"/>
      <c r="K30" s="2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</row>
    <row r="31" spans="1:252" ht="26.1" customHeight="1" x14ac:dyDescent="0.2">
      <c r="A31" s="20">
        <f>A30+1</f>
        <v>14</v>
      </c>
      <c r="B31" s="88" t="s">
        <v>107</v>
      </c>
      <c r="C31" s="78" t="s">
        <v>62</v>
      </c>
      <c r="D31" s="9" t="s">
        <v>9</v>
      </c>
      <c r="E31" s="62">
        <v>1</v>
      </c>
      <c r="F31" s="59"/>
      <c r="G31" s="45"/>
      <c r="H31" s="29"/>
      <c r="I31" s="29"/>
      <c r="J31" s="29"/>
      <c r="K31" s="2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</row>
    <row r="32" spans="1:252" s="4" customFormat="1" ht="36" customHeight="1" x14ac:dyDescent="0.2">
      <c r="A32" s="17">
        <f t="shared" ref="A32" si="0">A31+1</f>
        <v>15</v>
      </c>
      <c r="B32" s="88" t="s">
        <v>107</v>
      </c>
      <c r="C32" s="77" t="s">
        <v>27</v>
      </c>
      <c r="D32" s="58" t="s">
        <v>9</v>
      </c>
      <c r="E32" s="62">
        <v>3</v>
      </c>
      <c r="F32" s="59"/>
      <c r="G32" s="60"/>
    </row>
    <row r="33" spans="1:252" ht="15" x14ac:dyDescent="0.2">
      <c r="A33" s="16"/>
      <c r="B33" s="84"/>
      <c r="C33" s="73" t="s">
        <v>71</v>
      </c>
      <c r="D33" s="23"/>
      <c r="E33" s="66"/>
      <c r="F33" s="8"/>
      <c r="G33" s="54"/>
      <c r="H33" s="29"/>
      <c r="I33" s="29"/>
      <c r="J33" s="29"/>
      <c r="K33" s="29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</row>
    <row r="34" spans="1:252" s="4" customFormat="1" ht="36" customHeight="1" x14ac:dyDescent="0.2">
      <c r="A34" s="17">
        <f>A32+1</f>
        <v>16</v>
      </c>
      <c r="B34" s="88" t="s">
        <v>107</v>
      </c>
      <c r="C34" s="78" t="s">
        <v>61</v>
      </c>
      <c r="D34" s="58" t="s">
        <v>12</v>
      </c>
      <c r="E34" s="62">
        <v>2</v>
      </c>
      <c r="F34" s="59"/>
      <c r="G34" s="60"/>
    </row>
    <row r="35" spans="1:252" s="4" customFormat="1" ht="36" customHeight="1" x14ac:dyDescent="0.2">
      <c r="A35" s="17">
        <f>A34+1</f>
        <v>17</v>
      </c>
      <c r="B35" s="88" t="s">
        <v>107</v>
      </c>
      <c r="C35" s="78" t="s">
        <v>29</v>
      </c>
      <c r="D35" s="58" t="s">
        <v>12</v>
      </c>
      <c r="E35" s="62">
        <v>3</v>
      </c>
      <c r="F35" s="59"/>
      <c r="G35" s="60"/>
    </row>
    <row r="36" spans="1:252" s="4" customFormat="1" ht="36" customHeight="1" x14ac:dyDescent="0.2">
      <c r="A36" s="17">
        <f t="shared" ref="A36" si="1">A35+1</f>
        <v>18</v>
      </c>
      <c r="B36" s="88" t="s">
        <v>107</v>
      </c>
      <c r="C36" s="77" t="s">
        <v>25</v>
      </c>
      <c r="D36" s="58" t="s">
        <v>12</v>
      </c>
      <c r="E36" s="62">
        <v>17</v>
      </c>
      <c r="F36" s="59"/>
      <c r="G36" s="60"/>
    </row>
    <row r="37" spans="1:252" ht="15" x14ac:dyDescent="0.2">
      <c r="A37" s="16"/>
      <c r="B37" s="84"/>
      <c r="C37" s="73" t="s">
        <v>72</v>
      </c>
      <c r="D37" s="23"/>
      <c r="E37" s="66"/>
      <c r="F37" s="8"/>
      <c r="G37" s="54"/>
      <c r="H37" s="29"/>
      <c r="I37" s="29"/>
      <c r="J37" s="29"/>
      <c r="K37" s="29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</row>
    <row r="38" spans="1:252" s="4" customFormat="1" ht="36" customHeight="1" x14ac:dyDescent="0.2">
      <c r="A38" s="17">
        <f>A36+1</f>
        <v>19</v>
      </c>
      <c r="B38" s="88" t="s">
        <v>107</v>
      </c>
      <c r="C38" s="79" t="s">
        <v>90</v>
      </c>
      <c r="D38" s="27" t="s">
        <v>9</v>
      </c>
      <c r="E38" s="70">
        <v>120</v>
      </c>
      <c r="F38" s="59"/>
      <c r="G38" s="60"/>
    </row>
    <row r="39" spans="1:252" s="4" customFormat="1" ht="36" customHeight="1" x14ac:dyDescent="0.2">
      <c r="A39" s="17">
        <f>A38+1</f>
        <v>20</v>
      </c>
      <c r="B39" s="88" t="s">
        <v>107</v>
      </c>
      <c r="C39" s="79" t="s">
        <v>64</v>
      </c>
      <c r="D39" s="27" t="s">
        <v>11</v>
      </c>
      <c r="E39" s="70">
        <v>53</v>
      </c>
      <c r="F39" s="59"/>
      <c r="G39" s="60"/>
    </row>
    <row r="40" spans="1:252" s="4" customFormat="1" ht="36" customHeight="1" x14ac:dyDescent="0.2">
      <c r="A40" s="17">
        <f>A39+1</f>
        <v>21</v>
      </c>
      <c r="B40" s="88" t="s">
        <v>107</v>
      </c>
      <c r="C40" s="79" t="s">
        <v>43</v>
      </c>
      <c r="D40" s="27" t="s">
        <v>11</v>
      </c>
      <c r="E40" s="70">
        <v>113.5</v>
      </c>
      <c r="F40" s="59"/>
      <c r="G40" s="60"/>
    </row>
    <row r="41" spans="1:252" ht="15" x14ac:dyDescent="0.2">
      <c r="A41" s="16"/>
      <c r="B41" s="84"/>
      <c r="C41" s="73" t="s">
        <v>73</v>
      </c>
      <c r="D41" s="23"/>
      <c r="E41" s="66"/>
      <c r="F41" s="8"/>
      <c r="G41" s="54"/>
      <c r="H41" s="29"/>
      <c r="I41" s="29"/>
      <c r="J41" s="29"/>
      <c r="K41" s="29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</row>
    <row r="42" spans="1:252" s="4" customFormat="1" ht="36" customHeight="1" x14ac:dyDescent="0.2">
      <c r="A42" s="17">
        <f>A40+1</f>
        <v>22</v>
      </c>
      <c r="B42" s="85" t="s">
        <v>105</v>
      </c>
      <c r="C42" s="79" t="s">
        <v>46</v>
      </c>
      <c r="D42" s="27" t="s">
        <v>12</v>
      </c>
      <c r="E42" s="70">
        <v>36.5</v>
      </c>
      <c r="F42" s="59"/>
      <c r="G42" s="60"/>
    </row>
    <row r="43" spans="1:252" s="4" customFormat="1" ht="36" customHeight="1" x14ac:dyDescent="0.2">
      <c r="A43" s="17">
        <f>A42+1</f>
        <v>23</v>
      </c>
      <c r="B43" s="85" t="s">
        <v>105</v>
      </c>
      <c r="C43" s="79" t="s">
        <v>45</v>
      </c>
      <c r="D43" s="27" t="s">
        <v>10</v>
      </c>
      <c r="E43" s="70">
        <v>2.19</v>
      </c>
      <c r="F43" s="59"/>
      <c r="G43" s="60"/>
    </row>
    <row r="44" spans="1:252" s="4" customFormat="1" ht="36" customHeight="1" x14ac:dyDescent="0.2">
      <c r="A44" s="17">
        <f>A43+1</f>
        <v>24</v>
      </c>
      <c r="B44" s="85" t="s">
        <v>105</v>
      </c>
      <c r="C44" s="79" t="s">
        <v>47</v>
      </c>
      <c r="D44" s="27" t="s">
        <v>9</v>
      </c>
      <c r="E44" s="70">
        <v>12</v>
      </c>
      <c r="F44" s="59"/>
      <c r="G44" s="60"/>
    </row>
    <row r="45" spans="1:252" ht="15.75" x14ac:dyDescent="0.2">
      <c r="A45" s="18"/>
      <c r="B45" s="83"/>
      <c r="C45" s="71" t="s">
        <v>15</v>
      </c>
      <c r="D45" s="22"/>
      <c r="E45" s="63"/>
      <c r="F45" s="22"/>
      <c r="G45" s="55"/>
      <c r="H45" s="29"/>
      <c r="I45" s="29"/>
      <c r="J45" s="29"/>
      <c r="K45" s="29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</row>
    <row r="46" spans="1:252" ht="15" x14ac:dyDescent="0.2">
      <c r="A46" s="16"/>
      <c r="B46" s="84"/>
      <c r="C46" s="73" t="s">
        <v>74</v>
      </c>
      <c r="D46" s="23"/>
      <c r="E46" s="64"/>
      <c r="F46" s="23"/>
      <c r="G46" s="54"/>
      <c r="H46" s="29"/>
      <c r="I46" s="29"/>
      <c r="J46" s="29"/>
      <c r="K46" s="29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</row>
    <row r="47" spans="1:252" ht="25.5" x14ac:dyDescent="0.2">
      <c r="A47" s="20">
        <f>A44+1</f>
        <v>25</v>
      </c>
      <c r="B47" s="88" t="s">
        <v>97</v>
      </c>
      <c r="C47" s="75" t="s">
        <v>42</v>
      </c>
      <c r="D47" s="9" t="s">
        <v>11</v>
      </c>
      <c r="E47" s="70">
        <v>1229.02</v>
      </c>
      <c r="F47" s="21"/>
      <c r="G47" s="45"/>
      <c r="H47" s="29"/>
      <c r="I47" s="29"/>
      <c r="J47" s="29"/>
      <c r="K47" s="29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</row>
    <row r="48" spans="1:252" ht="25.5" x14ac:dyDescent="0.2">
      <c r="A48" s="20">
        <f>A47+1</f>
        <v>26</v>
      </c>
      <c r="B48" s="88" t="s">
        <v>97</v>
      </c>
      <c r="C48" s="75" t="s">
        <v>22</v>
      </c>
      <c r="D48" s="9" t="s">
        <v>11</v>
      </c>
      <c r="E48" s="70">
        <v>362.31</v>
      </c>
      <c r="F48" s="21"/>
      <c r="G48" s="45"/>
      <c r="H48" s="29"/>
      <c r="I48" s="29"/>
      <c r="J48" s="29"/>
      <c r="K48" s="29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</row>
    <row r="49" spans="1:252" ht="15" x14ac:dyDescent="0.2">
      <c r="A49" s="16"/>
      <c r="B49" s="84"/>
      <c r="C49" s="73" t="s">
        <v>75</v>
      </c>
      <c r="D49" s="23"/>
      <c r="E49" s="66"/>
      <c r="F49" s="8"/>
      <c r="G49" s="54"/>
      <c r="H49" s="29"/>
      <c r="I49" s="29"/>
      <c r="J49" s="29"/>
      <c r="K49" s="2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</row>
    <row r="50" spans="1:252" ht="38.25" x14ac:dyDescent="0.2">
      <c r="A50" s="20">
        <f>A48+1</f>
        <v>27</v>
      </c>
      <c r="B50" s="88" t="s">
        <v>98</v>
      </c>
      <c r="C50" s="72" t="s">
        <v>86</v>
      </c>
      <c r="D50" s="9" t="s">
        <v>11</v>
      </c>
      <c r="E50" s="70">
        <v>553.14</v>
      </c>
      <c r="F50" s="28"/>
      <c r="G50" s="45"/>
      <c r="H50" s="29"/>
      <c r="I50" s="29"/>
      <c r="J50" s="29"/>
      <c r="K50" s="29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</row>
    <row r="51" spans="1:252" ht="38.25" x14ac:dyDescent="0.2">
      <c r="A51" s="20">
        <f>A50+1</f>
        <v>28</v>
      </c>
      <c r="B51" s="88" t="s">
        <v>99</v>
      </c>
      <c r="C51" s="72" t="s">
        <v>88</v>
      </c>
      <c r="D51" s="9" t="s">
        <v>11</v>
      </c>
      <c r="E51" s="70">
        <v>398.82000000000005</v>
      </c>
      <c r="F51" s="28"/>
      <c r="G51" s="45"/>
      <c r="H51" s="29"/>
      <c r="I51" s="29"/>
      <c r="J51" s="29"/>
      <c r="K51" s="29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</row>
    <row r="52" spans="1:252" s="1" customFormat="1" ht="15.75" x14ac:dyDescent="0.2">
      <c r="A52" s="18"/>
      <c r="B52" s="83"/>
      <c r="C52" s="71" t="s">
        <v>16</v>
      </c>
      <c r="D52" s="22"/>
      <c r="E52" s="63"/>
      <c r="F52" s="7"/>
      <c r="G52" s="55"/>
      <c r="H52" s="31"/>
      <c r="I52" s="31"/>
      <c r="J52" s="31"/>
      <c r="K52" s="31"/>
    </row>
    <row r="53" spans="1:252" s="1" customFormat="1" ht="15" x14ac:dyDescent="0.2">
      <c r="A53" s="41"/>
      <c r="B53" s="89"/>
      <c r="C53" s="80" t="s">
        <v>76</v>
      </c>
      <c r="D53" s="42"/>
      <c r="E53" s="66"/>
      <c r="F53" s="43"/>
      <c r="G53" s="56"/>
      <c r="H53" s="31"/>
      <c r="I53" s="44"/>
      <c r="J53" s="31"/>
      <c r="K53" s="31"/>
    </row>
    <row r="54" spans="1:252" s="25" customFormat="1" ht="25.5" x14ac:dyDescent="0.2">
      <c r="A54" s="52">
        <f>A51+1</f>
        <v>29</v>
      </c>
      <c r="B54" s="90" t="s">
        <v>94</v>
      </c>
      <c r="C54" s="75" t="s">
        <v>38</v>
      </c>
      <c r="D54" s="27" t="s">
        <v>11</v>
      </c>
      <c r="E54" s="70">
        <v>925.58</v>
      </c>
      <c r="F54" s="28"/>
      <c r="G54" s="46"/>
      <c r="H54" s="29"/>
      <c r="I54" s="29"/>
      <c r="J54" s="29"/>
      <c r="K54" s="29"/>
    </row>
    <row r="55" spans="1:252" s="25" customFormat="1" ht="25.5" x14ac:dyDescent="0.2">
      <c r="A55" s="52">
        <f>A54+1</f>
        <v>30</v>
      </c>
      <c r="B55" s="90" t="s">
        <v>94</v>
      </c>
      <c r="C55" s="75" t="s">
        <v>30</v>
      </c>
      <c r="D55" s="27" t="s">
        <v>11</v>
      </c>
      <c r="E55" s="70">
        <v>478.17</v>
      </c>
      <c r="F55" s="28"/>
      <c r="G55" s="46"/>
      <c r="H55" s="29"/>
      <c r="I55" s="29"/>
      <c r="J55" s="29"/>
      <c r="K55" s="29"/>
    </row>
    <row r="56" spans="1:252" s="1" customFormat="1" ht="15" x14ac:dyDescent="0.2">
      <c r="A56" s="41"/>
      <c r="B56" s="89"/>
      <c r="C56" s="80" t="s">
        <v>77</v>
      </c>
      <c r="D56" s="42"/>
      <c r="E56" s="50"/>
      <c r="F56" s="43"/>
      <c r="G56" s="56"/>
      <c r="H56" s="31"/>
      <c r="I56" s="44"/>
      <c r="J56" s="31"/>
      <c r="K56" s="31"/>
    </row>
    <row r="57" spans="1:252" s="25" customFormat="1" x14ac:dyDescent="0.2">
      <c r="A57" s="52">
        <f>A55+1</f>
        <v>31</v>
      </c>
      <c r="B57" s="90" t="s">
        <v>108</v>
      </c>
      <c r="C57" s="75" t="s">
        <v>48</v>
      </c>
      <c r="D57" s="27" t="s">
        <v>11</v>
      </c>
      <c r="E57" s="70">
        <v>32.75</v>
      </c>
      <c r="F57" s="61"/>
      <c r="G57" s="46"/>
      <c r="H57" s="29"/>
      <c r="I57" s="29"/>
      <c r="J57" s="29"/>
      <c r="K57" s="29"/>
    </row>
    <row r="58" spans="1:252" s="25" customFormat="1" x14ac:dyDescent="0.2">
      <c r="A58" s="52">
        <f>A57+1</f>
        <v>32</v>
      </c>
      <c r="B58" s="90" t="s">
        <v>109</v>
      </c>
      <c r="C58" s="75" t="s">
        <v>59</v>
      </c>
      <c r="D58" s="27" t="s">
        <v>12</v>
      </c>
      <c r="E58" s="70">
        <v>45</v>
      </c>
      <c r="F58" s="61"/>
      <c r="G58" s="46"/>
      <c r="H58" s="29"/>
      <c r="I58" s="29"/>
      <c r="J58" s="29"/>
      <c r="K58" s="29"/>
    </row>
    <row r="59" spans="1:252" s="25" customFormat="1" x14ac:dyDescent="0.2">
      <c r="A59" s="52">
        <f>A58+1</f>
        <v>33</v>
      </c>
      <c r="B59" s="90" t="s">
        <v>109</v>
      </c>
      <c r="C59" s="75" t="s">
        <v>60</v>
      </c>
      <c r="D59" s="27" t="s">
        <v>12</v>
      </c>
      <c r="E59" s="70">
        <v>45</v>
      </c>
      <c r="F59" s="61"/>
      <c r="G59" s="46"/>
      <c r="H59" s="29"/>
      <c r="I59" s="29"/>
      <c r="J59" s="29"/>
      <c r="K59" s="29"/>
    </row>
    <row r="60" spans="1:252" s="1" customFormat="1" ht="15.75" x14ac:dyDescent="0.2">
      <c r="A60" s="18"/>
      <c r="B60" s="83"/>
      <c r="C60" s="71" t="s">
        <v>17</v>
      </c>
      <c r="D60" s="22"/>
      <c r="E60" s="63"/>
      <c r="F60" s="7"/>
      <c r="G60" s="55"/>
      <c r="H60" s="31"/>
      <c r="I60" s="31"/>
      <c r="J60" s="31"/>
      <c r="K60" s="31"/>
    </row>
    <row r="61" spans="1:252" ht="15" x14ac:dyDescent="0.2">
      <c r="A61" s="16"/>
      <c r="B61" s="84"/>
      <c r="C61" s="73" t="s">
        <v>78</v>
      </c>
      <c r="D61" s="23"/>
      <c r="E61" s="64"/>
      <c r="F61" s="8"/>
      <c r="G61" s="54"/>
      <c r="H61" s="29"/>
      <c r="I61" s="29"/>
      <c r="J61" s="29"/>
      <c r="K61" s="29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</row>
    <row r="62" spans="1:252" ht="38.25" x14ac:dyDescent="0.2">
      <c r="A62" s="20">
        <f>A59+1</f>
        <v>34</v>
      </c>
      <c r="B62" s="88" t="s">
        <v>100</v>
      </c>
      <c r="C62" s="72" t="s">
        <v>34</v>
      </c>
      <c r="D62" s="9" t="s">
        <v>12</v>
      </c>
      <c r="E62" s="70">
        <v>148.5</v>
      </c>
      <c r="F62" s="21"/>
      <c r="G62" s="45"/>
      <c r="H62" s="29"/>
      <c r="I62" s="49"/>
      <c r="J62" s="29"/>
      <c r="K62" s="29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</row>
    <row r="63" spans="1:252" ht="38.25" x14ac:dyDescent="0.2">
      <c r="A63" s="17">
        <f>A62+1</f>
        <v>35</v>
      </c>
      <c r="B63" s="85" t="s">
        <v>100</v>
      </c>
      <c r="C63" s="72" t="s">
        <v>39</v>
      </c>
      <c r="D63" s="9" t="s">
        <v>12</v>
      </c>
      <c r="E63" s="70">
        <v>44.5</v>
      </c>
      <c r="F63" s="21"/>
      <c r="G63" s="45"/>
      <c r="H63" s="29"/>
      <c r="I63" s="49"/>
      <c r="J63" s="29"/>
      <c r="K63" s="29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</row>
    <row r="64" spans="1:252" ht="38.25" x14ac:dyDescent="0.2">
      <c r="A64" s="17">
        <f>A63+1</f>
        <v>36</v>
      </c>
      <c r="B64" s="85" t="s">
        <v>100</v>
      </c>
      <c r="C64" s="72" t="s">
        <v>40</v>
      </c>
      <c r="D64" s="9" t="s">
        <v>12</v>
      </c>
      <c r="E64" s="70">
        <v>382</v>
      </c>
      <c r="F64" s="21"/>
      <c r="G64" s="45"/>
      <c r="H64" s="29"/>
      <c r="I64" s="49"/>
      <c r="J64" s="29"/>
      <c r="K64" s="29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</row>
    <row r="65" spans="1:252" ht="15" customHeight="1" x14ac:dyDescent="0.2">
      <c r="A65" s="16"/>
      <c r="B65" s="84"/>
      <c r="C65" s="81" t="s">
        <v>79</v>
      </c>
      <c r="D65" s="24"/>
      <c r="E65" s="51"/>
      <c r="F65" s="8"/>
      <c r="G65" s="54"/>
      <c r="H65" s="29"/>
      <c r="I65" s="49"/>
      <c r="J65" s="29"/>
      <c r="K65" s="29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</row>
    <row r="66" spans="1:252" ht="38.25" x14ac:dyDescent="0.2">
      <c r="A66" s="17">
        <f>A64+1</f>
        <v>37</v>
      </c>
      <c r="B66" s="85" t="s">
        <v>101</v>
      </c>
      <c r="C66" s="72" t="s">
        <v>87</v>
      </c>
      <c r="D66" s="9" t="s">
        <v>12</v>
      </c>
      <c r="E66" s="70">
        <v>192.22</v>
      </c>
      <c r="F66" s="21"/>
      <c r="G66" s="45"/>
      <c r="H66" s="29"/>
      <c r="I66" s="49"/>
      <c r="J66" s="29"/>
      <c r="K66" s="29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</row>
    <row r="67" spans="1:252" ht="15" customHeight="1" x14ac:dyDescent="0.2">
      <c r="A67" s="16"/>
      <c r="B67" s="84"/>
      <c r="C67" s="81" t="s">
        <v>80</v>
      </c>
      <c r="D67" s="24"/>
      <c r="E67" s="51"/>
      <c r="F67" s="8"/>
      <c r="G67" s="54"/>
      <c r="H67" s="29"/>
      <c r="I67" s="49"/>
      <c r="J67" s="29"/>
      <c r="K67" s="29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</row>
    <row r="68" spans="1:252" ht="25.5" x14ac:dyDescent="0.2">
      <c r="A68" s="17">
        <f>A66+1</f>
        <v>38</v>
      </c>
      <c r="B68" s="85" t="s">
        <v>103</v>
      </c>
      <c r="C68" s="72" t="s">
        <v>57</v>
      </c>
      <c r="D68" s="9" t="s">
        <v>12</v>
      </c>
      <c r="E68" s="70">
        <v>14</v>
      </c>
      <c r="F68" s="28"/>
      <c r="G68" s="45"/>
      <c r="H68" s="29"/>
      <c r="I68" s="49"/>
      <c r="J68" s="29"/>
      <c r="K68" s="29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</row>
    <row r="69" spans="1:252" ht="15" customHeight="1" x14ac:dyDescent="0.2">
      <c r="A69" s="16"/>
      <c r="B69" s="84"/>
      <c r="C69" s="81" t="s">
        <v>81</v>
      </c>
      <c r="D69" s="24"/>
      <c r="E69" s="51"/>
      <c r="F69" s="8"/>
      <c r="G69" s="54"/>
      <c r="H69" s="29"/>
      <c r="I69" s="49"/>
      <c r="J69" s="29"/>
      <c r="K69" s="2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</row>
    <row r="70" spans="1:252" x14ac:dyDescent="0.2">
      <c r="A70" s="17">
        <f>A68+1</f>
        <v>39</v>
      </c>
      <c r="B70" s="85" t="s">
        <v>102</v>
      </c>
      <c r="C70" s="72" t="s">
        <v>58</v>
      </c>
      <c r="D70" s="9" t="s">
        <v>12</v>
      </c>
      <c r="E70" s="70">
        <v>118</v>
      </c>
      <c r="F70" s="28"/>
      <c r="G70" s="45"/>
      <c r="H70" s="29"/>
      <c r="I70" s="49"/>
      <c r="J70" s="29"/>
      <c r="K70" s="29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</row>
    <row r="71" spans="1:252" ht="15" customHeight="1" x14ac:dyDescent="0.2">
      <c r="A71" s="16"/>
      <c r="B71" s="84"/>
      <c r="C71" s="81" t="s">
        <v>82</v>
      </c>
      <c r="D71" s="24"/>
      <c r="E71" s="67"/>
      <c r="F71" s="8"/>
      <c r="G71" s="54"/>
      <c r="H71" s="29"/>
      <c r="I71" s="29"/>
      <c r="J71" s="29"/>
      <c r="K71" s="29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</row>
    <row r="72" spans="1:252" x14ac:dyDescent="0.2">
      <c r="A72" s="17">
        <f>A70+1</f>
        <v>40</v>
      </c>
      <c r="B72" s="85" t="s">
        <v>104</v>
      </c>
      <c r="C72" s="72" t="s">
        <v>36</v>
      </c>
      <c r="D72" s="9" t="s">
        <v>11</v>
      </c>
      <c r="E72" s="62">
        <v>8621.33</v>
      </c>
      <c r="F72" s="28"/>
      <c r="G72" s="45"/>
      <c r="H72" s="29"/>
      <c r="I72" s="29"/>
      <c r="J72" s="29"/>
      <c r="K72" s="29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</row>
    <row r="73" spans="1:252" x14ac:dyDescent="0.2">
      <c r="A73" s="17">
        <f>A72+1</f>
        <v>41</v>
      </c>
      <c r="B73" s="85" t="s">
        <v>106</v>
      </c>
      <c r="C73" s="72" t="s">
        <v>41</v>
      </c>
      <c r="D73" s="9" t="s">
        <v>11</v>
      </c>
      <c r="E73" s="62">
        <v>724.67</v>
      </c>
      <c r="F73" s="21"/>
      <c r="G73" s="45"/>
      <c r="H73" s="29"/>
      <c r="I73" s="29"/>
      <c r="J73" s="29"/>
      <c r="K73" s="29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</row>
    <row r="74" spans="1:252" ht="15" customHeight="1" x14ac:dyDescent="0.2">
      <c r="A74" s="16"/>
      <c r="B74" s="84"/>
      <c r="C74" s="81" t="s">
        <v>83</v>
      </c>
      <c r="D74" s="24"/>
      <c r="E74" s="67"/>
      <c r="F74" s="8"/>
      <c r="G74" s="54"/>
      <c r="H74" s="29"/>
      <c r="I74" s="29"/>
      <c r="J74" s="29"/>
      <c r="K74" s="29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</row>
    <row r="75" spans="1:252" x14ac:dyDescent="0.2">
      <c r="A75" s="17">
        <f>A73+1</f>
        <v>42</v>
      </c>
      <c r="B75" s="85" t="s">
        <v>110</v>
      </c>
      <c r="C75" s="72" t="s">
        <v>55</v>
      </c>
      <c r="D75" s="9" t="s">
        <v>12</v>
      </c>
      <c r="E75" s="62">
        <v>14</v>
      </c>
      <c r="F75" s="28"/>
      <c r="G75" s="45"/>
      <c r="H75" s="29"/>
      <c r="I75" s="29"/>
      <c r="J75" s="29"/>
      <c r="K75" s="29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</row>
    <row r="76" spans="1:252" x14ac:dyDescent="0.2">
      <c r="A76" s="17">
        <f>A75+1</f>
        <v>43</v>
      </c>
      <c r="B76" s="85" t="s">
        <v>110</v>
      </c>
      <c r="C76" s="72" t="s">
        <v>56</v>
      </c>
      <c r="D76" s="9" t="s">
        <v>12</v>
      </c>
      <c r="E76" s="62">
        <v>357</v>
      </c>
      <c r="F76" s="28"/>
      <c r="G76" s="45"/>
      <c r="H76" s="29"/>
      <c r="I76" s="29"/>
      <c r="J76" s="29"/>
      <c r="K76" s="29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</row>
    <row r="77" spans="1:252" s="1" customFormat="1" ht="15.75" x14ac:dyDescent="0.2">
      <c r="A77" s="18"/>
      <c r="B77" s="83"/>
      <c r="C77" s="71" t="s">
        <v>54</v>
      </c>
      <c r="D77" s="22"/>
      <c r="E77" s="63"/>
      <c r="F77" s="7"/>
      <c r="G77" s="55"/>
      <c r="H77" s="31"/>
      <c r="I77" s="31"/>
      <c r="J77" s="31"/>
      <c r="K77" s="31"/>
    </row>
    <row r="78" spans="1:252" ht="15" x14ac:dyDescent="0.2">
      <c r="A78" s="16"/>
      <c r="B78" s="84"/>
      <c r="C78" s="81" t="s">
        <v>84</v>
      </c>
      <c r="D78" s="24"/>
      <c r="E78" s="67"/>
      <c r="F78" s="8"/>
      <c r="G78" s="54"/>
      <c r="H78" s="29"/>
      <c r="I78" s="29"/>
      <c r="J78" s="29"/>
      <c r="K78" s="29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</row>
    <row r="79" spans="1:252" ht="13.5" thickBot="1" x14ac:dyDescent="0.25">
      <c r="A79" s="35">
        <f>A76+1</f>
        <v>44</v>
      </c>
      <c r="B79" s="91" t="s">
        <v>92</v>
      </c>
      <c r="C79" s="82" t="s">
        <v>18</v>
      </c>
      <c r="D79" s="47" t="s">
        <v>8</v>
      </c>
      <c r="E79" s="62">
        <f>ROUND(1.42813,2)</f>
        <v>1.43</v>
      </c>
      <c r="F79" s="48"/>
      <c r="G79" s="57"/>
      <c r="H79" s="29"/>
      <c r="I79" s="29"/>
      <c r="J79" s="29"/>
      <c r="K79" s="2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</row>
    <row r="80" spans="1:252" ht="15" x14ac:dyDescent="0.2">
      <c r="D80" s="109" t="s">
        <v>19</v>
      </c>
      <c r="E80" s="110"/>
      <c r="F80" s="111"/>
      <c r="G80" s="39"/>
      <c r="H80" s="40"/>
      <c r="I80" s="29"/>
      <c r="J80" s="29"/>
      <c r="K80" s="29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</row>
    <row r="81" spans="1:252" ht="15" x14ac:dyDescent="0.2">
      <c r="A81" s="5"/>
      <c r="B81" s="5"/>
      <c r="C81" s="5"/>
      <c r="D81" s="92" t="s">
        <v>20</v>
      </c>
      <c r="E81" s="93"/>
      <c r="F81" s="94"/>
      <c r="G81" s="36"/>
      <c r="H81" s="29"/>
      <c r="I81" s="29"/>
      <c r="J81" s="29"/>
      <c r="K81" s="29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</row>
    <row r="82" spans="1:252" ht="15.75" thickBot="1" x14ac:dyDescent="0.25">
      <c r="A82" s="5"/>
      <c r="B82" s="5"/>
      <c r="C82" s="5"/>
      <c r="D82" s="95" t="s">
        <v>21</v>
      </c>
      <c r="E82" s="96"/>
      <c r="F82" s="97"/>
      <c r="G82" s="37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</row>
    <row r="83" spans="1:252" ht="15" hidden="1" x14ac:dyDescent="0.2">
      <c r="A83" s="5"/>
      <c r="B83" s="5"/>
      <c r="C83" s="5"/>
      <c r="E83" s="113"/>
      <c r="F83" s="113"/>
      <c r="G83" s="114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</row>
    <row r="84" spans="1:252" ht="15" customHeight="1" x14ac:dyDescent="0.2">
      <c r="A84" s="5"/>
      <c r="B84" s="5"/>
      <c r="C84" s="112" t="s">
        <v>112</v>
      </c>
      <c r="D84" s="112"/>
      <c r="E84" s="112"/>
      <c r="F84" s="112"/>
      <c r="G84" s="112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</row>
    <row r="85" spans="1:252" x14ac:dyDescent="0.2">
      <c r="E85" s="68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</row>
    <row r="86" spans="1:252" x14ac:dyDescent="0.2">
      <c r="E86" s="68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</row>
    <row r="87" spans="1:252" x14ac:dyDescent="0.2">
      <c r="E87" s="68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</row>
    <row r="88" spans="1:252" x14ac:dyDescent="0.2">
      <c r="E88" s="6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</row>
    <row r="89" spans="1:252" ht="29.25" customHeight="1" x14ac:dyDescent="0.2">
      <c r="E89" s="68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</row>
    <row r="90" spans="1:252" x14ac:dyDescent="0.2">
      <c r="A90"/>
      <c r="B90"/>
      <c r="C90" s="98"/>
      <c r="D90" s="98"/>
      <c r="E90" s="98"/>
      <c r="F90" s="98"/>
      <c r="G90" s="98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</row>
    <row r="91" spans="1:252" x14ac:dyDescent="0.2">
      <c r="E91" s="68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</row>
    <row r="92" spans="1:252" x14ac:dyDescent="0.2">
      <c r="E92" s="68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</row>
    <row r="93" spans="1:252" x14ac:dyDescent="0.2">
      <c r="E93" s="68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</row>
    <row r="94" spans="1:252" x14ac:dyDescent="0.2">
      <c r="E94" s="68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</row>
    <row r="95" spans="1:252" x14ac:dyDescent="0.2">
      <c r="E95" s="68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</row>
    <row r="96" spans="1:252" x14ac:dyDescent="0.2">
      <c r="E96" s="68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</row>
    <row r="97" spans="5:252" x14ac:dyDescent="0.2">
      <c r="E97" s="68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</row>
    <row r="98" spans="5:252" x14ac:dyDescent="0.2">
      <c r="E98" s="6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</row>
    <row r="99" spans="5:252" x14ac:dyDescent="0.2">
      <c r="E99" s="68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</row>
    <row r="100" spans="5:252" x14ac:dyDescent="0.2">
      <c r="E100" s="68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</row>
    <row r="101" spans="5:252" x14ac:dyDescent="0.2">
      <c r="E101" s="68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</row>
    <row r="102" spans="5:252" x14ac:dyDescent="0.2">
      <c r="E102" s="68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</row>
    <row r="103" spans="5:252" x14ac:dyDescent="0.2">
      <c r="E103" s="68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</row>
    <row r="104" spans="5:252" x14ac:dyDescent="0.2">
      <c r="E104" s="68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</row>
    <row r="105" spans="5:252" x14ac:dyDescent="0.2">
      <c r="E105" s="68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</row>
    <row r="106" spans="5:252" x14ac:dyDescent="0.2">
      <c r="E106" s="68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</row>
    <row r="107" spans="5:252" x14ac:dyDescent="0.2">
      <c r="E107" s="68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</row>
    <row r="108" spans="5:252" x14ac:dyDescent="0.2">
      <c r="E108" s="6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</row>
    <row r="109" spans="5:252" x14ac:dyDescent="0.2">
      <c r="E109" s="68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</row>
    <row r="110" spans="5:252" x14ac:dyDescent="0.2">
      <c r="E110" s="68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</row>
    <row r="111" spans="5:252" x14ac:dyDescent="0.2">
      <c r="E111" s="68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</row>
    <row r="112" spans="5:252" x14ac:dyDescent="0.2">
      <c r="E112" s="68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</row>
    <row r="113" spans="5:252" x14ac:dyDescent="0.2">
      <c r="E113" s="68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</row>
    <row r="114" spans="5:252" x14ac:dyDescent="0.2">
      <c r="E114" s="68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</row>
    <row r="115" spans="5:252" x14ac:dyDescent="0.2">
      <c r="E115" s="68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</row>
    <row r="116" spans="5:252" x14ac:dyDescent="0.2">
      <c r="E116" s="68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</row>
    <row r="117" spans="5:252" x14ac:dyDescent="0.2">
      <c r="E117" s="68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</row>
    <row r="118" spans="5:252" x14ac:dyDescent="0.2">
      <c r="E118" s="6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</row>
    <row r="119" spans="5:252" x14ac:dyDescent="0.2">
      <c r="E119" s="68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</row>
    <row r="120" spans="5:252" x14ac:dyDescent="0.2">
      <c r="E120" s="68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</row>
    <row r="121" spans="5:252" x14ac:dyDescent="0.2">
      <c r="E121" s="68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</row>
    <row r="122" spans="5:252" x14ac:dyDescent="0.2">
      <c r="E122" s="68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</row>
    <row r="123" spans="5:252" x14ac:dyDescent="0.2">
      <c r="E123" s="68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</row>
    <row r="124" spans="5:252" x14ac:dyDescent="0.2">
      <c r="E124" s="68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</row>
    <row r="125" spans="5:252" x14ac:dyDescent="0.2">
      <c r="E125" s="68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</row>
    <row r="126" spans="5:252" x14ac:dyDescent="0.2">
      <c r="E126" s="68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</row>
    <row r="127" spans="5:252" x14ac:dyDescent="0.2">
      <c r="E127" s="68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</row>
    <row r="128" spans="5:252" x14ac:dyDescent="0.2">
      <c r="E128" s="6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</row>
    <row r="129" spans="5:252" x14ac:dyDescent="0.2">
      <c r="E129" s="68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</row>
    <row r="130" spans="5:252" x14ac:dyDescent="0.2">
      <c r="E130" s="68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</row>
    <row r="131" spans="5:252" x14ac:dyDescent="0.2">
      <c r="E131" s="68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</row>
    <row r="132" spans="5:252" x14ac:dyDescent="0.2">
      <c r="E132" s="68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</row>
    <row r="133" spans="5:252" x14ac:dyDescent="0.2">
      <c r="E133" s="68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</row>
    <row r="134" spans="5:252" x14ac:dyDescent="0.2">
      <c r="E134" s="68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</row>
    <row r="135" spans="5:252" x14ac:dyDescent="0.2">
      <c r="E135" s="68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</row>
    <row r="136" spans="5:252" x14ac:dyDescent="0.2">
      <c r="E136" s="68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</row>
    <row r="137" spans="5:252" x14ac:dyDescent="0.2">
      <c r="E137" s="68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</row>
    <row r="138" spans="5:252" x14ac:dyDescent="0.2">
      <c r="E138" s="6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</row>
    <row r="139" spans="5:252" x14ac:dyDescent="0.2">
      <c r="E139" s="68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</row>
    <row r="140" spans="5:252" x14ac:dyDescent="0.2">
      <c r="E140" s="68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</row>
    <row r="141" spans="5:252" x14ac:dyDescent="0.2">
      <c r="E141" s="68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</row>
    <row r="142" spans="5:252" x14ac:dyDescent="0.2">
      <c r="E142" s="68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</row>
    <row r="143" spans="5:252" x14ac:dyDescent="0.2">
      <c r="E143" s="68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</row>
    <row r="144" spans="5:252" x14ac:dyDescent="0.2">
      <c r="E144" s="68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</row>
    <row r="145" spans="5:252" x14ac:dyDescent="0.2">
      <c r="E145" s="68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</row>
    <row r="146" spans="5:252" x14ac:dyDescent="0.2">
      <c r="E146" s="68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</row>
    <row r="147" spans="5:252" x14ac:dyDescent="0.2">
      <c r="E147" s="68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</row>
    <row r="148" spans="5:252" x14ac:dyDescent="0.2">
      <c r="E148" s="6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</row>
    <row r="149" spans="5:252" x14ac:dyDescent="0.2">
      <c r="E149" s="68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</row>
    <row r="150" spans="5:252" x14ac:dyDescent="0.2">
      <c r="E150" s="68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</row>
    <row r="151" spans="5:252" x14ac:dyDescent="0.2">
      <c r="E151" s="68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</row>
    <row r="152" spans="5:252" x14ac:dyDescent="0.2">
      <c r="E152" s="68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</row>
    <row r="153" spans="5:252" x14ac:dyDescent="0.2">
      <c r="E153" s="68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</row>
    <row r="154" spans="5:252" x14ac:dyDescent="0.2">
      <c r="E154" s="68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</row>
    <row r="155" spans="5:252" x14ac:dyDescent="0.2">
      <c r="E155" s="68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</row>
    <row r="156" spans="5:252" x14ac:dyDescent="0.2">
      <c r="E156" s="68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  <c r="HU156"/>
      <c r="HV156"/>
      <c r="HW156"/>
      <c r="HX156"/>
      <c r="HY156"/>
      <c r="HZ156"/>
      <c r="IA156"/>
      <c r="IB156"/>
      <c r="IC156"/>
      <c r="ID156"/>
      <c r="IE156"/>
      <c r="IF156"/>
      <c r="IG156"/>
      <c r="IH156"/>
      <c r="II156"/>
      <c r="IJ156"/>
      <c r="IK156"/>
      <c r="IL156"/>
      <c r="IM156"/>
      <c r="IN156"/>
      <c r="IO156"/>
      <c r="IP156"/>
      <c r="IQ156"/>
      <c r="IR156"/>
    </row>
    <row r="157" spans="5:252" x14ac:dyDescent="0.2">
      <c r="E157" s="6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  <c r="HU157"/>
      <c r="HV157"/>
      <c r="HW157"/>
      <c r="HX157"/>
      <c r="HY157"/>
      <c r="HZ157"/>
      <c r="IA157"/>
      <c r="IB157"/>
      <c r="IC157"/>
      <c r="ID157"/>
      <c r="IE157"/>
      <c r="IF157"/>
      <c r="IG157"/>
      <c r="IH157"/>
      <c r="II157"/>
      <c r="IJ157"/>
      <c r="IK157"/>
      <c r="IL157"/>
      <c r="IM157"/>
      <c r="IN157"/>
      <c r="IO157"/>
      <c r="IP157"/>
      <c r="IQ157"/>
      <c r="IR157"/>
    </row>
    <row r="158" spans="5:252" x14ac:dyDescent="0.2">
      <c r="E158" s="6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  <c r="IF158"/>
      <c r="IG158"/>
      <c r="IH158"/>
      <c r="II158"/>
      <c r="IJ158"/>
      <c r="IK158"/>
      <c r="IL158"/>
      <c r="IM158"/>
      <c r="IN158"/>
      <c r="IO158"/>
      <c r="IP158"/>
      <c r="IQ158"/>
      <c r="IR158"/>
    </row>
    <row r="159" spans="5:252" x14ac:dyDescent="0.2">
      <c r="E159" s="68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  <c r="HU159"/>
      <c r="HV159"/>
      <c r="HW159"/>
      <c r="HX159"/>
      <c r="HY159"/>
      <c r="HZ159"/>
      <c r="IA159"/>
      <c r="IB159"/>
      <c r="IC159"/>
      <c r="ID159"/>
      <c r="IE159"/>
      <c r="IF159"/>
      <c r="IG159"/>
      <c r="IH159"/>
      <c r="II159"/>
      <c r="IJ159"/>
      <c r="IK159"/>
      <c r="IL159"/>
      <c r="IM159"/>
      <c r="IN159"/>
      <c r="IO159"/>
      <c r="IP159"/>
      <c r="IQ159"/>
      <c r="IR159"/>
    </row>
    <row r="160" spans="5:252" x14ac:dyDescent="0.2">
      <c r="E160" s="68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</row>
    <row r="161" spans="5:252" x14ac:dyDescent="0.2">
      <c r="E161" s="68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</row>
    <row r="162" spans="5:252" x14ac:dyDescent="0.2">
      <c r="E162" s="68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</row>
    <row r="163" spans="5:252" x14ac:dyDescent="0.2">
      <c r="E163" s="68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</row>
    <row r="164" spans="5:252" x14ac:dyDescent="0.2">
      <c r="E164" s="68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  <c r="HR164"/>
      <c r="HS164"/>
      <c r="HT164"/>
      <c r="HU164"/>
      <c r="HV164"/>
      <c r="HW164"/>
      <c r="HX164"/>
      <c r="HY164"/>
      <c r="HZ164"/>
      <c r="IA164"/>
      <c r="IB164"/>
      <c r="IC164"/>
      <c r="ID164"/>
      <c r="IE164"/>
      <c r="IF164"/>
      <c r="IG164"/>
      <c r="IH164"/>
      <c r="II164"/>
      <c r="IJ164"/>
      <c r="IK164"/>
      <c r="IL164"/>
      <c r="IM164"/>
      <c r="IN164"/>
      <c r="IO164"/>
      <c r="IP164"/>
      <c r="IQ164"/>
      <c r="IR164"/>
    </row>
    <row r="165" spans="5:252" x14ac:dyDescent="0.2">
      <c r="E165" s="68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  <c r="HR165"/>
      <c r="HS165"/>
      <c r="HT165"/>
      <c r="HU165"/>
      <c r="HV165"/>
      <c r="HW165"/>
      <c r="HX165"/>
      <c r="HY165"/>
      <c r="HZ165"/>
      <c r="IA165"/>
      <c r="IB165"/>
      <c r="IC165"/>
      <c r="ID165"/>
      <c r="IE165"/>
      <c r="IF165"/>
      <c r="IG165"/>
      <c r="IH165"/>
      <c r="II165"/>
      <c r="IJ165"/>
      <c r="IK165"/>
      <c r="IL165"/>
      <c r="IM165"/>
      <c r="IN165"/>
      <c r="IO165"/>
      <c r="IP165"/>
      <c r="IQ165"/>
      <c r="IR165"/>
    </row>
    <row r="166" spans="5:252" x14ac:dyDescent="0.2">
      <c r="E166" s="68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  <c r="FO166"/>
      <c r="FP166"/>
      <c r="FQ166"/>
      <c r="FR166"/>
      <c r="FS166"/>
      <c r="FT166"/>
      <c r="FU166"/>
      <c r="FV166"/>
      <c r="FW166"/>
      <c r="FX166"/>
      <c r="FY166"/>
      <c r="FZ166"/>
      <c r="GA166"/>
      <c r="GB166"/>
      <c r="GC166"/>
      <c r="GD166"/>
      <c r="GE166"/>
      <c r="GF166"/>
      <c r="GG166"/>
      <c r="GH166"/>
      <c r="GI166"/>
      <c r="GJ166"/>
      <c r="GK166"/>
      <c r="GL166"/>
      <c r="GM166"/>
      <c r="GN166"/>
      <c r="GO166"/>
      <c r="GP166"/>
      <c r="GQ166"/>
      <c r="GR166"/>
      <c r="GS166"/>
      <c r="GT166"/>
      <c r="GU166"/>
      <c r="GV166"/>
      <c r="GW166"/>
      <c r="GX166"/>
      <c r="GY166"/>
      <c r="GZ166"/>
      <c r="HA166"/>
      <c r="HB166"/>
      <c r="HC166"/>
      <c r="HD166"/>
      <c r="HE166"/>
      <c r="HF166"/>
      <c r="HG166"/>
      <c r="HH166"/>
      <c r="HI166"/>
      <c r="HJ166"/>
      <c r="HK166"/>
      <c r="HL166"/>
      <c r="HM166"/>
      <c r="HN166"/>
      <c r="HO166"/>
      <c r="HP166"/>
      <c r="HQ166"/>
      <c r="HR166"/>
      <c r="HS166"/>
      <c r="HT166"/>
      <c r="HU166"/>
      <c r="HV166"/>
      <c r="HW166"/>
      <c r="HX166"/>
      <c r="HY166"/>
      <c r="HZ166"/>
      <c r="IA166"/>
      <c r="IB166"/>
      <c r="IC166"/>
      <c r="ID166"/>
      <c r="IE166"/>
      <c r="IF166"/>
      <c r="IG166"/>
      <c r="IH166"/>
      <c r="II166"/>
      <c r="IJ166"/>
      <c r="IK166"/>
      <c r="IL166"/>
      <c r="IM166"/>
      <c r="IN166"/>
      <c r="IO166"/>
      <c r="IP166"/>
      <c r="IQ166"/>
      <c r="IR166"/>
    </row>
    <row r="167" spans="5:252" x14ac:dyDescent="0.2">
      <c r="E167" s="68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  <c r="HR167"/>
      <c r="HS167"/>
      <c r="HT167"/>
      <c r="HU167"/>
      <c r="HV167"/>
      <c r="HW167"/>
      <c r="HX167"/>
      <c r="HY167"/>
      <c r="HZ167"/>
      <c r="IA167"/>
      <c r="IB167"/>
      <c r="IC167"/>
      <c r="ID167"/>
      <c r="IE167"/>
      <c r="IF167"/>
      <c r="IG167"/>
      <c r="IH167"/>
      <c r="II167"/>
      <c r="IJ167"/>
      <c r="IK167"/>
      <c r="IL167"/>
      <c r="IM167"/>
      <c r="IN167"/>
      <c r="IO167"/>
      <c r="IP167"/>
      <c r="IQ167"/>
      <c r="IR167"/>
    </row>
    <row r="168" spans="5:252" x14ac:dyDescent="0.2">
      <c r="E168" s="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  <c r="GJ168"/>
      <c r="GK168"/>
      <c r="GL168"/>
      <c r="GM168"/>
      <c r="GN168"/>
      <c r="GO168"/>
      <c r="GP168"/>
      <c r="GQ168"/>
      <c r="GR168"/>
      <c r="GS168"/>
      <c r="GT168"/>
      <c r="GU168"/>
      <c r="GV168"/>
      <c r="GW168"/>
      <c r="GX168"/>
      <c r="GY168"/>
      <c r="GZ168"/>
      <c r="HA168"/>
      <c r="HB168"/>
      <c r="HC168"/>
      <c r="HD168"/>
      <c r="HE168"/>
      <c r="HF168"/>
      <c r="HG168"/>
      <c r="HH168"/>
      <c r="HI168"/>
      <c r="HJ168"/>
      <c r="HK168"/>
      <c r="HL168"/>
      <c r="HM168"/>
      <c r="HN168"/>
      <c r="HO168"/>
      <c r="HP168"/>
      <c r="HQ168"/>
      <c r="HR168"/>
      <c r="HS168"/>
      <c r="HT168"/>
      <c r="HU168"/>
      <c r="HV168"/>
      <c r="HW168"/>
      <c r="HX168"/>
      <c r="HY168"/>
      <c r="HZ168"/>
      <c r="IA168"/>
      <c r="IB168"/>
      <c r="IC168"/>
      <c r="ID168"/>
      <c r="IE168"/>
      <c r="IF168"/>
      <c r="IG168"/>
      <c r="IH168"/>
      <c r="II168"/>
      <c r="IJ168"/>
      <c r="IK168"/>
      <c r="IL168"/>
      <c r="IM168"/>
      <c r="IN168"/>
      <c r="IO168"/>
      <c r="IP168"/>
      <c r="IQ168"/>
      <c r="IR168"/>
    </row>
    <row r="169" spans="5:252" x14ac:dyDescent="0.2">
      <c r="E169" s="68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  <c r="FO169"/>
      <c r="FP169"/>
      <c r="FQ169"/>
      <c r="FR169"/>
      <c r="FS169"/>
      <c r="FT169"/>
      <c r="FU169"/>
      <c r="FV169"/>
      <c r="FW169"/>
      <c r="FX169"/>
      <c r="FY169"/>
      <c r="FZ169"/>
      <c r="GA169"/>
      <c r="GB169"/>
      <c r="GC169"/>
      <c r="GD169"/>
      <c r="GE169"/>
      <c r="GF169"/>
      <c r="GG169"/>
      <c r="GH169"/>
      <c r="GI169"/>
      <c r="GJ169"/>
      <c r="GK169"/>
      <c r="GL169"/>
      <c r="GM169"/>
      <c r="GN169"/>
      <c r="GO169"/>
      <c r="GP169"/>
      <c r="GQ169"/>
      <c r="GR169"/>
      <c r="GS169"/>
      <c r="GT169"/>
      <c r="GU169"/>
      <c r="GV169"/>
      <c r="GW169"/>
      <c r="GX169"/>
      <c r="GY169"/>
      <c r="GZ169"/>
      <c r="HA169"/>
      <c r="HB169"/>
      <c r="HC169"/>
      <c r="HD169"/>
      <c r="HE169"/>
      <c r="HF169"/>
      <c r="HG169"/>
      <c r="HH169"/>
      <c r="HI169"/>
      <c r="HJ169"/>
      <c r="HK169"/>
      <c r="HL169"/>
      <c r="HM169"/>
      <c r="HN169"/>
      <c r="HO169"/>
      <c r="HP169"/>
      <c r="HQ169"/>
      <c r="HR169"/>
      <c r="HS169"/>
      <c r="HT169"/>
      <c r="HU169"/>
      <c r="HV169"/>
      <c r="HW169"/>
      <c r="HX169"/>
      <c r="HY169"/>
      <c r="HZ169"/>
      <c r="IA169"/>
      <c r="IB169"/>
      <c r="IC169"/>
      <c r="ID169"/>
      <c r="IE169"/>
      <c r="IF169"/>
      <c r="IG169"/>
      <c r="IH169"/>
      <c r="II169"/>
      <c r="IJ169"/>
      <c r="IK169"/>
      <c r="IL169"/>
      <c r="IM169"/>
      <c r="IN169"/>
      <c r="IO169"/>
      <c r="IP169"/>
      <c r="IQ169"/>
      <c r="IR169"/>
    </row>
    <row r="170" spans="5:252" x14ac:dyDescent="0.2">
      <c r="E170" s="68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  <c r="GJ170"/>
      <c r="GK170"/>
      <c r="GL170"/>
      <c r="GM170"/>
      <c r="GN170"/>
      <c r="GO170"/>
      <c r="GP170"/>
      <c r="GQ170"/>
      <c r="GR170"/>
      <c r="GS170"/>
      <c r="GT170"/>
      <c r="GU170"/>
      <c r="GV170"/>
      <c r="GW170"/>
      <c r="GX170"/>
      <c r="GY170"/>
      <c r="GZ170"/>
      <c r="HA170"/>
      <c r="HB170"/>
      <c r="HC170"/>
      <c r="HD170"/>
      <c r="HE170"/>
      <c r="HF170"/>
      <c r="HG170"/>
      <c r="HH170"/>
      <c r="HI170"/>
      <c r="HJ170"/>
      <c r="HK170"/>
      <c r="HL170"/>
      <c r="HM170"/>
      <c r="HN170"/>
      <c r="HO170"/>
      <c r="HP170"/>
      <c r="HQ170"/>
      <c r="HR170"/>
      <c r="HS170"/>
      <c r="HT170"/>
      <c r="HU170"/>
      <c r="HV170"/>
      <c r="HW170"/>
      <c r="HX170"/>
      <c r="HY170"/>
      <c r="HZ170"/>
      <c r="IA170"/>
      <c r="IB170"/>
      <c r="IC170"/>
      <c r="ID170"/>
      <c r="IE170"/>
      <c r="IF170"/>
      <c r="IG170"/>
      <c r="IH170"/>
      <c r="II170"/>
      <c r="IJ170"/>
      <c r="IK170"/>
      <c r="IL170"/>
      <c r="IM170"/>
      <c r="IN170"/>
      <c r="IO170"/>
      <c r="IP170"/>
      <c r="IQ170"/>
      <c r="IR170"/>
    </row>
    <row r="171" spans="5:252" x14ac:dyDescent="0.2">
      <c r="E171" s="68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  <c r="FO171"/>
      <c r="FP171"/>
      <c r="FQ171"/>
      <c r="FR171"/>
      <c r="FS171"/>
      <c r="FT171"/>
      <c r="FU171"/>
      <c r="FV171"/>
      <c r="FW171"/>
      <c r="FX171"/>
      <c r="FY171"/>
      <c r="FZ171"/>
      <c r="GA171"/>
      <c r="GB171"/>
      <c r="GC171"/>
      <c r="GD171"/>
      <c r="GE171"/>
      <c r="GF171"/>
      <c r="GG171"/>
      <c r="GH171"/>
      <c r="GI171"/>
      <c r="GJ171"/>
      <c r="GK171"/>
      <c r="GL171"/>
      <c r="GM171"/>
      <c r="GN171"/>
      <c r="GO171"/>
      <c r="GP171"/>
      <c r="GQ171"/>
      <c r="GR171"/>
      <c r="GS171"/>
      <c r="GT171"/>
      <c r="GU171"/>
      <c r="GV171"/>
      <c r="GW171"/>
      <c r="GX171"/>
      <c r="GY171"/>
      <c r="GZ171"/>
      <c r="HA171"/>
      <c r="HB171"/>
      <c r="HC171"/>
      <c r="HD171"/>
      <c r="HE171"/>
      <c r="HF171"/>
      <c r="HG171"/>
      <c r="HH171"/>
      <c r="HI171"/>
      <c r="HJ171"/>
      <c r="HK171"/>
      <c r="HL171"/>
      <c r="HM171"/>
      <c r="HN171"/>
      <c r="HO171"/>
      <c r="HP171"/>
      <c r="HQ171"/>
      <c r="HR171"/>
      <c r="HS171"/>
      <c r="HT171"/>
      <c r="HU171"/>
      <c r="HV171"/>
      <c r="HW171"/>
      <c r="HX171"/>
      <c r="HY171"/>
      <c r="HZ171"/>
      <c r="IA171"/>
      <c r="IB171"/>
      <c r="IC171"/>
      <c r="ID171"/>
      <c r="IE171"/>
      <c r="IF171"/>
      <c r="IG171"/>
      <c r="IH171"/>
      <c r="II171"/>
      <c r="IJ171"/>
      <c r="IK171"/>
      <c r="IL171"/>
      <c r="IM171"/>
      <c r="IN171"/>
      <c r="IO171"/>
      <c r="IP171"/>
      <c r="IQ171"/>
      <c r="IR171"/>
    </row>
    <row r="172" spans="5:252" x14ac:dyDescent="0.2">
      <c r="E172" s="68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  <c r="GJ172"/>
      <c r="GK172"/>
      <c r="GL172"/>
      <c r="GM172"/>
      <c r="GN172"/>
      <c r="GO172"/>
      <c r="GP172"/>
      <c r="GQ172"/>
      <c r="GR172"/>
      <c r="GS172"/>
      <c r="GT172"/>
      <c r="GU172"/>
      <c r="GV172"/>
      <c r="GW172"/>
      <c r="GX172"/>
      <c r="GY172"/>
      <c r="GZ172"/>
      <c r="HA172"/>
      <c r="HB172"/>
      <c r="HC172"/>
      <c r="HD172"/>
      <c r="HE172"/>
      <c r="HF172"/>
      <c r="HG172"/>
      <c r="HH172"/>
      <c r="HI172"/>
      <c r="HJ172"/>
      <c r="HK172"/>
      <c r="HL172"/>
      <c r="HM172"/>
      <c r="HN172"/>
      <c r="HO172"/>
      <c r="HP172"/>
      <c r="HQ172"/>
      <c r="HR172"/>
      <c r="HS172"/>
      <c r="HT172"/>
      <c r="HU172"/>
      <c r="HV172"/>
      <c r="HW172"/>
      <c r="HX172"/>
      <c r="HY172"/>
      <c r="HZ172"/>
      <c r="IA172"/>
      <c r="IB172"/>
      <c r="IC172"/>
      <c r="ID172"/>
      <c r="IE172"/>
      <c r="IF172"/>
      <c r="IG172"/>
      <c r="IH172"/>
      <c r="II172"/>
      <c r="IJ172"/>
      <c r="IK172"/>
      <c r="IL172"/>
      <c r="IM172"/>
      <c r="IN172"/>
      <c r="IO172"/>
      <c r="IP172"/>
      <c r="IQ172"/>
      <c r="IR172"/>
    </row>
    <row r="173" spans="5:252" x14ac:dyDescent="0.2">
      <c r="E173" s="68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  <c r="GJ173"/>
      <c r="GK173"/>
      <c r="GL173"/>
      <c r="GM173"/>
      <c r="GN173"/>
      <c r="GO173"/>
      <c r="GP173"/>
      <c r="GQ173"/>
      <c r="GR173"/>
      <c r="GS173"/>
      <c r="GT173"/>
      <c r="GU173"/>
      <c r="GV173"/>
      <c r="GW173"/>
      <c r="GX173"/>
      <c r="GY173"/>
      <c r="GZ173"/>
      <c r="HA173"/>
      <c r="HB173"/>
      <c r="HC173"/>
      <c r="HD173"/>
      <c r="HE173"/>
      <c r="HF173"/>
      <c r="HG173"/>
      <c r="HH173"/>
      <c r="HI173"/>
      <c r="HJ173"/>
      <c r="HK173"/>
      <c r="HL173"/>
      <c r="HM173"/>
      <c r="HN173"/>
      <c r="HO173"/>
      <c r="HP173"/>
      <c r="HQ173"/>
      <c r="HR173"/>
      <c r="HS173"/>
      <c r="HT173"/>
      <c r="HU173"/>
      <c r="HV173"/>
      <c r="HW173"/>
      <c r="HX173"/>
      <c r="HY173"/>
      <c r="HZ173"/>
      <c r="IA173"/>
      <c r="IB173"/>
      <c r="IC173"/>
      <c r="ID173"/>
      <c r="IE173"/>
      <c r="IF173"/>
      <c r="IG173"/>
      <c r="IH173"/>
      <c r="II173"/>
      <c r="IJ173"/>
      <c r="IK173"/>
      <c r="IL173"/>
      <c r="IM173"/>
      <c r="IN173"/>
      <c r="IO173"/>
      <c r="IP173"/>
      <c r="IQ173"/>
      <c r="IR173"/>
    </row>
    <row r="174" spans="5:252" x14ac:dyDescent="0.2">
      <c r="E174" s="68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  <c r="FO174"/>
      <c r="FP174"/>
      <c r="FQ174"/>
      <c r="FR174"/>
      <c r="FS174"/>
      <c r="FT174"/>
      <c r="FU174"/>
      <c r="FV174"/>
      <c r="FW174"/>
      <c r="FX174"/>
      <c r="FY174"/>
      <c r="FZ174"/>
      <c r="GA174"/>
      <c r="GB174"/>
      <c r="GC174"/>
      <c r="GD174"/>
      <c r="GE174"/>
      <c r="GF174"/>
      <c r="GG174"/>
      <c r="GH174"/>
      <c r="GI174"/>
      <c r="GJ174"/>
      <c r="GK174"/>
      <c r="GL174"/>
      <c r="GM174"/>
      <c r="GN174"/>
      <c r="GO174"/>
      <c r="GP174"/>
      <c r="GQ174"/>
      <c r="GR174"/>
      <c r="GS174"/>
      <c r="GT174"/>
      <c r="GU174"/>
      <c r="GV174"/>
      <c r="GW174"/>
      <c r="GX174"/>
      <c r="GY174"/>
      <c r="GZ174"/>
      <c r="HA174"/>
      <c r="HB174"/>
      <c r="HC174"/>
      <c r="HD174"/>
      <c r="HE174"/>
      <c r="HF174"/>
      <c r="HG174"/>
      <c r="HH174"/>
      <c r="HI174"/>
      <c r="HJ174"/>
      <c r="HK174"/>
      <c r="HL174"/>
      <c r="HM174"/>
      <c r="HN174"/>
      <c r="HO174"/>
      <c r="HP174"/>
      <c r="HQ174"/>
      <c r="HR174"/>
      <c r="HS174"/>
      <c r="HT174"/>
      <c r="HU174"/>
      <c r="HV174"/>
      <c r="HW174"/>
      <c r="HX174"/>
      <c r="HY174"/>
      <c r="HZ174"/>
      <c r="IA174"/>
      <c r="IB174"/>
      <c r="IC174"/>
      <c r="ID174"/>
      <c r="IE174"/>
      <c r="IF174"/>
      <c r="IG174"/>
      <c r="IH174"/>
      <c r="II174"/>
      <c r="IJ174"/>
      <c r="IK174"/>
      <c r="IL174"/>
      <c r="IM174"/>
      <c r="IN174"/>
      <c r="IO174"/>
      <c r="IP174"/>
      <c r="IQ174"/>
      <c r="IR174"/>
    </row>
    <row r="175" spans="5:252" x14ac:dyDescent="0.2">
      <c r="E175" s="68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  <c r="FO175"/>
      <c r="FP175"/>
      <c r="FQ175"/>
      <c r="FR175"/>
      <c r="FS175"/>
      <c r="FT175"/>
      <c r="FU175"/>
      <c r="FV175"/>
      <c r="FW175"/>
      <c r="FX175"/>
      <c r="FY175"/>
      <c r="FZ175"/>
      <c r="GA175"/>
      <c r="GB175"/>
      <c r="GC175"/>
      <c r="GD175"/>
      <c r="GE175"/>
      <c r="GF175"/>
      <c r="GG175"/>
      <c r="GH175"/>
      <c r="GI175"/>
      <c r="GJ175"/>
      <c r="GK175"/>
      <c r="GL175"/>
      <c r="GM175"/>
      <c r="GN175"/>
      <c r="GO175"/>
      <c r="GP175"/>
      <c r="GQ175"/>
      <c r="GR175"/>
      <c r="GS175"/>
      <c r="GT175"/>
      <c r="GU175"/>
      <c r="GV175"/>
      <c r="GW175"/>
      <c r="GX175"/>
      <c r="GY175"/>
      <c r="GZ175"/>
      <c r="HA175"/>
      <c r="HB175"/>
      <c r="HC175"/>
      <c r="HD175"/>
      <c r="HE175"/>
      <c r="HF175"/>
      <c r="HG175"/>
      <c r="HH175"/>
      <c r="HI175"/>
      <c r="HJ175"/>
      <c r="HK175"/>
      <c r="HL175"/>
      <c r="HM175"/>
      <c r="HN175"/>
      <c r="HO175"/>
      <c r="HP175"/>
      <c r="HQ175"/>
      <c r="HR175"/>
      <c r="HS175"/>
      <c r="HT175"/>
      <c r="HU175"/>
      <c r="HV175"/>
      <c r="HW175"/>
      <c r="HX175"/>
      <c r="HY175"/>
      <c r="HZ175"/>
      <c r="IA175"/>
      <c r="IB175"/>
      <c r="IC175"/>
      <c r="ID175"/>
      <c r="IE175"/>
      <c r="IF175"/>
      <c r="IG175"/>
      <c r="IH175"/>
      <c r="II175"/>
      <c r="IJ175"/>
      <c r="IK175"/>
      <c r="IL175"/>
      <c r="IM175"/>
      <c r="IN175"/>
      <c r="IO175"/>
      <c r="IP175"/>
      <c r="IQ175"/>
      <c r="IR175"/>
    </row>
    <row r="176" spans="5:252" x14ac:dyDescent="0.2">
      <c r="E176" s="68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  <c r="FO176"/>
      <c r="FP176"/>
      <c r="FQ176"/>
      <c r="FR176"/>
      <c r="FS176"/>
      <c r="FT176"/>
      <c r="FU176"/>
      <c r="FV176"/>
      <c r="FW176"/>
      <c r="FX176"/>
      <c r="FY176"/>
      <c r="FZ176"/>
      <c r="GA176"/>
      <c r="GB176"/>
      <c r="GC176"/>
      <c r="GD176"/>
      <c r="GE176"/>
      <c r="GF176"/>
      <c r="GG176"/>
      <c r="GH176"/>
      <c r="GI176"/>
      <c r="GJ176"/>
      <c r="GK176"/>
      <c r="GL176"/>
      <c r="GM176"/>
      <c r="GN176"/>
      <c r="GO176"/>
      <c r="GP176"/>
      <c r="GQ176"/>
      <c r="GR176"/>
      <c r="GS176"/>
      <c r="GT176"/>
      <c r="GU176"/>
      <c r="GV176"/>
      <c r="GW176"/>
      <c r="GX176"/>
      <c r="GY176"/>
      <c r="GZ176"/>
      <c r="HA176"/>
      <c r="HB176"/>
      <c r="HC176"/>
      <c r="HD176"/>
      <c r="HE176"/>
      <c r="HF176"/>
      <c r="HG176"/>
      <c r="HH176"/>
      <c r="HI176"/>
      <c r="HJ176"/>
      <c r="HK176"/>
      <c r="HL176"/>
      <c r="HM176"/>
      <c r="HN176"/>
      <c r="HO176"/>
      <c r="HP176"/>
      <c r="HQ176"/>
      <c r="HR176"/>
      <c r="HS176"/>
      <c r="HT176"/>
      <c r="HU176"/>
      <c r="HV176"/>
      <c r="HW176"/>
      <c r="HX176"/>
      <c r="HY176"/>
      <c r="HZ176"/>
      <c r="IA176"/>
      <c r="IB176"/>
      <c r="IC176"/>
      <c r="ID176"/>
      <c r="IE176"/>
      <c r="IF176"/>
      <c r="IG176"/>
      <c r="IH176"/>
      <c r="II176"/>
      <c r="IJ176"/>
      <c r="IK176"/>
      <c r="IL176"/>
      <c r="IM176"/>
      <c r="IN176"/>
      <c r="IO176"/>
      <c r="IP176"/>
      <c r="IQ176"/>
      <c r="IR176"/>
    </row>
    <row r="177" spans="5:252" x14ac:dyDescent="0.2">
      <c r="E177" s="68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  <c r="FO177"/>
      <c r="FP177"/>
      <c r="FQ177"/>
      <c r="FR177"/>
      <c r="FS177"/>
      <c r="FT177"/>
      <c r="FU177"/>
      <c r="FV177"/>
      <c r="FW177"/>
      <c r="FX177"/>
      <c r="FY177"/>
      <c r="FZ177"/>
      <c r="GA177"/>
      <c r="GB177"/>
      <c r="GC177"/>
      <c r="GD177"/>
      <c r="GE177"/>
      <c r="GF177"/>
      <c r="GG177"/>
      <c r="GH177"/>
      <c r="GI177"/>
      <c r="GJ177"/>
      <c r="GK177"/>
      <c r="GL177"/>
      <c r="GM177"/>
      <c r="GN177"/>
      <c r="GO177"/>
      <c r="GP177"/>
      <c r="GQ177"/>
      <c r="GR177"/>
      <c r="GS177"/>
      <c r="GT177"/>
      <c r="GU177"/>
      <c r="GV177"/>
      <c r="GW177"/>
      <c r="GX177"/>
      <c r="GY177"/>
      <c r="GZ177"/>
      <c r="HA177"/>
      <c r="HB177"/>
      <c r="HC177"/>
      <c r="HD177"/>
      <c r="HE177"/>
      <c r="HF177"/>
      <c r="HG177"/>
      <c r="HH177"/>
      <c r="HI177"/>
      <c r="HJ177"/>
      <c r="HK177"/>
      <c r="HL177"/>
      <c r="HM177"/>
      <c r="HN177"/>
      <c r="HO177"/>
      <c r="HP177"/>
      <c r="HQ177"/>
      <c r="HR177"/>
      <c r="HS177"/>
      <c r="HT177"/>
      <c r="HU177"/>
      <c r="HV177"/>
      <c r="HW177"/>
      <c r="HX177"/>
      <c r="HY177"/>
      <c r="HZ177"/>
      <c r="IA177"/>
      <c r="IB177"/>
      <c r="IC177"/>
      <c r="ID177"/>
      <c r="IE177"/>
      <c r="IF177"/>
      <c r="IG177"/>
      <c r="IH177"/>
      <c r="II177"/>
      <c r="IJ177"/>
      <c r="IK177"/>
      <c r="IL177"/>
      <c r="IM177"/>
      <c r="IN177"/>
      <c r="IO177"/>
      <c r="IP177"/>
      <c r="IQ177"/>
      <c r="IR177"/>
    </row>
    <row r="178" spans="5:252" x14ac:dyDescent="0.2">
      <c r="E178" s="6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  <c r="GJ178"/>
      <c r="GK178"/>
      <c r="GL178"/>
      <c r="GM178"/>
      <c r="GN178"/>
      <c r="GO178"/>
      <c r="GP178"/>
      <c r="GQ178"/>
      <c r="GR178"/>
      <c r="GS178"/>
      <c r="GT178"/>
      <c r="GU178"/>
      <c r="GV178"/>
      <c r="GW178"/>
      <c r="GX178"/>
      <c r="GY178"/>
      <c r="GZ178"/>
      <c r="HA178"/>
      <c r="HB178"/>
      <c r="HC178"/>
      <c r="HD178"/>
      <c r="HE178"/>
      <c r="HF178"/>
      <c r="HG178"/>
      <c r="HH178"/>
      <c r="HI178"/>
      <c r="HJ178"/>
      <c r="HK178"/>
      <c r="HL178"/>
      <c r="HM178"/>
      <c r="HN178"/>
      <c r="HO178"/>
      <c r="HP178"/>
      <c r="HQ178"/>
      <c r="HR178"/>
      <c r="HS178"/>
      <c r="HT178"/>
      <c r="HU178"/>
      <c r="HV178"/>
      <c r="HW178"/>
      <c r="HX178"/>
      <c r="HY178"/>
      <c r="HZ178"/>
      <c r="IA178"/>
      <c r="IB178"/>
      <c r="IC178"/>
      <c r="ID178"/>
      <c r="IE178"/>
      <c r="IF178"/>
      <c r="IG178"/>
      <c r="IH178"/>
      <c r="II178"/>
      <c r="IJ178"/>
      <c r="IK178"/>
      <c r="IL178"/>
      <c r="IM178"/>
      <c r="IN178"/>
      <c r="IO178"/>
      <c r="IP178"/>
      <c r="IQ178"/>
      <c r="IR178"/>
    </row>
    <row r="179" spans="5:252" x14ac:dyDescent="0.2">
      <c r="E179" s="68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  <c r="HU179"/>
      <c r="HV179"/>
      <c r="HW179"/>
      <c r="HX179"/>
      <c r="HY179"/>
      <c r="HZ179"/>
      <c r="IA179"/>
      <c r="IB179"/>
      <c r="IC179"/>
      <c r="ID179"/>
      <c r="IE179"/>
      <c r="IF179"/>
      <c r="IG179"/>
      <c r="IH179"/>
      <c r="II179"/>
      <c r="IJ179"/>
      <c r="IK179"/>
      <c r="IL179"/>
      <c r="IM179"/>
      <c r="IN179"/>
      <c r="IO179"/>
      <c r="IP179"/>
      <c r="IQ179"/>
      <c r="IR179"/>
    </row>
    <row r="180" spans="5:252" x14ac:dyDescent="0.2">
      <c r="E180" s="68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  <c r="FO180"/>
      <c r="FP180"/>
      <c r="FQ180"/>
      <c r="FR180"/>
      <c r="FS180"/>
      <c r="FT180"/>
      <c r="FU180"/>
      <c r="FV180"/>
      <c r="FW180"/>
      <c r="FX180"/>
      <c r="FY180"/>
      <c r="FZ180"/>
      <c r="GA180"/>
      <c r="GB180"/>
      <c r="GC180"/>
      <c r="GD180"/>
      <c r="GE180"/>
      <c r="GF180"/>
      <c r="GG180"/>
      <c r="GH180"/>
      <c r="GI180"/>
      <c r="GJ180"/>
      <c r="GK180"/>
      <c r="GL180"/>
      <c r="GM180"/>
      <c r="GN180"/>
      <c r="GO180"/>
      <c r="GP180"/>
      <c r="GQ180"/>
      <c r="GR180"/>
      <c r="GS180"/>
      <c r="GT180"/>
      <c r="GU180"/>
      <c r="GV180"/>
      <c r="GW180"/>
      <c r="GX180"/>
      <c r="GY180"/>
      <c r="GZ180"/>
      <c r="HA180"/>
      <c r="HB180"/>
      <c r="HC180"/>
      <c r="HD180"/>
      <c r="HE180"/>
      <c r="HF180"/>
      <c r="HG180"/>
      <c r="HH180"/>
      <c r="HI180"/>
      <c r="HJ180"/>
      <c r="HK180"/>
      <c r="HL180"/>
      <c r="HM180"/>
      <c r="HN180"/>
      <c r="HO180"/>
      <c r="HP180"/>
      <c r="HQ180"/>
      <c r="HR180"/>
      <c r="HS180"/>
      <c r="HT180"/>
      <c r="HU180"/>
      <c r="HV180"/>
      <c r="HW180"/>
      <c r="HX180"/>
      <c r="HY180"/>
      <c r="HZ180"/>
      <c r="IA180"/>
      <c r="IB180"/>
      <c r="IC180"/>
      <c r="ID180"/>
      <c r="IE180"/>
      <c r="IF180"/>
      <c r="IG180"/>
      <c r="IH180"/>
      <c r="II180"/>
      <c r="IJ180"/>
      <c r="IK180"/>
      <c r="IL180"/>
      <c r="IM180"/>
      <c r="IN180"/>
      <c r="IO180"/>
      <c r="IP180"/>
      <c r="IQ180"/>
      <c r="IR180"/>
    </row>
    <row r="181" spans="5:252" x14ac:dyDescent="0.2">
      <c r="E181" s="68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  <c r="GJ181"/>
      <c r="GK181"/>
      <c r="GL181"/>
      <c r="GM181"/>
      <c r="GN181"/>
      <c r="GO181"/>
      <c r="GP181"/>
      <c r="GQ181"/>
      <c r="GR181"/>
      <c r="GS181"/>
      <c r="GT181"/>
      <c r="GU181"/>
      <c r="GV181"/>
      <c r="GW181"/>
      <c r="GX181"/>
      <c r="GY181"/>
      <c r="GZ181"/>
      <c r="HA181"/>
      <c r="HB181"/>
      <c r="HC181"/>
      <c r="HD181"/>
      <c r="HE181"/>
      <c r="HF181"/>
      <c r="HG181"/>
      <c r="HH181"/>
      <c r="HI181"/>
      <c r="HJ181"/>
      <c r="HK181"/>
      <c r="HL181"/>
      <c r="HM181"/>
      <c r="HN181"/>
      <c r="HO181"/>
      <c r="HP181"/>
      <c r="HQ181"/>
      <c r="HR181"/>
      <c r="HS181"/>
      <c r="HT181"/>
      <c r="HU181"/>
      <c r="HV181"/>
      <c r="HW181"/>
      <c r="HX181"/>
      <c r="HY181"/>
      <c r="HZ181"/>
      <c r="IA181"/>
      <c r="IB181"/>
      <c r="IC181"/>
      <c r="ID181"/>
      <c r="IE181"/>
      <c r="IF181"/>
      <c r="IG181"/>
      <c r="IH181"/>
      <c r="II181"/>
      <c r="IJ181"/>
      <c r="IK181"/>
      <c r="IL181"/>
      <c r="IM181"/>
      <c r="IN181"/>
      <c r="IO181"/>
      <c r="IP181"/>
      <c r="IQ181"/>
      <c r="IR181"/>
    </row>
    <row r="182" spans="5:252" x14ac:dyDescent="0.2">
      <c r="E182" s="68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  <c r="FO182"/>
      <c r="FP182"/>
      <c r="FQ182"/>
      <c r="FR182"/>
      <c r="FS182"/>
      <c r="FT182"/>
      <c r="FU182"/>
      <c r="FV182"/>
      <c r="FW182"/>
      <c r="FX182"/>
      <c r="FY182"/>
      <c r="FZ182"/>
      <c r="GA182"/>
      <c r="GB182"/>
      <c r="GC182"/>
      <c r="GD182"/>
      <c r="GE182"/>
      <c r="GF182"/>
      <c r="GG182"/>
      <c r="GH182"/>
      <c r="GI182"/>
      <c r="GJ182"/>
      <c r="GK182"/>
      <c r="GL182"/>
      <c r="GM182"/>
      <c r="GN182"/>
      <c r="GO182"/>
      <c r="GP182"/>
      <c r="GQ182"/>
      <c r="GR182"/>
      <c r="GS182"/>
      <c r="GT182"/>
      <c r="GU182"/>
      <c r="GV182"/>
      <c r="GW182"/>
      <c r="GX182"/>
      <c r="GY182"/>
      <c r="GZ182"/>
      <c r="HA182"/>
      <c r="HB182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  <c r="HR182"/>
      <c r="HS182"/>
      <c r="HT182"/>
      <c r="HU182"/>
      <c r="HV182"/>
      <c r="HW182"/>
      <c r="HX182"/>
      <c r="HY182"/>
      <c r="HZ182"/>
      <c r="IA182"/>
      <c r="IB182"/>
      <c r="IC182"/>
      <c r="ID182"/>
      <c r="IE182"/>
      <c r="IF182"/>
      <c r="IG182"/>
      <c r="IH182"/>
      <c r="II182"/>
      <c r="IJ182"/>
      <c r="IK182"/>
      <c r="IL182"/>
      <c r="IM182"/>
      <c r="IN182"/>
      <c r="IO182"/>
      <c r="IP182"/>
      <c r="IQ182"/>
      <c r="IR182"/>
    </row>
    <row r="183" spans="5:252" x14ac:dyDescent="0.2">
      <c r="E183" s="68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  <c r="FO183"/>
      <c r="FP183"/>
      <c r="FQ183"/>
      <c r="FR183"/>
      <c r="FS183"/>
      <c r="FT183"/>
      <c r="FU183"/>
      <c r="FV183"/>
      <c r="FW183"/>
      <c r="FX183"/>
      <c r="FY183"/>
      <c r="FZ183"/>
      <c r="GA183"/>
      <c r="GB183"/>
      <c r="GC183"/>
      <c r="GD183"/>
      <c r="GE183"/>
      <c r="GF183"/>
      <c r="GG183"/>
      <c r="GH183"/>
      <c r="GI183"/>
      <c r="GJ183"/>
      <c r="GK183"/>
      <c r="GL183"/>
      <c r="GM183"/>
      <c r="GN183"/>
      <c r="GO183"/>
      <c r="GP183"/>
      <c r="GQ183"/>
      <c r="GR183"/>
      <c r="GS183"/>
      <c r="GT183"/>
      <c r="GU183"/>
      <c r="GV183"/>
      <c r="GW183"/>
      <c r="GX183"/>
      <c r="GY183"/>
      <c r="GZ183"/>
      <c r="HA183"/>
      <c r="HB183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  <c r="HU183"/>
      <c r="HV183"/>
      <c r="HW183"/>
      <c r="HX183"/>
      <c r="HY183"/>
      <c r="HZ183"/>
      <c r="IA183"/>
      <c r="IB183"/>
      <c r="IC183"/>
      <c r="ID183"/>
      <c r="IE183"/>
      <c r="IF183"/>
      <c r="IG183"/>
      <c r="IH183"/>
      <c r="II183"/>
      <c r="IJ183"/>
      <c r="IK183"/>
      <c r="IL183"/>
      <c r="IM183"/>
      <c r="IN183"/>
      <c r="IO183"/>
      <c r="IP183"/>
      <c r="IQ183"/>
      <c r="IR183"/>
    </row>
    <row r="184" spans="5:252" x14ac:dyDescent="0.2">
      <c r="E184" s="68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  <c r="FO184"/>
      <c r="FP184"/>
      <c r="FQ184"/>
      <c r="FR184"/>
      <c r="FS184"/>
      <c r="FT184"/>
      <c r="FU184"/>
      <c r="FV184"/>
      <c r="FW184"/>
      <c r="FX184"/>
      <c r="FY184"/>
      <c r="FZ184"/>
      <c r="GA184"/>
      <c r="GB184"/>
      <c r="GC184"/>
      <c r="GD184"/>
      <c r="GE184"/>
      <c r="GF184"/>
      <c r="GG184"/>
      <c r="GH184"/>
      <c r="GI184"/>
      <c r="GJ184"/>
      <c r="GK184"/>
      <c r="GL184"/>
      <c r="GM184"/>
      <c r="GN184"/>
      <c r="GO184"/>
      <c r="GP184"/>
      <c r="GQ184"/>
      <c r="GR184"/>
      <c r="GS184"/>
      <c r="GT184"/>
      <c r="GU184"/>
      <c r="GV184"/>
      <c r="GW184"/>
      <c r="GX184"/>
      <c r="GY184"/>
      <c r="GZ184"/>
      <c r="HA184"/>
      <c r="HB184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  <c r="HU184"/>
      <c r="HV184"/>
      <c r="HW184"/>
      <c r="HX184"/>
      <c r="HY184"/>
      <c r="HZ184"/>
      <c r="IA184"/>
      <c r="IB184"/>
      <c r="IC184"/>
      <c r="ID184"/>
      <c r="IE184"/>
      <c r="IF184"/>
      <c r="IG184"/>
      <c r="IH184"/>
      <c r="II184"/>
      <c r="IJ184"/>
      <c r="IK184"/>
      <c r="IL184"/>
      <c r="IM184"/>
      <c r="IN184"/>
      <c r="IO184"/>
      <c r="IP184"/>
      <c r="IQ184"/>
      <c r="IR184"/>
    </row>
    <row r="185" spans="5:252" x14ac:dyDescent="0.2">
      <c r="E185" s="68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  <c r="FO185"/>
      <c r="FP185"/>
      <c r="FQ185"/>
      <c r="FR185"/>
      <c r="FS185"/>
      <c r="FT185"/>
      <c r="FU185"/>
      <c r="FV185"/>
      <c r="FW185"/>
      <c r="FX185"/>
      <c r="FY185"/>
      <c r="FZ185"/>
      <c r="GA185"/>
      <c r="GB185"/>
      <c r="GC185"/>
      <c r="GD185"/>
      <c r="GE185"/>
      <c r="GF185"/>
      <c r="GG185"/>
      <c r="GH185"/>
      <c r="GI185"/>
      <c r="GJ185"/>
      <c r="GK185"/>
      <c r="GL185"/>
      <c r="GM185"/>
      <c r="GN185"/>
      <c r="GO185"/>
      <c r="GP185"/>
      <c r="GQ185"/>
      <c r="GR185"/>
      <c r="GS185"/>
      <c r="GT185"/>
      <c r="GU185"/>
      <c r="GV185"/>
      <c r="GW185"/>
      <c r="GX185"/>
      <c r="GY185"/>
      <c r="GZ185"/>
      <c r="HA185"/>
      <c r="HB185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  <c r="HU185"/>
      <c r="HV185"/>
      <c r="HW185"/>
      <c r="HX185"/>
      <c r="HY185"/>
      <c r="HZ185"/>
      <c r="IA185"/>
      <c r="IB185"/>
      <c r="IC185"/>
      <c r="ID185"/>
      <c r="IE185"/>
      <c r="IF185"/>
      <c r="IG185"/>
      <c r="IH185"/>
      <c r="II185"/>
      <c r="IJ185"/>
      <c r="IK185"/>
      <c r="IL185"/>
      <c r="IM185"/>
      <c r="IN185"/>
      <c r="IO185"/>
      <c r="IP185"/>
      <c r="IQ185"/>
      <c r="IR185"/>
    </row>
    <row r="186" spans="5:252" x14ac:dyDescent="0.2">
      <c r="E186" s="68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  <c r="FO186"/>
      <c r="FP186"/>
      <c r="FQ186"/>
      <c r="FR186"/>
      <c r="FS186"/>
      <c r="FT186"/>
      <c r="FU186"/>
      <c r="FV186"/>
      <c r="FW186"/>
      <c r="FX186"/>
      <c r="FY186"/>
      <c r="FZ186"/>
      <c r="GA186"/>
      <c r="GB186"/>
      <c r="GC186"/>
      <c r="GD186"/>
      <c r="GE186"/>
      <c r="GF186"/>
      <c r="GG186"/>
      <c r="GH186"/>
      <c r="GI186"/>
      <c r="GJ186"/>
      <c r="GK186"/>
      <c r="GL186"/>
      <c r="GM186"/>
      <c r="GN186"/>
      <c r="GO186"/>
      <c r="GP186"/>
      <c r="GQ186"/>
      <c r="GR186"/>
      <c r="GS186"/>
      <c r="GT186"/>
      <c r="GU186"/>
      <c r="GV186"/>
      <c r="GW186"/>
      <c r="GX186"/>
      <c r="GY186"/>
      <c r="GZ186"/>
      <c r="HA186"/>
      <c r="HB186"/>
      <c r="HC186"/>
      <c r="HD186"/>
      <c r="HE186"/>
      <c r="HF186"/>
      <c r="HG186"/>
      <c r="HH186"/>
      <c r="HI186"/>
      <c r="HJ186"/>
      <c r="HK186"/>
      <c r="HL186"/>
      <c r="HM186"/>
      <c r="HN186"/>
      <c r="HO186"/>
      <c r="HP186"/>
      <c r="HQ186"/>
      <c r="HR186"/>
      <c r="HS186"/>
      <c r="HT186"/>
      <c r="HU186"/>
      <c r="HV186"/>
      <c r="HW186"/>
      <c r="HX186"/>
      <c r="HY186"/>
      <c r="HZ186"/>
      <c r="IA186"/>
      <c r="IB186"/>
      <c r="IC186"/>
      <c r="ID186"/>
      <c r="IE186"/>
      <c r="IF186"/>
      <c r="IG186"/>
      <c r="IH186"/>
      <c r="II186"/>
      <c r="IJ186"/>
      <c r="IK186"/>
      <c r="IL186"/>
      <c r="IM186"/>
      <c r="IN186"/>
      <c r="IO186"/>
      <c r="IP186"/>
      <c r="IQ186"/>
      <c r="IR186"/>
    </row>
    <row r="187" spans="5:252" x14ac:dyDescent="0.2">
      <c r="E187" s="68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  <c r="FO187"/>
      <c r="FP187"/>
      <c r="FQ187"/>
      <c r="FR187"/>
      <c r="FS187"/>
      <c r="FT187"/>
      <c r="FU187"/>
      <c r="FV187"/>
      <c r="FW187"/>
      <c r="FX187"/>
      <c r="FY187"/>
      <c r="FZ187"/>
      <c r="GA187"/>
      <c r="GB187"/>
      <c r="GC187"/>
      <c r="GD187"/>
      <c r="GE187"/>
      <c r="GF187"/>
      <c r="GG187"/>
      <c r="GH187"/>
      <c r="GI187"/>
      <c r="GJ187"/>
      <c r="GK187"/>
      <c r="GL187"/>
      <c r="GM187"/>
      <c r="GN187"/>
      <c r="GO187"/>
      <c r="GP187"/>
      <c r="GQ187"/>
      <c r="GR187"/>
      <c r="GS187"/>
      <c r="GT187"/>
      <c r="GU187"/>
      <c r="GV187"/>
      <c r="GW187"/>
      <c r="GX187"/>
      <c r="GY187"/>
      <c r="GZ187"/>
      <c r="HA187"/>
      <c r="HB187"/>
      <c r="HC187"/>
      <c r="HD187"/>
      <c r="HE187"/>
      <c r="HF187"/>
      <c r="HG187"/>
      <c r="HH187"/>
      <c r="HI187"/>
      <c r="HJ187"/>
      <c r="HK187"/>
      <c r="HL187"/>
      <c r="HM187"/>
      <c r="HN187"/>
      <c r="HO187"/>
      <c r="HP187"/>
      <c r="HQ187"/>
      <c r="HR187"/>
      <c r="HS187"/>
      <c r="HT187"/>
      <c r="HU187"/>
      <c r="HV187"/>
      <c r="HW187"/>
      <c r="HX187"/>
      <c r="HY187"/>
      <c r="HZ187"/>
      <c r="IA187"/>
      <c r="IB187"/>
      <c r="IC187"/>
      <c r="ID187"/>
      <c r="IE187"/>
      <c r="IF187"/>
      <c r="IG187"/>
      <c r="IH187"/>
      <c r="II187"/>
      <c r="IJ187"/>
      <c r="IK187"/>
      <c r="IL187"/>
      <c r="IM187"/>
      <c r="IN187"/>
      <c r="IO187"/>
      <c r="IP187"/>
      <c r="IQ187"/>
      <c r="IR187"/>
    </row>
    <row r="188" spans="5:252" x14ac:dyDescent="0.2">
      <c r="E188" s="6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  <c r="FO188"/>
      <c r="FP188"/>
      <c r="FQ188"/>
      <c r="FR188"/>
      <c r="FS188"/>
      <c r="FT188"/>
      <c r="FU188"/>
      <c r="FV188"/>
      <c r="FW188"/>
      <c r="FX188"/>
      <c r="FY188"/>
      <c r="FZ188"/>
      <c r="GA188"/>
      <c r="GB188"/>
      <c r="GC188"/>
      <c r="GD188"/>
      <c r="GE188"/>
      <c r="GF188"/>
      <c r="GG188"/>
      <c r="GH188"/>
      <c r="GI188"/>
      <c r="GJ188"/>
      <c r="GK188"/>
      <c r="GL188"/>
      <c r="GM188"/>
      <c r="GN188"/>
      <c r="GO188"/>
      <c r="GP188"/>
      <c r="GQ188"/>
      <c r="GR188"/>
      <c r="GS188"/>
      <c r="GT188"/>
      <c r="GU188"/>
      <c r="GV188"/>
      <c r="GW188"/>
      <c r="GX188"/>
      <c r="GY188"/>
      <c r="GZ188"/>
      <c r="HA188"/>
      <c r="HB188"/>
      <c r="HC188"/>
      <c r="HD188"/>
      <c r="HE188"/>
      <c r="HF188"/>
      <c r="HG188"/>
      <c r="HH188"/>
      <c r="HI188"/>
      <c r="HJ188"/>
      <c r="HK188"/>
      <c r="HL188"/>
      <c r="HM188"/>
      <c r="HN188"/>
      <c r="HO188"/>
      <c r="HP188"/>
      <c r="HQ188"/>
      <c r="HR188"/>
      <c r="HS188"/>
      <c r="HT188"/>
      <c r="HU188"/>
      <c r="HV188"/>
      <c r="HW188"/>
      <c r="HX188"/>
      <c r="HY188"/>
      <c r="HZ188"/>
      <c r="IA188"/>
      <c r="IB188"/>
      <c r="IC188"/>
      <c r="ID188"/>
      <c r="IE188"/>
      <c r="IF188"/>
      <c r="IG188"/>
      <c r="IH188"/>
      <c r="II188"/>
      <c r="IJ188"/>
      <c r="IK188"/>
      <c r="IL188"/>
      <c r="IM188"/>
      <c r="IN188"/>
      <c r="IO188"/>
      <c r="IP188"/>
      <c r="IQ188"/>
      <c r="IR188"/>
    </row>
    <row r="189" spans="5:252" x14ac:dyDescent="0.2">
      <c r="E189" s="68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  <c r="FO189"/>
      <c r="FP189"/>
      <c r="FQ189"/>
      <c r="FR189"/>
      <c r="FS189"/>
      <c r="FT189"/>
      <c r="FU189"/>
      <c r="FV189"/>
      <c r="FW189"/>
      <c r="FX189"/>
      <c r="FY189"/>
      <c r="FZ189"/>
      <c r="GA189"/>
      <c r="GB189"/>
      <c r="GC189"/>
      <c r="GD189"/>
      <c r="GE189"/>
      <c r="GF189"/>
      <c r="GG189"/>
      <c r="GH189"/>
      <c r="GI189"/>
      <c r="GJ189"/>
      <c r="GK189"/>
      <c r="GL189"/>
      <c r="GM189"/>
      <c r="GN189"/>
      <c r="GO189"/>
      <c r="GP189"/>
      <c r="GQ189"/>
      <c r="GR189"/>
      <c r="GS189"/>
      <c r="GT189"/>
      <c r="GU189"/>
      <c r="GV189"/>
      <c r="GW189"/>
      <c r="GX189"/>
      <c r="GY189"/>
      <c r="GZ189"/>
      <c r="HA189"/>
      <c r="HB189"/>
      <c r="HC189"/>
      <c r="HD189"/>
      <c r="HE189"/>
      <c r="HF189"/>
      <c r="HG189"/>
      <c r="HH189"/>
      <c r="HI189"/>
      <c r="HJ189"/>
      <c r="HK189"/>
      <c r="HL189"/>
      <c r="HM189"/>
      <c r="HN189"/>
      <c r="HO189"/>
      <c r="HP189"/>
      <c r="HQ189"/>
      <c r="HR189"/>
      <c r="HS189"/>
      <c r="HT189"/>
      <c r="HU189"/>
      <c r="HV189"/>
      <c r="HW189"/>
      <c r="HX189"/>
      <c r="HY189"/>
      <c r="HZ189"/>
      <c r="IA189"/>
      <c r="IB189"/>
      <c r="IC189"/>
      <c r="ID189"/>
      <c r="IE189"/>
      <c r="IF189"/>
      <c r="IG189"/>
      <c r="IH189"/>
      <c r="II189"/>
      <c r="IJ189"/>
      <c r="IK189"/>
      <c r="IL189"/>
      <c r="IM189"/>
      <c r="IN189"/>
      <c r="IO189"/>
      <c r="IP189"/>
      <c r="IQ189"/>
      <c r="IR189"/>
    </row>
    <row r="190" spans="5:252" x14ac:dyDescent="0.2">
      <c r="E190" s="68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  <c r="FO190"/>
      <c r="FP190"/>
      <c r="FQ190"/>
      <c r="FR190"/>
      <c r="FS190"/>
      <c r="FT190"/>
      <c r="FU190"/>
      <c r="FV190"/>
      <c r="FW190"/>
      <c r="FX190"/>
      <c r="FY190"/>
      <c r="FZ190"/>
      <c r="GA190"/>
      <c r="GB190"/>
      <c r="GC190"/>
      <c r="GD190"/>
      <c r="GE190"/>
      <c r="GF190"/>
      <c r="GG190"/>
      <c r="GH190"/>
      <c r="GI190"/>
      <c r="GJ190"/>
      <c r="GK190"/>
      <c r="GL190"/>
      <c r="GM190"/>
      <c r="GN190"/>
      <c r="GO190"/>
      <c r="GP190"/>
      <c r="GQ190"/>
      <c r="GR190"/>
      <c r="GS190"/>
      <c r="GT190"/>
      <c r="GU190"/>
      <c r="GV190"/>
      <c r="GW190"/>
      <c r="GX190"/>
      <c r="GY190"/>
      <c r="GZ190"/>
      <c r="HA190"/>
      <c r="HB190"/>
      <c r="HC190"/>
      <c r="HD190"/>
      <c r="HE190"/>
      <c r="HF190"/>
      <c r="HG190"/>
      <c r="HH190"/>
      <c r="HI190"/>
      <c r="HJ190"/>
      <c r="HK190"/>
      <c r="HL190"/>
      <c r="HM190"/>
      <c r="HN190"/>
      <c r="HO190"/>
      <c r="HP190"/>
      <c r="HQ190"/>
      <c r="HR190"/>
      <c r="HS190"/>
      <c r="HT190"/>
      <c r="HU190"/>
      <c r="HV190"/>
      <c r="HW190"/>
      <c r="HX190"/>
      <c r="HY190"/>
      <c r="HZ190"/>
      <c r="IA190"/>
      <c r="IB190"/>
      <c r="IC190"/>
      <c r="ID190"/>
      <c r="IE190"/>
      <c r="IF190"/>
      <c r="IG190"/>
      <c r="IH190"/>
      <c r="II190"/>
      <c r="IJ190"/>
      <c r="IK190"/>
      <c r="IL190"/>
      <c r="IM190"/>
      <c r="IN190"/>
      <c r="IO190"/>
      <c r="IP190"/>
      <c r="IQ190"/>
      <c r="IR190"/>
    </row>
    <row r="191" spans="5:252" x14ac:dyDescent="0.2">
      <c r="E191" s="68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  <c r="FO191"/>
      <c r="FP191"/>
      <c r="FQ191"/>
      <c r="FR191"/>
      <c r="FS191"/>
      <c r="FT191"/>
      <c r="FU191"/>
      <c r="FV191"/>
      <c r="FW191"/>
      <c r="FX191"/>
      <c r="FY191"/>
      <c r="FZ191"/>
      <c r="GA191"/>
      <c r="GB191"/>
      <c r="GC191"/>
      <c r="GD191"/>
      <c r="GE191"/>
      <c r="GF191"/>
      <c r="GG191"/>
      <c r="GH191"/>
      <c r="GI191"/>
      <c r="GJ191"/>
      <c r="GK191"/>
      <c r="GL191"/>
      <c r="GM191"/>
      <c r="GN191"/>
      <c r="GO191"/>
      <c r="GP191"/>
      <c r="GQ191"/>
      <c r="GR191"/>
      <c r="GS191"/>
      <c r="GT191"/>
      <c r="GU191"/>
      <c r="GV191"/>
      <c r="GW191"/>
      <c r="GX191"/>
      <c r="GY191"/>
      <c r="GZ191"/>
      <c r="HA191"/>
      <c r="HB191"/>
      <c r="HC191"/>
      <c r="HD191"/>
      <c r="HE191"/>
      <c r="HF191"/>
      <c r="HG191"/>
      <c r="HH191"/>
      <c r="HI191"/>
      <c r="HJ191"/>
      <c r="HK191"/>
      <c r="HL191"/>
      <c r="HM191"/>
      <c r="HN191"/>
      <c r="HO191"/>
      <c r="HP191"/>
      <c r="HQ191"/>
      <c r="HR191"/>
      <c r="HS191"/>
      <c r="HT191"/>
      <c r="HU191"/>
      <c r="HV191"/>
      <c r="HW191"/>
      <c r="HX191"/>
      <c r="HY191"/>
      <c r="HZ191"/>
      <c r="IA191"/>
      <c r="IB191"/>
      <c r="IC191"/>
      <c r="ID191"/>
      <c r="IE191"/>
      <c r="IF191"/>
      <c r="IG191"/>
      <c r="IH191"/>
      <c r="II191"/>
      <c r="IJ191"/>
      <c r="IK191"/>
      <c r="IL191"/>
      <c r="IM191"/>
      <c r="IN191"/>
      <c r="IO191"/>
      <c r="IP191"/>
      <c r="IQ191"/>
      <c r="IR191"/>
    </row>
    <row r="192" spans="5:252" x14ac:dyDescent="0.2">
      <c r="E192" s="68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  <c r="FO192"/>
      <c r="FP192"/>
      <c r="FQ192"/>
      <c r="FR192"/>
      <c r="FS192"/>
      <c r="FT192"/>
      <c r="FU192"/>
      <c r="FV192"/>
      <c r="FW192"/>
      <c r="FX192"/>
      <c r="FY192"/>
      <c r="FZ192"/>
      <c r="GA192"/>
      <c r="GB192"/>
      <c r="GC192"/>
      <c r="GD192"/>
      <c r="GE192"/>
      <c r="GF192"/>
      <c r="GG192"/>
      <c r="GH192"/>
      <c r="GI192"/>
      <c r="GJ192"/>
      <c r="GK192"/>
      <c r="GL192"/>
      <c r="GM192"/>
      <c r="GN192"/>
      <c r="GO192"/>
      <c r="GP192"/>
      <c r="GQ192"/>
      <c r="GR192"/>
      <c r="GS192"/>
      <c r="GT192"/>
      <c r="GU192"/>
      <c r="GV192"/>
      <c r="GW192"/>
      <c r="GX192"/>
      <c r="GY192"/>
      <c r="GZ192"/>
      <c r="HA192"/>
      <c r="HB192"/>
      <c r="HC192"/>
      <c r="HD192"/>
      <c r="HE192"/>
      <c r="HF192"/>
      <c r="HG192"/>
      <c r="HH192"/>
      <c r="HI192"/>
      <c r="HJ192"/>
      <c r="HK192"/>
      <c r="HL192"/>
      <c r="HM192"/>
      <c r="HN192"/>
      <c r="HO192"/>
      <c r="HP192"/>
      <c r="HQ192"/>
      <c r="HR192"/>
      <c r="HS192"/>
      <c r="HT192"/>
      <c r="HU192"/>
      <c r="HV192"/>
      <c r="HW192"/>
      <c r="HX192"/>
      <c r="HY192"/>
      <c r="HZ192"/>
      <c r="IA192"/>
      <c r="IB192"/>
      <c r="IC192"/>
      <c r="ID192"/>
      <c r="IE192"/>
      <c r="IF192"/>
      <c r="IG192"/>
      <c r="IH192"/>
      <c r="II192"/>
      <c r="IJ192"/>
      <c r="IK192"/>
      <c r="IL192"/>
      <c r="IM192"/>
      <c r="IN192"/>
      <c r="IO192"/>
      <c r="IP192"/>
      <c r="IQ192"/>
      <c r="IR192"/>
    </row>
    <row r="193" spans="5:252" x14ac:dyDescent="0.2">
      <c r="E193" s="68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  <c r="FO193"/>
      <c r="FP193"/>
      <c r="FQ193"/>
      <c r="FR193"/>
      <c r="FS193"/>
      <c r="FT193"/>
      <c r="FU193"/>
      <c r="FV193"/>
      <c r="FW193"/>
      <c r="FX193"/>
      <c r="FY193"/>
      <c r="FZ193"/>
      <c r="GA193"/>
      <c r="GB193"/>
      <c r="GC193"/>
      <c r="GD193"/>
      <c r="GE193"/>
      <c r="GF193"/>
      <c r="GG193"/>
      <c r="GH193"/>
      <c r="GI193"/>
      <c r="GJ193"/>
      <c r="GK193"/>
      <c r="GL193"/>
      <c r="GM193"/>
      <c r="GN193"/>
      <c r="GO193"/>
      <c r="GP193"/>
      <c r="GQ193"/>
      <c r="GR193"/>
      <c r="GS193"/>
      <c r="GT193"/>
      <c r="GU193"/>
      <c r="GV193"/>
      <c r="GW193"/>
      <c r="GX193"/>
      <c r="GY193"/>
      <c r="GZ193"/>
      <c r="HA193"/>
      <c r="HB193"/>
      <c r="HC193"/>
      <c r="HD193"/>
      <c r="HE193"/>
      <c r="HF193"/>
      <c r="HG193"/>
      <c r="HH193"/>
      <c r="HI193"/>
      <c r="HJ193"/>
      <c r="HK193"/>
      <c r="HL193"/>
      <c r="HM193"/>
      <c r="HN193"/>
      <c r="HO193"/>
      <c r="HP193"/>
      <c r="HQ193"/>
      <c r="HR193"/>
      <c r="HS193"/>
      <c r="HT193"/>
      <c r="HU193"/>
      <c r="HV193"/>
      <c r="HW193"/>
      <c r="HX193"/>
      <c r="HY193"/>
      <c r="HZ193"/>
      <c r="IA193"/>
      <c r="IB193"/>
      <c r="IC193"/>
      <c r="ID193"/>
      <c r="IE193"/>
      <c r="IF193"/>
      <c r="IG193"/>
      <c r="IH193"/>
      <c r="II193"/>
      <c r="IJ193"/>
      <c r="IK193"/>
      <c r="IL193"/>
      <c r="IM193"/>
      <c r="IN193"/>
      <c r="IO193"/>
      <c r="IP193"/>
      <c r="IQ193"/>
      <c r="IR193"/>
    </row>
    <row r="194" spans="5:252" x14ac:dyDescent="0.2">
      <c r="E194" s="68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  <c r="FO194"/>
      <c r="FP194"/>
      <c r="FQ194"/>
      <c r="FR194"/>
      <c r="FS194"/>
      <c r="FT194"/>
      <c r="FU194"/>
      <c r="FV194"/>
      <c r="FW194"/>
      <c r="FX194"/>
      <c r="FY194"/>
      <c r="FZ194"/>
      <c r="GA194"/>
      <c r="GB194"/>
      <c r="GC194"/>
      <c r="GD194"/>
      <c r="GE194"/>
      <c r="GF194"/>
      <c r="GG194"/>
      <c r="GH194"/>
      <c r="GI194"/>
      <c r="GJ194"/>
      <c r="GK194"/>
      <c r="GL194"/>
      <c r="GM194"/>
      <c r="GN194"/>
      <c r="GO194"/>
      <c r="GP194"/>
      <c r="GQ194"/>
      <c r="GR194"/>
      <c r="GS194"/>
      <c r="GT194"/>
      <c r="GU194"/>
      <c r="GV194"/>
      <c r="GW194"/>
      <c r="GX194"/>
      <c r="GY194"/>
      <c r="GZ194"/>
      <c r="HA194"/>
      <c r="HB194"/>
      <c r="HC194"/>
      <c r="HD194"/>
      <c r="HE194"/>
      <c r="HF194"/>
      <c r="HG194"/>
      <c r="HH194"/>
      <c r="HI194"/>
      <c r="HJ194"/>
      <c r="HK194"/>
      <c r="HL194"/>
      <c r="HM194"/>
      <c r="HN194"/>
      <c r="HO194"/>
      <c r="HP194"/>
      <c r="HQ194"/>
      <c r="HR194"/>
      <c r="HS194"/>
      <c r="HT194"/>
      <c r="HU194"/>
      <c r="HV194"/>
      <c r="HW194"/>
      <c r="HX194"/>
      <c r="HY194"/>
      <c r="HZ194"/>
      <c r="IA194"/>
      <c r="IB194"/>
      <c r="IC194"/>
      <c r="ID194"/>
      <c r="IE194"/>
      <c r="IF194"/>
      <c r="IG194"/>
      <c r="IH194"/>
      <c r="II194"/>
      <c r="IJ194"/>
      <c r="IK194"/>
      <c r="IL194"/>
      <c r="IM194"/>
      <c r="IN194"/>
      <c r="IO194"/>
      <c r="IP194"/>
      <c r="IQ194"/>
      <c r="IR194"/>
    </row>
    <row r="195" spans="5:252" x14ac:dyDescent="0.2">
      <c r="E195" s="68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  <c r="FO195"/>
      <c r="FP195"/>
      <c r="FQ195"/>
      <c r="FR195"/>
      <c r="FS195"/>
      <c r="FT195"/>
      <c r="FU195"/>
      <c r="FV195"/>
      <c r="FW195"/>
      <c r="FX195"/>
      <c r="FY195"/>
      <c r="FZ195"/>
      <c r="GA195"/>
      <c r="GB195"/>
      <c r="GC195"/>
      <c r="GD195"/>
      <c r="GE195"/>
      <c r="GF195"/>
      <c r="GG195"/>
      <c r="GH195"/>
      <c r="GI195"/>
      <c r="GJ195"/>
      <c r="GK195"/>
      <c r="GL195"/>
      <c r="GM195"/>
      <c r="GN195"/>
      <c r="GO195"/>
      <c r="GP195"/>
      <c r="GQ195"/>
      <c r="GR195"/>
      <c r="GS195"/>
      <c r="GT195"/>
      <c r="GU195"/>
      <c r="GV195"/>
      <c r="GW195"/>
      <c r="GX195"/>
      <c r="GY195"/>
      <c r="GZ195"/>
      <c r="HA195"/>
      <c r="HB195"/>
      <c r="HC195"/>
      <c r="HD195"/>
      <c r="HE195"/>
      <c r="HF195"/>
      <c r="HG195"/>
      <c r="HH195"/>
      <c r="HI195"/>
      <c r="HJ195"/>
      <c r="HK195"/>
      <c r="HL195"/>
      <c r="HM195"/>
      <c r="HN195"/>
      <c r="HO195"/>
      <c r="HP195"/>
      <c r="HQ195"/>
      <c r="HR195"/>
      <c r="HS195"/>
      <c r="HT195"/>
      <c r="HU195"/>
      <c r="HV195"/>
      <c r="HW195"/>
      <c r="HX195"/>
      <c r="HY195"/>
      <c r="HZ195"/>
      <c r="IA195"/>
      <c r="IB195"/>
      <c r="IC195"/>
      <c r="ID195"/>
      <c r="IE195"/>
      <c r="IF195"/>
      <c r="IG195"/>
      <c r="IH195"/>
      <c r="II195"/>
      <c r="IJ195"/>
      <c r="IK195"/>
      <c r="IL195"/>
      <c r="IM195"/>
      <c r="IN195"/>
      <c r="IO195"/>
      <c r="IP195"/>
      <c r="IQ195"/>
      <c r="IR195"/>
    </row>
    <row r="196" spans="5:252" x14ac:dyDescent="0.2">
      <c r="E196" s="68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  <c r="FO196"/>
      <c r="FP196"/>
      <c r="FQ196"/>
      <c r="FR196"/>
      <c r="FS196"/>
      <c r="FT196"/>
      <c r="FU196"/>
      <c r="FV196"/>
      <c r="FW196"/>
      <c r="FX196"/>
      <c r="FY196"/>
      <c r="FZ196"/>
      <c r="GA196"/>
      <c r="GB196"/>
      <c r="GC196"/>
      <c r="GD196"/>
      <c r="GE196"/>
      <c r="GF196"/>
      <c r="GG196"/>
      <c r="GH196"/>
      <c r="GI196"/>
      <c r="GJ196"/>
      <c r="GK196"/>
      <c r="GL196"/>
      <c r="GM196"/>
      <c r="GN196"/>
      <c r="GO196"/>
      <c r="GP196"/>
      <c r="GQ196"/>
      <c r="GR196"/>
      <c r="GS196"/>
      <c r="GT196"/>
      <c r="GU196"/>
      <c r="GV196"/>
      <c r="GW196"/>
      <c r="GX196"/>
      <c r="GY196"/>
      <c r="GZ196"/>
      <c r="HA196"/>
      <c r="HB196"/>
      <c r="HC196"/>
      <c r="HD196"/>
      <c r="HE196"/>
      <c r="HF196"/>
      <c r="HG196"/>
      <c r="HH196"/>
      <c r="HI196"/>
      <c r="HJ196"/>
      <c r="HK196"/>
      <c r="HL196"/>
      <c r="HM196"/>
      <c r="HN196"/>
      <c r="HO196"/>
      <c r="HP196"/>
      <c r="HQ196"/>
      <c r="HR196"/>
      <c r="HS196"/>
      <c r="HT196"/>
      <c r="HU196"/>
      <c r="HV196"/>
      <c r="HW196"/>
      <c r="HX196"/>
      <c r="HY196"/>
      <c r="HZ196"/>
      <c r="IA196"/>
      <c r="IB196"/>
      <c r="IC196"/>
      <c r="ID196"/>
      <c r="IE196"/>
      <c r="IF196"/>
      <c r="IG196"/>
      <c r="IH196"/>
      <c r="II196"/>
      <c r="IJ196"/>
      <c r="IK196"/>
      <c r="IL196"/>
      <c r="IM196"/>
      <c r="IN196"/>
      <c r="IO196"/>
      <c r="IP196"/>
      <c r="IQ196"/>
      <c r="IR196"/>
    </row>
    <row r="197" spans="5:252" x14ac:dyDescent="0.2">
      <c r="E197" s="68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  <c r="FO197"/>
      <c r="FP197"/>
      <c r="FQ197"/>
      <c r="FR197"/>
      <c r="FS197"/>
      <c r="FT197"/>
      <c r="FU197"/>
      <c r="FV197"/>
      <c r="FW197"/>
      <c r="FX197"/>
      <c r="FY197"/>
      <c r="FZ197"/>
      <c r="GA197"/>
      <c r="GB197"/>
      <c r="GC197"/>
      <c r="GD197"/>
      <c r="GE197"/>
      <c r="GF197"/>
      <c r="GG197"/>
      <c r="GH197"/>
      <c r="GI197"/>
      <c r="GJ197"/>
      <c r="GK197"/>
      <c r="GL197"/>
      <c r="GM197"/>
      <c r="GN197"/>
      <c r="GO197"/>
      <c r="GP197"/>
      <c r="GQ197"/>
      <c r="GR197"/>
      <c r="GS197"/>
      <c r="GT197"/>
      <c r="GU197"/>
      <c r="GV197"/>
      <c r="GW197"/>
      <c r="GX197"/>
      <c r="GY197"/>
      <c r="GZ197"/>
      <c r="HA197"/>
      <c r="HB197"/>
      <c r="HC197"/>
      <c r="HD197"/>
      <c r="HE197"/>
      <c r="HF197"/>
      <c r="HG197"/>
      <c r="HH197"/>
      <c r="HI197"/>
      <c r="HJ197"/>
      <c r="HK197"/>
      <c r="HL197"/>
      <c r="HM197"/>
      <c r="HN197"/>
      <c r="HO197"/>
      <c r="HP197"/>
      <c r="HQ197"/>
      <c r="HR197"/>
      <c r="HS197"/>
      <c r="HT197"/>
      <c r="HU197"/>
      <c r="HV197"/>
      <c r="HW197"/>
      <c r="HX197"/>
      <c r="HY197"/>
      <c r="HZ197"/>
      <c r="IA197"/>
      <c r="IB197"/>
      <c r="IC197"/>
      <c r="ID197"/>
      <c r="IE197"/>
      <c r="IF197"/>
      <c r="IG197"/>
      <c r="IH197"/>
      <c r="II197"/>
      <c r="IJ197"/>
      <c r="IK197"/>
      <c r="IL197"/>
      <c r="IM197"/>
      <c r="IN197"/>
      <c r="IO197"/>
      <c r="IP197"/>
      <c r="IQ197"/>
      <c r="IR197"/>
    </row>
    <row r="198" spans="5:252" x14ac:dyDescent="0.2">
      <c r="E198" s="6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  <c r="FO198"/>
      <c r="FP198"/>
      <c r="FQ198"/>
      <c r="FR198"/>
      <c r="FS198"/>
      <c r="FT198"/>
      <c r="FU198"/>
      <c r="FV198"/>
      <c r="FW198"/>
      <c r="FX198"/>
      <c r="FY198"/>
      <c r="FZ198"/>
      <c r="GA198"/>
      <c r="GB198"/>
      <c r="GC198"/>
      <c r="GD198"/>
      <c r="GE198"/>
      <c r="GF198"/>
      <c r="GG198"/>
      <c r="GH198"/>
      <c r="GI198"/>
      <c r="GJ198"/>
      <c r="GK198"/>
      <c r="GL198"/>
      <c r="GM198"/>
      <c r="GN198"/>
      <c r="GO198"/>
      <c r="GP198"/>
      <c r="GQ198"/>
      <c r="GR198"/>
      <c r="GS198"/>
      <c r="GT198"/>
      <c r="GU198"/>
      <c r="GV198"/>
      <c r="GW198"/>
      <c r="GX198"/>
      <c r="GY198"/>
      <c r="GZ198"/>
      <c r="HA198"/>
      <c r="HB198"/>
      <c r="HC198"/>
      <c r="HD198"/>
      <c r="HE198"/>
      <c r="HF198"/>
      <c r="HG198"/>
      <c r="HH198"/>
      <c r="HI198"/>
      <c r="HJ198"/>
      <c r="HK198"/>
      <c r="HL198"/>
      <c r="HM198"/>
      <c r="HN198"/>
      <c r="HO198"/>
      <c r="HP198"/>
      <c r="HQ198"/>
      <c r="HR198"/>
      <c r="HS198"/>
      <c r="HT198"/>
      <c r="HU198"/>
      <c r="HV198"/>
      <c r="HW198"/>
      <c r="HX198"/>
      <c r="HY198"/>
      <c r="HZ198"/>
      <c r="IA198"/>
      <c r="IB198"/>
      <c r="IC198"/>
      <c r="ID198"/>
      <c r="IE198"/>
      <c r="IF198"/>
      <c r="IG198"/>
      <c r="IH198"/>
      <c r="II198"/>
      <c r="IJ198"/>
      <c r="IK198"/>
      <c r="IL198"/>
      <c r="IM198"/>
      <c r="IN198"/>
      <c r="IO198"/>
      <c r="IP198"/>
      <c r="IQ198"/>
      <c r="IR198"/>
    </row>
    <row r="199" spans="5:252" x14ac:dyDescent="0.2">
      <c r="E199" s="68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  <c r="FO199"/>
      <c r="FP199"/>
      <c r="FQ199"/>
      <c r="FR199"/>
      <c r="FS199"/>
      <c r="FT199"/>
      <c r="FU199"/>
      <c r="FV199"/>
      <c r="FW199"/>
      <c r="FX199"/>
      <c r="FY199"/>
      <c r="FZ199"/>
      <c r="GA199"/>
      <c r="GB199"/>
      <c r="GC199"/>
      <c r="GD199"/>
      <c r="GE199"/>
      <c r="GF199"/>
      <c r="GG199"/>
      <c r="GH199"/>
      <c r="GI199"/>
      <c r="GJ199"/>
      <c r="GK199"/>
      <c r="GL199"/>
      <c r="GM199"/>
      <c r="GN199"/>
      <c r="GO199"/>
      <c r="GP199"/>
      <c r="GQ199"/>
      <c r="GR199"/>
      <c r="GS199"/>
      <c r="GT199"/>
      <c r="GU199"/>
      <c r="GV199"/>
      <c r="GW199"/>
      <c r="GX199"/>
      <c r="GY199"/>
      <c r="GZ199"/>
      <c r="HA199"/>
      <c r="HB199"/>
      <c r="HC199"/>
      <c r="HD199"/>
      <c r="HE199"/>
      <c r="HF199"/>
      <c r="HG199"/>
      <c r="HH199"/>
      <c r="HI199"/>
      <c r="HJ199"/>
      <c r="HK199"/>
      <c r="HL199"/>
      <c r="HM199"/>
      <c r="HN199"/>
      <c r="HO199"/>
      <c r="HP199"/>
      <c r="HQ199"/>
      <c r="HR199"/>
      <c r="HS199"/>
      <c r="HT199"/>
      <c r="HU199"/>
      <c r="HV199"/>
      <c r="HW199"/>
      <c r="HX199"/>
      <c r="HY199"/>
      <c r="HZ199"/>
      <c r="IA199"/>
      <c r="IB199"/>
      <c r="IC199"/>
      <c r="ID199"/>
      <c r="IE199"/>
      <c r="IF199"/>
      <c r="IG199"/>
      <c r="IH199"/>
      <c r="II199"/>
      <c r="IJ199"/>
      <c r="IK199"/>
      <c r="IL199"/>
      <c r="IM199"/>
      <c r="IN199"/>
      <c r="IO199"/>
      <c r="IP199"/>
      <c r="IQ199"/>
      <c r="IR199"/>
    </row>
    <row r="200" spans="5:252" x14ac:dyDescent="0.2">
      <c r="E200" s="68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  <c r="FO200"/>
      <c r="FP200"/>
      <c r="FQ200"/>
      <c r="FR200"/>
      <c r="FS200"/>
      <c r="FT200"/>
      <c r="FU200"/>
      <c r="FV200"/>
      <c r="FW200"/>
      <c r="FX200"/>
      <c r="FY200"/>
      <c r="FZ200"/>
      <c r="GA200"/>
      <c r="GB200"/>
      <c r="GC200"/>
      <c r="GD200"/>
      <c r="GE200"/>
      <c r="GF200"/>
      <c r="GG200"/>
      <c r="GH200"/>
      <c r="GI200"/>
      <c r="GJ200"/>
      <c r="GK200"/>
      <c r="GL200"/>
      <c r="GM200"/>
      <c r="GN200"/>
      <c r="GO200"/>
      <c r="GP200"/>
      <c r="GQ200"/>
      <c r="GR200"/>
      <c r="GS200"/>
      <c r="GT200"/>
      <c r="GU200"/>
      <c r="GV200"/>
      <c r="GW200"/>
      <c r="GX200"/>
      <c r="GY200"/>
      <c r="GZ200"/>
      <c r="HA200"/>
      <c r="HB200"/>
      <c r="HC200"/>
      <c r="HD200"/>
      <c r="HE200"/>
      <c r="HF200"/>
      <c r="HG200"/>
      <c r="HH200"/>
      <c r="HI200"/>
      <c r="HJ200"/>
      <c r="HK200"/>
      <c r="HL200"/>
      <c r="HM200"/>
      <c r="HN200"/>
      <c r="HO200"/>
      <c r="HP200"/>
      <c r="HQ200"/>
      <c r="HR200"/>
      <c r="HS200"/>
      <c r="HT200"/>
      <c r="HU200"/>
      <c r="HV200"/>
      <c r="HW200"/>
      <c r="HX200"/>
      <c r="HY200"/>
      <c r="HZ200"/>
      <c r="IA200"/>
      <c r="IB200"/>
      <c r="IC200"/>
      <c r="ID200"/>
      <c r="IE200"/>
      <c r="IF200"/>
      <c r="IG200"/>
      <c r="IH200"/>
      <c r="II200"/>
      <c r="IJ200"/>
      <c r="IK200"/>
      <c r="IL200"/>
      <c r="IM200"/>
      <c r="IN200"/>
      <c r="IO200"/>
      <c r="IP200"/>
      <c r="IQ200"/>
      <c r="IR200"/>
    </row>
    <row r="201" spans="5:252" x14ac:dyDescent="0.2">
      <c r="E201" s="68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  <c r="FO201"/>
      <c r="FP201"/>
      <c r="FQ201"/>
      <c r="FR201"/>
      <c r="FS201"/>
      <c r="FT201"/>
      <c r="FU201"/>
      <c r="FV201"/>
      <c r="FW201"/>
      <c r="FX201"/>
      <c r="FY201"/>
      <c r="FZ201"/>
      <c r="GA201"/>
      <c r="GB201"/>
      <c r="GC201"/>
      <c r="GD201"/>
      <c r="GE201"/>
      <c r="GF201"/>
      <c r="GG201"/>
      <c r="GH201"/>
      <c r="GI201"/>
      <c r="GJ201"/>
      <c r="GK201"/>
      <c r="GL201"/>
      <c r="GM201"/>
      <c r="GN201"/>
      <c r="GO201"/>
      <c r="GP201"/>
      <c r="GQ201"/>
      <c r="GR201"/>
      <c r="GS201"/>
      <c r="GT201"/>
      <c r="GU201"/>
      <c r="GV201"/>
      <c r="GW201"/>
      <c r="GX201"/>
      <c r="GY201"/>
      <c r="GZ201"/>
      <c r="HA201"/>
      <c r="HB201"/>
      <c r="HC201"/>
      <c r="HD201"/>
      <c r="HE201"/>
      <c r="HF201"/>
      <c r="HG201"/>
      <c r="HH201"/>
      <c r="HI201"/>
      <c r="HJ201"/>
      <c r="HK201"/>
      <c r="HL201"/>
      <c r="HM201"/>
      <c r="HN201"/>
      <c r="HO201"/>
      <c r="HP201"/>
      <c r="HQ201"/>
      <c r="HR201"/>
      <c r="HS201"/>
      <c r="HT201"/>
      <c r="HU201"/>
      <c r="HV201"/>
      <c r="HW201"/>
      <c r="HX201"/>
      <c r="HY201"/>
      <c r="HZ201"/>
      <c r="IA201"/>
      <c r="IB201"/>
      <c r="IC201"/>
      <c r="ID201"/>
      <c r="IE201"/>
      <c r="IF201"/>
      <c r="IG201"/>
      <c r="IH201"/>
      <c r="II201"/>
      <c r="IJ201"/>
      <c r="IK201"/>
      <c r="IL201"/>
      <c r="IM201"/>
      <c r="IN201"/>
      <c r="IO201"/>
      <c r="IP201"/>
      <c r="IQ201"/>
      <c r="IR201"/>
    </row>
    <row r="202" spans="5:252" x14ac:dyDescent="0.2">
      <c r="E202" s="68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  <c r="FO202"/>
      <c r="FP202"/>
      <c r="FQ202"/>
      <c r="FR202"/>
      <c r="FS202"/>
      <c r="FT202"/>
      <c r="FU202"/>
      <c r="FV202"/>
      <c r="FW202"/>
      <c r="FX202"/>
      <c r="FY202"/>
      <c r="FZ202"/>
      <c r="GA202"/>
      <c r="GB202"/>
      <c r="GC202"/>
      <c r="GD202"/>
      <c r="GE202"/>
      <c r="GF202"/>
      <c r="GG202"/>
      <c r="GH202"/>
      <c r="GI202"/>
      <c r="GJ202"/>
      <c r="GK202"/>
      <c r="GL202"/>
      <c r="GM202"/>
      <c r="GN202"/>
      <c r="GO202"/>
      <c r="GP202"/>
      <c r="GQ202"/>
      <c r="GR202"/>
      <c r="GS202"/>
      <c r="GT202"/>
      <c r="GU202"/>
      <c r="GV202"/>
      <c r="GW202"/>
      <c r="GX202"/>
      <c r="GY202"/>
      <c r="GZ202"/>
      <c r="HA202"/>
      <c r="HB202"/>
      <c r="HC202"/>
      <c r="HD202"/>
      <c r="HE202"/>
      <c r="HF202"/>
      <c r="HG202"/>
      <c r="HH202"/>
      <c r="HI202"/>
      <c r="HJ202"/>
      <c r="HK202"/>
      <c r="HL202"/>
      <c r="HM202"/>
      <c r="HN202"/>
      <c r="HO202"/>
      <c r="HP202"/>
      <c r="HQ202"/>
      <c r="HR202"/>
      <c r="HS202"/>
      <c r="HT202"/>
      <c r="HU202"/>
      <c r="HV202"/>
      <c r="HW202"/>
      <c r="HX202"/>
      <c r="HY202"/>
      <c r="HZ202"/>
      <c r="IA202"/>
      <c r="IB202"/>
      <c r="IC202"/>
      <c r="ID202"/>
      <c r="IE202"/>
      <c r="IF202"/>
      <c r="IG202"/>
      <c r="IH202"/>
      <c r="II202"/>
      <c r="IJ202"/>
      <c r="IK202"/>
      <c r="IL202"/>
      <c r="IM202"/>
      <c r="IN202"/>
      <c r="IO202"/>
      <c r="IP202"/>
      <c r="IQ202"/>
      <c r="IR202"/>
    </row>
    <row r="203" spans="5:252" x14ac:dyDescent="0.2">
      <c r="E203" s="68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  <c r="FO203"/>
      <c r="FP203"/>
      <c r="FQ203"/>
      <c r="FR203"/>
      <c r="FS203"/>
      <c r="FT203"/>
      <c r="FU203"/>
      <c r="FV203"/>
      <c r="FW203"/>
      <c r="FX203"/>
      <c r="FY203"/>
      <c r="FZ203"/>
      <c r="GA203"/>
      <c r="GB203"/>
      <c r="GC203"/>
      <c r="GD203"/>
      <c r="GE203"/>
      <c r="GF203"/>
      <c r="GG203"/>
      <c r="GH203"/>
      <c r="GI203"/>
      <c r="GJ203"/>
      <c r="GK203"/>
      <c r="GL203"/>
      <c r="GM203"/>
      <c r="GN203"/>
      <c r="GO203"/>
      <c r="GP203"/>
      <c r="GQ203"/>
      <c r="GR203"/>
      <c r="GS203"/>
      <c r="GT203"/>
      <c r="GU203"/>
      <c r="GV203"/>
      <c r="GW203"/>
      <c r="GX203"/>
      <c r="GY203"/>
      <c r="GZ203"/>
      <c r="HA203"/>
      <c r="HB203"/>
      <c r="HC203"/>
      <c r="HD203"/>
      <c r="HE203"/>
      <c r="HF203"/>
      <c r="HG203"/>
      <c r="HH203"/>
      <c r="HI203"/>
      <c r="HJ203"/>
      <c r="HK203"/>
      <c r="HL203"/>
      <c r="HM203"/>
      <c r="HN203"/>
      <c r="HO203"/>
      <c r="HP203"/>
      <c r="HQ203"/>
      <c r="HR203"/>
      <c r="HS203"/>
      <c r="HT203"/>
      <c r="HU203"/>
      <c r="HV203"/>
      <c r="HW203"/>
      <c r="HX203"/>
      <c r="HY203"/>
      <c r="HZ203"/>
      <c r="IA203"/>
      <c r="IB203"/>
      <c r="IC203"/>
      <c r="ID203"/>
      <c r="IE203"/>
      <c r="IF203"/>
      <c r="IG203"/>
      <c r="IH203"/>
      <c r="II203"/>
      <c r="IJ203"/>
      <c r="IK203"/>
      <c r="IL203"/>
      <c r="IM203"/>
      <c r="IN203"/>
      <c r="IO203"/>
      <c r="IP203"/>
      <c r="IQ203"/>
      <c r="IR203"/>
    </row>
    <row r="204" spans="5:252" x14ac:dyDescent="0.2">
      <c r="E204" s="68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  <c r="FO204"/>
      <c r="FP204"/>
      <c r="FQ204"/>
      <c r="FR204"/>
      <c r="FS204"/>
      <c r="FT204"/>
      <c r="FU204"/>
      <c r="FV204"/>
      <c r="FW204"/>
      <c r="FX204"/>
      <c r="FY204"/>
      <c r="FZ204"/>
      <c r="GA204"/>
      <c r="GB204"/>
      <c r="GC204"/>
      <c r="GD204"/>
      <c r="GE204"/>
      <c r="GF204"/>
      <c r="GG204"/>
      <c r="GH204"/>
      <c r="GI204"/>
      <c r="GJ204"/>
      <c r="GK204"/>
      <c r="GL204"/>
      <c r="GM204"/>
      <c r="GN204"/>
      <c r="GO204"/>
      <c r="GP204"/>
      <c r="GQ204"/>
      <c r="GR204"/>
      <c r="GS204"/>
      <c r="GT204"/>
      <c r="GU204"/>
      <c r="GV204"/>
      <c r="GW204"/>
      <c r="GX204"/>
      <c r="GY204"/>
      <c r="GZ204"/>
      <c r="HA204"/>
      <c r="HB204"/>
      <c r="HC204"/>
      <c r="HD204"/>
      <c r="HE204"/>
      <c r="HF204"/>
      <c r="HG204"/>
      <c r="HH204"/>
      <c r="HI204"/>
      <c r="HJ204"/>
      <c r="HK204"/>
      <c r="HL204"/>
      <c r="HM204"/>
      <c r="HN204"/>
      <c r="HO204"/>
      <c r="HP204"/>
      <c r="HQ204"/>
      <c r="HR204"/>
      <c r="HS204"/>
      <c r="HT204"/>
      <c r="HU204"/>
      <c r="HV204"/>
      <c r="HW204"/>
      <c r="HX204"/>
      <c r="HY204"/>
      <c r="HZ204"/>
      <c r="IA204"/>
      <c r="IB204"/>
      <c r="IC204"/>
      <c r="ID204"/>
      <c r="IE204"/>
      <c r="IF204"/>
      <c r="IG204"/>
      <c r="IH204"/>
      <c r="II204"/>
      <c r="IJ204"/>
      <c r="IK204"/>
      <c r="IL204"/>
      <c r="IM204"/>
      <c r="IN204"/>
      <c r="IO204"/>
      <c r="IP204"/>
      <c r="IQ204"/>
      <c r="IR204"/>
    </row>
    <row r="205" spans="5:252" x14ac:dyDescent="0.2">
      <c r="E205" s="68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  <c r="FO205"/>
      <c r="FP205"/>
      <c r="FQ205"/>
      <c r="FR205"/>
      <c r="FS205"/>
      <c r="FT205"/>
      <c r="FU205"/>
      <c r="FV205"/>
      <c r="FW205"/>
      <c r="FX205"/>
      <c r="FY205"/>
      <c r="FZ205"/>
      <c r="GA205"/>
      <c r="GB205"/>
      <c r="GC205"/>
      <c r="GD205"/>
      <c r="GE205"/>
      <c r="GF205"/>
      <c r="GG205"/>
      <c r="GH205"/>
      <c r="GI205"/>
      <c r="GJ205"/>
      <c r="GK205"/>
      <c r="GL205"/>
      <c r="GM205"/>
      <c r="GN205"/>
      <c r="GO205"/>
      <c r="GP205"/>
      <c r="GQ205"/>
      <c r="GR205"/>
      <c r="GS205"/>
      <c r="GT205"/>
      <c r="GU205"/>
      <c r="GV205"/>
      <c r="GW205"/>
      <c r="GX205"/>
      <c r="GY205"/>
      <c r="GZ205"/>
      <c r="HA205"/>
      <c r="HB205"/>
      <c r="HC205"/>
      <c r="HD205"/>
      <c r="HE205"/>
      <c r="HF205"/>
      <c r="HG205"/>
      <c r="HH205"/>
      <c r="HI205"/>
      <c r="HJ205"/>
      <c r="HK205"/>
      <c r="HL205"/>
      <c r="HM205"/>
      <c r="HN205"/>
      <c r="HO205"/>
      <c r="HP205"/>
      <c r="HQ205"/>
      <c r="HR205"/>
      <c r="HS205"/>
      <c r="HT205"/>
      <c r="HU205"/>
      <c r="HV205"/>
      <c r="HW205"/>
      <c r="HX205"/>
      <c r="HY205"/>
      <c r="HZ205"/>
      <c r="IA205"/>
      <c r="IB205"/>
      <c r="IC205"/>
      <c r="ID205"/>
      <c r="IE205"/>
      <c r="IF205"/>
      <c r="IG205"/>
      <c r="IH205"/>
      <c r="II205"/>
      <c r="IJ205"/>
      <c r="IK205"/>
      <c r="IL205"/>
      <c r="IM205"/>
      <c r="IN205"/>
      <c r="IO205"/>
      <c r="IP205"/>
      <c r="IQ205"/>
      <c r="IR205"/>
    </row>
    <row r="206" spans="5:252" x14ac:dyDescent="0.2">
      <c r="E206" s="68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  <c r="FO206"/>
      <c r="FP206"/>
      <c r="FQ206"/>
      <c r="FR206"/>
      <c r="FS206"/>
      <c r="FT206"/>
      <c r="FU206"/>
      <c r="FV206"/>
      <c r="FW206"/>
      <c r="FX206"/>
      <c r="FY206"/>
      <c r="FZ206"/>
      <c r="GA206"/>
      <c r="GB206"/>
      <c r="GC206"/>
      <c r="GD206"/>
      <c r="GE206"/>
      <c r="GF206"/>
      <c r="GG206"/>
      <c r="GH206"/>
      <c r="GI206"/>
      <c r="GJ206"/>
      <c r="GK206"/>
      <c r="GL206"/>
      <c r="GM206"/>
      <c r="GN206"/>
      <c r="GO206"/>
      <c r="GP206"/>
      <c r="GQ206"/>
      <c r="GR206"/>
      <c r="GS206"/>
      <c r="GT206"/>
      <c r="GU206"/>
      <c r="GV206"/>
      <c r="GW206"/>
      <c r="GX206"/>
      <c r="GY206"/>
      <c r="GZ206"/>
      <c r="HA206"/>
      <c r="HB206"/>
      <c r="HC206"/>
      <c r="HD206"/>
      <c r="HE206"/>
      <c r="HF206"/>
      <c r="HG206"/>
      <c r="HH206"/>
      <c r="HI206"/>
      <c r="HJ206"/>
      <c r="HK206"/>
      <c r="HL206"/>
      <c r="HM206"/>
      <c r="HN206"/>
      <c r="HO206"/>
      <c r="HP206"/>
      <c r="HQ206"/>
      <c r="HR206"/>
      <c r="HS206"/>
      <c r="HT206"/>
      <c r="HU206"/>
      <c r="HV206"/>
      <c r="HW206"/>
      <c r="HX206"/>
      <c r="HY206"/>
      <c r="HZ206"/>
      <c r="IA206"/>
      <c r="IB206"/>
      <c r="IC206"/>
      <c r="ID206"/>
      <c r="IE206"/>
      <c r="IF206"/>
      <c r="IG206"/>
      <c r="IH206"/>
      <c r="II206"/>
      <c r="IJ206"/>
      <c r="IK206"/>
      <c r="IL206"/>
      <c r="IM206"/>
      <c r="IN206"/>
      <c r="IO206"/>
      <c r="IP206"/>
      <c r="IQ206"/>
      <c r="IR206"/>
    </row>
    <row r="207" spans="5:252" x14ac:dyDescent="0.2">
      <c r="E207" s="68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  <c r="FO207"/>
      <c r="FP207"/>
      <c r="FQ207"/>
      <c r="FR207"/>
      <c r="FS207"/>
      <c r="FT207"/>
      <c r="FU207"/>
      <c r="FV207"/>
      <c r="FW207"/>
      <c r="FX207"/>
      <c r="FY207"/>
      <c r="FZ207"/>
      <c r="GA207"/>
      <c r="GB207"/>
      <c r="GC207"/>
      <c r="GD207"/>
      <c r="GE207"/>
      <c r="GF207"/>
      <c r="GG207"/>
      <c r="GH207"/>
      <c r="GI207"/>
      <c r="GJ207"/>
      <c r="GK207"/>
      <c r="GL207"/>
      <c r="GM207"/>
      <c r="GN207"/>
      <c r="GO207"/>
      <c r="GP207"/>
      <c r="GQ207"/>
      <c r="GR207"/>
      <c r="GS207"/>
      <c r="GT207"/>
      <c r="GU207"/>
      <c r="GV207"/>
      <c r="GW207"/>
      <c r="GX207"/>
      <c r="GY207"/>
      <c r="GZ207"/>
      <c r="HA207"/>
      <c r="HB207"/>
      <c r="HC207"/>
      <c r="HD207"/>
      <c r="HE207"/>
      <c r="HF207"/>
      <c r="HG207"/>
      <c r="HH207"/>
      <c r="HI207"/>
      <c r="HJ207"/>
      <c r="HK207"/>
      <c r="HL207"/>
      <c r="HM207"/>
      <c r="HN207"/>
      <c r="HO207"/>
      <c r="HP207"/>
      <c r="HQ207"/>
      <c r="HR207"/>
      <c r="HS207"/>
      <c r="HT207"/>
      <c r="HU207"/>
      <c r="HV207"/>
      <c r="HW207"/>
      <c r="HX207"/>
      <c r="HY207"/>
      <c r="HZ207"/>
      <c r="IA207"/>
      <c r="IB207"/>
      <c r="IC207"/>
      <c r="ID207"/>
      <c r="IE207"/>
      <c r="IF207"/>
      <c r="IG207"/>
      <c r="IH207"/>
      <c r="II207"/>
      <c r="IJ207"/>
      <c r="IK207"/>
      <c r="IL207"/>
      <c r="IM207"/>
      <c r="IN207"/>
      <c r="IO207"/>
      <c r="IP207"/>
      <c r="IQ207"/>
      <c r="IR207"/>
    </row>
    <row r="208" spans="5:252" x14ac:dyDescent="0.2">
      <c r="E208" s="6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  <c r="FO208"/>
      <c r="FP208"/>
      <c r="FQ208"/>
      <c r="FR208"/>
      <c r="FS208"/>
      <c r="FT208"/>
      <c r="FU208"/>
      <c r="FV208"/>
      <c r="FW208"/>
      <c r="FX208"/>
      <c r="FY208"/>
      <c r="FZ208"/>
      <c r="GA208"/>
      <c r="GB208"/>
      <c r="GC208"/>
      <c r="GD208"/>
      <c r="GE208"/>
      <c r="GF208"/>
      <c r="GG208"/>
      <c r="GH208"/>
      <c r="GI208"/>
      <c r="GJ208"/>
      <c r="GK208"/>
      <c r="GL208"/>
      <c r="GM208"/>
      <c r="GN208"/>
      <c r="GO208"/>
      <c r="GP208"/>
      <c r="GQ208"/>
      <c r="GR208"/>
      <c r="GS208"/>
      <c r="GT208"/>
      <c r="GU208"/>
      <c r="GV208"/>
      <c r="GW208"/>
      <c r="GX208"/>
      <c r="GY208"/>
      <c r="GZ208"/>
      <c r="HA208"/>
      <c r="HB208"/>
      <c r="HC208"/>
      <c r="HD208"/>
      <c r="HE208"/>
      <c r="HF208"/>
      <c r="HG208"/>
      <c r="HH208"/>
      <c r="HI208"/>
      <c r="HJ208"/>
      <c r="HK208"/>
      <c r="HL208"/>
      <c r="HM208"/>
      <c r="HN208"/>
      <c r="HO208"/>
      <c r="HP208"/>
      <c r="HQ208"/>
      <c r="HR208"/>
      <c r="HS208"/>
      <c r="HT208"/>
      <c r="HU208"/>
      <c r="HV208"/>
      <c r="HW208"/>
      <c r="HX208"/>
      <c r="HY208"/>
      <c r="HZ208"/>
      <c r="IA208"/>
      <c r="IB208"/>
      <c r="IC208"/>
      <c r="ID208"/>
      <c r="IE208"/>
      <c r="IF208"/>
      <c r="IG208"/>
      <c r="IH208"/>
      <c r="II208"/>
      <c r="IJ208"/>
      <c r="IK208"/>
      <c r="IL208"/>
      <c r="IM208"/>
      <c r="IN208"/>
      <c r="IO208"/>
      <c r="IP208"/>
      <c r="IQ208"/>
      <c r="IR208"/>
    </row>
    <row r="209" spans="5:252" x14ac:dyDescent="0.2">
      <c r="E209" s="68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  <c r="FO209"/>
      <c r="FP209"/>
      <c r="FQ209"/>
      <c r="FR209"/>
      <c r="FS209"/>
      <c r="FT209"/>
      <c r="FU209"/>
      <c r="FV209"/>
      <c r="FW209"/>
      <c r="FX209"/>
      <c r="FY209"/>
      <c r="FZ209"/>
      <c r="GA209"/>
      <c r="GB209"/>
      <c r="GC209"/>
      <c r="GD209"/>
      <c r="GE209"/>
      <c r="GF209"/>
      <c r="GG209"/>
      <c r="GH209"/>
      <c r="GI209"/>
      <c r="GJ209"/>
      <c r="GK209"/>
      <c r="GL209"/>
      <c r="GM209"/>
      <c r="GN209"/>
      <c r="GO209"/>
      <c r="GP209"/>
      <c r="GQ209"/>
      <c r="GR209"/>
      <c r="GS209"/>
      <c r="GT209"/>
      <c r="GU209"/>
      <c r="GV209"/>
      <c r="GW209"/>
      <c r="GX209"/>
      <c r="GY209"/>
      <c r="GZ209"/>
      <c r="HA209"/>
      <c r="HB209"/>
      <c r="HC209"/>
      <c r="HD209"/>
      <c r="HE209"/>
      <c r="HF209"/>
      <c r="HG209"/>
      <c r="HH209"/>
      <c r="HI209"/>
      <c r="HJ209"/>
      <c r="HK209"/>
      <c r="HL209"/>
      <c r="HM209"/>
      <c r="HN209"/>
      <c r="HO209"/>
      <c r="HP209"/>
      <c r="HQ209"/>
      <c r="HR209"/>
      <c r="HS209"/>
      <c r="HT209"/>
      <c r="HU209"/>
      <c r="HV209"/>
      <c r="HW209"/>
      <c r="HX209"/>
      <c r="HY209"/>
      <c r="HZ209"/>
      <c r="IA209"/>
      <c r="IB209"/>
      <c r="IC209"/>
      <c r="ID209"/>
      <c r="IE209"/>
      <c r="IF209"/>
      <c r="IG209"/>
      <c r="IH209"/>
      <c r="II209"/>
      <c r="IJ209"/>
      <c r="IK209"/>
      <c r="IL209"/>
      <c r="IM209"/>
      <c r="IN209"/>
      <c r="IO209"/>
      <c r="IP209"/>
      <c r="IQ209"/>
      <c r="IR209"/>
    </row>
    <row r="210" spans="5:252" x14ac:dyDescent="0.2">
      <c r="E210" s="68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  <c r="FO210"/>
      <c r="FP210"/>
      <c r="FQ210"/>
      <c r="FR210"/>
      <c r="FS210"/>
      <c r="FT210"/>
      <c r="FU210"/>
      <c r="FV210"/>
      <c r="FW210"/>
      <c r="FX210"/>
      <c r="FY210"/>
      <c r="FZ210"/>
      <c r="GA210"/>
      <c r="GB210"/>
      <c r="GC210"/>
      <c r="GD210"/>
      <c r="GE210"/>
      <c r="GF210"/>
      <c r="GG210"/>
      <c r="GH210"/>
      <c r="GI210"/>
      <c r="GJ210"/>
      <c r="GK210"/>
      <c r="GL210"/>
      <c r="GM210"/>
      <c r="GN210"/>
      <c r="GO210"/>
      <c r="GP210"/>
      <c r="GQ210"/>
      <c r="GR210"/>
      <c r="GS210"/>
      <c r="GT210"/>
      <c r="GU210"/>
      <c r="GV210"/>
      <c r="GW210"/>
      <c r="GX210"/>
      <c r="GY210"/>
      <c r="GZ210"/>
      <c r="HA210"/>
      <c r="HB210"/>
      <c r="HC210"/>
      <c r="HD210"/>
      <c r="HE210"/>
      <c r="HF210"/>
      <c r="HG210"/>
      <c r="HH210"/>
      <c r="HI210"/>
      <c r="HJ210"/>
      <c r="HK210"/>
      <c r="HL210"/>
      <c r="HM210"/>
      <c r="HN210"/>
      <c r="HO210"/>
      <c r="HP210"/>
      <c r="HQ210"/>
      <c r="HR210"/>
      <c r="HS210"/>
      <c r="HT210"/>
      <c r="HU210"/>
      <c r="HV210"/>
      <c r="HW210"/>
      <c r="HX210"/>
      <c r="HY210"/>
      <c r="HZ210"/>
      <c r="IA210"/>
      <c r="IB210"/>
      <c r="IC210"/>
      <c r="ID210"/>
      <c r="IE210"/>
      <c r="IF210"/>
      <c r="IG210"/>
      <c r="IH210"/>
      <c r="II210"/>
      <c r="IJ210"/>
      <c r="IK210"/>
      <c r="IL210"/>
      <c r="IM210"/>
      <c r="IN210"/>
      <c r="IO210"/>
      <c r="IP210"/>
      <c r="IQ210"/>
      <c r="IR210"/>
    </row>
    <row r="211" spans="5:252" x14ac:dyDescent="0.2">
      <c r="E211" s="68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  <c r="FO211"/>
      <c r="FP211"/>
      <c r="FQ211"/>
      <c r="FR211"/>
      <c r="FS211"/>
      <c r="FT211"/>
      <c r="FU211"/>
      <c r="FV211"/>
      <c r="FW211"/>
      <c r="FX211"/>
      <c r="FY211"/>
      <c r="FZ211"/>
      <c r="GA211"/>
      <c r="GB211"/>
      <c r="GC211"/>
      <c r="GD211"/>
      <c r="GE211"/>
      <c r="GF211"/>
      <c r="GG211"/>
      <c r="GH211"/>
      <c r="GI211"/>
      <c r="GJ211"/>
      <c r="GK211"/>
      <c r="GL211"/>
      <c r="GM211"/>
      <c r="GN211"/>
      <c r="GO211"/>
      <c r="GP211"/>
      <c r="GQ211"/>
      <c r="GR211"/>
      <c r="GS211"/>
      <c r="GT211"/>
      <c r="GU211"/>
      <c r="GV211"/>
      <c r="GW211"/>
      <c r="GX211"/>
      <c r="GY211"/>
      <c r="GZ211"/>
      <c r="HA211"/>
      <c r="HB211"/>
      <c r="HC211"/>
      <c r="HD211"/>
      <c r="HE211"/>
      <c r="HF211"/>
      <c r="HG211"/>
      <c r="HH211"/>
      <c r="HI211"/>
      <c r="HJ211"/>
      <c r="HK211"/>
      <c r="HL211"/>
      <c r="HM211"/>
      <c r="HN211"/>
      <c r="HO211"/>
      <c r="HP211"/>
      <c r="HQ211"/>
      <c r="HR211"/>
      <c r="HS211"/>
      <c r="HT211"/>
      <c r="HU211"/>
      <c r="HV211"/>
      <c r="HW211"/>
      <c r="HX211"/>
      <c r="HY211"/>
      <c r="HZ211"/>
      <c r="IA211"/>
      <c r="IB211"/>
      <c r="IC211"/>
      <c r="ID211"/>
      <c r="IE211"/>
      <c r="IF211"/>
      <c r="IG211"/>
      <c r="IH211"/>
      <c r="II211"/>
      <c r="IJ211"/>
      <c r="IK211"/>
      <c r="IL211"/>
      <c r="IM211"/>
      <c r="IN211"/>
      <c r="IO211"/>
      <c r="IP211"/>
      <c r="IQ211"/>
      <c r="IR211"/>
    </row>
    <row r="212" spans="5:252" x14ac:dyDescent="0.2">
      <c r="E212" s="68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  <c r="FO212"/>
      <c r="FP212"/>
      <c r="FQ212"/>
      <c r="FR212"/>
      <c r="FS212"/>
      <c r="FT212"/>
      <c r="FU212"/>
      <c r="FV212"/>
      <c r="FW212"/>
      <c r="FX212"/>
      <c r="FY212"/>
      <c r="FZ212"/>
      <c r="GA212"/>
      <c r="GB212"/>
      <c r="GC212"/>
      <c r="GD212"/>
      <c r="GE212"/>
      <c r="GF212"/>
      <c r="GG212"/>
      <c r="GH212"/>
      <c r="GI212"/>
      <c r="GJ212"/>
      <c r="GK212"/>
      <c r="GL212"/>
      <c r="GM212"/>
      <c r="GN212"/>
      <c r="GO212"/>
      <c r="GP212"/>
      <c r="GQ212"/>
      <c r="GR212"/>
      <c r="GS212"/>
      <c r="GT212"/>
      <c r="GU212"/>
      <c r="GV212"/>
      <c r="GW212"/>
      <c r="GX212"/>
      <c r="GY212"/>
      <c r="GZ212"/>
      <c r="HA212"/>
      <c r="HB212"/>
      <c r="HC212"/>
      <c r="HD212"/>
      <c r="HE212"/>
      <c r="HF212"/>
      <c r="HG212"/>
      <c r="HH212"/>
      <c r="HI212"/>
      <c r="HJ212"/>
      <c r="HK212"/>
      <c r="HL212"/>
      <c r="HM212"/>
      <c r="HN212"/>
      <c r="HO212"/>
      <c r="HP212"/>
      <c r="HQ212"/>
      <c r="HR212"/>
      <c r="HS212"/>
      <c r="HT212"/>
      <c r="HU212"/>
      <c r="HV212"/>
      <c r="HW212"/>
      <c r="HX212"/>
      <c r="HY212"/>
      <c r="HZ212"/>
      <c r="IA212"/>
      <c r="IB212"/>
      <c r="IC212"/>
      <c r="ID212"/>
      <c r="IE212"/>
      <c r="IF212"/>
      <c r="IG212"/>
      <c r="IH212"/>
      <c r="II212"/>
      <c r="IJ212"/>
      <c r="IK212"/>
      <c r="IL212"/>
      <c r="IM212"/>
      <c r="IN212"/>
      <c r="IO212"/>
      <c r="IP212"/>
      <c r="IQ212"/>
      <c r="IR212"/>
    </row>
    <row r="213" spans="5:252" x14ac:dyDescent="0.2">
      <c r="E213" s="68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  <c r="FO213"/>
      <c r="FP213"/>
      <c r="FQ213"/>
      <c r="FR213"/>
      <c r="FS213"/>
      <c r="FT213"/>
      <c r="FU213"/>
      <c r="FV213"/>
      <c r="FW213"/>
      <c r="FX213"/>
      <c r="FY213"/>
      <c r="FZ213"/>
      <c r="GA213"/>
      <c r="GB213"/>
      <c r="GC213"/>
      <c r="GD213"/>
      <c r="GE213"/>
      <c r="GF213"/>
      <c r="GG213"/>
      <c r="GH213"/>
      <c r="GI213"/>
      <c r="GJ213"/>
      <c r="GK213"/>
      <c r="GL213"/>
      <c r="GM213"/>
      <c r="GN213"/>
      <c r="GO213"/>
      <c r="GP213"/>
      <c r="GQ213"/>
      <c r="GR213"/>
      <c r="GS213"/>
      <c r="GT213"/>
      <c r="GU213"/>
      <c r="GV213"/>
      <c r="GW213"/>
      <c r="GX213"/>
      <c r="GY213"/>
      <c r="GZ213"/>
      <c r="HA213"/>
      <c r="HB213"/>
      <c r="HC213"/>
      <c r="HD213"/>
      <c r="HE213"/>
      <c r="HF213"/>
      <c r="HG213"/>
      <c r="HH213"/>
      <c r="HI213"/>
      <c r="HJ213"/>
      <c r="HK213"/>
      <c r="HL213"/>
      <c r="HM213"/>
      <c r="HN213"/>
      <c r="HO213"/>
      <c r="HP213"/>
      <c r="HQ213"/>
      <c r="HR213"/>
      <c r="HS213"/>
      <c r="HT213"/>
      <c r="HU213"/>
      <c r="HV213"/>
      <c r="HW213"/>
      <c r="HX213"/>
      <c r="HY213"/>
      <c r="HZ213"/>
      <c r="IA213"/>
      <c r="IB213"/>
      <c r="IC213"/>
      <c r="ID213"/>
      <c r="IE213"/>
      <c r="IF213"/>
      <c r="IG213"/>
      <c r="IH213"/>
      <c r="II213"/>
      <c r="IJ213"/>
      <c r="IK213"/>
      <c r="IL213"/>
      <c r="IM213"/>
      <c r="IN213"/>
      <c r="IO213"/>
      <c r="IP213"/>
      <c r="IQ213"/>
      <c r="IR213"/>
    </row>
    <row r="214" spans="5:252" x14ac:dyDescent="0.2">
      <c r="E214" s="68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  <c r="FO214"/>
      <c r="FP214"/>
      <c r="FQ214"/>
      <c r="FR214"/>
      <c r="FS214"/>
      <c r="FT214"/>
      <c r="FU214"/>
      <c r="FV214"/>
      <c r="FW214"/>
      <c r="FX214"/>
      <c r="FY214"/>
      <c r="FZ214"/>
      <c r="GA214"/>
      <c r="GB214"/>
      <c r="GC214"/>
      <c r="GD214"/>
      <c r="GE214"/>
      <c r="GF214"/>
      <c r="GG214"/>
      <c r="GH214"/>
      <c r="GI214"/>
      <c r="GJ214"/>
      <c r="GK214"/>
      <c r="GL214"/>
      <c r="GM214"/>
      <c r="GN214"/>
      <c r="GO214"/>
      <c r="GP214"/>
      <c r="GQ214"/>
      <c r="GR214"/>
      <c r="GS214"/>
      <c r="GT214"/>
      <c r="GU214"/>
      <c r="GV214"/>
      <c r="GW214"/>
      <c r="GX214"/>
      <c r="GY214"/>
      <c r="GZ214"/>
      <c r="HA214"/>
      <c r="HB214"/>
      <c r="HC214"/>
      <c r="HD214"/>
      <c r="HE214"/>
      <c r="HF214"/>
      <c r="HG214"/>
      <c r="HH214"/>
      <c r="HI214"/>
      <c r="HJ214"/>
      <c r="HK214"/>
      <c r="HL214"/>
      <c r="HM214"/>
      <c r="HN214"/>
      <c r="HO214"/>
      <c r="HP214"/>
      <c r="HQ214"/>
      <c r="HR214"/>
      <c r="HS214"/>
      <c r="HT214"/>
      <c r="HU214"/>
      <c r="HV214"/>
      <c r="HW214"/>
      <c r="HX214"/>
      <c r="HY214"/>
      <c r="HZ214"/>
      <c r="IA214"/>
      <c r="IB214"/>
      <c r="IC214"/>
      <c r="ID214"/>
      <c r="IE214"/>
      <c r="IF214"/>
      <c r="IG214"/>
      <c r="IH214"/>
      <c r="II214"/>
      <c r="IJ214"/>
      <c r="IK214"/>
      <c r="IL214"/>
      <c r="IM214"/>
      <c r="IN214"/>
      <c r="IO214"/>
      <c r="IP214"/>
      <c r="IQ214"/>
      <c r="IR214"/>
    </row>
    <row r="215" spans="5:252" x14ac:dyDescent="0.2">
      <c r="E215" s="68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  <c r="FO215"/>
      <c r="FP215"/>
      <c r="FQ215"/>
      <c r="FR215"/>
      <c r="FS215"/>
      <c r="FT215"/>
      <c r="FU215"/>
      <c r="FV215"/>
      <c r="FW215"/>
      <c r="FX215"/>
      <c r="FY215"/>
      <c r="FZ215"/>
      <c r="GA215"/>
      <c r="GB215"/>
      <c r="GC215"/>
      <c r="GD215"/>
      <c r="GE215"/>
      <c r="GF215"/>
      <c r="GG215"/>
      <c r="GH215"/>
      <c r="GI215"/>
      <c r="GJ215"/>
      <c r="GK215"/>
      <c r="GL215"/>
      <c r="GM215"/>
      <c r="GN215"/>
      <c r="GO215"/>
      <c r="GP215"/>
      <c r="GQ215"/>
      <c r="GR215"/>
      <c r="GS215"/>
      <c r="GT215"/>
      <c r="GU215"/>
      <c r="GV215"/>
      <c r="GW215"/>
      <c r="GX215"/>
      <c r="GY215"/>
      <c r="GZ215"/>
      <c r="HA215"/>
      <c r="HB215"/>
      <c r="HC215"/>
      <c r="HD215"/>
      <c r="HE215"/>
      <c r="HF215"/>
      <c r="HG215"/>
      <c r="HH215"/>
      <c r="HI215"/>
      <c r="HJ215"/>
      <c r="HK215"/>
      <c r="HL215"/>
      <c r="HM215"/>
      <c r="HN215"/>
      <c r="HO215"/>
      <c r="HP215"/>
      <c r="HQ215"/>
      <c r="HR215"/>
      <c r="HS215"/>
      <c r="HT215"/>
      <c r="HU215"/>
      <c r="HV215"/>
      <c r="HW215"/>
      <c r="HX215"/>
      <c r="HY215"/>
      <c r="HZ215"/>
      <c r="IA215"/>
      <c r="IB215"/>
      <c r="IC215"/>
      <c r="ID215"/>
      <c r="IE215"/>
      <c r="IF215"/>
      <c r="IG215"/>
      <c r="IH215"/>
      <c r="II215"/>
      <c r="IJ215"/>
      <c r="IK215"/>
      <c r="IL215"/>
      <c r="IM215"/>
      <c r="IN215"/>
      <c r="IO215"/>
      <c r="IP215"/>
      <c r="IQ215"/>
      <c r="IR215"/>
    </row>
    <row r="216" spans="5:252" x14ac:dyDescent="0.2">
      <c r="E216" s="68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  <c r="FO216"/>
      <c r="FP216"/>
      <c r="FQ216"/>
      <c r="FR216"/>
      <c r="FS216"/>
      <c r="FT216"/>
      <c r="FU216"/>
      <c r="FV216"/>
      <c r="FW216"/>
      <c r="FX216"/>
      <c r="FY216"/>
      <c r="FZ216"/>
      <c r="GA216"/>
      <c r="GB216"/>
      <c r="GC216"/>
      <c r="GD216"/>
      <c r="GE216"/>
      <c r="GF216"/>
      <c r="GG216"/>
      <c r="GH216"/>
      <c r="GI216"/>
      <c r="GJ216"/>
      <c r="GK216"/>
      <c r="GL216"/>
      <c r="GM216"/>
      <c r="GN216"/>
      <c r="GO216"/>
      <c r="GP216"/>
      <c r="GQ216"/>
      <c r="GR216"/>
      <c r="GS216"/>
      <c r="GT216"/>
      <c r="GU216"/>
      <c r="GV216"/>
      <c r="GW216"/>
      <c r="GX216"/>
      <c r="GY216"/>
      <c r="GZ216"/>
      <c r="HA216"/>
      <c r="HB216"/>
      <c r="HC216"/>
      <c r="HD216"/>
      <c r="HE216"/>
      <c r="HF216"/>
      <c r="HG216"/>
      <c r="HH216"/>
      <c r="HI216"/>
      <c r="HJ216"/>
      <c r="HK216"/>
      <c r="HL216"/>
      <c r="HM216"/>
      <c r="HN216"/>
      <c r="HO216"/>
      <c r="HP216"/>
      <c r="HQ216"/>
      <c r="HR216"/>
      <c r="HS216"/>
      <c r="HT216"/>
      <c r="HU216"/>
      <c r="HV216"/>
      <c r="HW216"/>
      <c r="HX216"/>
      <c r="HY216"/>
      <c r="HZ216"/>
      <c r="IA216"/>
      <c r="IB216"/>
      <c r="IC216"/>
      <c r="ID216"/>
      <c r="IE216"/>
      <c r="IF216"/>
      <c r="IG216"/>
      <c r="IH216"/>
      <c r="II216"/>
      <c r="IJ216"/>
      <c r="IK216"/>
      <c r="IL216"/>
      <c r="IM216"/>
      <c r="IN216"/>
      <c r="IO216"/>
      <c r="IP216"/>
      <c r="IQ216"/>
      <c r="IR216"/>
    </row>
    <row r="217" spans="5:252" x14ac:dyDescent="0.2">
      <c r="E217" s="68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  <c r="FO217"/>
      <c r="FP217"/>
      <c r="FQ217"/>
      <c r="FR217"/>
      <c r="FS217"/>
      <c r="FT217"/>
      <c r="FU217"/>
      <c r="FV217"/>
      <c r="FW217"/>
      <c r="FX217"/>
      <c r="FY217"/>
      <c r="FZ217"/>
      <c r="GA217"/>
      <c r="GB217"/>
      <c r="GC217"/>
      <c r="GD217"/>
      <c r="GE217"/>
      <c r="GF217"/>
      <c r="GG217"/>
      <c r="GH217"/>
      <c r="GI217"/>
      <c r="GJ217"/>
      <c r="GK217"/>
      <c r="GL217"/>
      <c r="GM217"/>
      <c r="GN217"/>
      <c r="GO217"/>
      <c r="GP217"/>
      <c r="GQ217"/>
      <c r="GR217"/>
      <c r="GS217"/>
      <c r="GT217"/>
      <c r="GU217"/>
      <c r="GV217"/>
      <c r="GW217"/>
      <c r="GX217"/>
      <c r="GY217"/>
      <c r="GZ217"/>
      <c r="HA217"/>
      <c r="HB217"/>
      <c r="HC217"/>
      <c r="HD217"/>
      <c r="HE217"/>
      <c r="HF217"/>
      <c r="HG217"/>
      <c r="HH217"/>
      <c r="HI217"/>
      <c r="HJ217"/>
      <c r="HK217"/>
      <c r="HL217"/>
      <c r="HM217"/>
      <c r="HN217"/>
      <c r="HO217"/>
      <c r="HP217"/>
      <c r="HQ217"/>
      <c r="HR217"/>
      <c r="HS217"/>
      <c r="HT217"/>
      <c r="HU217"/>
      <c r="HV217"/>
      <c r="HW217"/>
      <c r="HX217"/>
      <c r="HY217"/>
      <c r="HZ217"/>
      <c r="IA217"/>
      <c r="IB217"/>
      <c r="IC217"/>
      <c r="ID217"/>
      <c r="IE217"/>
      <c r="IF217"/>
      <c r="IG217"/>
      <c r="IH217"/>
      <c r="II217"/>
      <c r="IJ217"/>
      <c r="IK217"/>
      <c r="IL217"/>
      <c r="IM217"/>
      <c r="IN217"/>
      <c r="IO217"/>
      <c r="IP217"/>
      <c r="IQ217"/>
      <c r="IR217"/>
    </row>
    <row r="218" spans="5:252" x14ac:dyDescent="0.2">
      <c r="E218" s="68"/>
    </row>
  </sheetData>
  <sheetProtection selectLockedCells="1" selectUnlockedCells="1"/>
  <mergeCells count="10">
    <mergeCell ref="D81:F81"/>
    <mergeCell ref="D82:F82"/>
    <mergeCell ref="C90:G90"/>
    <mergeCell ref="A1:A2"/>
    <mergeCell ref="B1:B2"/>
    <mergeCell ref="C1:C2"/>
    <mergeCell ref="D1:E2"/>
    <mergeCell ref="C4:E4"/>
    <mergeCell ref="D80:F80"/>
    <mergeCell ref="C84:G84"/>
  </mergeCells>
  <printOptions horizontalCentered="1"/>
  <pageMargins left="0.39370078740157483" right="0.39370078740157483" top="1.5748031496062993" bottom="0.78740157480314965" header="0.78740157480314965" footer="0.51181102362204722"/>
  <pageSetup paperSize="9" scale="81" firstPageNumber="0" fitToHeight="0" orientation="portrait" r:id="rId1"/>
  <headerFooter alignWithMargins="0">
    <oddHeader>&amp;C&amp;"Arial CE,Standardowy"KOSZTORYS OFERTOWY
dla zadania pn. Rozbudowa drogi wojewódzkiej nr 222 poprzez budowę chodnika w ciągu drogi wojewódzkiej nr 222 na odcinku Bobowo - Jabłówko.</oddHeader>
    <oddFooter>&amp;C&amp;"Arial CE,Regularna"Strona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54788-7603-4CD3-A9E3-0A684C1C8252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3BDBF2670C804D8F73DB59E2A611F2" ma:contentTypeVersion="11" ma:contentTypeDescription="Utwórz nowy dokument." ma:contentTypeScope="" ma:versionID="b6915cb05664bef1cff874ca49e4076d">
  <xsd:schema xmlns:xsd="http://www.w3.org/2001/XMLSchema" xmlns:xs="http://www.w3.org/2001/XMLSchema" xmlns:p="http://schemas.microsoft.com/office/2006/metadata/properties" xmlns:ns3="77beeb31-9a34-4ec5-b894-24e65f1ab567" xmlns:ns4="cb797ab2-0983-4956-b1ad-29023d9ee923" targetNamespace="http://schemas.microsoft.com/office/2006/metadata/properties" ma:root="true" ma:fieldsID="398e6cffa4b3c2b3948abc0cf18333a1" ns3:_="" ns4:_="">
    <xsd:import namespace="77beeb31-9a34-4ec5-b894-24e65f1ab567"/>
    <xsd:import namespace="cb797ab2-0983-4956-b1ad-29023d9ee92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eb31-9a34-4ec5-b894-24e65f1ab5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97ab2-0983-4956-b1ad-29023d9ee92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1D3F58-3BDD-430A-8D35-C911308321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eb31-9a34-4ec5-b894-24e65f1ab567"/>
    <ds:schemaRef ds:uri="cb797ab2-0983-4956-b1ad-29023d9ee9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F350FB-624B-405F-9287-5DE0BE7F07D5}">
  <ds:schemaRefs>
    <ds:schemaRef ds:uri="http://schemas.openxmlformats.org/package/2006/metadata/core-properties"/>
    <ds:schemaRef ds:uri="http://purl.org/dc/terms/"/>
    <ds:schemaRef ds:uri="77beeb31-9a34-4ec5-b894-24e65f1ab567"/>
    <ds:schemaRef ds:uri="cb797ab2-0983-4956-b1ad-29023d9ee923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95C47BC-9DF4-4674-B9BA-31BB809D88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kosztorys_drogowy</vt:lpstr>
      <vt:lpstr>Arkusz1</vt:lpstr>
      <vt:lpstr>kosztorys_drogowy!__xlnm.Print_Area</vt:lpstr>
      <vt:lpstr>kosztorys_drogowy!__xlnm.Print_Titles</vt:lpstr>
      <vt:lpstr>kosztorys_drogowy!Excel_BuiltIn_Print_Titles</vt:lpstr>
      <vt:lpstr>kosztorys_drogowy!Obszar_wydruku</vt:lpstr>
      <vt:lpstr>kosztorys_drogowy!Tytuły_wydruku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Sawoszczuk</dc:creator>
  <cp:lastModifiedBy>Patrycja Sałustowicz</cp:lastModifiedBy>
  <cp:lastPrinted>2024-08-01T08:50:25Z</cp:lastPrinted>
  <dcterms:created xsi:type="dcterms:W3CDTF">2018-03-28T08:51:18Z</dcterms:created>
  <dcterms:modified xsi:type="dcterms:W3CDTF">2024-08-01T08:51:25Z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0x0101008D3BDBF2670C804D8F73DB59E2A611F2</vt:lpwstr>
  </property>
</Properties>
</file>