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396" windowHeight="7980" tabRatio="984" firstSheet="6" activeTab="9"/>
  </bookViews>
  <sheets>
    <sheet name="Uwagi wspólne dla pakietów" sheetId="1" r:id="rId1"/>
    <sheet name="Pakiet 1." sheetId="2" r:id="rId2"/>
    <sheet name="Pakiet 2. " sheetId="3" r:id="rId3"/>
    <sheet name="Pakiet 3." sheetId="4" r:id="rId4"/>
    <sheet name="Pakiet 4." sheetId="5" r:id="rId5"/>
    <sheet name="Pakiet 5." sheetId="6" r:id="rId6"/>
    <sheet name="Pakiet 6." sheetId="7" r:id="rId7"/>
    <sheet name="Pakiet 7." sheetId="8" r:id="rId8"/>
    <sheet name="Pakiet 8." sheetId="9" r:id="rId9"/>
    <sheet name="Pakiet 9." sheetId="10" r:id="rId10"/>
    <sheet name="Pakiet 10." sheetId="11" r:id="rId11"/>
    <sheet name="Pakiet 11." sheetId="12" r:id="rId12"/>
    <sheet name="Pakiet 12." sheetId="13" r:id="rId13"/>
    <sheet name="Pakiet 13." sheetId="14" r:id="rId14"/>
    <sheet name="Pakiet 14." sheetId="15" r:id="rId15"/>
    <sheet name="Pakiet 15." sheetId="16" r:id="rId16"/>
    <sheet name="Pakiet 16." sheetId="17" r:id="rId17"/>
    <sheet name="Pakiet 17." sheetId="18" r:id="rId18"/>
    <sheet name="Pakiet 18." sheetId="19" r:id="rId19"/>
    <sheet name="Pakiet 19." sheetId="20" r:id="rId20"/>
    <sheet name="Pakiet 20." sheetId="21" r:id="rId21"/>
    <sheet name="Pakiet 21." sheetId="22" r:id="rId22"/>
    <sheet name="Pakiet 22." sheetId="23" r:id="rId23"/>
    <sheet name="Pakiet 23." sheetId="24" r:id="rId24"/>
    <sheet name="Pakiet 24." sheetId="25" r:id="rId25"/>
    <sheet name="Pakiet 25." sheetId="26" r:id="rId26"/>
    <sheet name="Pakiet 26." sheetId="27" r:id="rId27"/>
    <sheet name="Pakiet 27." sheetId="28" r:id="rId28"/>
    <sheet name="Pakiet 28" sheetId="29" r:id="rId29"/>
    <sheet name="Pakiet 29" sheetId="30" r:id="rId30"/>
    <sheet name="Pakiet 30" sheetId="31" r:id="rId31"/>
    <sheet name="Pakiet 31" sheetId="32" r:id="rId32"/>
    <sheet name="Pakiet 32" sheetId="33" r:id="rId33"/>
    <sheet name="Pakiet 33" sheetId="34" r:id="rId34"/>
    <sheet name="Pakiet 34" sheetId="35" r:id="rId35"/>
    <sheet name="Pakiet 35" sheetId="36" r:id="rId36"/>
    <sheet name="Pakiet 36" sheetId="37" r:id="rId37"/>
    <sheet name="Pakiet 37" sheetId="38" r:id="rId38"/>
    <sheet name="Pakiet 38" sheetId="39" r:id="rId39"/>
    <sheet name="Pakiet 39" sheetId="40" r:id="rId40"/>
    <sheet name="Pakiet 40" sheetId="41" r:id="rId41"/>
    <sheet name="Pakiet 41" sheetId="42" r:id="rId42"/>
    <sheet name="Pakiet 42" sheetId="43" r:id="rId43"/>
    <sheet name="Pakiet 43" sheetId="44" r:id="rId44"/>
    <sheet name="Pakiet 44." sheetId="45" r:id="rId45"/>
  </sheets>
  <definedNames>
    <definedName name="_GoBack" localSheetId="0">'Pakiet 1.'!$A$2</definedName>
    <definedName name="Excel_BuiltIn__FilterDatabase" localSheetId="2">'Pakiet 2. '!$A$4:$L$271</definedName>
    <definedName name="Excel_BuiltIn__FilterDatabase" localSheetId="37">'Pakiet 37'!$A$5:$L$53</definedName>
    <definedName name="_xlnm.Print_Area" localSheetId="11">'Pakiet 11.'!$A$1:$L$48</definedName>
    <definedName name="_xlnm.Print_Area" localSheetId="12">'Pakiet 12.'!$A$1:$L$7</definedName>
    <definedName name="_xlnm.Print_Area" localSheetId="16">'Pakiet 16.'!$A$1:$L$7</definedName>
    <definedName name="_xlnm.Print_Area" localSheetId="18">'Pakiet 18.'!$A$1:$L$101</definedName>
    <definedName name="_xlnm.Print_Area" localSheetId="19">'Pakiet 19.'!$A$1:$L$29</definedName>
    <definedName name="_xlnm.Print_Area" localSheetId="24">'Pakiet 24.'!$A$1:$L$12</definedName>
    <definedName name="_xlnm.Print_Area" localSheetId="36">'Pakiet 36'!$A$1:$L$24</definedName>
    <definedName name="_xlnm.Print_Area" localSheetId="41">'Pakiet 41'!$A$1:$L$8</definedName>
    <definedName name="_xlnm.Print_Area" localSheetId="9">'Pakiet 9.'!$A$1:$L$33</definedName>
  </definedNames>
  <calcPr fullCalcOnLoad="1" fullPrecision="0"/>
</workbook>
</file>

<file path=xl/sharedStrings.xml><?xml version="1.0" encoding="utf-8"?>
<sst xmlns="http://schemas.openxmlformats.org/spreadsheetml/2006/main" count="2798" uniqueCount="1197">
  <si>
    <t xml:space="preserve"> Załącznik  Nr 1A do SWZ        Formularz asortymentowo – cenowy                                                                         </t>
  </si>
  <si>
    <t>Niniejszy załącznik stanowiący ofertę cenową zawiera opis przedmiotu zamówienia do postępowania na dostawę produktów leczniczych i dietetycznych</t>
  </si>
  <si>
    <t>UWAGA:
Zamawiający dopuszcza złożenie oferty równoważnej tzn. oferty przedstawiającej środki (produkty) o innych nazwach handlowych niż te przedstawione przez Zamawiającego w  formularzu asortymentowo-cenowym dla poszczególnych Pakietów (Części).</t>
  </si>
  <si>
    <t>W przypadku złożenia oferty równoważnej Zamawiający bezwzględnie wymaga:</t>
  </si>
  <si>
    <t>1. Zaoferowania środka równoważnego:</t>
  </si>
  <si>
    <t>a) Wykonawcy mogą zaoferować produkty równoważne będące odpowiednikami produktów leczniczych przedstawionych w cenniku/formularzu ofertowym. Przez odpowiednik rozumie się produkt leczniczy  posiadający: 
-  tę samą nazwę międzynarodową;
-  tę samą dawkę;
- taką samą postać farmaceutyczną lub zbliżoną postać farmaceutyczną, nie powodującą powstania różnic terapeutycznych;
-  takie samo wskazanie terapeutyczne;</t>
  </si>
  <si>
    <t>b) o spektrum działania identycznym, co środek podany przez Zamawiającego na formularzu asortymentowo-cenowym tzn. Zamawiający nie dopuszcza zmiany w zakresie czasu działania tj. preparaty o przedłużonym działaniu nie mogą być zamienione na te o niemodyfikowanym czasie uwalniania i na odwrót.</t>
  </si>
  <si>
    <t>2. W kolumnie Oferowany produkt (wpisać) należy podać nazwę handlową oferowanego produktu oraz jego dawkę/stężenie/postać wielkość op. jednostkowego itp..</t>
  </si>
  <si>
    <r>
      <t xml:space="preserve">3. Wszelkie miejsca w opisie przedmiotu zamówienia gdzie zostały wskazane znaki towarowe, patenty lub pochodzenie należy rozumieć, że dopuszcza się składanie ofert równoważnych.   W przypadku, gdy ze względów terapeutycznych Zamawiający wymaga dokładnie produktu wyszczególnionego w formularzu asortymentowo-cenowym - w opisie pozycji lub informacji dodatkowej do pakietu pojawia się zastrzeżenie: </t>
    </r>
    <r>
      <rPr>
        <b/>
        <sz val="10"/>
        <rFont val="Arial"/>
        <family val="2"/>
      </rPr>
      <t>"nie zamieniać"</t>
    </r>
  </si>
  <si>
    <r>
      <t xml:space="preserve">4. W przypadku gdy zaoferowany produkt równoważny posiada inną liczbę szt w opakowaniu Wykonawca winien przeliczyć ilość opakowań </t>
    </r>
    <r>
      <rPr>
        <b/>
        <sz val="10"/>
        <rFont val="Arial"/>
        <family val="2"/>
      </rPr>
      <t>z zaokrągleniem do pełnych opakowań w górę</t>
    </r>
    <r>
      <rPr>
        <sz val="10"/>
        <rFont val="Arial"/>
        <family val="2"/>
      </rPr>
      <t xml:space="preserve"> - dokonaną zmianę liczby opakowań Wykonawca winien zaznaczyć (opisać). </t>
    </r>
  </si>
  <si>
    <t>5. W przypadku, gdy w wyniku udzielonych przez Zamawiającego wyjaśnień Wykonawca oferuje produkt o innych parametrach, niż określone pierwotnie w Opisie przedmiotu zamówienia, w Załączniku 1A należy uwzględnić zmiany i wpisać faktycznie oferowany produkt, dopuszczony przez Zamawiającego na etapie zadawania pytań (oferowane parametry).</t>
  </si>
  <si>
    <t>6. W przypadku zaprzestania lub braku produkcji danego preparatu i braku na rynku produktu równoważnego należy podać ostatnią cenę i informację (wyjaśnienia) pod pakietem</t>
  </si>
  <si>
    <t xml:space="preserve">W przypadku zaoferowania produktów w innych opakowaniach bezpośrednich niż podane w SWZ Zamawiający dopuszcza zamianę fiolek i ampułek na ampułkostrzykawki, fiolek na blistry o ile w opisie pakietu nie zastrzeżono inaczej. </t>
  </si>
  <si>
    <t>W przypadku zoferowania produktu równoważnego Zamawiający  dopuści wycenę :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</si>
  <si>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– tabletki powlekane, kapsułki, kapsułki twarde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</si>
  <si>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powlekanych – tabletki, kapsułki, kapsułki twarde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</si>
  <si>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kapsułek - kapsułki twarde, tabletki powlekane, tabletki,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</si>
  <si>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drażetek – kapsułki, tabletki lub tabletki powlekane</t>
    </r>
  </si>
  <si>
    <r>
      <t>•</t>
    </r>
    <r>
      <rPr>
        <sz val="10"/>
        <rFont val="Arial"/>
        <family val="2"/>
      </rPr>
      <t xml:space="preserve">    zamiast: (tabletek, tabletek powlekanych  lub kapsułek)  o powolnym uwalnianiu – (tabletki,  tabletki powl. lub kapsułki)  o zmodyfikowanym uwalnianiu</t>
    </r>
  </si>
  <si>
    <t xml:space="preserve">Wyjaśnienia do wypełniania formularzy: </t>
  </si>
  <si>
    <r>
      <t>1.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 kolumnie:</t>
    </r>
    <r>
      <rPr>
        <b/>
        <sz val="9"/>
        <rFont val="Arial"/>
        <family val="2"/>
      </rPr>
      <t xml:space="preserve"> Oferowany produkt (wpisać) </t>
    </r>
    <r>
      <rPr>
        <sz val="9"/>
        <rFont val="Arial"/>
        <family val="2"/>
      </rPr>
      <t>należy podać nazwę handlową oferowanego produktu oraz jego dawkę/stężenie/postać / wielkość op. jednostkowego itp..</t>
    </r>
  </si>
  <si>
    <r>
      <t>2. W kolumnie</t>
    </r>
    <r>
      <rPr>
        <b/>
        <sz val="10"/>
        <rFont val="Arial"/>
        <family val="2"/>
      </rPr>
      <t xml:space="preserve"> Producent</t>
    </r>
    <r>
      <rPr>
        <sz val="10"/>
        <rFont val="Arial"/>
        <family val="2"/>
      </rPr>
      <t>: należy podać Nazwę producenta zaoferowanego produktu</t>
    </r>
  </si>
  <si>
    <r>
      <t xml:space="preserve">5. W kolumnie </t>
    </r>
    <r>
      <rPr>
        <b/>
        <sz val="10"/>
        <rFont val="Arial"/>
        <family val="2"/>
      </rPr>
      <t>Wartość netto</t>
    </r>
    <r>
      <rPr>
        <sz val="10"/>
        <rFont val="Arial"/>
        <family val="2"/>
      </rPr>
      <t xml:space="preserve"> : należy przemnożyć podaną ilość (szt./op. …itp.) przez cenę jednostkową netto danego produktu</t>
    </r>
  </si>
  <si>
    <r>
      <t xml:space="preserve">6. W kolumnie </t>
    </r>
    <r>
      <rPr>
        <b/>
        <sz val="10"/>
        <rFont val="Arial"/>
        <family val="2"/>
      </rPr>
      <t>Stawka podatku VAT</t>
    </r>
    <r>
      <rPr>
        <sz val="10"/>
        <rFont val="Arial"/>
        <family val="2"/>
      </rPr>
      <t xml:space="preserve"> należy wskazać obowiązującą stawkę procentową podatku VAT </t>
    </r>
  </si>
  <si>
    <r>
      <t xml:space="preserve">7. </t>
    </r>
    <r>
      <rPr>
        <b/>
        <sz val="10"/>
        <rFont val="Arial"/>
        <family val="2"/>
      </rPr>
      <t xml:space="preserve">Wartość brutto </t>
    </r>
    <r>
      <rPr>
        <sz val="10"/>
        <rFont val="Arial"/>
        <family val="2"/>
      </rPr>
      <t>produktu należy wyliczyć przez pomnożenie wartości netto danego produktu przez odpowiednią stawkę % podatku VAT i dodanie otrzymanej kwoty podatku VAT do wartości netto produktu</t>
    </r>
  </si>
  <si>
    <t xml:space="preserve">8. Podać kod EAN ofeowanego produktu </t>
  </si>
  <si>
    <r>
      <t xml:space="preserve">9. Zsumowana wartość brutto wszystkich zaoferowanych w ramach pakietu produktów stanowić będzie </t>
    </r>
    <r>
      <rPr>
        <b/>
        <sz val="10"/>
        <rFont val="Arial"/>
        <family val="2"/>
      </rPr>
      <t>wartość brutto oferty</t>
    </r>
    <r>
      <rPr>
        <sz val="10"/>
        <rFont val="Arial"/>
        <family val="2"/>
      </rPr>
      <t xml:space="preserve"> (ta wartość powinna zostać wpisana do formularza oferowego zał. 1)</t>
    </r>
  </si>
  <si>
    <t xml:space="preserve">Niniejszy Formularz asortymentowo-cenowy  stanowi treść oferty i nie podlega uzupełnieniu ani poprawieniu (z zastrzeżeniem art. 223 ust. 2 ustawy PZP). Nie dołączenie do  oferty niniejszego dokumentu, skutkować będzie odrzuceniem oferty. Wykonawcy winni wypałnić formularz asortymentowo-cenowy dla Pakietów, na które składają ofertę. </t>
  </si>
  <si>
    <t>Pakiet nr 1. LEKI</t>
  </si>
  <si>
    <t>Termin realizacji pojedynczej dostawy: 24 godziny od chwili złożenia zamówienia telefonicznie lub mailem oprócz dni ustawowo wolnych od pracy i  niedziel</t>
  </si>
  <si>
    <r>
      <t> </t>
    </r>
    <r>
      <rPr>
        <b/>
        <sz val="10"/>
        <color indexed="10"/>
        <rFont val="Arial"/>
        <family val="2"/>
      </rPr>
      <t xml:space="preserve">Zamawiający zastrzega sobie prawo zgłaszania dostaw na CITO (na leki dla ratowania życia). </t>
    </r>
  </si>
  <si>
    <t>Lp.</t>
  </si>
  <si>
    <t xml:space="preserve">Nazwa artykułu </t>
  </si>
  <si>
    <t>J.m.</t>
  </si>
  <si>
    <t>Ilość</t>
  </si>
  <si>
    <t>Oferowany produkt (wpisać)</t>
  </si>
  <si>
    <t>Producent</t>
  </si>
  <si>
    <t xml:space="preserve">Ilość oferowana </t>
  </si>
  <si>
    <t>Cena jedn. netto (zł)</t>
  </si>
  <si>
    <t>VAT %</t>
  </si>
  <si>
    <t>Wartość brutto (zł)</t>
  </si>
  <si>
    <t>Kod EAN</t>
  </si>
  <si>
    <t>Krople zawierajace Lactobacillus rhamnosus GG(,nie mniej niż 1 mld/kroplę), do stosowania u noworodków i wcześniaków) dietetyczny środek spożywczy specjalnego przeznaczenia medycznego***</t>
  </si>
  <si>
    <t>op.</t>
  </si>
  <si>
    <t>Dietetyczny środek spożywczy specjalnego przeznaczenia medycznego zawierający co najmniej 6mld bakterii Lactocabillus rhamnosus w kaps. Opak a 30 kaps ***</t>
  </si>
  <si>
    <t>op</t>
  </si>
  <si>
    <t>Proszek do sporządzania zawiesiny doustnej zawierający co najmniej 2 mld CFU pałeczek Lactobacillus rhamnosus. Opak a 50 amp.</t>
  </si>
  <si>
    <t>Lek probiotyczny zawierający  Saccharomyces boulardii CNCM I-745 250 mg/kaps x 50 (wskazany do stosowania przy inf. Clostridum dificile)</t>
  </si>
  <si>
    <t>Witamina D3 w ilości 400 j.m w skojarzeniu z kwasem dekozaheksaenowym w postaci kapsułek typu twist-off x 30 szt. ***</t>
  </si>
  <si>
    <t>Alphacalcidolum kaps. 0,25 mikrograma x 100 szt</t>
  </si>
  <si>
    <t>Alphacalcidolum kaps 1 mikrogram x 100 szt</t>
  </si>
  <si>
    <t>Wodoroasparaginian magnezu 300 mg + chlorowodorek pirydoksyny 0,25 mg tabl. x 50 szt. ***</t>
  </si>
  <si>
    <r>
      <t>Wodoroasparginian potasu + wodoasparginian magnezu ( 54 mg magnezu+ 17 mg potasu)  x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50 szt</t>
    </r>
  </si>
  <si>
    <t>Calcium carbonicum 500mg (200 mg jonów wapnia ) x 200 kaps.twarda</t>
  </si>
  <si>
    <t>Calcium carbonicum 1000 mg (400 mg jonów wapnia ) x 100 kaps.twarda</t>
  </si>
  <si>
    <t>Calcium 500 + Vit D3  x 30 sasz</t>
  </si>
  <si>
    <t>Calcium gluconicum 10 % inj. 10 ml a 50 szt</t>
  </si>
  <si>
    <t>Mleczan wapnia co najmniej 177 mg w  tabl. musującej opak. a 16 szt</t>
  </si>
  <si>
    <t>Acidum Folicum 5mg x 30 tabl</t>
  </si>
  <si>
    <t>Acidum folicum 15 mg x 30 tabl</t>
  </si>
  <si>
    <t>Bebilon pepti syneo 1 proszek 400g</t>
  </si>
  <si>
    <t>Bebilon pepti syneo 2 proszek 400 g</t>
  </si>
  <si>
    <t>Bebilon Nutriton proszek 135 g</t>
  </si>
  <si>
    <t>Nutramigen 1 LGG proszek 400g</t>
  </si>
  <si>
    <t>Nutramigen 2 LGG complete proszek 400 g</t>
  </si>
  <si>
    <t xml:space="preserve">Ondansetron amp.4 mg/2 ml( iv / im) x 5 amp. </t>
  </si>
  <si>
    <t>Controloc amp 40 mg (nie zamieniać)</t>
  </si>
  <si>
    <t>Gelatum Aluminium Phosphorici 250g.</t>
  </si>
  <si>
    <t>Simeticon kaps. 40 mg a 100 szt</t>
  </si>
  <si>
    <t>Simeticon krople doustne 40 mg/ml 30 ml.</t>
  </si>
  <si>
    <t>Kwas ursodeoksycholowy 25 mg kaps twarda opak x 100 szt</t>
  </si>
  <si>
    <t>Resonium A proszek do sporz. zaw.</t>
  </si>
  <si>
    <t>Hyoscini butylobromidum inj. 20 mg/1 ml a 10 szt</t>
  </si>
  <si>
    <t>Hyoscini butylobromidum czopki 10 mg a 6 szt</t>
  </si>
  <si>
    <t>Hyoscini butylobromidum  tabl. 10 mg a 30 szt</t>
  </si>
  <si>
    <t>Spasmalgon inj. 5 ml a 10 szt</t>
  </si>
  <si>
    <t>Inozyna syr.50 mg/ml 150 ml</t>
  </si>
  <si>
    <t>Dulcobis 10 mg  czopki x 5 szt</t>
  </si>
  <si>
    <t>Phospholipidum Essentiale kaps.twarde 300 mg op. a 50 szt.</t>
  </si>
  <si>
    <t xml:space="preserve">Carbo medicinalis proszek 250 g </t>
  </si>
  <si>
    <t>Carbo Medicinalis VP 300 mg tabl. x 20</t>
  </si>
  <si>
    <t>szt.</t>
  </si>
  <si>
    <t>Lactulosum syrop 150 ml</t>
  </si>
  <si>
    <t>Wlewki doodbytnicze przeczyszczające 150 ml</t>
  </si>
  <si>
    <t>Nifuroksazyd tabl. 100 mg a 24 szt</t>
  </si>
  <si>
    <t>Taninum albuminatum tabl. 500 mg a 20 szt</t>
  </si>
  <si>
    <t>Mesalazinum tabl. dojel.250 mg x 100 szt.</t>
  </si>
  <si>
    <t>Mesalazinum tabl. dojel.500 mg x 100 szt</t>
  </si>
  <si>
    <t>Krople miętowe  a 35g</t>
  </si>
  <si>
    <t>Pancreatinum 25 tys j x 20 szt</t>
  </si>
  <si>
    <t>Pancreatinum 10 tys j x 50 szt</t>
  </si>
  <si>
    <t>Finasteride 5 mg tabl. powl. x 28 szt</t>
  </si>
  <si>
    <t>Tamsulosin 0,4 mg kaps.o zmodyf. uwal.. 28 szt</t>
  </si>
  <si>
    <t>Fenofibrat 200 mg kaps.o zmod.uwaln.28 szt</t>
  </si>
  <si>
    <t>Fenofibrat 215 mg tabl.powl.x30szt</t>
  </si>
  <si>
    <t>Fenofibrat 267 mg tabl. powl.x 30szt</t>
  </si>
  <si>
    <t>Fenofibrat 160mg, tabl. powl. 30 szt</t>
  </si>
  <si>
    <t>Aqua pro iniectione amp. 10 ml a 100 szt</t>
  </si>
  <si>
    <t>Aqua pro iniectione amp. 5 ml a 100 szt</t>
  </si>
  <si>
    <t>Metforminum tabl o przedł. dział.1000 mg a 30 szt</t>
  </si>
  <si>
    <t>Metforminum  tabl o przedł. dział.750 mg a 30 szt</t>
  </si>
  <si>
    <t>Metforminum  tabl o przedł. dział.500 mg a 30 szt</t>
  </si>
  <si>
    <t>Acarboza tabl. 50 mg a 30 szt</t>
  </si>
  <si>
    <t>Witamina B 1 tabl. 25 mg a 50 szt</t>
  </si>
  <si>
    <t>Vitaminum B1 inj. 25 mg / ml amp 2 ml x 10 amp.</t>
  </si>
  <si>
    <t>Vitamina B1(100 mg )+ B6(200 mg) + B12 ( 0,2mg) tabl x 100</t>
  </si>
  <si>
    <t>Vitamina B1+ B6 + B12 (50+50 +1) mg/ml amp 2 ml x 5 szt</t>
  </si>
  <si>
    <t>Witamina B 6 tabl. 50 mg a 50 szt</t>
  </si>
  <si>
    <t>Vitaminum B12  1000 mcg  x 50 tabl.</t>
  </si>
  <si>
    <t>Vitaminum B 12 inj.1000 mcg / amp x 5 szt</t>
  </si>
  <si>
    <t>Witamina B compositum drażetki a 50 szt</t>
  </si>
  <si>
    <t>Witamina C 500mg/5 ml x 10 amp.</t>
  </si>
  <si>
    <t>Witamina C tabl. 200 mg a 50 szt ***</t>
  </si>
  <si>
    <t>Witamina D-3 2000 j kaps x 30 szt</t>
  </si>
  <si>
    <t>Witamina PP tabl. 200 mg a 20 szt</t>
  </si>
  <si>
    <t>Phytomenadionum tabl.draż. 10 mg a 30 szt</t>
  </si>
  <si>
    <t>Phytomenadionum inj. 10 mg/1 ml a 5 szt</t>
  </si>
  <si>
    <t xml:space="preserve">Phytomenadionum inj. 2 mg/0,2ml x 5 amp.możliwość podania doustnie u noworodków </t>
  </si>
  <si>
    <t>Kalium chloridum 391 mg K+, tabl.o przed.uwal. X 60 tabl.</t>
  </si>
  <si>
    <t>Kalium chloridum 315 mg K+, kapsułki o przedł.uwal. możliwość podania przez zgłębnik opak x 100 szt</t>
  </si>
  <si>
    <t>Kalium effervescens b.cukr x 20 sasz</t>
  </si>
  <si>
    <t>Siarczan żelaza 80 mg x 30 tabl.powl.</t>
  </si>
  <si>
    <t>Siarczan żelaza 80 mg + kwas foliowy 0,35 mg x 30 tabl</t>
  </si>
  <si>
    <t>Siarczan żelaza 100 mg  + kwas askorbowy 60 mg tabl.o przedł.uwal.x 50 szt</t>
  </si>
  <si>
    <t>Pyrantelum zawiesina 250 mg/5 ml a 15 ml</t>
  </si>
  <si>
    <t>szt</t>
  </si>
  <si>
    <t>Pyrantelum tabl. 250 mg a 3 szt</t>
  </si>
  <si>
    <t>Eplerenon 25mg.tabl.powl.x 30 szt</t>
  </si>
  <si>
    <t>Eplerenon 50mg.tabl.powl.x 30 szt</t>
  </si>
  <si>
    <t>Acenocumarolum 1 mg x 60 tabl.</t>
  </si>
  <si>
    <t>Ticlopidinum 250 mg x 60 tabl</t>
  </si>
  <si>
    <t>Clopidogrelum tabl. 75 mg a 28 szt</t>
  </si>
  <si>
    <t>Warfina sodowa tabl. 3 mg a 100 szt</t>
  </si>
  <si>
    <t>Warfina sodowa tabl. 5 mg a 100 szt</t>
  </si>
  <si>
    <t>Sulodeksyd  250 mg kaps. miękkie x 50 kaps.</t>
  </si>
  <si>
    <t>Etamsylate 125 mg / ml amp 2 ml x 50 szt.</t>
  </si>
  <si>
    <t>Etamsylate tabl. 250 mg a 30 szt</t>
  </si>
  <si>
    <t>Gąbka hemostatyczna 80x50x10 mm  10 szt</t>
  </si>
  <si>
    <t>Gąbka hemostatyczna 80x50x1 mm 20szt</t>
  </si>
  <si>
    <t>Acidum Tranexamicum tabl.powl.500mg x 20 szt</t>
  </si>
  <si>
    <t>Etexylat debigatanu 150 mg kaps.twarda x 180 szt</t>
  </si>
  <si>
    <t>Etexylat debigatanu 110 mg kaps.twarda x 180 szt</t>
  </si>
  <si>
    <t>Rivaroksaban 15 mg tabl.powl.x 100 szt.</t>
  </si>
  <si>
    <t>Rivaroksaban 20 mg tabl.powl.x 100 szt.</t>
  </si>
  <si>
    <t>Apiksaban 2,5 mg tabl. powl.x 60</t>
  </si>
  <si>
    <t>Apiksaban 5 mg tabl. powl.x 60</t>
  </si>
  <si>
    <t>Solifenacyny bursztynian 5 mg tabl.powl. a 30 szt</t>
  </si>
  <si>
    <t>Solifenacyny bursztynian 10 mg tabl.powl. a 30 szt op</t>
  </si>
  <si>
    <t xml:space="preserve">Flumazenil 0,1 mg/ ml; 5 ml roztw.do wstrz. X 5 </t>
  </si>
  <si>
    <t>Digoxin tabl. 0,1 mg a 30 szt</t>
  </si>
  <si>
    <t>Propafenonu chlorowodorek  tabl. 150 mg a 60 szt</t>
  </si>
  <si>
    <t>Propafenonu chlorowodorek  3,5 mg/ml; 20 ml, rozt.do wstrz. a 5 szt</t>
  </si>
  <si>
    <t>Filgrastimum inj.30 mln.j/ 0,5 ml  a 1 amp.strz.</t>
  </si>
  <si>
    <t>Filgrastimum inj.48 mln a 1 szt</t>
  </si>
  <si>
    <t>Molsidomina tabl. 4 mg a 30 szt</t>
  </si>
  <si>
    <t>Nebivolol 5 mg tabl. x 28 szt</t>
  </si>
  <si>
    <t>Nebivolol 10 mg tabl. x 28 szt</t>
  </si>
  <si>
    <t>Clonidyny chlorowodorek  tabl. 75 mg a 50 szt</t>
  </si>
  <si>
    <t>Urapidyl  r-r do wstrz. 5 mg/ml; 5ml a 5 szt</t>
  </si>
  <si>
    <t>Telmisartan 40 mg x 28 tabl.</t>
  </si>
  <si>
    <t>Metyldopa tabl. 250 mg a 50 szt</t>
  </si>
  <si>
    <t>Chlortalidon tabl. 50 mg a 20 szt</t>
  </si>
  <si>
    <t>Spironolacton tabl. 25 mg a 100 szt</t>
  </si>
  <si>
    <t>Spironolacton tabl. 100 mg a 20 szt</t>
  </si>
  <si>
    <t>Hydrochlorothiazidum tabl. 12,5 mg a 30 szt</t>
  </si>
  <si>
    <t>Hydrochlorothiazidum tabl. 25 mg a 30 szt</t>
  </si>
  <si>
    <t>Wyciąg z kłącza ruszczyka + hesperydyna + kwas askorbinowy  ( 150 +150+100 mg) x 30 szt</t>
  </si>
  <si>
    <t xml:space="preserve">Timololum 5mg/ml krople do oczu 5 ml </t>
  </si>
  <si>
    <t>Propranololum rozt.do wstrz. 1 mg/ml ;1ml a 10 szt</t>
  </si>
  <si>
    <t>Proporanololum tabl. 10 mg 10 mg a 50 szt</t>
  </si>
  <si>
    <t>Proporanololum tabl. 40 mg a 50 szt</t>
  </si>
  <si>
    <t>Losartan tabl. 50 mg x 30 szt</t>
  </si>
  <si>
    <t xml:space="preserve">Vinpocetin 10 mg x 100 szt </t>
  </si>
  <si>
    <t>Vinpocetin 5 mg x 100 szt</t>
  </si>
  <si>
    <t>Sotaloli hydrochloridum tabl. 80 mg a 20 szt</t>
  </si>
  <si>
    <t xml:space="preserve">Torasemidum 5 mg/ml;4 ml amp x 5 szt </t>
  </si>
  <si>
    <t>Torasemid 5 mg tabl. x 30 szt</t>
  </si>
  <si>
    <t>Torasemid 10mg tabl. x 30 szt</t>
  </si>
  <si>
    <t>Sotaloli hydrochloridum tabl. 40 mg a 60 szt</t>
  </si>
  <si>
    <t>Metoprololum inj. 1 mg/ml amp 5 ml.a 5 szt</t>
  </si>
  <si>
    <t>Nimodipina  tabl. powl. 30 mg x 100 szt</t>
  </si>
  <si>
    <t>Nimodipina  r-r do inf. 10mg/50 ml, 1 but.</t>
  </si>
  <si>
    <t>Nitrendypina tabl. 20 mg a 30 szt</t>
  </si>
  <si>
    <t>Nitrendypina tabl. 10 mg a 30 szt</t>
  </si>
  <si>
    <t>Verapamil hydrochlor.120 mg tabl.o przedł.dział.x 40szt</t>
  </si>
  <si>
    <t>Isosorbid mononitras tabl.o przedł.uwal. 50 mg a 30 szt</t>
  </si>
  <si>
    <t>Isosorbid mononitras tabl.o przedł.uwal. 75 mg a 30 szt</t>
  </si>
  <si>
    <t>Nitroglycerini r-r do inf. 1 mg / ml ;10 ml x 10 szt.</t>
  </si>
  <si>
    <t>Nitroglycerini aerozol 0,4 mg/dawkę 200 dawek</t>
  </si>
  <si>
    <t>Quinapril 20 mg x 30 tabl.</t>
  </si>
  <si>
    <t>Quinapril 10 mg x 30 tabl.</t>
  </si>
  <si>
    <t>Trandolapril tabl. 0,5 mg a 28 szt</t>
  </si>
  <si>
    <t>Trandolapril  tabl. 2 mg a 28 szt</t>
  </si>
  <si>
    <t>Captopril tabl. 12,5 mg a 30 szt</t>
  </si>
  <si>
    <t>Captopril tabl. 25 mg a 30 szt</t>
  </si>
  <si>
    <t>Captopril tabl. 50 mg a 30 szt</t>
  </si>
  <si>
    <t>Lisinopril tabl. 5 mg a 28 -30szt</t>
  </si>
  <si>
    <t>Lisinopril tabl. 10 mg a 28-30 szt</t>
  </si>
  <si>
    <t>Cilazapril tabl. 1 mg a 28 szt</t>
  </si>
  <si>
    <t>Cilazapril tabl.2, 5 mg a 28 szt</t>
  </si>
  <si>
    <t>Cilazapril tabl. 5 mg a 28 szt</t>
  </si>
  <si>
    <t>Valsartan HCT 160mg+12,5mg x 28 szt</t>
  </si>
  <si>
    <t>Valsartan tabl.powl. 80 mg a 28 szt</t>
  </si>
  <si>
    <t>Valsartan tabl powl.160 mg a 28 szt</t>
  </si>
  <si>
    <r>
      <t xml:space="preserve">Flutamidum 250 mg tabl. </t>
    </r>
    <r>
      <rPr>
        <sz val="9"/>
        <color indexed="8"/>
        <rFont val="Arial"/>
        <family val="2"/>
      </rPr>
      <t>a 30 szt</t>
    </r>
  </si>
  <si>
    <t>Chlorchinaldol + metronidazol  glob. 100+250 mg x 10 glob.</t>
  </si>
  <si>
    <t>Progesteron tabl. podj. 50 mg a 30 szt</t>
  </si>
  <si>
    <t>Progesteron  tabl. dopoch.100 mg x 30 szt</t>
  </si>
  <si>
    <t>Dydrogestron tabl. 10 mg a 20 szt</t>
  </si>
  <si>
    <t>Bromocriptini tabl. 2,5 mg a 30 szt</t>
  </si>
  <si>
    <t>Estriol 1mg/g krem a 25 g</t>
  </si>
  <si>
    <t>Octan desmopresyny 120 mcg liofilizat doustny a 30 szt</t>
  </si>
  <si>
    <t>Octan desmopresyny  aerozol donosowy  10 mcg / dawka 5 ml</t>
  </si>
  <si>
    <t>Bethametazonu dipropionian 6,43+2,63 mg /ml zaw do wstrz. a 5 szt</t>
  </si>
  <si>
    <t>Prednizon tabl. 10 mg x 20 szt</t>
  </si>
  <si>
    <t>Op</t>
  </si>
  <si>
    <t>Prednizon tabl. 20 mg x 20 szt</t>
  </si>
  <si>
    <t>Prednizon tabl. 5 mg x 100 szt</t>
  </si>
  <si>
    <t>Prednizolon tabl. 5 mg x 20 szt</t>
  </si>
  <si>
    <t>Dexamethazonu fosforan rozt.do wstrz. 4 mg/1 ml a 10 szt</t>
  </si>
  <si>
    <t>Dexamethazonu fosforan  rozt.do wstrz. 8 mg/2 ml a 10 szt</t>
  </si>
  <si>
    <t>Hydrocortisonu bursztynian pr.,rozp.do sp.r.do wstrz. 25 mg x 5 szt</t>
  </si>
  <si>
    <t>Hydrocortisonu bursztynian pr.,rozp.do sp.r.do wstrz. 100 mg x 5 szt</t>
  </si>
  <si>
    <t>Hydrocortisonum tabl. 20 mg a 20 szt</t>
  </si>
  <si>
    <t>Methylprednisolonu octan inj. 40 mg/1 ml x amp</t>
  </si>
  <si>
    <t>Atozybanu octan inj 37,5 mg /5 ml 1amp</t>
  </si>
  <si>
    <t>Atozybanu octan inj  6,75mg /0,9 ml 1amp</t>
  </si>
  <si>
    <t>Methylprednisolon tabl. 16 mg a 30 szt</t>
  </si>
  <si>
    <t>Methylprednisolon tabl. 4mg a 30 szt</t>
  </si>
  <si>
    <t>Thiamazolum tabl.powl. 20 mg a 50 szt</t>
  </si>
  <si>
    <t>Thiamazolum tabl.powl.10 mg a 50 szt</t>
  </si>
  <si>
    <t>Thiamazolum tabl.powl. 5 mg a 50 szt</t>
  </si>
  <si>
    <r>
      <t xml:space="preserve">GlucaGen </t>
    </r>
    <r>
      <rPr>
        <sz val="9"/>
        <color indexed="8"/>
        <rFont val="Arial"/>
        <family val="2"/>
      </rPr>
      <t>1 mg</t>
    </r>
    <r>
      <rPr>
        <sz val="9"/>
        <rFont val="Arial"/>
        <family val="2"/>
      </rPr>
      <t xml:space="preserve"> amp x 1 szt</t>
    </r>
  </si>
  <si>
    <t>L- Tyroxinum 50 mcg x 100 tabl</t>
  </si>
  <si>
    <t>L- Thyroxinum 75 mcg x 100 tabl.</t>
  </si>
  <si>
    <t>L-Thyroxinum 25 mcg x 100 tabl.</t>
  </si>
  <si>
    <t>L- Tyroxinum 100 mcg x 100 tabl</t>
  </si>
  <si>
    <t>L-Thyroxinum 88 mcg x 100 tabl.</t>
  </si>
  <si>
    <t>L-Thyroxinum 112 mcg x 100 tabl.</t>
  </si>
  <si>
    <t>L-Thyroxinum 125 mcg x 100 tabl.</t>
  </si>
  <si>
    <t>Terlipressinum 0,2 mg / ml amp 5 ml x 5 szt</t>
  </si>
  <si>
    <t>Carbetocin r-r do wstrz.100 mcg/ ml  a 5 szt</t>
  </si>
  <si>
    <t>Oxytocin rozt.do wstrz. 5 j.m./1 ml a10 szt</t>
  </si>
  <si>
    <t>Immunoglobulina Anty D 300 j</t>
  </si>
  <si>
    <t>Sandostatin rozt.do wstrz. 0,1 mg/1 ml a 5 szt</t>
  </si>
  <si>
    <t>Celestone inj. 4 mg/1 ml a 1 szt</t>
  </si>
  <si>
    <t>Ertopenem 1000 mg x 1 amp</t>
  </si>
  <si>
    <t>Metronidazolum tabl. 250mg a 20 szt</t>
  </si>
  <si>
    <t xml:space="preserve">Furagina zawiesina doustna 10 mg/ml 140 ml </t>
  </si>
  <si>
    <t>Furaginum 50 mg tab. x 30 szt</t>
  </si>
  <si>
    <t>Fosfomycyna  40 mg /ml  pr do sporz. R-ru di inf.  4 g  /100 ml  x 10 but</t>
  </si>
  <si>
    <t>Melilax pediatric microwlewki x 6 szt</t>
  </si>
  <si>
    <t xml:space="preserve">op </t>
  </si>
  <si>
    <t>Fosfomycyna 3 g.granulat do sp. zaw. 1 sasz.</t>
  </si>
  <si>
    <t>Amoksycilinum tabl. 500 mg a 16 szt</t>
  </si>
  <si>
    <t>Amoksycilinum tabl. 1000 mg a 16 szt</t>
  </si>
  <si>
    <t xml:space="preserve">Amoksycilinum zaw. 250 mg /5 ml </t>
  </si>
  <si>
    <t xml:space="preserve">Rifaximina 200 mg x 12 tabl. </t>
  </si>
  <si>
    <t>Azitromycyna 200mg/5ml zawiesina 20ml</t>
  </si>
  <si>
    <t>Azitromycyna 500 mg x 3 szt</t>
  </si>
  <si>
    <t>Levofloxacinum tabl. 250 mg x 10 szt</t>
  </si>
  <si>
    <t>Levofloxacinum tabl. 500 mg x 10 szt</t>
  </si>
  <si>
    <t>Clotrimazolum krem, 10 mg/g  a 20 g</t>
  </si>
  <si>
    <t>Clotrimazolum tabl. dop. 100 mg a 6 szt.</t>
  </si>
  <si>
    <t>Clarithromycyma r-r do inf. iv  500 mg x 1szt</t>
  </si>
  <si>
    <t>Ibuprofen 200/mg/5 ml zawiesina doustna 100 ml</t>
  </si>
  <si>
    <t>Ibuprofen 60 mg  czopki x 10</t>
  </si>
  <si>
    <t>Ibuprofen 125 mg  czopki x 10</t>
  </si>
  <si>
    <t>Ibuprofen 250 mg  czopki x 10</t>
  </si>
  <si>
    <t>Ibuprofen tabl. 200 mg a 60 szt</t>
  </si>
  <si>
    <t xml:space="preserve">Erdosteine proszek do sp zaw. 0,035g /ml 100 ml </t>
  </si>
  <si>
    <t>Claritromycyna gr.do sp. zaw 250 mg/5 ml a 100 ml</t>
  </si>
  <si>
    <t>Claritromycyna gr.do sp. zaw. 125mg/5 ml a 100 ml</t>
  </si>
  <si>
    <t xml:space="preserve">Claritromycyna tabl. 250 mg x 14 szt </t>
  </si>
  <si>
    <t xml:space="preserve">Claritromycyna tabl. 500 mg x 14 szt </t>
  </si>
  <si>
    <r>
      <t xml:space="preserve">Flumycon syrop 5 mg/ml a 150 ml </t>
    </r>
    <r>
      <rPr>
        <b/>
        <sz val="9"/>
        <rFont val="Arial"/>
        <family val="2"/>
      </rPr>
      <t>(nie zamieniać)</t>
    </r>
  </si>
  <si>
    <t>Gentamicin inj. 40 mg/1 ml a 10 szt</t>
  </si>
  <si>
    <t>Gentamicin inj. 80 mg/2 ml a 10 szt</t>
  </si>
  <si>
    <t>Co-trimoxazol  tabl. 960 mg a 10 szt</t>
  </si>
  <si>
    <t>Co-trimoxazol tabl. 480 mg a 20 szt</t>
  </si>
  <si>
    <t>Co-trimoxazol zawiesina 240 mg/5 ml a 100 ml</t>
  </si>
  <si>
    <t xml:space="preserve">Aciclovir 250 mg pr.do sp.roztw.do inf ;5 fiol </t>
  </si>
  <si>
    <t>Benzydaminy chlorowodorek atomizer 30ml</t>
  </si>
  <si>
    <t>Oseltamivir 30 mg kaps twarde x 10 szt</t>
  </si>
  <si>
    <t>Oseltamivir 45 mg kaps twarde x 10 szt</t>
  </si>
  <si>
    <t>Oseltamivir 75 mg kaps twarde x 10 szt</t>
  </si>
  <si>
    <t>Norfloxacinum 400 mg x 20 tabl.</t>
  </si>
  <si>
    <t>Hydroxycarbamid 500 mg x 100 tabl</t>
  </si>
  <si>
    <t>Nystatinum zawiesina 100000/ml op 30 ml</t>
  </si>
  <si>
    <t>Cefuroxim 250 mg tabl. opak x 10 szt</t>
  </si>
  <si>
    <t>Cefuroxim 500 mg tabl. opak x 10 szt</t>
  </si>
  <si>
    <t>Cefuroxim zaw.doustna 250mg/5 ml opak .100 ml</t>
  </si>
  <si>
    <t>Naproxen czopki 250 mg a 10 szt</t>
  </si>
  <si>
    <t>Naproxen tabl. 500 mg a 30 szt</t>
  </si>
  <si>
    <t>Naproxen tabl. 250 mg a 30 szt</t>
  </si>
  <si>
    <t xml:space="preserve">Diclofenac 10 mg / g żel 50 g tuba </t>
  </si>
  <si>
    <t>Baclofen tabl. 10 mg a 50 szt</t>
  </si>
  <si>
    <t>Baclofen tabl. 25 mg a 50 szt</t>
  </si>
  <si>
    <t>Tizanidine tabl. 4 mg a 30 szt</t>
  </si>
  <si>
    <t>Tolperisone  tabl. 50 mg a 30 szt</t>
  </si>
  <si>
    <t xml:space="preserve">Tolperisone forte tabl.150 mg a 30 szt. </t>
  </si>
  <si>
    <t>Allupurinol tabl. 300 mg a 30 szt</t>
  </si>
  <si>
    <t>Allopurinol tabl. 100 mg a 50 szt</t>
  </si>
  <si>
    <t>Colchicum - Dispert tabl. 0,5 mg a 20 szt</t>
  </si>
  <si>
    <t>Diclofenac tabl. 50 mg x 30 szt</t>
  </si>
  <si>
    <t>Diclofenac tabl.o przedł. dział.100 mg x 30 szt</t>
  </si>
  <si>
    <t>Esomeprazol 40 mg fiolka</t>
  </si>
  <si>
    <t>Wapno sodowane granulat  4,5 kg</t>
  </si>
  <si>
    <t>Magnesium sulfuricum 2mg/ml ; 10ml amp</t>
  </si>
  <si>
    <t>Lecznicza matryca kolagenowa z klejem do tkanek. Fibrynogen ludzki 5,5 mg/cm.kw i trombina ludzka 2,0jm /cm kw. 3 x  2,5 cm 1 szt</t>
  </si>
  <si>
    <t>Lecznicza matryca kolagenowa zrolowana z klejem do tkanek. Fibrynogen ludzki 5,5 mg/cm.kw i trombina ludzka 2,0jm /cm kw. 4,8 x 4,8 cm 1 szt</t>
  </si>
  <si>
    <t>Lecznicza matryca kolagenowa z klejem do tkanek. Fibrynogen ludzki 5,5 mg/cm.kw i trombina ludzka 2,0jm /cm kw. 4,8 x 4,8cm 1 szt</t>
  </si>
  <si>
    <t>Vasopressin 40 mg / 2ml x 5 amp</t>
  </si>
  <si>
    <t>Zofenopryl7,5 mg  x 28 tabl</t>
  </si>
  <si>
    <t>Zofenopryl 30 mg x 28 tabl</t>
  </si>
  <si>
    <t>Potassium Canrenoas (aldactone) 20 mg / ml r-r do wstrzyk amp 10 ml x 10 szt</t>
  </si>
  <si>
    <t>Omeprazol 10 mg kaps dojelit x 28 szt</t>
  </si>
  <si>
    <t>Lerkanidipinum (typu Primacor) 10 mg tabl. powl x 28 szt</t>
  </si>
  <si>
    <t>Lerkanidipinum (typu Primacor) 20 mg tabl. powl x 28 szt</t>
  </si>
  <si>
    <t>Levotyroxyna 100 mcg +Liotyronina 20mcg tabl x 100</t>
  </si>
  <si>
    <t>Rosuvastatyna 10 mg tabl. x 28szt</t>
  </si>
  <si>
    <t>Rosuvastatyna 20 mg tabl. x 28 szt</t>
  </si>
  <si>
    <t>Rosuvastatyna 40 mg tabl. x 28 szt</t>
  </si>
  <si>
    <t>Indapamidum 2,5 mg tabl x 20 szt</t>
  </si>
  <si>
    <t>Fenytoina sodowa 50 mg/ml (amp 5 ml ) opak x 5 amp</t>
  </si>
  <si>
    <t>Kandesartan 8 mg tabl x 28 szt</t>
  </si>
  <si>
    <t>Sulfasalazinum 500 mg tabl. dojelitowa x 50 szt</t>
  </si>
  <si>
    <t>Empagliflozyna 10 mg x 30 tabl.powl x 30 szt</t>
  </si>
  <si>
    <t>Dapagliflozyna 10 mg tabl powl x 28 szt</t>
  </si>
  <si>
    <t>*** Zamawiajacy dopuszcza zaoferowanie wyrobu medycznego lub suplementu diety</t>
  </si>
  <si>
    <t>Pakiet nr 2. LEKI</t>
  </si>
  <si>
    <t>Termin realizacji pojedynczej dostawy: 24 godziny od chwili złożenia zamówienia telefonicznie lub mailem oprócz dni ustawowo wolnych od pracy, niedziel oraz świąt.</t>
  </si>
  <si>
    <t>L.p.</t>
  </si>
  <si>
    <t xml:space="preserve">Wartość netto (zł) </t>
  </si>
  <si>
    <t>Wazelina biała maść 20 g</t>
  </si>
  <si>
    <t>Krem ochronny z witaminą A 800 j/g  tuba 20 g</t>
  </si>
  <si>
    <t>Alantoina 200 mg + dekspanthenol 50 mg maść  30 g</t>
  </si>
  <si>
    <t>Deksanthenol aerozol 130 g a 130 ml</t>
  </si>
  <si>
    <t>Maleinian dimetyndenu żel 1 mg/g a 30 g</t>
  </si>
  <si>
    <t>Detreomycyna 2 % maść 20 mg/g a 5 g</t>
  </si>
  <si>
    <t>Argentum nitricum pipette krople10 mg/ml a 50 szt</t>
  </si>
  <si>
    <t xml:space="preserve">Neomycinum aerozol 6,8 mg/ml a 55 ml </t>
  </si>
  <si>
    <t>Neomycyna maść oczna 3 g</t>
  </si>
  <si>
    <t>Neomycyna maść 5 g na skórę</t>
  </si>
  <si>
    <t>Argosulfan 2 % krem 40 g, 20 mg/g</t>
  </si>
  <si>
    <t>Argosulfan 2 % krem 100 g, 20 mg/g</t>
  </si>
  <si>
    <t xml:space="preserve">Krem ochronny z tlankiem cynku z dodatkiem kreatyny neutralizujacy zapachy 200 ml </t>
  </si>
  <si>
    <t>Krem z tlenkiem cynku typu Sudocrem 125 g</t>
  </si>
  <si>
    <t>Maść cynkowa maść a 20 g</t>
  </si>
  <si>
    <t>Pianka ochronno-pielęgnująca, neutralizująca zapachy  400 ml a 1 szt</t>
  </si>
  <si>
    <t>Hascovir krem ok.5 g</t>
  </si>
  <si>
    <t>Hydrocortisonum 1 % krem 10 mg/g a 15 g</t>
  </si>
  <si>
    <t>Unguentum cholesteroli 850g</t>
  </si>
  <si>
    <t>Permethrinum 50mg /g krem 30 g</t>
  </si>
  <si>
    <t xml:space="preserve">Braunol 2000 płyn 1000ml </t>
  </si>
  <si>
    <t>Braunovidon 10 % maść a 100g</t>
  </si>
  <si>
    <t>Solcoseryl Żel 20 g</t>
  </si>
  <si>
    <t>Solcoseryl maść 20 g</t>
  </si>
  <si>
    <t xml:space="preserve">Woda utleniona 1000 ml </t>
  </si>
  <si>
    <t>Woda utleniona 3 % płyn a 100 g</t>
  </si>
  <si>
    <t>Kalium hypermanganicum tabl. 100 mg a 30 szt</t>
  </si>
  <si>
    <t>Pyoctaninum coeruleum r-r wodny. 0,5% a 20 g</t>
  </si>
  <si>
    <t>Płynny puder zawierający tlenek cynku, talk i taninę(1g/100 g) 100 g</t>
  </si>
  <si>
    <t xml:space="preserve">Emofix maść hemostatyczna 30 g </t>
  </si>
  <si>
    <t>Heparyna żel 30 g</t>
  </si>
  <si>
    <t xml:space="preserve">NanoSilver </t>
  </si>
  <si>
    <t>Mupirocyna 20 mg / g krem 30 g</t>
  </si>
  <si>
    <t>Sachol żel stomatologiczny 10 g</t>
  </si>
  <si>
    <t>Clobetasol 0,5 mg /g maść 30 g</t>
  </si>
  <si>
    <t>Szampon przeciw wszawicy zawierający 10 mg / ml permetryny  but 50 ml.</t>
  </si>
  <si>
    <t>Maść ichtiolowa 20 g</t>
  </si>
  <si>
    <t>Betadine płyn 1 l</t>
  </si>
  <si>
    <t xml:space="preserve">Żel z lidocaliną i chlorheksydyną do cewnikowania pęcherza moczowego opakowania jednorazowe obj.od 10-12,5 ml x 25 szt </t>
  </si>
  <si>
    <t>Lignocainum A żel a 30 g</t>
  </si>
  <si>
    <t>Aplikator do lidocainyx 100 szt</t>
  </si>
  <si>
    <t>Lignocainum U żel a 30 g</t>
  </si>
  <si>
    <t>Lidocaina aerozol 10%, 38g</t>
  </si>
  <si>
    <t>Aethylum chloratum aerozol 70 g</t>
  </si>
  <si>
    <t>Paracetamol 500 mg tabl x 50 szt</t>
  </si>
  <si>
    <t>Paracetamol czopki 500 mg a 10 szt</t>
  </si>
  <si>
    <t>Paracetamol czopki 250 mg a 10 szt</t>
  </si>
  <si>
    <t>Paracetamol czopki 125 mg a 10 szt</t>
  </si>
  <si>
    <t>Paracetamol czopki 80 mg a 10 szt</t>
  </si>
  <si>
    <t>Paracetamol krople 100mg/ml 60 ml</t>
  </si>
  <si>
    <t>Topiramat 25 mg x 28 szt</t>
  </si>
  <si>
    <t>Topiramat 50 mg x 28 szt</t>
  </si>
  <si>
    <t>Topiramat 100 mg x 28 szt</t>
  </si>
  <si>
    <t>Lacosamide 50 mg tabl. x 28 szt</t>
  </si>
  <si>
    <t>Lacosamide 100 mg tabl. x 56 szt</t>
  </si>
  <si>
    <t>Carbamizepinum tabl. 200 mg a 50 szt</t>
  </si>
  <si>
    <t>Carbamizepinum o przedł dział. 200 mg  a 50 szt</t>
  </si>
  <si>
    <t>Carbamizepinum o przedł dział. 300 mg a 50 szt</t>
  </si>
  <si>
    <t>Carbamizepinum o przedł dział. 400 mg a 50 szt</t>
  </si>
  <si>
    <t>Carbamizepinum o przedł dział. 600 mg a 50 szt</t>
  </si>
  <si>
    <t>Oxcarbazepinum tabl. 150 mg a 50 szt</t>
  </si>
  <si>
    <t>Oxcarbazepinum  tabl. 300 mg a 50 szt</t>
  </si>
  <si>
    <t>Oxcarbazepinum tabl. 600 mg a 50 szt</t>
  </si>
  <si>
    <t xml:space="preserve">Mizodin 250 mg mg x 60 tabl. </t>
  </si>
  <si>
    <t>Moklobemid 150mg x 30 szt</t>
  </si>
  <si>
    <t>Sertralina 50 mg tabl. powl x 28 szt</t>
  </si>
  <si>
    <t>Sertralina100 mg tabl. x 28 szt</t>
  </si>
  <si>
    <t>Citalopram tabl 10 mg x 28-30 szt</t>
  </si>
  <si>
    <t>Citalopram tabl 20 mg x 28-30 szt</t>
  </si>
  <si>
    <t>Heminevrin tabl. 300 mg a 100 szt</t>
  </si>
  <si>
    <t>Mirtazapina tabl 15 mg x 28-30 szt</t>
  </si>
  <si>
    <t>Mirtazapina tabl 30 mg x 28-30 szt</t>
  </si>
  <si>
    <t>Mirtazapina tabl 45 mg x 28-30 szt</t>
  </si>
  <si>
    <t>Madopar HBS kaps. 125 mg a 100 szt</t>
  </si>
  <si>
    <t>Madopar 62,5 kaps. 50 + 12,5 mg a 100 szt</t>
  </si>
  <si>
    <t>Madopar 62,5 tabl. rozp. 50 + 12,5 mg a 100 szt</t>
  </si>
  <si>
    <t>Madopar 125 (100+25mg) kaps a 100 szt</t>
  </si>
  <si>
    <t>Madopar 125 (100+25mg) tabl.rozp/. 100 szt</t>
  </si>
  <si>
    <t>Madopar 250 (200+50mg) kaps a 100 szt</t>
  </si>
  <si>
    <t>Madopar 250 (200+50mg) tabl.a 100 szt</t>
  </si>
  <si>
    <t>Quetiapine tabl. powl 100mg a 30 szt</t>
  </si>
  <si>
    <t>Quetiapine tabl. powl.  25Mg a 30 szt</t>
  </si>
  <si>
    <t>Risperidon tabl 1 mg a 30 tabl</t>
  </si>
  <si>
    <t>Mestinon tabl.60mg.a 150 tabl</t>
  </si>
  <si>
    <t>Fenactil krople 40 mg/g 10 g</t>
  </si>
  <si>
    <t>Promazin draż. 100 mg a 60 szt</t>
  </si>
  <si>
    <t>Promazin draż. 50 mg a 60 szt</t>
  </si>
  <si>
    <t>Promazin draż. 25 mg a 60 szt</t>
  </si>
  <si>
    <t>Haloperidol krople 2 mg/ml a 10 ml</t>
  </si>
  <si>
    <t>Haloperidol tabl. 1 mg a 40 szt</t>
  </si>
  <si>
    <t>Haloperidol inj. 5 mg/1 ml a 10 szt</t>
  </si>
  <si>
    <t>Pregabalina 75 mg tabl. x 56</t>
  </si>
  <si>
    <t>Gabapentin kaps 100 mg x 100szt</t>
  </si>
  <si>
    <t>Gabapentin kaps. 300 mg x100 szt</t>
  </si>
  <si>
    <t>Memantine tabl. powl.10 mg x 56szt</t>
  </si>
  <si>
    <t>Donepezilum hydrochloridum 5 mg tabl. a 28 szt</t>
  </si>
  <si>
    <t>Donepezilum hydrochloridum 10 mg tabl. a 28 szt</t>
  </si>
  <si>
    <t>Hydroxyzinum syrop 10 mg/5 ml a 250 g</t>
  </si>
  <si>
    <t>Hydroxyzinum tabl. 10 mg a 30 szt</t>
  </si>
  <si>
    <t>Hydroxyzinum tabl. 25 mg a 30 szt</t>
  </si>
  <si>
    <t>Hydroxyzinum inj. 50mg/ml x 5 amp a 2 ml</t>
  </si>
  <si>
    <t>Trazodonu chlorowodorek tabl. o przedłużonym uwalnianiu150 mg x 20 tab.</t>
  </si>
  <si>
    <t>Trazodonu chlorowodorek tabl. o przedłużonym uwalnianiu 75 mg x 30 szt</t>
  </si>
  <si>
    <t>Mianserin 10 mg x 30 tabl.</t>
  </si>
  <si>
    <t>Mianserin 30 mg x 30 tabl.</t>
  </si>
  <si>
    <t>Akineton 2 mg x 50 tabl.</t>
  </si>
  <si>
    <t>Chlorprothixen 15 mg x 30 tabl.powl.</t>
  </si>
  <si>
    <t>Chlorprothixen 50 mg x 50 tabl.powl.</t>
  </si>
  <si>
    <t>Tramadol 37,5 mg + Paracetamol 325 mg x 60 tabl. powl.</t>
  </si>
  <si>
    <t>Tramadol 75 mg + Paracetamol 650 mg x 60 tabl. powl.</t>
  </si>
  <si>
    <t>Duloxetyna 30 mg x 28 tabl. powl.</t>
  </si>
  <si>
    <t>Duloxetyna 60 mg x 28 tabl. powl.</t>
  </si>
  <si>
    <t>Escitalopram 10 mg x 30 tabl.powl.</t>
  </si>
  <si>
    <t>Fluoksetyna 10 mg tabl.powl. X 30 szt</t>
  </si>
  <si>
    <t>Fluoksetyna 20 mg tabl.powl. X 30 szt</t>
  </si>
  <si>
    <t>Lamotrigina 25 mg tabl. x 30 szt</t>
  </si>
  <si>
    <t>Lamotrigina 50 mg tabl. x 30 szt</t>
  </si>
  <si>
    <t>Lamotrigina 100 mg tabl.x 30 szt.</t>
  </si>
  <si>
    <t>Klozapina tabl. 25 mg x 30 szt</t>
  </si>
  <si>
    <t>Amantix r-r do przet. 200 mg / 500 ml x 10 szt</t>
  </si>
  <si>
    <t>Amantix tabl 100 mg x 30 szt</t>
  </si>
  <si>
    <t>Tiaprid 100 mg tabl. opak. 20 szt</t>
  </si>
  <si>
    <t>Venlafaxin 0,075 g tabl. o przedł dział.opak x 28 szt</t>
  </si>
  <si>
    <t>Venlafaxin 0,0375 g tabl. o przedł dział.opak x 28 szt</t>
  </si>
  <si>
    <t>Levetiracetam 0,1mg /ml 300 ml r-r doustny</t>
  </si>
  <si>
    <t>Levetiracetam 0,5g / 5ml inj. X 10 fiol.</t>
  </si>
  <si>
    <t>Levetiracetam tabl. powl. 250 mg x 50 tabl.</t>
  </si>
  <si>
    <t>Levetiracetam tabl. powl. 500 mg x 50 tabl.</t>
  </si>
  <si>
    <t>Levetiracetam tabl. powl. 1000 mg x 50 tabl.</t>
  </si>
  <si>
    <t xml:space="preserve">Dekstrometorfan syrop 300 mg 100 ml </t>
  </si>
  <si>
    <t>Dekstrometorfan  syrop 150 mg 100 ml.</t>
  </si>
  <si>
    <t>Dekstrometorfan tabl. 15 mg x 30 szt</t>
  </si>
  <si>
    <t>Acidum tranexamicum 500 mg tabl. powl. a 20 szt.</t>
  </si>
  <si>
    <t>Acidum tranexamicum 500 mg/ml amp.5 ml opak.x 5 amp.</t>
  </si>
  <si>
    <t>Drotaveryny chlorowodorek tabl. 40 mg a 20 szt.</t>
  </si>
  <si>
    <t>Drotaveryny chlorowodorek tabl. 80 mg a 20 szt.</t>
  </si>
  <si>
    <t>Drotaveryny chlorowodorek  inj. 40 mg/2 ml x 2 ml a 5 amp.</t>
  </si>
  <si>
    <t>Trimebutyna 100 mg tabl x 30 szt</t>
  </si>
  <si>
    <t xml:space="preserve">Sulpiryd 50 mg kaps x 24 szt </t>
  </si>
  <si>
    <t>Fenoterol + Ipratropina płyn do inhalacji  20 ml</t>
  </si>
  <si>
    <t>Fenoterol + Ipratropina  aerozol 200 dawek a 10 ml</t>
  </si>
  <si>
    <t>Mometazon 50 mcg/dawkę aer 140 dawek</t>
  </si>
  <si>
    <t>Itraconazol 100 mg kaps x 28</t>
  </si>
  <si>
    <t>Betadrin krople do nosa a 10 ml</t>
  </si>
  <si>
    <t>Fluticazonu propionian płyn do nebulizacji 0,5 mg/2 ml x 10 szt</t>
  </si>
  <si>
    <t>Fluticazonu propionian  aerozol 125 mcg/daw a 60 dawek</t>
  </si>
  <si>
    <t>Fluticazonu propionian aerozol 250 mcg/daw a 60 dawek</t>
  </si>
  <si>
    <t>Fluticazonu propionian płyn do nebulizacji 2 mg/2 ml x 10 szt</t>
  </si>
  <si>
    <t>Oxymetazolina 0,025 krople do nosa atomizer 10 ml</t>
  </si>
  <si>
    <t>Oxymetazolina 0,05 krople do nosa atomizer 10 ml</t>
  </si>
  <si>
    <t>Oxymetazolina 0,01 krople do nosa atomizer 10 ml</t>
  </si>
  <si>
    <t>Chlorchinaldin tabl. 2 mg a 40 szt</t>
  </si>
  <si>
    <t>Salbutamolum  płyn do inh. 2,5 mg/2,5ml  a 20 amp</t>
  </si>
  <si>
    <t>Salbutamolum  płyn do inh. 5mg/2,5ml a 20 amp</t>
  </si>
  <si>
    <t>Salbutamolum aer. 0,1mg/dawkę 200 dawek</t>
  </si>
  <si>
    <t>Salbutamolum inj. 0,5 mg/1 ml a 10 szt</t>
  </si>
  <si>
    <t>Xylometazolin krople 0,1 % a 10 ml</t>
  </si>
  <si>
    <t xml:space="preserve">Budesonidum zaw. do nebulizacji 0,25 mg/ml  2ml opak. X 20 poj, </t>
  </si>
  <si>
    <t>Budesonidum zaw. do nebulizacji 0,5 mg/ml 2 ml x 20 poj.</t>
  </si>
  <si>
    <t>Flutixon 125 mg x 60 dawek</t>
  </si>
  <si>
    <t>Flutixon 250 mg x 60 dawek</t>
  </si>
  <si>
    <t>Pulmicort zaw. do nebulizacji 0,25 mg/ml, amp.2ml 20 szt (nie zamieniać)</t>
  </si>
  <si>
    <t>Pulmicort zaw. do nebulizacji  0,5 mg/ml, amp 2ml 20 szt (nie zamieniać)</t>
  </si>
  <si>
    <t>Ipratropina  r-r do inhal.  0,25 mg/ml a 20 ml</t>
  </si>
  <si>
    <t>Ipratropina  aerozol  0,02 mg/ml a 1 szt</t>
  </si>
  <si>
    <t>Salmeterol 50 mcg + Fluticazon 250 mcg kaps do inh x 60 dawek</t>
  </si>
  <si>
    <t xml:space="preserve">Indakaterolu 110mcg +  glikopironium 50 mcg proszek do inh w kaps x 30 </t>
  </si>
  <si>
    <t>Formoterol 12 mcg  w kaps do inh x 60 kaps</t>
  </si>
  <si>
    <t>Loratadyna 10 mg tabl x 30 szt</t>
  </si>
  <si>
    <t>Loratadinum syrop 5 mg/5 ml a 125 ml</t>
  </si>
  <si>
    <t>Theophylinum  inj. 20 mg/ml amp 10 ml x 5 szt</t>
  </si>
  <si>
    <t>Theophylinum  retard tabl. 300 mg a 50 szt</t>
  </si>
  <si>
    <t>Theophylinum  retard tabl. 150 mg a 50 szt</t>
  </si>
  <si>
    <t>Ambroxol hydrochloride 15 mg/ 2 ml x 10 amp</t>
  </si>
  <si>
    <t xml:space="preserve">Ambroksol r-r do inh.30 mg/ml opak. 100 ml </t>
  </si>
  <si>
    <t>Ambroksol syrop 30 mg/5 ml a 120 ml</t>
  </si>
  <si>
    <t>Ambroksol syrop 15mg/5 ml a 120 ml</t>
  </si>
  <si>
    <t>Ambroksol  krople 7,5 mg/ml a 50 ml</t>
  </si>
  <si>
    <t>Levodropropizinum 60mg/10 ml syrop 120 ml</t>
  </si>
  <si>
    <t>Bromoheksyna syrop 4 mg/5 ml a 120 ml</t>
  </si>
  <si>
    <t>Bromoheksyna tabl. 8 mg a 40 szt</t>
  </si>
  <si>
    <t>Butamirat krople 5 mg/ml a 20 ml</t>
  </si>
  <si>
    <t xml:space="preserve">Butamirat syrop 200ml </t>
  </si>
  <si>
    <t>Clemastinum tabl. 1 mg a 30 szt</t>
  </si>
  <si>
    <t>Clemastinum inj. 2 mg/2 ml a 5 szt</t>
  </si>
  <si>
    <t>Fenistil krople 1 mg/ml a 20 ml</t>
  </si>
  <si>
    <t>Diphergan syrop 5 mg/5 ml a 150 ml</t>
  </si>
  <si>
    <t>Diphergan draż. 25 mg a 20 szt</t>
  </si>
  <si>
    <t>Diphergan draż. 10 mg a 20 szt</t>
  </si>
  <si>
    <t>Torecan tabl. 6,5 mg a 50 szt</t>
  </si>
  <si>
    <t>Torecan czopki 6,5 mg a 6 szt</t>
  </si>
  <si>
    <t>Torecan amp x 5 szt</t>
  </si>
  <si>
    <t>Cetirizinum  krople 10 ml</t>
  </si>
  <si>
    <t>Cetirizinum tabl.powl.  10 mg a 20 szt</t>
  </si>
  <si>
    <t>Cetirizinum syrop 100 ml</t>
  </si>
  <si>
    <t>Budesonid aer.do nosa 50 mikg/dawkę 200 dawek</t>
  </si>
  <si>
    <t>Proksymetacainy chlorowodorek 5 mg / ml roztwór,  krople do oczu 15ml</t>
  </si>
  <si>
    <t>Cornergel żel 5 % a 10 g</t>
  </si>
  <si>
    <t>Gentamicin 0,3 % krople 3 mg/ml a 5 ml</t>
  </si>
  <si>
    <t>Fenylefryny chlorowodorek 100mg/ml krople do oczu opak 10 ml</t>
  </si>
  <si>
    <t>Ofloxacinum krople 3 mg/g a 5 ml</t>
  </si>
  <si>
    <t>Ofloxacinum maść 3 mg/g a 3 g</t>
  </si>
  <si>
    <t>Dicortineff zawiesina  a 5 ml</t>
  </si>
  <si>
    <t>Oxycort aerozol a  55 ml (32,25g)</t>
  </si>
  <si>
    <t>Oxycort maść a 10 g</t>
  </si>
  <si>
    <t>Diuramid tabl. 250 mg a 30 szt</t>
  </si>
  <si>
    <t>Tymolol krople 2,5 mg/ml a 5 ml</t>
  </si>
  <si>
    <t>Tropicamidum 0,5 % krople 5 mg/ml 2x 5 ml</t>
  </si>
  <si>
    <t>Tropicamidum 1 % krople 10 mg/ml 2x 5 ml</t>
  </si>
  <si>
    <t>Atropinum sulf 1% krople do oczu</t>
  </si>
  <si>
    <t>Cefuroksym  50 mg/ fiolka, do podania śródgałkowego.gotowy r-r zawiera 1 mg/0,1ml subst.czynnej opak. 10 fiol.</t>
  </si>
  <si>
    <t>Karbachol 0,1 mg/ml, fiolka 1,5 ml, do wstrz.dogał. X 12 fiolek</t>
  </si>
  <si>
    <t>Karbomer  2 mg/1g żelu do oczu opak. 10 g (lepkość subst. czynnej 40,000-60,000mPa.s)</t>
  </si>
  <si>
    <t>Dotąd</t>
  </si>
  <si>
    <t>Altacet żel 75g</t>
  </si>
  <si>
    <t xml:space="preserve">Glucosum proszek 100 % </t>
  </si>
  <si>
    <t>kg</t>
  </si>
  <si>
    <t>Azulan płyn a 100 ml</t>
  </si>
  <si>
    <t xml:space="preserve">Glycerolum 86 % płyn </t>
  </si>
  <si>
    <t xml:space="preserve">Natrium tetraboricum (borax) subst. </t>
  </si>
  <si>
    <t xml:space="preserve">Euceryna podłoże 100 % </t>
  </si>
  <si>
    <t xml:space="preserve">Vaselinum album podłoże 100 % </t>
  </si>
  <si>
    <t>3% Kwas borny roztwór 1000 ml</t>
  </si>
  <si>
    <t>Spirytus Vini 96 % 1000g</t>
  </si>
  <si>
    <t>Spirytus vini 70 % a 800 g</t>
  </si>
  <si>
    <t>Spirytus skażony a 800 g</t>
  </si>
  <si>
    <t>Spirytus kamforowy a 90g</t>
  </si>
  <si>
    <t>Parafinum liquidum  a 800 g</t>
  </si>
  <si>
    <t>Jodyna a 800g</t>
  </si>
  <si>
    <t>Formaldehydum roztwór buforowany  4% opak 1000 ml</t>
  </si>
  <si>
    <t>Formaldehydum  roztwór buforowany 10 % opak 1000 ml</t>
  </si>
  <si>
    <t>Pudełko do maści a 100 g opak 20 szt</t>
  </si>
  <si>
    <t>Pudełko do maści a 50 g opak 20 szt</t>
  </si>
  <si>
    <t>Etykieta samoprzylepna x 100 ( zewnętrzna pomarańczowa)</t>
  </si>
  <si>
    <t>Rivanol roztwór 1000 ml</t>
  </si>
  <si>
    <t>Butelka apteczna bez nakrętki 125 ml</t>
  </si>
  <si>
    <t>Butelka apteczna bez nakrętki 250 ml</t>
  </si>
  <si>
    <t>Butelka apteczna bez nakrętki 500 ml</t>
  </si>
  <si>
    <t>Butelak apteczna bez nakrętki1000 ml</t>
  </si>
  <si>
    <t>Torebka apteczna biała duża x 100 szt</t>
  </si>
  <si>
    <t>Opłatki skrobiowe nr 2 (500 kompletów)</t>
  </si>
  <si>
    <t>Opłatki skrobiowe nr 4  (500 kompletów)</t>
  </si>
  <si>
    <t>Saccharum lactis proszek opak. 100 g</t>
  </si>
  <si>
    <t>Nakrętki na but 28 mm x 100 szt</t>
  </si>
  <si>
    <t>Benzyna but.plast. 100 ml</t>
  </si>
  <si>
    <t>Mannitol flak. 100 ml, 200 mg/ml</t>
  </si>
  <si>
    <t>Mannitol flak. 100 ml, 150 mg/ml</t>
  </si>
  <si>
    <t>Glucosum 20% inj a 10 ml x 50 amp</t>
  </si>
  <si>
    <t>Glucosum 40% inj a 10 ml x 50 amp</t>
  </si>
  <si>
    <t>Roztw.glukozy 30 % gotowy do użycia, fiol 0,7 ml x 100szt</t>
  </si>
  <si>
    <t>Natrium chloratum 0,9 % amp. 5 ml a 100 szt</t>
  </si>
  <si>
    <t>Natrium chloratum 0,9 % amp. 10 ml a 100 szt</t>
  </si>
  <si>
    <t xml:space="preserve">Glycina 1,5% do irygacji 3000 ml </t>
  </si>
  <si>
    <t>Natrium chloratum 1000 ml worek</t>
  </si>
  <si>
    <t>Natrium chloratum worek 3000 ml</t>
  </si>
  <si>
    <t>Natrium chloratum worek 5000 ml</t>
  </si>
  <si>
    <t>Desferal 500mg kon.do sp. roztw.do wstrz. x 10 szt.</t>
  </si>
  <si>
    <t xml:space="preserve">Gruszka do nosa dla niemowląt z miękkim końcem nr 7 </t>
  </si>
  <si>
    <t xml:space="preserve">Opatrunek hydrożelowy typu Aqua-Gel 12cm x 12cm </t>
  </si>
  <si>
    <t>Opatrunek hydrożelowy typu Aqua-Gel 12cm x 24cm</t>
  </si>
  <si>
    <t>Opatrunek hydrożelowy typu Aqua-Gel 22cm x 28cm</t>
  </si>
  <si>
    <t>Opatrunek hydrożelowy typu Aqua-Gel 12cm x 10cm</t>
  </si>
  <si>
    <t>Paski diagnostyczne z fluoresceiną x 100 szt typu Bio-Glo</t>
  </si>
  <si>
    <t>Ropinirol 8 mg tabl o przedł uwaln.x 28 tal</t>
  </si>
  <si>
    <t>Methylthionine chloride proveblue 0,01g/2 ml x 5 szt</t>
  </si>
  <si>
    <t xml:space="preserve">Budesonid aer 200 mcg / dawką </t>
  </si>
  <si>
    <t>Gastrografin 760 mg/ml 100 ml. 10 flak.</t>
  </si>
  <si>
    <t>Immunoglobulina ludzka przeciw WZW typu B roztwór do wstrzykiwań 180j./ml 1 ml 1 fiolka</t>
  </si>
  <si>
    <t>Immunoglobulina przeciwtężcowa ludzka 250IU/ml roztw.do wstrz.dom. 1 amp-strz.</t>
  </si>
  <si>
    <t>Razem:</t>
  </si>
  <si>
    <t>Pakiet  nr 3.  Środki odurzające i psychotropowe</t>
  </si>
  <si>
    <t>Termin realizacji pojedynczej dostawy: 24 godzin od chwili złożenia zamówienia telefonicznego lub mailem (za wyjątkiem dni ustawowo wolnych od pracy).</t>
  </si>
  <si>
    <t>Wartość netto (zł)</t>
  </si>
  <si>
    <t>Oxycodone hydrochloride 5 mg tabl.o przedł.dział. op. a 60 tabl</t>
  </si>
  <si>
    <t>Oxycodone hydrochloride 10 mg tabl.o przedł.dział. op. a 60 tabl</t>
  </si>
  <si>
    <t>Oxycodone hydrochl.10 mg/ml ;1ml r-r do wstrz. x 10 szt</t>
  </si>
  <si>
    <t>Oxycodonie hydrochl. 10mg/ml; 2ml r-r do wstrz. x 10 szt</t>
  </si>
  <si>
    <t>Estazolam tabl. 2 mg a 20 szt</t>
  </si>
  <si>
    <t>Morphini sulfas . Tabl powl. 20 mg x 30 szt</t>
  </si>
  <si>
    <t>Morphini sulfas . Tabl powl. 10 mg x 30 szt</t>
  </si>
  <si>
    <t>Morphini sulf. tabl.o zmod.uwal.10 mg a 60 szt</t>
  </si>
  <si>
    <t>Morphini sulf.tabl.o zmod.uwal. 30 mg a 60 szt</t>
  </si>
  <si>
    <t>Morphini sulf.tabl.o zmod.uwal. 60 mg a 60 szt</t>
  </si>
  <si>
    <t>Morphini sulfas inj. 20 mg/1 ml a 10 szt</t>
  </si>
  <si>
    <t>Morphini sulfas inj. 10 mg/1 ml a 10 szt</t>
  </si>
  <si>
    <t>Fentanyl 0,05 mg /ml 2 ml  50 amp.</t>
  </si>
  <si>
    <t>Fentanyl 0,05 mg /ml 10 ml    50 amp.</t>
  </si>
  <si>
    <t>Fentanyl system transdermalny 100mcg/h x 5 szt</t>
  </si>
  <si>
    <t xml:space="preserve">Fentanyl system transdermalny 25mcg/h x 5 szt  </t>
  </si>
  <si>
    <t xml:space="preserve">Fentanyl system transdermalny 50mcg/h x 5 szt  </t>
  </si>
  <si>
    <t xml:space="preserve">Fentanyl system transdermalny 75mcg/h x 5 szt  </t>
  </si>
  <si>
    <t>Alprazolam 0,5 mg x 30 tabl.</t>
  </si>
  <si>
    <t>Diazepam inj. 10 mg/2 ml a 50 szt</t>
  </si>
  <si>
    <t>Diazepam wlewki 10 mg/2,5 ml a 5 szt</t>
  </si>
  <si>
    <t>Diazepam wlewki 5 mg/2,5 ml a 5 szt</t>
  </si>
  <si>
    <t>Ephedrini hydrochlor. 25Mg/ml x 10 amp</t>
  </si>
  <si>
    <t>Cloranxen tabl. 5 mg a 30 szt</t>
  </si>
  <si>
    <t>Buprenorfina  plastry 35 mcg/h 5 plastrów</t>
  </si>
  <si>
    <t>Buprenorfina plastry 52,5 mcg/h 5 plastrów</t>
  </si>
  <si>
    <t>Buprenorfina  plastry 70 mcg/h 5 plastrów</t>
  </si>
  <si>
    <t>Zolpidem tartrate 10 mg tabl. x 20 szt</t>
  </si>
  <si>
    <t>Temazepam tabl. 10 mg a 20 szt</t>
  </si>
  <si>
    <t>Oxazepam 10 mg x 20 tabl.</t>
  </si>
  <si>
    <t>Remifentanil 1 mg proszek do przyg r-ru do wstrz. , inf x 5 szt</t>
  </si>
  <si>
    <t>Remifentanil 2 mg proszek do przyg r-ru do wstrz. , inf x 5 szt</t>
  </si>
  <si>
    <t>Midazolamum 7,5 mg tabl. x 10 szt</t>
  </si>
  <si>
    <t>Midazolamum 50 mg / 10 ml x 5 amp</t>
  </si>
  <si>
    <t>Midazolamum 5 mg / 1 ml x 10 amp</t>
  </si>
  <si>
    <t xml:space="preserve">Midazolamum 5mg / 5ml x10 amp </t>
  </si>
  <si>
    <t xml:space="preserve">Clonazepam 0,5 mg tabl. x 30 szt </t>
  </si>
  <si>
    <t>Clonazepam 2 mg tabl. x 30 szt</t>
  </si>
  <si>
    <t>Clonazepam 1 mg/ml amp x 10 szt</t>
  </si>
  <si>
    <t>Lorazepam 1 mg x 20 szt</t>
  </si>
  <si>
    <t>Lorazepam 2,5 mg x 20 szt</t>
  </si>
  <si>
    <t>Thiocodin tabl. a 10 szt</t>
  </si>
  <si>
    <t>Sufentanyl  50mcg / ml amp 5 ml x 5 szt</t>
  </si>
  <si>
    <t>Pakiet Nr 4. GĄBKA GARAMYCYNOWA</t>
  </si>
  <si>
    <t>Lp</t>
  </si>
  <si>
    <t>Wartość brutto
(zł)</t>
  </si>
  <si>
    <r>
      <t>Gąbka Garamycin 2 mg / 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
(130 mg gentamycyny )  10 x 10 x 0,5 cm *</t>
    </r>
  </si>
  <si>
    <t>* Produkt z rejestracją do leczenia i zapobiegania zakażeniom tkanek miękkich i kości</t>
  </si>
  <si>
    <t>Pakiet  nr 5. Leki</t>
  </si>
  <si>
    <t>Metronidazol 5mg/ml poj. 100 ml</t>
  </si>
  <si>
    <t>Metamizole sodium 1mg/2 ml x 10 amp</t>
  </si>
  <si>
    <t>Metamizole sodium 2,5mg/5 ml x 10 amp</t>
  </si>
  <si>
    <t>Kalium chloratum inj. 15 % ; 3 g/20 ml a 20szt</t>
  </si>
  <si>
    <t>Pakiet nr 6. Leki anestezjologiczne (I)</t>
  </si>
  <si>
    <t>Deksmedetomidyny chlorowodorek  koncentrat 0,1mg/ml opak. 5 amp ( 2 ml )</t>
  </si>
  <si>
    <t>Naloxon h/chlo.0,4 mg/1 ml inj.10 amp (1ml)</t>
  </si>
  <si>
    <t>Neostygminum metilsulfas 0,5mg / 1ml opak. 10 amp ( 1 ml)</t>
  </si>
  <si>
    <t>Rocuronium inj. 10 mg/ ml (10 ml ) opak 20 szt</t>
  </si>
  <si>
    <t>Mivacurium 2 mg/ml opak.5 amp ( 5 ml )</t>
  </si>
  <si>
    <t>Suxamethonium chloridum  fiol. 200 mg prosz.do sporz.r-ru do wstrz.  a 10 szt</t>
  </si>
  <si>
    <t>Ropimol amp. r-r do wstrzyk. 5 mg/ml (10 ml) opak x 5 amp</t>
  </si>
  <si>
    <t>Pancuronium inj. 4 mg/2 ml opak. 10 szt</t>
  </si>
  <si>
    <t>Pipecuronium fiol.4 mg prosz.+ rozp do sporz.r-ru do wstrz.opak x 25 kompl.</t>
  </si>
  <si>
    <t>Cisatracurium 5 mg/2,5ml  x 5 szt</t>
  </si>
  <si>
    <t>Cisatracurium 10 mg/5ml amp  x 5szt</t>
  </si>
  <si>
    <t>Sugammadex amp 200 mg/ml x 10 szt</t>
  </si>
  <si>
    <t>Thiopental sodowy 500 mg  prosz.dosporz.r-ru do wstrz.</t>
  </si>
  <si>
    <t>Thiopental sodowy 1000 mg prosz.do sporz.r-ru do wstrz.</t>
  </si>
  <si>
    <t>Desfluran 240 ml</t>
  </si>
  <si>
    <t>Sevoflurane 250 ml *</t>
  </si>
  <si>
    <t>* W przypadku zmiany dotychczasowego preparatu (Baxter) zamawiający wymaga  dostarczenia i użyczenia w ramach ceny ofertowej odpowiednich parowników w ilości  5 sztuk dla Sevofluranu na czas trwania umowy dostawy.</t>
  </si>
  <si>
    <t>Wykonawca w ramach ceny ofertowej zapewnia serwis i kalibrację użyczonych parowników przez okres obowiązywania umowy</t>
  </si>
  <si>
    <t xml:space="preserve">Pakiet nr 9. LEKI  </t>
  </si>
  <si>
    <t>Termin realizacji pojedynczej dostawy: 24 godzin od chwili złożenia zamówienia telefonicznego lub mailem.</t>
  </si>
  <si>
    <t xml:space="preserve">Ilość </t>
  </si>
  <si>
    <t>Amiodaron  tabl. 200 mg a 30 szt.</t>
  </si>
  <si>
    <t>Amiodaron  inj. 50 mg/ml x 3 ml a 6 amp.</t>
  </si>
  <si>
    <t>Valproinian sodu + kwas valproinowy 300 mg a 30 tabl.powl.o przedł.uwal.</t>
  </si>
  <si>
    <t>Valproinian sodu + kwas valproinowy 500 mg a 30 tabl.powl o przedł.uwaln.</t>
  </si>
  <si>
    <t>Valproinian sodu + kwas valproinowy 400mg 4 ml amp.pow.l o przedł uwal.</t>
  </si>
  <si>
    <t xml:space="preserve">szt </t>
  </si>
  <si>
    <t>Valproinian sodu + kwas valproinowy 500 mg  granulat o przedł.uwaln.opak. 30 szt</t>
  </si>
  <si>
    <t>Valproinian sodu + kwas valproinowy 288,2 /ml 150 ml syrop</t>
  </si>
  <si>
    <t>Enoksaparyna sodowa 100 mg/ml (300 mg/3 ml) fiolka z zestawem do podania</t>
  </si>
  <si>
    <t>Enoksaparyna sodowa 120 mg /0,8ml x 10 wstrz.</t>
  </si>
  <si>
    <t>Monoazotan isosorbidu tabl. 10 mg a 30 szt.</t>
  </si>
  <si>
    <t>Monoazotan isosorbidu tabl. powl.40 mg  mg a 30 szt.</t>
  </si>
  <si>
    <t>Monoazotan isosorbudu  tabl.o przedł uwal. 60 mg a 30 szt.</t>
  </si>
  <si>
    <t>Monoazotan isosorbidu tabl.20 mg x 60 szt</t>
  </si>
  <si>
    <t>Monoazotan isosorbidu  tabl.o przedł uwal. 100 mg a 30 szt.</t>
  </si>
  <si>
    <t>Clopidogrel  tabl 75 mg x 84 tabl</t>
  </si>
  <si>
    <t xml:space="preserve">Adenosinum  6 mg/2 mlx 6 amp </t>
  </si>
  <si>
    <t>Insulina glarginowa100 mg/ml  wstrz.typu solostar 3ml opak 5 szt</t>
  </si>
  <si>
    <t>Insulina glulizynowa 100j./ml wstrz. typu solostar 3 ml opak 5 szt</t>
  </si>
  <si>
    <t>Insulina ludzka neutralna 100 j. / ml wstrz typu solostar 3 ml opak. 5 szt</t>
  </si>
  <si>
    <t>Insulina ludzka dwufazowa (25% rozp.+75% kryst) 100j./ml wstrz 3 ml opak x 5  szt</t>
  </si>
  <si>
    <t>Insulina glarginowa 300 j./ml  wstrz.typu solostar 1,5 ml  opak 10 szt</t>
  </si>
  <si>
    <t>Ins glargine 100 j/ml + liksysenatyd 50 mcg / ml x 3 wstrzykiwacze po 3 ml typu solostar</t>
  </si>
  <si>
    <t>Ins glargine 100 j/ml + liksysenatyd 33 mcg / ml x  3 wstrzykiwacze po 3 ml typu solostar</t>
  </si>
  <si>
    <t>Ins.Aspart 100 j /ml x 10 wstrz po 3 ml typu solostar</t>
  </si>
  <si>
    <t>Insulina Lispro 100 j/ml, r-r do.wstrz .typu solostar 3 ml, opak 10 szt</t>
  </si>
  <si>
    <t>Resonium A 454g; 1,42g Na+/15g</t>
  </si>
  <si>
    <t>Pakiet nr 10. ALTEPLAZA</t>
  </si>
  <si>
    <t>Termin realizacji pojedynczej dostawy: 24 godziny od zamówienia telefonicznego lub mailem z wyjątkiem dni wolnych od pracy i świąt</t>
  </si>
  <si>
    <t xml:space="preserve">Zamawiający zastrzega sobie możliwość dostaw na CITO (na leki dla ratowania życia) </t>
  </si>
  <si>
    <t>Ilość oferowana</t>
  </si>
  <si>
    <t>Alteplaza 10 mg fiol. Proszek +rozp.do przyg.r-ru do infuzji</t>
  </si>
  <si>
    <t>Alteplaza 20 mg fiol. Proszek +rozp.do przyg.r-ru do infuzji</t>
  </si>
  <si>
    <t>Alteplaza 50 mg fiol. Proszek +rozp.do przyg.r-ru do infuzji</t>
  </si>
  <si>
    <t>Pakiet nr 11. LEKI</t>
  </si>
  <si>
    <t>Termin realizacji pojedynczej dostawy: 24 godziny od chwili złożenia zamówienia telefonicznego lub mailem.</t>
  </si>
  <si>
    <t>Acetylocysteine 600  tabl mus x 10 szt.</t>
  </si>
  <si>
    <t>Acetylocysteine  200 mg tabl mus x 20 szt</t>
  </si>
  <si>
    <t>Acetylocysteine  100 mg/ml a 5 amp/3 ml</t>
  </si>
  <si>
    <t>Clindamycin 300 mg/2 ml amp x 5 amp</t>
  </si>
  <si>
    <t>Clindamycinum  300mg kaps x 16szt</t>
  </si>
  <si>
    <t>Amoxicillinum + clavulonic acid tabl. 625 mg a 14 szt</t>
  </si>
  <si>
    <t>Amoxicillinum + clavulonic acid tabl.1000  mg a 14 szt</t>
  </si>
  <si>
    <t>Amoxicilinum +ac.clavulanicum 600mg  x 5  amp</t>
  </si>
  <si>
    <t>Amoxicilinum +ac clavulanicum 1200mg x 5 amp</t>
  </si>
  <si>
    <t>Diclofenac czopki 100 mg a 10 szt.</t>
  </si>
  <si>
    <t>Diclofenac amp. 75 mg/3 ml a 10 szt.</t>
  </si>
  <si>
    <t>Metoprolol tabl. o przedł. Uwalnianiu 23,75 x 30 szt</t>
  </si>
  <si>
    <t>Metoprolol tabl. o przedł uwalnianiu 47,5 mg x 30 szt</t>
  </si>
  <si>
    <t>Metoprolol tabl. o przedł uwalnianiu 95 mg x 30 tabl.</t>
  </si>
  <si>
    <t>Amlodipinum 5mg tabl x 30</t>
  </si>
  <si>
    <t>Amlodipinum 10 mg tabl. x 30</t>
  </si>
  <si>
    <t>Bisoprololum 10 mg tabl. x 30</t>
  </si>
  <si>
    <t>Bisoprololum 5 mg tabl. x 30</t>
  </si>
  <si>
    <t>Bisoprololum 2,5 mg tabl.x 30</t>
  </si>
  <si>
    <t>Ramipril 2,5 mg tabl. a 30 szt</t>
  </si>
  <si>
    <t>Ramipril 5 mg tabl. a 30 szt</t>
  </si>
  <si>
    <t>Ramipril 10 mg tabl. a 28 szt</t>
  </si>
  <si>
    <t>Levofloksacyna  inf. 500mg/100 ml x 5szt</t>
  </si>
  <si>
    <t>Loratadinum tabl. 10 mg a 30 szt.</t>
  </si>
  <si>
    <t>Loratadinum  zaw. 120 ml 5 mg/5 ml</t>
  </si>
  <si>
    <t>Ketoprofenum amp.  iv. / im. 50 mg/ ml a 10 szt.</t>
  </si>
  <si>
    <t>Ketoprofenum  tabl. 100 mg a 30 szt.</t>
  </si>
  <si>
    <t>Ketoprofenum  kaps. 50 mg a 20 szt.</t>
  </si>
  <si>
    <t>Cefazolin pr.do sporz.r-ru do wstrz.1000 mg opak x 10 szt</t>
  </si>
  <si>
    <t>Vancomycin 500 mg inj ( preparat stosowany również doustnie w rzekomobłoniastym i gronkowcowym zapaleniu jelit  oraz  ostre bakteryjne zapalenie opon mózgowo- rdzeniowych)</t>
  </si>
  <si>
    <t>Vancomycin 1000 mg inj. (preparat stosowany również doustnie w rzekomobłoniastym i gronkowcowym zapaleniu jelit  oraz  ostre bakteryjne zapalenie opon mózgowo- rdzeniowych)</t>
  </si>
  <si>
    <t>Piperacillinum + Tazobactamum amp.   4 / 0,5g x 10szt</t>
  </si>
  <si>
    <t>Pantoprazol 40 mg x 10 amp</t>
  </si>
  <si>
    <t>Pantoprazol tabl. 20 mg x 56 szt</t>
  </si>
  <si>
    <t xml:space="preserve">Pantoprazol 40 mg x 56 szt </t>
  </si>
  <si>
    <t>Atorvasterol 10 mg x 30 tabl.</t>
  </si>
  <si>
    <t>Atorvasterol 20 mg x 30 tabl.</t>
  </si>
  <si>
    <t xml:space="preserve">Atorvasterol 40 mg x 30 tabl. </t>
  </si>
  <si>
    <t xml:space="preserve">Filgrastim ampułko-strzyk.30 mln j./ 0,5 ml </t>
  </si>
  <si>
    <t xml:space="preserve">Filgrastim ampułko-strzyk.48 mln j./ 0,5 ml </t>
  </si>
  <si>
    <t>Sugammadex 200 mg/ ml x 10 szt</t>
  </si>
  <si>
    <t>Venofer amp. iv 5 ml a 5 szt.</t>
  </si>
  <si>
    <t>Pakiet 12. VANCOMYCIN</t>
  </si>
  <si>
    <t xml:space="preserve">Termin realizacji pojedynczej dostawy: 24 godziny od zamówienia telefonicznego lub mailem </t>
  </si>
  <si>
    <t>Vancomycin 500 mg inj.</t>
  </si>
  <si>
    <t xml:space="preserve">Vancomycin 1000 mg inj. </t>
  </si>
  <si>
    <t>Pakiet nr 13. KONTRASTY (1)</t>
  </si>
  <si>
    <t>Termin realizacji pojedynczej dostawy: 48 godzin od chwili złożenia zamówienia telefonicznego lub mailem.</t>
  </si>
  <si>
    <t>Optiray 350 j a 100 ml</t>
  </si>
  <si>
    <t>Optiray 350 j a 200 ml</t>
  </si>
  <si>
    <t xml:space="preserve">Optiray 350 j a 50 ml </t>
  </si>
  <si>
    <t xml:space="preserve">Pakiet nr 14. KONTRASTY (2) </t>
  </si>
  <si>
    <t>Termin realizacji pojedynczej dostawy: 48 godzin od chwili złożenia zamówienia telefonicznego  lub mailem.</t>
  </si>
  <si>
    <t>Omnipaque 350j a 100 ml</t>
  </si>
  <si>
    <t xml:space="preserve">Omnipaque 350j a 50 ml </t>
  </si>
  <si>
    <t>Omnipaque 350j a 200 ml</t>
  </si>
  <si>
    <t>Omnipaque 240j a 50 ml</t>
  </si>
  <si>
    <t>Visipaque 320j a 100 ml</t>
  </si>
  <si>
    <t>Visipaque 320j a 50 ml</t>
  </si>
  <si>
    <t>Termin realizacji pojedynczej dostawy: 48 godzin od zamówienia telefonicznego lub mailem z wyjątkiem dni wolnych od pracy i świąt</t>
  </si>
  <si>
    <t>Termin realizacji pojedynczej dostawy: 24 godziny od zamówienia telefonicznego lub faksem z wyjątkiem dni wolnych od pracy i świąt</t>
  </si>
  <si>
    <t>Pakiet nr 17.  Leki</t>
  </si>
  <si>
    <t>Hepa-Merz amp a 10 szt</t>
  </si>
  <si>
    <t>Hepa-merz sasz. op. a 30 szt</t>
  </si>
  <si>
    <t>Amantadyna 200 mg/ 500 ml x 10 but.</t>
  </si>
  <si>
    <t xml:space="preserve">Pakiet nr 18. LEKI </t>
  </si>
  <si>
    <t>Termin realizacji pojedynczej dostawy : 24 godziny od zamówienia telefonicznego lub mailem z wyjątkiem dni wolnych od pracy i świąt</t>
  </si>
  <si>
    <t>Ciprofloxacinum 250 mg x 10 tabl</t>
  </si>
  <si>
    <t>Ciproflaxacinum 500 mg x 10 tabl. op</t>
  </si>
  <si>
    <t>Epinephrinum 1 mg /ml opak x 10 amp</t>
  </si>
  <si>
    <t xml:space="preserve">Magnesium sulfuricum 20% 10ml x 10 </t>
  </si>
  <si>
    <t>Metoprolol 50 mg x 30 tabl</t>
  </si>
  <si>
    <t>Metoprolol 100 mg x 30 tabl</t>
  </si>
  <si>
    <r>
      <t>Metoprolol  o przedł.dział. 23,75 mg</t>
    </r>
    <r>
      <rPr>
        <sz val="9"/>
        <color indexed="8"/>
        <rFont val="Arial"/>
        <family val="2"/>
      </rPr>
      <t xml:space="preserve"> x 28 szt</t>
    </r>
  </si>
  <si>
    <r>
      <t xml:space="preserve">Metoprolol o przedł.dział.47,5mg </t>
    </r>
    <r>
      <rPr>
        <sz val="9"/>
        <color indexed="8"/>
        <rFont val="Arial"/>
        <family val="2"/>
      </rPr>
      <t>x 28 szt</t>
    </r>
  </si>
  <si>
    <r>
      <t xml:space="preserve">Metoprolol o przedł.dział. 95mg </t>
    </r>
    <r>
      <rPr>
        <sz val="9"/>
        <color indexed="8"/>
        <rFont val="Arial"/>
        <family val="2"/>
      </rPr>
      <t>x 28szt</t>
    </r>
  </si>
  <si>
    <t>Metoclopramidum 0,01 x 50 tabl</t>
  </si>
  <si>
    <t>Metoclopramidum 0,01/2 ml x 5 amp</t>
  </si>
  <si>
    <t>Natrium bicarbonicum 8,4% 20 ml x 10 fl</t>
  </si>
  <si>
    <t>Pentoxyfilinum 300 mg/15 ml x 10 fl</t>
  </si>
  <si>
    <t>Acidum acetylosalicylicum 75 mg x 60 tabl</t>
  </si>
  <si>
    <t>Acidum acetylosalicylicum 150 mg x 60 tabl</t>
  </si>
  <si>
    <t>Acidum Acetylosalicylicum 300 mg x 20 tabl</t>
  </si>
  <si>
    <t>Metamizol 500mg/ml r-r doustny 20 ml</t>
  </si>
  <si>
    <t>Tramadolum h.chlor 50 mg x 20 kaps</t>
  </si>
  <si>
    <t>Tramadolum h.chlor. 0,05/ml x 5 amp</t>
  </si>
  <si>
    <t>Tramadolum h.chlor.0,1/2 ml x 5 amp</t>
  </si>
  <si>
    <t>Tramadolum 100 mg x 30 tabl.o p. dział</t>
  </si>
  <si>
    <t>Opipramolum 50 mg x 20 tabl</t>
  </si>
  <si>
    <t>Metamizole sodium 0,5 x 6 tabl</t>
  </si>
  <si>
    <t>Sulfacetamidum sodium krople  0,5 ml x 12</t>
  </si>
  <si>
    <t>Amikacyna amp.250 mg / 2ml</t>
  </si>
  <si>
    <t xml:space="preserve">Amikacyna amp.1000 mg / 4 ml </t>
  </si>
  <si>
    <t>Amikacyna amp.500 mg / 2 ml</t>
  </si>
  <si>
    <t>Amikacyna krople do oczu 0,3% 5ml</t>
  </si>
  <si>
    <t>Omeprazolum 20 mg x 28</t>
  </si>
  <si>
    <t>Omeprazolum 10 mg x 28</t>
  </si>
  <si>
    <t>Esomeprazol 20 mg kaps x 28 kaps</t>
  </si>
  <si>
    <t>Bupivacaina Spinal 0,5% amp 4 ml.x 5 szt</t>
  </si>
  <si>
    <t>Bupivacaina 0,5% amp 20 ml x 5 szt</t>
  </si>
  <si>
    <t>Heparyna niefrakcj. 25000 j. 5 ml x 10 szt</t>
  </si>
  <si>
    <t>Lignocainum 10 mg/ ml amp. 2 ml x 10 szt</t>
  </si>
  <si>
    <t>Lignocainum 20 mg / ml amp 2 ml x 10 szt</t>
  </si>
  <si>
    <t>Lignocainum 10 mg / ml amp 20 ml x 5 szt</t>
  </si>
  <si>
    <t xml:space="preserve">Norepinefryna 1 mg/ml amp 4 ml x  5 szt </t>
  </si>
  <si>
    <t>Trimesolphar 480 mg amp x 10 szt</t>
  </si>
  <si>
    <t>Papaveryna inj. 40 mg/2 ml a 10 szt</t>
  </si>
  <si>
    <t>Atropinum inj. 1 mg/1 ml a 10 szt</t>
  </si>
  <si>
    <t>Atropinum inj. 0.5 mg/1 ml a 10 szt</t>
  </si>
  <si>
    <t>Loperamid tabl. 2 mg a 30 szt</t>
  </si>
  <si>
    <t>Glimepirydum tabl.1mg a 30 szt.</t>
  </si>
  <si>
    <t>Metforminum tabl.powl.1000 mg a 60 szt</t>
  </si>
  <si>
    <t>Metforminum  tabl. powl.850 mg a 60 szt</t>
  </si>
  <si>
    <t>Metforminum tabl. powl. 500 mg a 60 szt</t>
  </si>
  <si>
    <t>Glimepirydum tabl.3 mg a 30 szt</t>
  </si>
  <si>
    <t>Glimepirydum tabl.4 mg a 30 szt</t>
  </si>
  <si>
    <t>Acenocumarol 1 mg x 60 tabl.</t>
  </si>
  <si>
    <t>Acenocumarol tabl. 4 mg a 60 szt</t>
  </si>
  <si>
    <t>Digoxin inj. 0,5 mg/2 ml a 5 szt</t>
  </si>
  <si>
    <t>Digoxin tabl. 0,25 mg a 30 szt</t>
  </si>
  <si>
    <t>Polfenon tabl. 150 mg a 60 szt</t>
  </si>
  <si>
    <t>Torasemidum 10 mg tabl.x 30 szt</t>
  </si>
  <si>
    <t xml:space="preserve">Dopaminum hchlor.4% x 10 amp a 5 ml </t>
  </si>
  <si>
    <t>Torasemidum 5 mg tabl.x 30 szt</t>
  </si>
  <si>
    <t>Furosemid tabl. 40 mg a 30 szt</t>
  </si>
  <si>
    <t xml:space="preserve">Furosemid inj. 20 mg/2 ml x 50 amp </t>
  </si>
  <si>
    <t xml:space="preserve">Furosemid inj. 20 mg/2 ml x 5 amp </t>
  </si>
  <si>
    <t>Pentoxyfilinum 400mg x 60 szt</t>
  </si>
  <si>
    <t>Carvedilol 6,25 x 30 tabl</t>
  </si>
  <si>
    <t>Carvedilol 12,5 mg x 30 tabl</t>
  </si>
  <si>
    <t>Carvedilol 25 mg x 30 tabl</t>
  </si>
  <si>
    <t>Doxazosinum tabl. 2 mg x 30 szt</t>
  </si>
  <si>
    <t>Doxazosinum tabl. 4 mg x  30 szt</t>
  </si>
  <si>
    <t>Enalapril tabl. 5 mg a 60 szt</t>
  </si>
  <si>
    <t>Enalapril tabl. 10 mg a 60 szt</t>
  </si>
  <si>
    <t>Atorvasterolum 10 mg x 30 szt</t>
  </si>
  <si>
    <t>Aciclovir tabl. 800 mg a 30 szt</t>
  </si>
  <si>
    <t>Aciclovir 200 mg a 30 tabl.</t>
  </si>
  <si>
    <t>Barium Sulf. 1g/ml zaw 200 ml</t>
  </si>
  <si>
    <t>Natr. chloratum 10 % amp. 10 ml a 100 szt</t>
  </si>
  <si>
    <t>Fluconazolum 50 mg x14 szt</t>
  </si>
  <si>
    <t>Fluconazole kaps. 100 mg x 7 szt</t>
  </si>
  <si>
    <t>Aciclovir tabl. 400 mg a 30 szt</t>
  </si>
  <si>
    <t xml:space="preserve">Omeprazolum inj. 40 mg </t>
  </si>
  <si>
    <t>Betahistyna tabl.16mg a 50 tabl</t>
  </si>
  <si>
    <t xml:space="preserve">Betahistyna tabl.24 mg a  60 tabl. </t>
  </si>
  <si>
    <t>Cefuroksym 750 mg</t>
  </si>
  <si>
    <t>Cefuroksym 1500 mg</t>
  </si>
  <si>
    <t>Cefazidimum 1000 mg fiol.</t>
  </si>
  <si>
    <t>Ceftriakson 1 g inj.</t>
  </si>
  <si>
    <t>Ceftriakson 2 g inj.</t>
  </si>
  <si>
    <t>Cefazolin 1000 mg fiol.</t>
  </si>
  <si>
    <t>Cefotaksym 1000 mg fiol.</t>
  </si>
  <si>
    <t>Oxodil 12 mikrograma x 60 dawek</t>
  </si>
  <si>
    <t>Phenazolinum inj. 50 mg/ml a 10 szt</t>
  </si>
  <si>
    <t xml:space="preserve">Simvastatinum 20 mg x 30 tabl </t>
  </si>
  <si>
    <t>Simvastatinum 40 mg x 30 tabl</t>
  </si>
  <si>
    <t>Atorvasterolum 20 mg x 30 szt</t>
  </si>
  <si>
    <t>Atorvasterolum 40 mg x 30 szt</t>
  </si>
  <si>
    <t>Calcium glucon. 95,5 mg/ml 10 ml amp x5</t>
  </si>
  <si>
    <t xml:space="preserve">Calcium chlor.67 mg/ml 10 amp a 10 ml. </t>
  </si>
  <si>
    <t>Fosfamycyna 40 mg /ml  4 g  x 10but</t>
  </si>
  <si>
    <t>Vitamina C amp 500mg/5ml amp x 5</t>
  </si>
  <si>
    <t>Bupivacainum 0,5% 10ml x 10 amp</t>
  </si>
  <si>
    <t>Pakiet nr 19. Leki</t>
  </si>
  <si>
    <t>Termin realizacji pojedynczej dostawy: 24 godziny od zamówienia telefonicznego lub mailem z wyjątkiem dni ustawowo wolnych od pracy i świąt</t>
  </si>
  <si>
    <t>Ilośc oferowana</t>
  </si>
  <si>
    <t>Rifampicyna kaps 150 mg x 100 kaps</t>
  </si>
  <si>
    <t>Rifampicyna kaps 300 mg x 100 kaps</t>
  </si>
  <si>
    <t>Rifamazid kaps. 300 mg + 150 mg 100 kaps.</t>
  </si>
  <si>
    <t>Doxycylinum kaps. 100 mg x 10 sz</t>
  </si>
  <si>
    <t>Doxycyclinum inj. 100 mg/5 ml a 10 szt</t>
  </si>
  <si>
    <t>Ampicillin inj. 1000 mg a 1 szt</t>
  </si>
  <si>
    <t>Ampicillin inj. 500 mg a 1 szt</t>
  </si>
  <si>
    <t>Ampicillin inj. 2 g a 1 szt</t>
  </si>
  <si>
    <t>Cloxacilinum tabl. 500 mg x 16 szt</t>
  </si>
  <si>
    <t>Cloxacilinum 1g pr. do przyg.r-u do wstrz fiol</t>
  </si>
  <si>
    <t>Cloxacilinum 2g pr.do przyg.r-ru do wstrz fiol</t>
  </si>
  <si>
    <t>Neomycinum  tabl.250 mg x 16</t>
  </si>
  <si>
    <t>Erythromycinum tabl. 200 mg a 16 szt</t>
  </si>
  <si>
    <t>Nystatyna zawiesina 100 000 j /ml  po rozpuszczeniu.24 ml r-ru</t>
  </si>
  <si>
    <t>Colistin 1 000 000 j.m x 20 fiol.</t>
  </si>
  <si>
    <t>Amoxicilinum + clavulonian 600mg amp</t>
  </si>
  <si>
    <t xml:space="preserve">Amoxicilinum + clavulonian 1000 mg tabl x 21 </t>
  </si>
  <si>
    <t>Amoxicilinum + clavulonian 625 mg tabl. x 21</t>
  </si>
  <si>
    <t>Amoxicilinum + clavulonian 1200 mg amp</t>
  </si>
  <si>
    <t>Penicillinum cryst. 5 000 000 j fiol.</t>
  </si>
  <si>
    <t xml:space="preserve">Cefazolinum  1 g </t>
  </si>
  <si>
    <t>Dobutamina 50 mg/ml ; 5 ml ; 250 mg/amp</t>
  </si>
  <si>
    <t>Cefuroximum 1500 mg inj</t>
  </si>
  <si>
    <t>Cefuroximum 750 mg inj.</t>
  </si>
  <si>
    <t>Pakiet nr 20. ANTYBIOTYKI</t>
  </si>
  <si>
    <t>Termin realizacji pojedynczej dostawy: 24 godziny od zamówienia telefonicznego lub faksem z wyjątkiem dni ustawowo wolnych od pracy i świąt</t>
  </si>
  <si>
    <t>Imipenem + cyclostatyna 500+500 mg but 20 ml opak.10 szt</t>
  </si>
  <si>
    <t>Piperacylinum + Tazobactam  4,5  fiol. 50 ml opak 10 szt</t>
  </si>
  <si>
    <t xml:space="preserve">Ciprofloxacinum    2mg/ml   poj.  100 ml </t>
  </si>
  <si>
    <t>Ciproflaxacinum    2mg/ml   poj.   200 ml</t>
  </si>
  <si>
    <t xml:space="preserve">Pakiet nr 21.  LEKI  
</t>
  </si>
  <si>
    <t>Termin realizacji pojedynczej dostawy: 24 godzin po zamówieniu telefonicznym lub mailem</t>
  </si>
  <si>
    <t>Propofol lipuro 1% 10 mg/ml x 5 fiol a 20 ml</t>
  </si>
  <si>
    <t>Propofol – Lipuro 2 %, a 1 fiolka 50 ml x 20 szt</t>
  </si>
  <si>
    <t>Etomidate-Lipuro 2mg/ml, a 10 ampułek 10 ml</t>
  </si>
  <si>
    <t>Lignocainum hydrochloricum 400mg/20ml opak.20 szt</t>
  </si>
  <si>
    <t>0,3% Chlorek potasu w 0,9% Na Cl a 500 ml*</t>
  </si>
  <si>
    <t>0,3% Chlorek potasu w 5% Glukozie a 500 ml*</t>
  </si>
  <si>
    <t>*opak. RTU - roztwór gotowy do użycia w opakowaniu RTU tj. flakony stojące z podwójnymi portami, 
które zapewniają szczelne połączenie portu z aparatem do przetoczeń</t>
  </si>
  <si>
    <t xml:space="preserve">Pakiet nr 22. LINCOMYCINUM </t>
  </si>
  <si>
    <t xml:space="preserve">Lincomycinum 600 mg / 2 ml </t>
  </si>
  <si>
    <t>Pakiet nr 23. Enoxaparinum natricum</t>
  </si>
  <si>
    <t>Enoxaparinum natricum 20 mg/0,2 ml x 10 amp-strz.</t>
  </si>
  <si>
    <t>Enoxaparinum natricum 40 mg /0,4 ml x 10 amp-strz.</t>
  </si>
  <si>
    <t>Endoxaparinum natricum 60 mg/0,6 ml x 10 amp-strz.</t>
  </si>
  <si>
    <t>Enoxaparinum natricum 80 mg/0,8 ml x 10 amp-strz.</t>
  </si>
  <si>
    <t xml:space="preserve">Pakiet nr 24.  Leki </t>
  </si>
  <si>
    <t>Termin realizacji pojedynczej dostawy: 24 godzin od zamówienia telefonicznego lub faksem lub mailem z wyjątkiem dni wolnych od pracy i świąt</t>
  </si>
  <si>
    <t>Methylprednisolonum 40 mg x 1fiol.</t>
  </si>
  <si>
    <t>Methylprednisolonum 500 mg x 1 fiol.</t>
  </si>
  <si>
    <t>Methylprednisolonum 1000 mg x 1 fiol.</t>
  </si>
  <si>
    <t>Sulfasalazin EN tabl. a 100 tabl.</t>
  </si>
  <si>
    <t>Ketanest 10 mg/ml 20 ml x 5 fiol.</t>
  </si>
  <si>
    <t>Ketanest 50 mg/ml 10ml. X 5 fiol</t>
  </si>
  <si>
    <t>Doxazosin 4mg o przedłużonym uwalnianiu tabl. x 30szt.</t>
  </si>
  <si>
    <t>Prostin V 0,5mg/ml amp1 ml x 5 szt</t>
  </si>
  <si>
    <t xml:space="preserve">Pakiet nr 25. PREPARAT DO TAMOWANIA KRWAWIEŃ ATYPOWYCH     </t>
  </si>
  <si>
    <t xml:space="preserve">Zamawiajacy zastrzega sobie możliwość dostaw na CITO (na leki dla ratowania życia) </t>
  </si>
  <si>
    <t>Eptacog alfa 2 mg / fiol.</t>
  </si>
  <si>
    <t xml:space="preserve">Zamawiający zastrzega sobie prawo do wymiany u producenta niewykorzystanego w okresie ważności preparatu na preparat nowej serii za pośrednictwem Wykonawcy. </t>
  </si>
  <si>
    <t xml:space="preserve">Pakiet nr 26.  PREPARATY KRWIOPOCHODNE (1)    </t>
  </si>
  <si>
    <t xml:space="preserve"> Termin realizacji pojedynczej dostawy: 24 godzin od zamówienia telefonicznego lub faksem lub mailem z wyjątkiem dni wolnych od pracy i świąt.</t>
  </si>
  <si>
    <t>Albuminy ludzkie 20% 100 ml</t>
  </si>
  <si>
    <t>Albuminy ludzkie 20% 50 ml</t>
  </si>
  <si>
    <t xml:space="preserve">Pakiet nr 27.  PREPARATY KRWIOPOCHODNE (2)      </t>
  </si>
  <si>
    <t>Termin realizacji pojedynczej dostawy: 24 godzin od zamówienia telefonicznego lub faksem lub mailem z wyjątkiem dni wolnych od pracy i świąt.</t>
  </si>
  <si>
    <t xml:space="preserve">Immunoglobulina anty D 50 j </t>
  </si>
  <si>
    <t>Immunoglobulina anty D  150 j</t>
  </si>
  <si>
    <t xml:space="preserve">Pakiet nr 28. Preparaty krwiopochodne  (3)          </t>
  </si>
  <si>
    <t>Termin realizacji pojedynczej dostawy:dni robocze  24 godziny od zamówienia telefonicznego, faksem lub mailem</t>
  </si>
  <si>
    <t>Immunoglobuliny ludzkie ( co najmniej 95% IgG ) 1g</t>
  </si>
  <si>
    <t>g</t>
  </si>
  <si>
    <t xml:space="preserve">Immunoglobuliny ludzkie ( co najmniej 95% IgG ) 1 g/20 ml </t>
  </si>
  <si>
    <t xml:space="preserve">Zamawiający zastrzega sobie możliwość dostaw na CITO ( leki dla ratowania życia) </t>
  </si>
  <si>
    <t xml:space="preserve">Pakiet nr 29.  LEKI PRZECIW NADKWASOCIE </t>
  </si>
  <si>
    <t>Termin realizacji pojedynczej dostawy: 24 godzin od zamówienia telefonicznego lub faksem z wyjątkiem dni wolnych od pracy i świąt</t>
  </si>
  <si>
    <t>Ilość oferowna</t>
  </si>
  <si>
    <t>Pantoprazolum 20 mg tabl.x28 szt</t>
  </si>
  <si>
    <t>Pantoprazolum 40 mg tabl.x 28 szt</t>
  </si>
  <si>
    <t>Pantoprazolum 40 mg inj.</t>
  </si>
  <si>
    <t xml:space="preserve">Pakiet nr 30. Linezolid          </t>
  </si>
  <si>
    <t>Linezolid 2 mg/ml 300 ml poj.</t>
  </si>
  <si>
    <t xml:space="preserve">Pakiet nr 31 CLINDAMYCINUM     </t>
  </si>
  <si>
    <t>Clindamycinum amp 300mg / 2 ml opak.x 5 szt</t>
  </si>
  <si>
    <t>opak</t>
  </si>
  <si>
    <t>Clindamycinum amp 600mg /4 ml opak.5 szt</t>
  </si>
  <si>
    <t xml:space="preserve">Pakiet nr 32. MEROPENEM           </t>
  </si>
  <si>
    <t>Meropenem 500 mg x 10szt</t>
  </si>
  <si>
    <t>Meropenem 1000 mgx 10szt</t>
  </si>
  <si>
    <t xml:space="preserve">Pakiet nr 33 INSULINY </t>
  </si>
  <si>
    <t>Termin realizacji pojedynczej dostawy: 48 godzin od zamówienia telefonicznego lub faksem z wyjątkiem dni wolnych od pracy i świąt</t>
  </si>
  <si>
    <t xml:space="preserve">Gensulin M 30 100j/ml op. 10 szt. x 3 ml </t>
  </si>
  <si>
    <t>Gensulin M 40 100j/ml op.10 szt x 3 ml</t>
  </si>
  <si>
    <t>Gensulin M 50 100j/ml 10szt x 3 ml</t>
  </si>
  <si>
    <t>Gensulin N       100j/ml op.10szt x 3 ml</t>
  </si>
  <si>
    <t xml:space="preserve">Gensulin R       100j/ml op.10szt x 3 ml </t>
  </si>
  <si>
    <t xml:space="preserve">Gensulin R       100j/ml  fiolka 10 ml </t>
  </si>
  <si>
    <t>Actrapid penfil 100j/ml  op. 5szt x 3 ml</t>
  </si>
  <si>
    <t>Insulatard 100j/ml op. 10 x 3 ml</t>
  </si>
  <si>
    <t>Mixtard 30  100j/ml op. 5 x 3 ml</t>
  </si>
  <si>
    <t>Mixtard 40  100j/ml op5 x 3 ml</t>
  </si>
  <si>
    <t>Mixtard 50  100j/ml op.5 x 3 ml</t>
  </si>
  <si>
    <t>Novo Mix 30  op.10 x 3 ml</t>
  </si>
  <si>
    <t>Novo Mix 50  op 10 x 3 ml</t>
  </si>
  <si>
    <t>Novo Rapid  op. 10 x 3 ml</t>
  </si>
  <si>
    <t>Polhumin R 100 jm/ml 5 wkładów po 3 ml</t>
  </si>
  <si>
    <t>Polhumin N 100 jm/ml 5 wkładów po 3 ml</t>
  </si>
  <si>
    <t>Polhumin Mix-3 100 jm/ml 5 wkładów po 3 ml</t>
  </si>
  <si>
    <t>Polhumin Mix-5 100 jm/ml 5 wkładów po 3 ml</t>
  </si>
  <si>
    <t>Igły do penów  0,8mm op. 100szt</t>
  </si>
  <si>
    <t>Humulin M 3 100j/ml op.5 x 3 ml</t>
  </si>
  <si>
    <t>Humulin R     100j/ml op. 5 x 3 ml</t>
  </si>
  <si>
    <t>Humulin N      100j/ml op.5 x 3 ml</t>
  </si>
  <si>
    <t xml:space="preserve">Humalog            100j/ml op.5 x 3 ml </t>
  </si>
  <si>
    <t>Humalog Mix 25 100j/ml op. 5 x 3 ml</t>
  </si>
  <si>
    <t>Humalog Mix 50 100j/ml op.5 x 3 ml</t>
  </si>
  <si>
    <t>Uwaga! poz. 1-21 Nie zamieniać</t>
  </si>
  <si>
    <t xml:space="preserve">Pakiet nr 34. </t>
  </si>
  <si>
    <t xml:space="preserve">
Termin realizacji pojedynczej dostawy: 48 godzin od chwili złożenia zamówienia telefonicznego lub faksem.
</t>
  </si>
  <si>
    <t>Kaniula o długości 5cm do aplikacji żelu</t>
  </si>
  <si>
    <t>* Wymagana klasyfikacja –Wyrób medyczny klasy III</t>
  </si>
  <si>
    <t>Pakiet nr 35. Roztwory przeciwbólowe gotowe do użycia - roztwór do infuzji</t>
  </si>
  <si>
    <t>Paracetamol roztwór do infuzji 100 ml *</t>
  </si>
  <si>
    <t>Paracetamol roztwór do infuzji 50 ml. *</t>
  </si>
  <si>
    <t>* Zamawiający wymaga produktów w opakowaniach typu RTU tj. flakony stojące z tworzywa sztucznego z portami niewymagającymi dezynfekcji przed pierwszym wkłuciem</t>
  </si>
  <si>
    <t xml:space="preserve">Pakiet nr 36.  PŁYNY INFUZYJNE </t>
  </si>
  <si>
    <t>Termin realizacji pojedynczej dostawy: 24 godziny po zamówieniu telefonicznym lub mailem</t>
  </si>
  <si>
    <t>Aqua pro injectione , a 100ml *</t>
  </si>
  <si>
    <t>Aqua pro injectione , a 500ml *</t>
  </si>
  <si>
    <t>Glucosum 5 %, a 250 ml *</t>
  </si>
  <si>
    <t>Glucosum 5 %, a 500 ml *</t>
  </si>
  <si>
    <t>Glucosum 5 %, a 1000 ml *</t>
  </si>
  <si>
    <t>Glucosum 10 %, a 500 ml *</t>
  </si>
  <si>
    <t>Glucosum 10 %, a 1000 ml *</t>
  </si>
  <si>
    <t>Glucosum 20 %, a 500 ml *</t>
  </si>
  <si>
    <t>Natrium chloratum 0,9 %, a 100 ml *</t>
  </si>
  <si>
    <t>Natrium chloratum 0,9 %, a 250 ml  *</t>
  </si>
  <si>
    <t>Natrium chloratum 0,9 %, a 500 ml *</t>
  </si>
  <si>
    <t xml:space="preserve">Natrium chloratum 0,9 %, a 1000 ml * </t>
  </si>
  <si>
    <t>Solutio Ringeri, a 500 ml *</t>
  </si>
  <si>
    <t>Solutio Ringeri, a 1000 ml *</t>
  </si>
  <si>
    <t>Płyn wieloelektrolitowy  z zawartością Ca, zbilansowany octanami i jabłczanami , a 250 ml *</t>
  </si>
  <si>
    <t>Płyn wieloelektrolitowy  z zawartością Ca, zbilansowany octanami i jabłczanami , a 500 ml *</t>
  </si>
  <si>
    <t xml:space="preserve">Płyn wieloelektrolitowy  z zawartością Ca, zbilansowany octanami i jabłczanami , a 1000 ml </t>
  </si>
  <si>
    <t>(*)  opakowania stojące z dwoma portami niewymagającymi dezynfekcji przy pierwszym nakłuciu, które zapewniają szczelne połączenie każdego portu z aparatem do przetoczeń</t>
  </si>
  <si>
    <t>Pakiet nr 37.  Płynoterapia</t>
  </si>
  <si>
    <t>Metronidazol 100 ml</t>
  </si>
  <si>
    <t>sz</t>
  </si>
  <si>
    <t>Noradrenalina 1 mg/ml x 10 amp po 4 ml</t>
  </si>
  <si>
    <t xml:space="preserve">Furosemid 20mg/ml x 50 amp </t>
  </si>
  <si>
    <t xml:space="preserve">Furosemid 20mg/ml x 5 amp </t>
  </si>
  <si>
    <t>Płyn do infuzji wieloelektrolitowy typu Optylite 500 ml *</t>
  </si>
  <si>
    <t>Pyn do infuzji wieloelektrolitowy typu Optylite 1000 ml *</t>
  </si>
  <si>
    <t>Glucosum 5% +NaCl 0,9% 250 ml 2:1 *</t>
  </si>
  <si>
    <t>Glucosum 5% +NaCl 0,9% 500 ml 2:1 *</t>
  </si>
  <si>
    <t>Glucosum 10 % 250 ml *</t>
  </si>
  <si>
    <t>NaCl 0,9%  500 ml *</t>
  </si>
  <si>
    <t>NaCl 0,9% 1000 ml *</t>
  </si>
  <si>
    <t>NaCl 0,9%  10 ml x 50 szt</t>
  </si>
  <si>
    <t>NaCl 0,9%  5 ml x 50 szt</t>
  </si>
  <si>
    <t>NaCl 0,9%  100 ml *</t>
  </si>
  <si>
    <t>NaCl 0,9% 250 ml *</t>
  </si>
  <si>
    <t>KCl 15 % 150 mg/ml konc. r-ru do inf. amp.20 ml x20 szt</t>
  </si>
  <si>
    <t>Aqua pro inj. 100 ml *</t>
  </si>
  <si>
    <t>Aqua pro inj. 500 ml *</t>
  </si>
  <si>
    <t>Glucosum 5% 250 ml *</t>
  </si>
  <si>
    <t>Glucosum 5% 500 ml *</t>
  </si>
  <si>
    <t>Glucosum 10% 500 ml *</t>
  </si>
  <si>
    <t>20% r-r dwupeptydu zawierający L-alaninę i L-glutaminę dla chorych z podwyższonym katabolizmem i/lub metabolizmem but.100 ml</t>
  </si>
  <si>
    <t>Worek 3-komorowy do żywienia pozajeltowego drogą podaży centralnej o obj.493 ml</t>
  </si>
  <si>
    <t>Worek 3-komorowy do żywienia pozajeltowego drogą podaży centralnej o obj.986 ml</t>
  </si>
  <si>
    <t>Worek 3-komorowy do żywienia pozajeltowego drogą podaży centralnej o obj.1447 ml</t>
  </si>
  <si>
    <t>Worek 3-komorowy do żywienia pozajelitowego drogą podaży centralnej i obwodowej o obj.1850 ml</t>
  </si>
  <si>
    <t>Worek 3-komorowy do żywienia pozajelitowego drogą podaży centralnej i obwodowej o obj.1206 ml</t>
  </si>
  <si>
    <t>Worek 3-komorowy do żywienia pozajelitowego drogą podaży centralnej i obwodowej o obj.1448 ml</t>
  </si>
  <si>
    <t>Worek 3-komorowy do żywienia pozajelitowego drogą podaży centralnej i obwodowej o obj.1904 ml</t>
  </si>
  <si>
    <t xml:space="preserve"> Worek 3-komorowy do podaży centralnej, z możliwością zastosowania u pacjentów z niewydolnością nerek i dializowanych poj. 1012 ml</t>
  </si>
  <si>
    <t xml:space="preserve"> Worek 3-komorowy do podaży centralnej, z możliwością zastosowania u pacjentów z niewydolnością nerek i dializowanych poj. 1518 ml</t>
  </si>
  <si>
    <t>Intralipid 20 % 100 ml worek</t>
  </si>
  <si>
    <t xml:space="preserve">Drink dla chorych o ostrej niewydolności nerek 200 ml </t>
  </si>
  <si>
    <t xml:space="preserve"> Drink do picia dla pacjentów niedożywionych i z ryzykiem wystąpienia niedożywienia 200 ml dowolny smak</t>
  </si>
  <si>
    <t>Mieszanka dojelitowa do długotrwałego żywienia pacjentów przewlekłych normokaloryczna bogato białkowa bogatoresztkowa 120 kcal/100 ml pojemność 1000 ml</t>
  </si>
  <si>
    <t>Mieszanka dojelitowa do długotrwałego żywienia pacjentów przewlekłych normokaloryczna bogato białkowa bogatoresztkowa 100 kcal/100 ml pojemność 1500 ml</t>
  </si>
  <si>
    <t>Mieszanka dojelitowa do długotrwałego żywienia pacjentów przewlekłych normokaloryczna bogato białkowa bogatoresztkowa 120 kcal/100 ml pojemność 1500 ml</t>
  </si>
  <si>
    <t>Mieszanka dojelitowa do żywienia pacjentów o wysokim zapotrzebowaniu na energię i białko wysokokaloryczna, bogatobiałkowa , bezresztkowa 2 kcal/ ml pojemność 500 ml</t>
  </si>
  <si>
    <t>Mieszanka dojelitowa dla pacjentów z dużym ryzykiem niedożywienia wysokokaloryczna bogato białkowa bogatoresztkowa 150 kcal/100 ml pojemność 500 ml Dieta niskosodowa</t>
  </si>
  <si>
    <t>Zestaw do podaży diet dojelitowych metodą grawitacyjną o uniwerasalnej końcówce</t>
  </si>
  <si>
    <t>Zestaw do podaży diet dojelitowych przez pompę o uniwerasalnej końcówce</t>
  </si>
  <si>
    <t>Konc. Do sporządzania emulsji do inf. zawierający witaminy rozpuszczalne w tłuszczach do suplementacji worków do żywienia pozajelitowego amp 10 ml; opak. 10 amp</t>
  </si>
  <si>
    <t>Koncentrat do inf. zawierający glicerofosforan 216mg/ml a 20 ml opak. x 10 fiol</t>
  </si>
  <si>
    <t>Koncentrat do inf.zawierający witaminy rozpuszczalne w wodzie do suplementacji worków do żywienia pozajelitowego fiol. 10 ml opak x10 fiolek</t>
  </si>
  <si>
    <t>Koncentrat do inf. 10 ml zawierający pierwiastki śladowe do suplemenacji worków do żywienia  pozajelitowego opak.  x 20 amp</t>
  </si>
  <si>
    <t>* Zamawiający wymaga opakowań typu KabiClear z kapslem</t>
  </si>
  <si>
    <t>awiający wymaga użyczenia kompatybilnych pomp do podaży diet (poz 34-38)  na okres trwania przetargu w ilości 6 szt</t>
  </si>
  <si>
    <t>34-38)na okres obowiązywania imowy</t>
  </si>
  <si>
    <t>ania umowy</t>
  </si>
  <si>
    <t xml:space="preserve">        </t>
  </si>
  <si>
    <t>Pakiet nr 38.  ŻYWIENIE POZAJELITOWE i DOJELITOWE</t>
  </si>
  <si>
    <t>Gelaspan 4% zawierający kationy Ca w zbilansowanym roztworze elektrolitów ( zbilansowany octanami )</t>
  </si>
  <si>
    <t>Worek trójkomorowy do żywienia pozajelitowego   drogą dostępu centralnego zawierający aminokwasy glukozę i emulsję tłuszczową w proporcji LCT/MCT 50:50 a 1250 ml</t>
  </si>
  <si>
    <t xml:space="preserve"> Worek trójkomorowy do żywienia pozajelitowego   drogą dostępu centralnego zawierający aminokwasy glukozę i emulsję tłuszczową w proporcji LCT/MCT 50:50 a 1875ml ml</t>
  </si>
  <si>
    <t>Worek trójkomorowy do żywienia pozajelitowego   drogą dostępu centralnego lub przez żyły obwodowe zawierający aminokwasy glukozę i emulsję tłuszczową w proporcji LCT/MCT 50:50 , a 1250 ml</t>
  </si>
  <si>
    <t>Worek trójkomorowy do żywienia pozajelitowego   drogą dostępu centralnego lub przez żyły obwodowe zawierający aminokwasy glukozę i emulsję tłuszczową w proporcji LCT/MCT 50:50, a 1875 ml</t>
  </si>
  <si>
    <t>Worek trójkomorowy do żywienia pozajelitowego drogą dostępu centralnego zawierający aminokwasy glukozę i emulsję tłuszczową z łańcuchami MCT i kwasami omega-3 a 1250 ml</t>
  </si>
  <si>
    <t>Worek trójkomorowy do żywienia pozajelitowego drogą dostępu centralnego zawierający aminokwasy glukozę i emulsję tłuszczową z łańcuchami MCT i kwasami omega-3 a 1875 ml</t>
  </si>
  <si>
    <t>Worek trójkomorowy do żywienia pozajelitowego drogą dostępu centralnego zawierający aminokwasy glukozę i emulsję tłuszczową z łańcuchami MCT i kwasami omega-3 a 625 ml</t>
  </si>
  <si>
    <t>Worek trójkomorowy do żywienia pozajelitowego drogą dostępu centralnego zawierający aminokwasy glukozę i emulsję tłuszczową z łańcuchami MCT i kwasami omega-3 a 1250 ml dla pacjentów o zwiększonym zapotrzebowaniu żywieniowym</t>
  </si>
  <si>
    <t xml:space="preserve">Dietetyczny środek spożywczy -dieta normokaloryczna, zawierająca kompletny zestaw składników odżywczych, wzbogacona olejem rybim. Produkt do stosowania doustnie jako napój uzupełniający dietę lub podawania przez zgłębnik. Smak neutral op. a 500ml.  Właściwości:  bezglutenowy, wolny od laktozy i cholesterolu, o niskiej zawartości puryn, zawarte tłuszcze: zrównoważona mieszanina oleju sojowego, oleju rybnego i MCT; rozkład kaloryczny (% kcal)   15 (białko) : 30 (węglowodany) : 55 (tłuszcz) : 0 (błonnik);    </t>
  </si>
  <si>
    <t>Dietetyczny środek spożywczy -dieta normokaloryczna, zawierająca kompletny zestaw składników odżywczych, wzbogacona olejem rybim z dodatkiem błonnika. Produkt do stosowania doustnie jako napój uzupełniający dietę lub podawania przez zgłębnik. Smak neutral op. a 500ml  Właściwości: bezglutenowy, wolny od laktozy i cholesterolu, o niskiej zawartości puryn; zawarte tłuszcze: zrównoważona mieszanina oleju sojowego, oleju rybnego i MCT; rozkład kaloryczny (% kcal)   15 (białko) : 29 (węglowodany) : 53 (tłuszcz) : 3 (błonnik)</t>
  </si>
  <si>
    <t>Zestaw pierwiastków śladowych typuTracutil, a 5 ampułek 10 ml</t>
  </si>
  <si>
    <t>Proszek do sporządzenia roztworu do infuzji zawierający witaminy rozpuszczalne w wodzie i witaminy rozpuszczalne w tłuszczach 13 witamin włącznie z wit K (zgodne z ESPEN) do suplementacji worków do żywienie pozajelitowego  opak . 10 szt</t>
  </si>
  <si>
    <t xml:space="preserve">Pakiet nr 39. ŻYWIENIE DOJELITOWE </t>
  </si>
  <si>
    <t xml:space="preserve">
1</t>
  </si>
  <si>
    <t>Kompletna, normokaloryczna dieta bogatoresztkowa, z 6 rodzajami błonnika (6MF) i karetonoidami, bezlaktozowa, z kwasami omega 3 i 6, białko nie mniej niż 4g/100ml, 250 mOsm/l , worek 1000 ml</t>
  </si>
  <si>
    <t>Kompletna normokaloryczna dieta normalizująca glikemię, z błonnikiem(6MF),bezlaktozowa, białko nie mniej niż 4,3g/100ml, 300 mOsm/, worek  1000 ml</t>
  </si>
  <si>
    <t>Kompletna normokaloryczna, bogatoresztkowa, bezlaktozowa dieta wspomagająca gojenie ran i odleżyn z argininą (0,86g/100 ml), osmolarność 315 mosmol/l , 22% energii z białka , worek  1000ml</t>
  </si>
  <si>
    <t>Kompleksowa hiperkaloryczna dieta bezresztkowa (ok.1,5 kcal/ml ), 6g białka na litr (serwatka, kazeina, soja, groch ), tłuszcze omega 6/omega 3, osmolarność 360 mOsm/l worek 1000 ml</t>
  </si>
  <si>
    <t>Dieta normokaloryczna, peptydowa, serwatkowa, białko 4g/100 ml, niskotłuszczowa 1,7g/100 ml (średnio łańcuchowe trójglicerydy MCT i olej rybi) , worek 1000 ml</t>
  </si>
  <si>
    <t>Kompletna dieta wysokobiałkowa (ok. 7,5g/100 ml), hiperkaloryczna (1,28kcal/ml), bogatoresztkowa,  bezlaktozowa, 270mOsm/l, terapia stresu metabolicznego, worek 500 ml.</t>
  </si>
  <si>
    <t>Kompletna  dieta wysokobiałkowa, 6,3 g białka/100ml, kazeinowa, z glutaminą (1,28 g/100ml), hiperkaloryczna ( 1,25 kcal/ml), bezresztkowa,bezlaktozowa worek 1000 ml</t>
  </si>
  <si>
    <t>Kompletna dieta, normalizująca glikemię , hiperkaloryczna (1,5 kcal/ml), bogatobiałkowa, sojowo / kazeinowa (40/60), białko 7,7g/100 ml, z błonnikiem (6 MF) 1,5g/100 ml, obniżony współczynnik oddechowy (powyżej 46% energii z tłuszczu)w tym olej rybi, bez fruktozy worek a 1000 ml</t>
  </si>
  <si>
    <t>Kompletna dieta wysokobiałkowa czteroskładnikowa (kazeina serwatka groch soja) 10 g / 100 ml o umiarkowanej kaloryczności ok 126 kcal/100 ml o objętości worka 500 ml</t>
  </si>
  <si>
    <t xml:space="preserve">Zestaw do przetaczania metodą grawitacyjną z końcówką typu EnFit </t>
  </si>
  <si>
    <t>Zestaw do przetaczania za pomocą pompy z końcówką typu EnFit</t>
  </si>
  <si>
    <t>Preparat nawadniający na bazie maltodekstryn bezresztkowy bezglutenowy o niskiej osmolarności o smaku cytrynowym 4 x 200 ml</t>
  </si>
  <si>
    <t>Dieta do picia hiperkaloryczna bezresztkowa (ok. 1,25kcal / ml) wspomagająca leczenie ran i odleżyn z argininą op. 4 x 200ml</t>
  </si>
  <si>
    <t>Doustna dieta do picia , hiperkaloryczna 2,45 kcal/ml o zawartości białka min. 14,6 g /100 ml do stosowania u pacjentów m in. przed i po zabiegu chirurgicznym op.4 x 125 ml</t>
  </si>
  <si>
    <t>Dieta do picia normalizująca glikemię, normokaloryczna, bez sacharozy (1,04 kcal/ml) białko 4,9g /100 ml zawierająca vit B,E i selen,  z błonnikiem,opak. 4 x 200ml</t>
  </si>
  <si>
    <t>Zgłębnik gastrostomijny zakładany techniką pull pod kontrolą endoskopii CH 10, 14,18 z wewnętrzną silikonową płytką mocującą utrzymujaca zgłębnik pod kątem ok. 90st. ułatwiającą higienę przetoki</t>
  </si>
  <si>
    <t>Zgłębnik jejunostomijny uożliwiajacy żywienie do jelitowe lub dodwunastnicze CH 18 z prowadnią spiraną umożliwiającą powstanie pętli po usunięciu prowadnicy.</t>
  </si>
  <si>
    <t>Zgłębnik gastrostomijny z wewnętrznym balonem mocującym G-tube CH 18, 14 , 20  z wewnętrzną, silikonową płytką mocującą, utrzymującą zgłębnik pod kątem ok 90 st do powłok brzusznych</t>
  </si>
  <si>
    <t xml:space="preserve">Zgłębnik do krótkoterminowego żywienia dożołądkowego lub dojelitowego z końcówką en fit z podziałką co 1 cm. rozmiary 10/110; 10/130;12/110 </t>
  </si>
  <si>
    <t>Zgłębnik nosowy-żołądkowy  dodatkowo z  portem do odbarczania i ewakuacji treści żołądkowej CH 14/110 cm z podziałką co 1 cm.</t>
  </si>
  <si>
    <t>Transition connector oral / luer łącznik  x 30 szt</t>
  </si>
  <si>
    <t>Transition connector enlock / funnel tube łącznik x 30 szt</t>
  </si>
  <si>
    <t>Zgłębnik nosowo – jelitowy  Ch 10/145cm z podziałką co 1 cm kontrastujący całą powierzchnią z prowadnicą spiralną umożliwiającą powstanie pętli po usunięciu prowadnicy</t>
  </si>
  <si>
    <t xml:space="preserve">Strzykawki z końcówką En Fit, 60 ml </t>
  </si>
  <si>
    <t>Wykonawca w ramach ceny ofertowej udostępni Zamawiającemu pompy do żywienia dojelitowego kompatybilne z oferowanymi produktami (do ok. 12 - 14 szt)</t>
  </si>
  <si>
    <t xml:space="preserve">Pompy najnowsze technologicznie z oferty danego producenta (Wykonawcy) </t>
  </si>
  <si>
    <t>Produkty poz. 11 muszą być kompatybilne z oferowanymi pompami</t>
  </si>
  <si>
    <t>pompami</t>
  </si>
  <si>
    <t>Wykonawca w ramach ceny ofertowej zapewnia przeglądy techniczne dostarczonych pomp przez cały okres obowiązywania umowy.</t>
  </si>
  <si>
    <t>Pakiet nr 40.   PŁYNY DO IRYGACJI</t>
  </si>
  <si>
    <t>0,9 % Natrium chloratum do przepłukiwania, opakowanie z urywanym zakończeniem  a 100 ml</t>
  </si>
  <si>
    <t>0,9% Natrium chloratum do przepłukiwania, opakowanie z urywanym zakończeniem, a 250 ml</t>
  </si>
  <si>
    <t>0,9% Natrium chloratum do przepłukiwania, opakowanie z urywanym zakończeniem, a 500 ml</t>
  </si>
  <si>
    <t>Pakiet nr 41. Produkty dietetyczne (1)</t>
  </si>
  <si>
    <t>Termin realizacji pojedynczej dostawy: 48 godziny od zamówienia telefonicznego lub faksem z wyjątkiem dni wolnych od pracy i świąt</t>
  </si>
  <si>
    <t>Mleko modyfikowane dla niemowląt od pierwszych dni życia  Bebilon „1” 90 ml butelka</t>
  </si>
  <si>
    <t>Mleko modyfikowane dla niemowląt od pierwszych dni życia  Bebiko "1” 90 ml butelka</t>
  </si>
  <si>
    <t>Mleko modyfikowane dla niemowląt z nietolerancją pokarmową lub alergią na białka pokarmowe  Bebilon pepti „1” 90 ml. Butelka</t>
  </si>
  <si>
    <t xml:space="preserve">Smoczki typu Nutricia standard dla niemowląt od 1 miesiąca życia,  jednorazowe wykonane z naturalnego lateksu, nie zawiera BPA,  z odpowietrzaczem, sterylne, osobno zapakowane, gotowe do użytku </t>
  </si>
  <si>
    <t>Pakiet nr 42. Produkty dietetyczne (2)</t>
  </si>
  <si>
    <t>Mleko modyfikowane dla niemowląt od pierwszych dni życia  Nan ”1” 90 ml butelka</t>
  </si>
  <si>
    <t xml:space="preserve">Smoczki typu Nuk jednorazowe wykonane z naturalnego lateksu, nie zawiera BPA,  do butelki standardowej rozmiar „1” od 0 do 6 miesięcy z odpowietrzaczem, sterylne, osobno zapakowane, gotowe do użytku </t>
  </si>
  <si>
    <t>Obiadki od 5 miesiąca z mięsem (dowolne smaki)  120 ml słoik tj. ok.125 g</t>
  </si>
  <si>
    <t>Obiadki od 8 miesiąca z mięsem  (dowolne smaki)  180 ml słoik tj. ok. 190 g</t>
  </si>
  <si>
    <t xml:space="preserve">Pakiet 43 Leki przecigrzybicze  </t>
  </si>
  <si>
    <t xml:space="preserve">Zamawiający zastrzega sobie możliwość dostaw na CITO </t>
  </si>
  <si>
    <t>Fluconazol inj. 2mg/ml 100 ml</t>
  </si>
  <si>
    <t>Amphoteracin B 50 mg proszek do sporz.inf.</t>
  </si>
  <si>
    <t>Caspofungin 70 mg konc. do r-ru</t>
  </si>
  <si>
    <t>Caspofungin 50 mg konc. do r-ru</t>
  </si>
  <si>
    <t>Voriconazol 200 mg  fiolka</t>
  </si>
  <si>
    <t>Voriconazol 200 mg  tabl. x 20</t>
  </si>
  <si>
    <t>Tianeptinel tabl. x 90 szt</t>
  </si>
  <si>
    <t>Trimetazidine 35mg MR tabl.x 90 szt</t>
  </si>
  <si>
    <t>Perindopril 5 mg x 90 szt</t>
  </si>
  <si>
    <t>Perindopril 10 mg x 90szt</t>
  </si>
  <si>
    <t>Indapamide 1,5 SR x 90 szt</t>
  </si>
  <si>
    <t>Gliclazid 60 mg MR x 30 tabl</t>
  </si>
  <si>
    <t>Razem</t>
  </si>
  <si>
    <t>RAZEM:</t>
  </si>
  <si>
    <r>
      <t>Sterylny, bardzo lepki żel uzyskiwany przez kondensację kwasu hialuronowego.</t>
    </r>
    <r>
      <rPr>
        <sz val="9"/>
        <color indexed="63"/>
        <rFont val="Calibri"/>
        <family val="2"/>
      </rPr>
      <t xml:space="preserve"> Preparat przywierający do powierzchni tkanek i ścian jamy brzusznej, tworząc barierę podczas regeneracji po zabiegu chirurgicznym Stosowany w laparoskopii i histeroskopii. Amp-strzyk 10 ml (30mg/ml) kaniula 30 cm *</t>
    </r>
  </si>
  <si>
    <r>
      <t>Sterylny, bardzo lepki żel uzyskiwany przez kondensację kwasu hialuronowego.</t>
    </r>
    <r>
      <rPr>
        <sz val="9"/>
        <color indexed="63"/>
        <rFont val="Calibri"/>
        <family val="2"/>
      </rPr>
      <t xml:space="preserve"> Preparat przywierający do powierzchni tkanek i ścian jamy brzusznej, tworząc barierę podczas regeneracji po zabiegu chirurgicznym Stosowany w laparotomii.  Amp-strzyk 10 ml (40mg/ml) kaniula 5 cm*</t>
    </r>
  </si>
  <si>
    <t>Ibuprofen  200mg/50 ml *
 z L-Argininą roztwór do infuzji  50 ml opakowanie typu Ecoflac plus</t>
  </si>
  <si>
    <t>Ibuprofen   400mg/100 ml *
 z L-Argininą roztwór do infuzji  100 ml opakowanie typu Ecoflac plus</t>
  </si>
  <si>
    <t>Ibuprofen  600mg/100 ml *
z L-Argininą   roztwór do infuzji  100 ml opakowanie typu Ecoflac plus</t>
  </si>
  <si>
    <t>Ondansetron 0,16mg/ml *  roztwór do infuzji,  50 ml opakowanie typu Ecoflac plus</t>
  </si>
  <si>
    <t>Drink do picia dla pacjentów w okresie okołooperacyjnym, ze zwiększonym zapotrzebowaniem na energię i białko 200 ml dowolny smak</t>
  </si>
  <si>
    <t>Jogurt dla chorych z dysfagią i zaburzeniem połykania, o obj. 125g dowolny smak.</t>
  </si>
  <si>
    <r>
      <t xml:space="preserve">4. W odpowiednich pozycjach formularza należy wpisać </t>
    </r>
    <r>
      <rPr>
        <b/>
        <sz val="10"/>
        <rFont val="Arial"/>
        <family val="2"/>
      </rPr>
      <t>ceny jednostkowe netto</t>
    </r>
    <r>
      <rPr>
        <sz val="10"/>
        <rFont val="Arial"/>
        <family val="2"/>
      </rPr>
      <t xml:space="preserve"> produktu za 1 szt./ op. / fiol…. itp.. zgodnie z jednostką miary podaną w kolumnie Jednostka miary (J.m.) (w przypadku gdy zamawiający wpisał szt. a wykonawca oferuje produkt w opakowaniach - winien opisać zmianę na opakowania)</t>
    </r>
  </si>
  <si>
    <r>
      <t xml:space="preserve">3. W kolumnie  </t>
    </r>
    <r>
      <rPr>
        <b/>
        <sz val="10"/>
        <rFont val="Arial"/>
        <family val="2"/>
      </rPr>
      <t>Ilość oferowana (op.)</t>
    </r>
    <r>
      <rPr>
        <sz val="10"/>
        <rFont val="Arial"/>
        <family val="2"/>
      </rPr>
      <t>: Należy podać oferowaną ilość op./szt/ fiol.itp.W przypadku gdy opakowania oferowane bedą miały taką samą wielkość jak opakowana określone przez Zamawiajacego będzie to ilość taka sama jak w kolumnie Ilość. Jeśli Wykonawca oferuje produkt o innej liczbie szt. (lub np. o innej pojemności) w opakowaniu jednostkowym - będzie to wynik przeliczenia ilości opakowań (z zaokrągleniem w góre do pełnych opakowań jednostkowych).</t>
    </r>
  </si>
  <si>
    <t>Pakiet nr 8. Leki anestezjologiczne (II)</t>
  </si>
  <si>
    <t>Macrogol 3350  w dawce 5 g dla dzieci od 6 miesiąca życia wyrób medyczny  op. x 30 sasz (***)</t>
  </si>
  <si>
    <t xml:space="preserve">Macrogolum 74 g a 1 sasz </t>
  </si>
  <si>
    <t>Mikrowlewki doodbytnicze zawierające promelaxin i kompleks miodów dla dzieci i niemowląt opakowanie x 6 szt</t>
  </si>
  <si>
    <t>Czopki glicerynowe  2 g a 10 szt</t>
  </si>
  <si>
    <t>Czopki p. hemoroidom zawierające m.in. 100 mg benzokainy x 10 szt</t>
  </si>
  <si>
    <t>Diosmektyt 3,0 g proszek do sporządzania r-ru doustnego a 30 szt</t>
  </si>
  <si>
    <t>Misoprostolum 0,2 mg tabl. x 42 szt </t>
  </si>
  <si>
    <t>Mesalazinumczopki 250 mg x 30 szt</t>
  </si>
  <si>
    <t>Mesalazinum czopki 500 mg x 30 szt</t>
  </si>
  <si>
    <t>Mesalazinumgranulat x 60 torebek</t>
  </si>
  <si>
    <t>Salazopirinum tabl.dojel. 500 mg a 50 szt</t>
  </si>
  <si>
    <t xml:space="preserve">Albentazolum zaw 0,02/ml </t>
  </si>
  <si>
    <t>Macrogolum 3350 60g + Simeticon 80mg saszetki x 4 wyrób</t>
  </si>
  <si>
    <t>Diclofenac 50 mg + Misoprostolum 0,2 mg tabl. a 20 szt</t>
  </si>
  <si>
    <t>Diazepam 2 mg tabl. a 20 szt</t>
  </si>
  <si>
    <t>Diazepam 5 mg tabl. a 20 szt</t>
  </si>
  <si>
    <t>Nadroparinum calcium 0,3 ml inj. A 10 amp.</t>
  </si>
  <si>
    <t>Nadroparinum calcium  0,4 ml inj. a 10 amp.</t>
  </si>
  <si>
    <t>Nadroparinum calcium 0,6 ml inj. a 10 amp.</t>
  </si>
  <si>
    <t>Nadroparinum calcium 0,8 ml inj. A 10 amp.</t>
  </si>
  <si>
    <t>Pakiet nr 7.  Leki</t>
  </si>
  <si>
    <t>Botulinum A toxin a 100 jedn. Bez białek kompleksujących</t>
  </si>
  <si>
    <t>Pakiet.15 Preparat do leczenia Dystonii ogniskowych i połowicznego kurczu twarzy z użyciem toksyny botulinowej typu A w programie lekowym B.28</t>
  </si>
  <si>
    <t>Pakiet nr 16.  Preparaty stosowane w leczeniu spastyczności kończyny dolnej i górnej z użyciem toksyny botulinowej typu A w programie lekowym B.57</t>
  </si>
  <si>
    <t>Botulinum A toxin a 100 j   kompleks neurotoksyny</t>
  </si>
  <si>
    <t xml:space="preserve">Botulinum A toxin a 300 j  </t>
  </si>
  <si>
    <t xml:space="preserve">Botulinum A toxin a 500 j </t>
  </si>
  <si>
    <t>Pakiet nr 44  Leki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</si>
</sst>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\ * #,##0.00&quot;      &quot;;\-* #,##0.00&quot;      &quot;;\ * \-#&quot;      &quot;;@\ "/>
    <numFmt numFmtId="165" formatCode="0.000%"/>
    <numFmt numFmtId="166" formatCode="0.0%"/>
    <numFmt numFmtId="167" formatCode="0.0"/>
    <numFmt numFmtId="168" formatCode="0.000"/>
  </numFmts>
  <fonts count="6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4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sz val="12"/>
      <name val="Arial"/>
      <family val="2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25"/>
      <name val="Arial"/>
      <family val="2"/>
    </font>
    <font>
      <b/>
      <sz val="7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25"/>
      <name val="Arial"/>
      <family val="2"/>
    </font>
    <font>
      <sz val="9"/>
      <color indexed="14"/>
      <name val="Arial"/>
      <family val="2"/>
    </font>
    <font>
      <sz val="10"/>
      <color indexed="14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10"/>
      <color indexed="17"/>
      <name val="Arial"/>
      <family val="2"/>
    </font>
    <font>
      <b/>
      <sz val="11"/>
      <color indexed="8"/>
      <name val="Arial"/>
      <family val="2"/>
    </font>
    <font>
      <sz val="9"/>
      <name val="Arial Unicode MS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9"/>
      <color indexed="59"/>
      <name val="Calibri"/>
      <family val="2"/>
    </font>
    <font>
      <sz val="9"/>
      <color indexed="63"/>
      <name val="Calibri"/>
      <family val="2"/>
    </font>
    <font>
      <sz val="9"/>
      <color indexed="58"/>
      <name val="Arial"/>
      <family val="2"/>
    </font>
    <font>
      <sz val="11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5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5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8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5" borderId="0" applyNumberFormat="0" applyBorder="0" applyAlignment="0" applyProtection="0"/>
    <xf numFmtId="0" fontId="5" fillId="5" borderId="1" applyNumberFormat="0" applyAlignment="0" applyProtection="0"/>
    <xf numFmtId="0" fontId="6" fillId="13" borderId="2" applyNumberFormat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3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</cellStyleXfs>
  <cellXfs count="917">
    <xf numFmtId="0" fontId="0" fillId="0" borderId="0" xfId="0" applyAlignment="1">
      <alignment/>
    </xf>
    <xf numFmtId="0" fontId="23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/>
    </xf>
    <xf numFmtId="0" fontId="0" fillId="0" borderId="0" xfId="0" applyFont="1" applyAlignment="1">
      <alignment/>
    </xf>
    <xf numFmtId="0" fontId="28" fillId="0" borderId="0" xfId="0" applyFont="1" applyAlignment="1">
      <alignment horizontal="left"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37" fillId="3" borderId="11" xfId="0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38" fillId="3" borderId="11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 wrapText="1"/>
    </xf>
    <xf numFmtId="0" fontId="32" fillId="7" borderId="14" xfId="0" applyFont="1" applyFill="1" applyBorder="1" applyAlignment="1">
      <alignment horizontal="center" vertical="center" wrapText="1"/>
    </xf>
    <xf numFmtId="4" fontId="32" fillId="0" borderId="15" xfId="0" applyNumberFormat="1" applyFont="1" applyBorder="1" applyAlignment="1">
      <alignment horizontal="right" vertical="center"/>
    </xf>
    <xf numFmtId="4" fontId="32" fillId="0" borderId="16" xfId="0" applyNumberFormat="1" applyFont="1" applyFill="1" applyBorder="1" applyAlignment="1">
      <alignment horizontal="right" vertical="center"/>
    </xf>
    <xf numFmtId="1" fontId="32" fillId="0" borderId="17" xfId="0" applyNumberFormat="1" applyFont="1" applyFill="1" applyBorder="1" applyAlignment="1">
      <alignment horizontal="center"/>
    </xf>
    <xf numFmtId="0" fontId="32" fillId="0" borderId="18" xfId="0" applyFont="1" applyBorder="1" applyAlignment="1">
      <alignment vertical="center" wrapText="1"/>
    </xf>
    <xf numFmtId="1" fontId="32" fillId="0" borderId="19" xfId="0" applyNumberFormat="1" applyFont="1" applyFill="1" applyBorder="1" applyAlignment="1">
      <alignment horizontal="center"/>
    </xf>
    <xf numFmtId="0" fontId="32" fillId="0" borderId="20" xfId="0" applyFont="1" applyBorder="1" applyAlignment="1">
      <alignment vertical="center" wrapText="1"/>
    </xf>
    <xf numFmtId="0" fontId="32" fillId="0" borderId="18" xfId="0" applyFont="1" applyBorder="1" applyAlignment="1">
      <alignment horizontal="center" vertical="center"/>
    </xf>
    <xf numFmtId="4" fontId="32" fillId="0" borderId="18" xfId="0" applyNumberFormat="1" applyFont="1" applyBorder="1" applyAlignment="1">
      <alignment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1" fontId="43" fillId="0" borderId="19" xfId="0" applyNumberFormat="1" applyFont="1" applyFill="1" applyBorder="1" applyAlignment="1">
      <alignment horizontal="center"/>
    </xf>
    <xf numFmtId="0" fontId="32" fillId="0" borderId="18" xfId="0" applyFont="1" applyBorder="1" applyAlignment="1">
      <alignment horizontal="left" vertical="center" wrapText="1"/>
    </xf>
    <xf numFmtId="0" fontId="32" fillId="7" borderId="18" xfId="0" applyFont="1" applyFill="1" applyBorder="1" applyAlignment="1">
      <alignment horizontal="left" vertical="center" wrapText="1"/>
    </xf>
    <xf numFmtId="0" fontId="32" fillId="0" borderId="18" xfId="0" applyNumberFormat="1" applyFont="1" applyBorder="1" applyAlignment="1">
      <alignment horizontal="center" vertical="center" wrapText="1"/>
    </xf>
    <xf numFmtId="9" fontId="32" fillId="0" borderId="18" xfId="0" applyNumberFormat="1" applyFont="1" applyBorder="1" applyAlignment="1">
      <alignment horizontal="center" vertical="center"/>
    </xf>
    <xf numFmtId="9" fontId="32" fillId="0" borderId="18" xfId="0" applyNumberFormat="1" applyFont="1" applyBorder="1" applyAlignment="1">
      <alignment horizontal="center"/>
    </xf>
    <xf numFmtId="1" fontId="32" fillId="0" borderId="21" xfId="0" applyNumberFormat="1" applyFont="1" applyFill="1" applyBorder="1" applyAlignment="1">
      <alignment horizontal="center"/>
    </xf>
    <xf numFmtId="2" fontId="39" fillId="0" borderId="18" xfId="0" applyNumberFormat="1" applyFont="1" applyBorder="1" applyAlignment="1">
      <alignment vertical="center" wrapText="1"/>
    </xf>
    <xf numFmtId="2" fontId="32" fillId="0" borderId="15" xfId="0" applyNumberFormat="1" applyFont="1" applyBorder="1" applyAlignment="1">
      <alignment vertical="center" wrapText="1"/>
    </xf>
    <xf numFmtId="0" fontId="32" fillId="0" borderId="18" xfId="0" applyFont="1" applyBorder="1" applyAlignment="1">
      <alignment wrapText="1"/>
    </xf>
    <xf numFmtId="2" fontId="32" fillId="0" borderId="18" xfId="0" applyNumberFormat="1" applyFont="1" applyBorder="1" applyAlignment="1">
      <alignment vertical="center" wrapText="1"/>
    </xf>
    <xf numFmtId="4" fontId="32" fillId="0" borderId="18" xfId="0" applyNumberFormat="1" applyFont="1" applyBorder="1" applyAlignment="1">
      <alignment horizontal="right" vertical="center"/>
    </xf>
    <xf numFmtId="1" fontId="0" fillId="0" borderId="19" xfId="0" applyNumberFormat="1" applyFill="1" applyBorder="1" applyAlignment="1">
      <alignment horizontal="center"/>
    </xf>
    <xf numFmtId="2" fontId="39" fillId="0" borderId="22" xfId="0" applyNumberFormat="1" applyFont="1" applyBorder="1" applyAlignment="1">
      <alignment vertical="center" wrapText="1"/>
    </xf>
    <xf numFmtId="2" fontId="32" fillId="0" borderId="22" xfId="0" applyNumberFormat="1" applyFont="1" applyBorder="1" applyAlignment="1">
      <alignment vertical="center" wrapText="1"/>
    </xf>
    <xf numFmtId="4" fontId="32" fillId="0" borderId="23" xfId="0" applyNumberFormat="1" applyFont="1" applyBorder="1" applyAlignment="1">
      <alignment horizontal="right" vertical="center"/>
    </xf>
    <xf numFmtId="9" fontId="32" fillId="0" borderId="23" xfId="0" applyNumberFormat="1" applyFont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/>
    </xf>
    <xf numFmtId="4" fontId="26" fillId="0" borderId="11" xfId="0" applyNumberFormat="1" applyFont="1" applyBorder="1" applyAlignment="1">
      <alignment horizontal="right" vertical="center"/>
    </xf>
    <xf numFmtId="4" fontId="26" fillId="0" borderId="12" xfId="0" applyNumberFormat="1" applyFont="1" applyBorder="1" applyAlignment="1">
      <alignment horizontal="right" vertical="center"/>
    </xf>
    <xf numFmtId="1" fontId="0" fillId="0" borderId="13" xfId="0" applyNumberForma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42" fillId="3" borderId="11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wrapText="1"/>
    </xf>
    <xf numFmtId="0" fontId="32" fillId="0" borderId="25" xfId="0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4" fontId="39" fillId="0" borderId="25" xfId="0" applyNumberFormat="1" applyFont="1" applyBorder="1" applyAlignment="1">
      <alignment horizontal="right" wrapText="1"/>
    </xf>
    <xf numFmtId="4" fontId="32" fillId="0" borderId="25" xfId="0" applyNumberFormat="1" applyFont="1" applyBorder="1" applyAlignment="1">
      <alignment horizontal="right"/>
    </xf>
    <xf numFmtId="9" fontId="32" fillId="0" borderId="25" xfId="0" applyNumberFormat="1" applyFont="1" applyBorder="1" applyAlignment="1">
      <alignment horizontal="center"/>
    </xf>
    <xf numFmtId="4" fontId="32" fillId="0" borderId="26" xfId="0" applyNumberFormat="1" applyFont="1" applyBorder="1" applyAlignment="1">
      <alignment horizontal="right"/>
    </xf>
    <xf numFmtId="1" fontId="0" fillId="0" borderId="27" xfId="0" applyNumberFormat="1" applyFill="1" applyBorder="1" applyAlignment="1">
      <alignment horizontal="center"/>
    </xf>
    <xf numFmtId="0" fontId="32" fillId="0" borderId="18" xfId="0" applyFont="1" applyBorder="1" applyAlignment="1">
      <alignment horizontal="left" wrapText="1"/>
    </xf>
    <xf numFmtId="0" fontId="32" fillId="0" borderId="18" xfId="0" applyFont="1" applyBorder="1" applyAlignment="1">
      <alignment vertical="center"/>
    </xf>
    <xf numFmtId="0" fontId="39" fillId="0" borderId="18" xfId="0" applyFont="1" applyBorder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4" fontId="39" fillId="0" borderId="18" xfId="0" applyNumberFormat="1" applyFont="1" applyBorder="1" applyAlignment="1">
      <alignment vertical="center" wrapText="1"/>
    </xf>
    <xf numFmtId="0" fontId="39" fillId="0" borderId="18" xfId="0" applyFont="1" applyBorder="1" applyAlignment="1">
      <alignment wrapText="1"/>
    </xf>
    <xf numFmtId="0" fontId="32" fillId="0" borderId="0" xfId="0" applyFont="1" applyBorder="1" applyAlignment="1">
      <alignment vertical="center" wrapText="1"/>
    </xf>
    <xf numFmtId="0" fontId="32" fillId="0" borderId="23" xfId="0" applyFont="1" applyBorder="1" applyAlignment="1">
      <alignment horizontal="center" vertical="center" wrapText="1"/>
    </xf>
    <xf numFmtId="4" fontId="39" fillId="0" borderId="23" xfId="0" applyNumberFormat="1" applyFont="1" applyBorder="1" applyAlignment="1">
      <alignment vertical="center" wrapText="1"/>
    </xf>
    <xf numFmtId="0" fontId="32" fillId="0" borderId="15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2" fillId="0" borderId="0" xfId="0" applyFont="1" applyBorder="1" applyAlignment="1">
      <alignment wrapText="1"/>
    </xf>
    <xf numFmtId="0" fontId="0" fillId="0" borderId="18" xfId="0" applyFont="1" applyBorder="1" applyAlignment="1">
      <alignment/>
    </xf>
    <xf numFmtId="0" fontId="32" fillId="0" borderId="28" xfId="0" applyFont="1" applyBorder="1" applyAlignment="1">
      <alignment horizontal="left" vertical="center" wrapText="1"/>
    </xf>
    <xf numFmtId="1" fontId="0" fillId="0" borderId="29" xfId="0" applyNumberFormat="1" applyFill="1" applyBorder="1" applyAlignment="1">
      <alignment horizontal="center"/>
    </xf>
    <xf numFmtId="0" fontId="32" fillId="0" borderId="30" xfId="0" applyFont="1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0" fontId="32" fillId="0" borderId="32" xfId="0" applyFont="1" applyBorder="1" applyAlignment="1">
      <alignment horizontal="center" vertical="center" wrapText="1"/>
    </xf>
    <xf numFmtId="4" fontId="44" fillId="0" borderId="32" xfId="0" applyNumberFormat="1" applyFont="1" applyBorder="1" applyAlignment="1">
      <alignment vertical="center" wrapText="1"/>
    </xf>
    <xf numFmtId="4" fontId="32" fillId="0" borderId="30" xfId="0" applyNumberFormat="1" applyFont="1" applyBorder="1" applyAlignment="1">
      <alignment horizontal="right" vertical="center"/>
    </xf>
    <xf numFmtId="9" fontId="32" fillId="0" borderId="30" xfId="0" applyNumberFormat="1" applyFont="1" applyBorder="1" applyAlignment="1">
      <alignment horizontal="center" vertical="center"/>
    </xf>
    <xf numFmtId="4" fontId="32" fillId="0" borderId="31" xfId="0" applyNumberFormat="1" applyFont="1" applyFill="1" applyBorder="1" applyAlignment="1">
      <alignment horizontal="right" vertical="center"/>
    </xf>
    <xf numFmtId="0" fontId="32" fillId="0" borderId="28" xfId="0" applyFont="1" applyBorder="1" applyAlignment="1">
      <alignment horizontal="center" vertical="center" wrapText="1"/>
    </xf>
    <xf numFmtId="4" fontId="44" fillId="0" borderId="28" xfId="0" applyNumberFormat="1" applyFont="1" applyBorder="1" applyAlignment="1">
      <alignment vertical="center" wrapText="1"/>
    </xf>
    <xf numFmtId="4" fontId="32" fillId="0" borderId="20" xfId="0" applyNumberFormat="1" applyFont="1" applyFill="1" applyBorder="1" applyAlignment="1">
      <alignment horizontal="right" vertical="center"/>
    </xf>
    <xf numFmtId="0" fontId="0" fillId="0" borderId="30" xfId="0" applyFont="1" applyBorder="1" applyAlignment="1">
      <alignment/>
    </xf>
    <xf numFmtId="0" fontId="32" fillId="0" borderId="22" xfId="0" applyFont="1" applyBorder="1" applyAlignment="1">
      <alignment horizontal="center" wrapText="1"/>
    </xf>
    <xf numFmtId="4" fontId="44" fillId="0" borderId="22" xfId="0" applyNumberFormat="1" applyFont="1" applyBorder="1" applyAlignment="1">
      <alignment wrapText="1"/>
    </xf>
    <xf numFmtId="4" fontId="32" fillId="0" borderId="23" xfId="0" applyNumberFormat="1" applyFont="1" applyBorder="1" applyAlignment="1">
      <alignment horizontal="right"/>
    </xf>
    <xf numFmtId="9" fontId="32" fillId="0" borderId="23" xfId="0" applyNumberFormat="1" applyFont="1" applyBorder="1" applyAlignment="1">
      <alignment horizontal="center"/>
    </xf>
    <xf numFmtId="4" fontId="32" fillId="0" borderId="33" xfId="0" applyNumberFormat="1" applyFont="1" applyBorder="1" applyAlignment="1">
      <alignment horizontal="right"/>
    </xf>
    <xf numFmtId="1" fontId="0" fillId="0" borderId="34" xfId="0" applyNumberFormat="1" applyFill="1" applyBorder="1" applyAlignment="1">
      <alignment horizontal="center"/>
    </xf>
    <xf numFmtId="4" fontId="26" fillId="0" borderId="11" xfId="0" applyNumberFormat="1" applyFont="1" applyBorder="1" applyAlignment="1">
      <alignment horizontal="right"/>
    </xf>
    <xf numFmtId="4" fontId="26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32" fillId="0" borderId="15" xfId="0" applyFont="1" applyBorder="1" applyAlignment="1">
      <alignment wrapText="1"/>
    </xf>
    <xf numFmtId="0" fontId="32" fillId="7" borderId="15" xfId="0" applyFont="1" applyFill="1" applyBorder="1" applyAlignment="1">
      <alignment horizontal="center" vertical="center" wrapText="1"/>
    </xf>
    <xf numFmtId="4" fontId="32" fillId="7" borderId="15" xfId="0" applyNumberFormat="1" applyFont="1" applyFill="1" applyBorder="1" applyAlignment="1">
      <alignment vertical="center" wrapText="1"/>
    </xf>
    <xf numFmtId="9" fontId="32" fillId="7" borderId="15" xfId="82" applyFont="1" applyFill="1" applyBorder="1" applyAlignment="1" applyProtection="1">
      <alignment horizontal="center" vertical="center" wrapText="1"/>
      <protection/>
    </xf>
    <xf numFmtId="4" fontId="32" fillId="7" borderId="16" xfId="0" applyNumberFormat="1" applyFont="1" applyFill="1" applyBorder="1" applyAlignment="1">
      <alignment vertical="center" wrapText="1"/>
    </xf>
    <xf numFmtId="1" fontId="0" fillId="0" borderId="17" xfId="0" applyNumberFormat="1" applyFill="1" applyBorder="1" applyAlignment="1">
      <alignment horizontal="center"/>
    </xf>
    <xf numFmtId="0" fontId="32" fillId="7" borderId="35" xfId="0" applyFont="1" applyFill="1" applyBorder="1" applyAlignment="1">
      <alignment horizontal="center" vertical="center" wrapText="1"/>
    </xf>
    <xf numFmtId="0" fontId="32" fillId="7" borderId="18" xfId="0" applyFont="1" applyFill="1" applyBorder="1" applyAlignment="1">
      <alignment horizontal="center" vertical="center" wrapText="1"/>
    </xf>
    <xf numFmtId="9" fontId="32" fillId="7" borderId="18" xfId="82" applyFont="1" applyFill="1" applyBorder="1" applyAlignment="1" applyProtection="1">
      <alignment horizontal="center" vertical="center" wrapText="1"/>
      <protection/>
    </xf>
    <xf numFmtId="0" fontId="32" fillId="0" borderId="36" xfId="0" applyFont="1" applyBorder="1" applyAlignment="1">
      <alignment horizontal="center" vertical="center"/>
    </xf>
    <xf numFmtId="0" fontId="32" fillId="0" borderId="23" xfId="0" applyFont="1" applyBorder="1" applyAlignment="1">
      <alignment wrapText="1"/>
    </xf>
    <xf numFmtId="0" fontId="32" fillId="0" borderId="23" xfId="0" applyFont="1" applyBorder="1" applyAlignment="1">
      <alignment horizontal="center" vertical="center"/>
    </xf>
    <xf numFmtId="0" fontId="32" fillId="0" borderId="23" xfId="0" applyFont="1" applyBorder="1" applyAlignment="1">
      <alignment vertical="center" wrapText="1"/>
    </xf>
    <xf numFmtId="2" fontId="39" fillId="0" borderId="23" xfId="0" applyNumberFormat="1" applyFont="1" applyBorder="1" applyAlignment="1">
      <alignment horizontal="right" vertical="center"/>
    </xf>
    <xf numFmtId="4" fontId="32" fillId="0" borderId="3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3" fillId="0" borderId="0" xfId="0" applyFont="1" applyBorder="1" applyAlignment="1">
      <alignment vertical="center"/>
    </xf>
    <xf numFmtId="0" fontId="33" fillId="3" borderId="37" xfId="0" applyFont="1" applyFill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 vertical="center" wrapText="1"/>
    </xf>
    <xf numFmtId="0" fontId="33" fillId="3" borderId="26" xfId="0" applyFont="1" applyFill="1" applyBorder="1" applyAlignment="1">
      <alignment horizontal="center" vertical="center" wrapText="1"/>
    </xf>
    <xf numFmtId="0" fontId="33" fillId="3" borderId="38" xfId="0" applyFont="1" applyFill="1" applyBorder="1" applyAlignment="1">
      <alignment horizontal="center" vertical="center" wrapText="1"/>
    </xf>
    <xf numFmtId="3" fontId="32" fillId="0" borderId="37" xfId="0" applyNumberFormat="1" applyFont="1" applyBorder="1" applyAlignment="1">
      <alignment horizontal="center" vertical="center" wrapText="1"/>
    </xf>
    <xf numFmtId="4" fontId="32" fillId="0" borderId="25" xfId="0" applyNumberFormat="1" applyFont="1" applyBorder="1" applyAlignment="1">
      <alignment vertical="center" wrapText="1"/>
    </xf>
    <xf numFmtId="4" fontId="32" fillId="0" borderId="25" xfId="0" applyNumberFormat="1" applyFont="1" applyBorder="1" applyAlignment="1">
      <alignment horizontal="center" vertical="center" wrapText="1"/>
    </xf>
    <xf numFmtId="3" fontId="39" fillId="0" borderId="25" xfId="0" applyNumberFormat="1" applyFont="1" applyBorder="1" applyAlignment="1">
      <alignment horizontal="center" vertical="center" wrapText="1"/>
    </xf>
    <xf numFmtId="4" fontId="32" fillId="0" borderId="25" xfId="0" applyNumberFormat="1" applyFont="1" applyBorder="1" applyAlignment="1">
      <alignment horizontal="right" vertical="center" wrapText="1"/>
    </xf>
    <xf numFmtId="4" fontId="32" fillId="0" borderId="26" xfId="0" applyNumberFormat="1" applyFont="1" applyBorder="1" applyAlignment="1">
      <alignment horizontal="right" vertical="center" wrapText="1"/>
    </xf>
    <xf numFmtId="9" fontId="32" fillId="0" borderId="39" xfId="82" applyFont="1" applyFill="1" applyBorder="1" applyAlignment="1" applyProtection="1">
      <alignment horizontal="center" vertical="center" wrapText="1"/>
      <protection/>
    </xf>
    <xf numFmtId="4" fontId="32" fillId="0" borderId="40" xfId="0" applyNumberFormat="1" applyFont="1" applyBorder="1" applyAlignment="1">
      <alignment horizontal="right" vertical="center" wrapText="1"/>
    </xf>
    <xf numFmtId="1" fontId="0" fillId="0" borderId="38" xfId="0" applyNumberFormat="1" applyFill="1" applyBorder="1" applyAlignment="1">
      <alignment horizontal="center"/>
    </xf>
    <xf numFmtId="3" fontId="32" fillId="0" borderId="41" xfId="0" applyNumberFormat="1" applyFont="1" applyBorder="1" applyAlignment="1">
      <alignment horizontal="center" vertical="center" wrapText="1"/>
    </xf>
    <xf numFmtId="4" fontId="32" fillId="0" borderId="18" xfId="0" applyNumberFormat="1" applyFont="1" applyBorder="1" applyAlignment="1">
      <alignment horizontal="center" vertical="center" wrapText="1"/>
    </xf>
    <xf numFmtId="3" fontId="39" fillId="0" borderId="18" xfId="0" applyNumberFormat="1" applyFont="1" applyBorder="1" applyAlignment="1">
      <alignment horizontal="center" vertical="center" wrapText="1"/>
    </xf>
    <xf numFmtId="4" fontId="32" fillId="0" borderId="18" xfId="0" applyNumberFormat="1" applyFont="1" applyBorder="1" applyAlignment="1">
      <alignment horizontal="right" vertical="center" wrapText="1"/>
    </xf>
    <xf numFmtId="9" fontId="32" fillId="0" borderId="15" xfId="82" applyFont="1" applyFill="1" applyBorder="1" applyAlignment="1" applyProtection="1">
      <alignment horizontal="center" vertical="center" wrapText="1"/>
      <protection/>
    </xf>
    <xf numFmtId="4" fontId="32" fillId="0" borderId="20" xfId="0" applyNumberFormat="1" applyFont="1" applyBorder="1" applyAlignment="1">
      <alignment horizontal="right" vertical="center" wrapText="1"/>
    </xf>
    <xf numFmtId="3" fontId="32" fillId="0" borderId="35" xfId="0" applyNumberFormat="1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vertical="center" wrapText="1"/>
    </xf>
    <xf numFmtId="3" fontId="32" fillId="0" borderId="36" xfId="0" applyNumberFormat="1" applyFont="1" applyBorder="1" applyAlignment="1">
      <alignment horizontal="center" vertical="center" wrapText="1"/>
    </xf>
    <xf numFmtId="4" fontId="32" fillId="0" borderId="30" xfId="0" applyNumberFormat="1" applyFont="1" applyBorder="1" applyAlignment="1">
      <alignment vertical="center" wrapText="1"/>
    </xf>
    <xf numFmtId="4" fontId="32" fillId="0" borderId="30" xfId="0" applyNumberFormat="1" applyFont="1" applyBorder="1" applyAlignment="1">
      <alignment horizontal="center" vertical="center" wrapText="1"/>
    </xf>
    <xf numFmtId="3" fontId="39" fillId="0" borderId="30" xfId="0" applyNumberFormat="1" applyFont="1" applyBorder="1" applyAlignment="1">
      <alignment horizontal="center" vertical="center" wrapText="1"/>
    </xf>
    <xf numFmtId="4" fontId="32" fillId="0" borderId="30" xfId="0" applyNumberFormat="1" applyFont="1" applyBorder="1" applyAlignment="1">
      <alignment horizontal="right" vertical="center" wrapText="1"/>
    </xf>
    <xf numFmtId="9" fontId="32" fillId="0" borderId="23" xfId="82" applyFont="1" applyFill="1" applyBorder="1" applyAlignment="1" applyProtection="1">
      <alignment horizontal="center" vertical="center" wrapText="1"/>
      <protection/>
    </xf>
    <xf numFmtId="4" fontId="32" fillId="0" borderId="31" xfId="0" applyNumberFormat="1" applyFont="1" applyBorder="1" applyAlignment="1">
      <alignment horizontal="right" vertical="center" wrapText="1"/>
    </xf>
    <xf numFmtId="4" fontId="26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right" vertical="center" wrapText="1"/>
    </xf>
    <xf numFmtId="0" fontId="32" fillId="0" borderId="25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2" fontId="39" fillId="0" borderId="25" xfId="0" applyNumberFormat="1" applyFont="1" applyBorder="1" applyAlignment="1">
      <alignment horizontal="right" vertical="center" wrapText="1"/>
    </xf>
    <xf numFmtId="4" fontId="39" fillId="0" borderId="25" xfId="0" applyNumberFormat="1" applyFont="1" applyBorder="1" applyAlignment="1">
      <alignment horizontal="right" vertical="center" wrapText="1"/>
    </xf>
    <xf numFmtId="9" fontId="39" fillId="0" borderId="25" xfId="0" applyNumberFormat="1" applyFont="1" applyBorder="1" applyAlignment="1">
      <alignment horizontal="center" vertical="center" wrapText="1"/>
    </xf>
    <xf numFmtId="4" fontId="39" fillId="0" borderId="26" xfId="0" applyNumberFormat="1" applyFont="1" applyBorder="1" applyAlignment="1">
      <alignment horizontal="right" vertical="center" wrapText="1"/>
    </xf>
    <xf numFmtId="0" fontId="33" fillId="0" borderId="18" xfId="0" applyFont="1" applyBorder="1" applyAlignment="1">
      <alignment horizontal="center" vertical="center" wrapText="1"/>
    </xf>
    <xf numFmtId="2" fontId="39" fillId="0" borderId="18" xfId="0" applyNumberFormat="1" applyFont="1" applyBorder="1" applyAlignment="1">
      <alignment horizontal="right" vertical="center" wrapText="1"/>
    </xf>
    <xf numFmtId="4" fontId="39" fillId="0" borderId="20" xfId="0" applyNumberFormat="1" applyFont="1" applyBorder="1" applyAlignment="1">
      <alignment horizontal="right" vertical="center" wrapText="1"/>
    </xf>
    <xf numFmtId="0" fontId="32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2" fontId="39" fillId="0" borderId="15" xfId="0" applyNumberFormat="1" applyFont="1" applyBorder="1" applyAlignment="1">
      <alignment horizontal="right" vertical="center" wrapText="1"/>
    </xf>
    <xf numFmtId="4" fontId="39" fillId="0" borderId="16" xfId="0" applyNumberFormat="1" applyFont="1" applyBorder="1" applyAlignment="1">
      <alignment horizontal="right" vertical="center" wrapText="1"/>
    </xf>
    <xf numFmtId="2" fontId="39" fillId="0" borderId="30" xfId="0" applyNumberFormat="1" applyFont="1" applyBorder="1" applyAlignment="1">
      <alignment horizontal="right" vertical="center" wrapText="1"/>
    </xf>
    <xf numFmtId="4" fontId="39" fillId="0" borderId="31" xfId="0" applyNumberFormat="1" applyFont="1" applyBorder="1" applyAlignment="1">
      <alignment horizontal="right" vertical="center" wrapText="1"/>
    </xf>
    <xf numFmtId="0" fontId="32" fillId="0" borderId="30" xfId="0" applyFont="1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4" fontId="39" fillId="0" borderId="18" xfId="0" applyNumberFormat="1" applyFont="1" applyBorder="1" applyAlignment="1">
      <alignment horizontal="right" vertical="center" wrapText="1"/>
    </xf>
    <xf numFmtId="4" fontId="39" fillId="0" borderId="30" xfId="0" applyNumberFormat="1" applyFont="1" applyBorder="1" applyAlignment="1">
      <alignment horizontal="right" vertical="center" wrapText="1"/>
    </xf>
    <xf numFmtId="4" fontId="37" fillId="0" borderId="11" xfId="0" applyNumberFormat="1" applyFont="1" applyBorder="1" applyAlignment="1">
      <alignment horizontal="right"/>
    </xf>
    <xf numFmtId="4" fontId="37" fillId="0" borderId="12" xfId="0" applyNumberFormat="1" applyFont="1" applyBorder="1" applyAlignment="1">
      <alignment horizontal="right"/>
    </xf>
    <xf numFmtId="0" fontId="48" fillId="0" borderId="0" xfId="0" applyFont="1" applyAlignment="1">
      <alignment/>
    </xf>
    <xf numFmtId="4" fontId="49" fillId="0" borderId="11" xfId="0" applyNumberFormat="1" applyFont="1" applyBorder="1" applyAlignment="1">
      <alignment horizontal="right"/>
    </xf>
    <xf numFmtId="4" fontId="49" fillId="0" borderId="12" xfId="0" applyNumberFormat="1" applyFont="1" applyBorder="1" applyAlignment="1">
      <alignment horizontal="right"/>
    </xf>
    <xf numFmtId="0" fontId="48" fillId="0" borderId="13" xfId="0" applyFont="1" applyBorder="1" applyAlignment="1">
      <alignment/>
    </xf>
    <xf numFmtId="4" fontId="39" fillId="0" borderId="33" xfId="0" applyNumberFormat="1" applyFont="1" applyBorder="1" applyAlignment="1">
      <alignment horizontal="right" vertical="center" wrapText="1"/>
    </xf>
    <xf numFmtId="0" fontId="32" fillId="0" borderId="23" xfId="0" applyFont="1" applyBorder="1" applyAlignment="1">
      <alignment vertical="center"/>
    </xf>
    <xf numFmtId="0" fontId="39" fillId="0" borderId="23" xfId="0" applyFont="1" applyBorder="1" applyAlignment="1">
      <alignment horizontal="center" vertical="center"/>
    </xf>
    <xf numFmtId="9" fontId="39" fillId="0" borderId="23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0" fillId="3" borderId="10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vertical="center" wrapText="1"/>
    </xf>
    <xf numFmtId="0" fontId="32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vertical="center"/>
    </xf>
    <xf numFmtId="4" fontId="39" fillId="0" borderId="15" xfId="0" applyNumberFormat="1" applyFont="1" applyBorder="1" applyAlignment="1">
      <alignment horizontal="right" vertical="center"/>
    </xf>
    <xf numFmtId="9" fontId="39" fillId="0" borderId="15" xfId="0" applyNumberFormat="1" applyFont="1" applyBorder="1" applyAlignment="1">
      <alignment horizontal="center" vertical="center"/>
    </xf>
    <xf numFmtId="4" fontId="39" fillId="0" borderId="16" xfId="0" applyNumberFormat="1" applyFont="1" applyBorder="1" applyAlignment="1">
      <alignment horizontal="right" vertical="center"/>
    </xf>
    <xf numFmtId="0" fontId="32" fillId="0" borderId="35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4" fontId="39" fillId="0" borderId="18" xfId="0" applyNumberFormat="1" applyFont="1" applyBorder="1" applyAlignment="1">
      <alignment vertical="center"/>
    </xf>
    <xf numFmtId="4" fontId="39" fillId="0" borderId="20" xfId="0" applyNumberFormat="1" applyFont="1" applyBorder="1" applyAlignment="1">
      <alignment horizontal="right" vertical="center"/>
    </xf>
    <xf numFmtId="0" fontId="39" fillId="0" borderId="18" xfId="0" applyFont="1" applyBorder="1" applyAlignment="1">
      <alignment horizontal="left" vertical="center"/>
    </xf>
    <xf numFmtId="9" fontId="49" fillId="0" borderId="11" xfId="0" applyNumberFormat="1" applyFont="1" applyBorder="1" applyAlignment="1">
      <alignment/>
    </xf>
    <xf numFmtId="1" fontId="34" fillId="0" borderId="24" xfId="0" applyNumberFormat="1" applyFont="1" applyFill="1" applyBorder="1" applyAlignment="1">
      <alignment horizontal="center"/>
    </xf>
    <xf numFmtId="4" fontId="39" fillId="0" borderId="18" xfId="0" applyNumberFormat="1" applyFont="1" applyBorder="1" applyAlignment="1">
      <alignment horizontal="right" vertical="center"/>
    </xf>
    <xf numFmtId="9" fontId="39" fillId="0" borderId="18" xfId="0" applyNumberFormat="1" applyFont="1" applyBorder="1" applyAlignment="1">
      <alignment horizontal="center" vertical="center"/>
    </xf>
    <xf numFmtId="1" fontId="34" fillId="0" borderId="29" xfId="0" applyNumberFormat="1" applyFont="1" applyFill="1" applyBorder="1" applyAlignment="1">
      <alignment horizontal="center"/>
    </xf>
    <xf numFmtId="0" fontId="32" fillId="0" borderId="41" xfId="0" applyFont="1" applyBorder="1" applyAlignment="1">
      <alignment horizontal="center" vertical="center"/>
    </xf>
    <xf numFmtId="0" fontId="32" fillId="0" borderId="30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4" fontId="39" fillId="0" borderId="30" xfId="0" applyNumberFormat="1" applyFont="1" applyBorder="1" applyAlignment="1">
      <alignment horizontal="right" vertical="center"/>
    </xf>
    <xf numFmtId="9" fontId="39" fillId="0" borderId="30" xfId="0" applyNumberFormat="1" applyFont="1" applyBorder="1" applyAlignment="1">
      <alignment horizontal="center" vertical="center"/>
    </xf>
    <xf numFmtId="4" fontId="39" fillId="0" borderId="31" xfId="0" applyNumberFormat="1" applyFont="1" applyBorder="1" applyAlignment="1">
      <alignment horizontal="right" vertical="center"/>
    </xf>
    <xf numFmtId="4" fontId="37" fillId="0" borderId="11" xfId="0" applyNumberFormat="1" applyFont="1" applyBorder="1" applyAlignment="1">
      <alignment horizontal="center" vertical="center"/>
    </xf>
    <xf numFmtId="9" fontId="37" fillId="0" borderId="11" xfId="0" applyNumberFormat="1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8" fillId="3" borderId="25" xfId="0" applyFont="1" applyFill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39" xfId="0" applyFont="1" applyBorder="1" applyAlignment="1">
      <alignment vertical="center" wrapText="1"/>
    </xf>
    <xf numFmtId="0" fontId="32" fillId="0" borderId="39" xfId="0" applyFont="1" applyBorder="1" applyAlignment="1">
      <alignment horizontal="center" vertical="center" wrapText="1"/>
    </xf>
    <xf numFmtId="3" fontId="39" fillId="0" borderId="39" xfId="0" applyNumberFormat="1" applyFont="1" applyBorder="1" applyAlignment="1">
      <alignment horizontal="center" vertical="center" wrapText="1"/>
    </xf>
    <xf numFmtId="4" fontId="39" fillId="0" borderId="39" xfId="0" applyNumberFormat="1" applyFont="1" applyBorder="1" applyAlignment="1">
      <alignment vertical="center" wrapText="1"/>
    </xf>
    <xf numFmtId="9" fontId="32" fillId="0" borderId="39" xfId="0" applyNumberFormat="1" applyFont="1" applyBorder="1" applyAlignment="1">
      <alignment horizontal="center" vertical="center" wrapText="1"/>
    </xf>
    <xf numFmtId="4" fontId="39" fillId="0" borderId="20" xfId="0" applyNumberFormat="1" applyFont="1" applyBorder="1" applyAlignment="1">
      <alignment vertical="center" wrapText="1"/>
    </xf>
    <xf numFmtId="3" fontId="39" fillId="0" borderId="15" xfId="0" applyNumberFormat="1" applyFont="1" applyBorder="1" applyAlignment="1">
      <alignment horizontal="center" vertical="center" wrapText="1"/>
    </xf>
    <xf numFmtId="4" fontId="39" fillId="0" borderId="16" xfId="0" applyNumberFormat="1" applyFont="1" applyBorder="1" applyAlignment="1">
      <alignment vertical="center" wrapText="1"/>
    </xf>
    <xf numFmtId="4" fontId="39" fillId="0" borderId="15" xfId="0" applyNumberFormat="1" applyFont="1" applyBorder="1" applyAlignment="1">
      <alignment horizontal="right" vertical="center" wrapText="1"/>
    </xf>
    <xf numFmtId="0" fontId="39" fillId="0" borderId="30" xfId="0" applyFont="1" applyBorder="1" applyAlignment="1">
      <alignment horizontal="center" vertical="center" wrapText="1"/>
    </xf>
    <xf numFmtId="4" fontId="39" fillId="0" borderId="31" xfId="0" applyNumberFormat="1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2" fillId="0" borderId="14" xfId="0" applyFont="1" applyBorder="1" applyAlignment="1">
      <alignment horizontal="center"/>
    </xf>
    <xf numFmtId="4" fontId="32" fillId="0" borderId="16" xfId="0" applyNumberFormat="1" applyFont="1" applyBorder="1" applyAlignment="1">
      <alignment horizontal="right"/>
    </xf>
    <xf numFmtId="0" fontId="26" fillId="3" borderId="37" xfId="0" applyFont="1" applyFill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4" fontId="39" fillId="0" borderId="39" xfId="0" applyNumberFormat="1" applyFont="1" applyBorder="1" applyAlignment="1">
      <alignment horizontal="right" vertical="center" wrapText="1"/>
    </xf>
    <xf numFmtId="9" fontId="32" fillId="0" borderId="39" xfId="0" applyNumberFormat="1" applyFont="1" applyBorder="1" applyAlignment="1">
      <alignment horizontal="center" vertical="center"/>
    </xf>
    <xf numFmtId="4" fontId="32" fillId="0" borderId="43" xfId="0" applyNumberFormat="1" applyFont="1" applyBorder="1" applyAlignment="1">
      <alignment horizontal="right" vertical="center"/>
    </xf>
    <xf numFmtId="4" fontId="39" fillId="0" borderId="23" xfId="0" applyNumberFormat="1" applyFont="1" applyBorder="1" applyAlignment="1">
      <alignment horizontal="right" vertical="center"/>
    </xf>
    <xf numFmtId="4" fontId="32" fillId="0" borderId="33" xfId="0" applyNumberFormat="1" applyFont="1" applyBorder="1" applyAlignment="1">
      <alignment horizontal="right" vertical="center"/>
    </xf>
    <xf numFmtId="0" fontId="32" fillId="0" borderId="14" xfId="0" applyNumberFormat="1" applyFont="1" applyBorder="1" applyAlignment="1">
      <alignment horizontal="center" vertical="center" wrapText="1"/>
    </xf>
    <xf numFmtId="0" fontId="32" fillId="0" borderId="15" xfId="0" applyNumberFormat="1" applyFont="1" applyBorder="1" applyAlignment="1">
      <alignment vertical="center" wrapText="1"/>
    </xf>
    <xf numFmtId="0" fontId="32" fillId="0" borderId="15" xfId="0" applyNumberFormat="1" applyFont="1" applyBorder="1" applyAlignment="1">
      <alignment horizontal="center" vertical="center" wrapText="1"/>
    </xf>
    <xf numFmtId="4" fontId="39" fillId="0" borderId="15" xfId="0" applyNumberFormat="1" applyFont="1" applyBorder="1" applyAlignment="1">
      <alignment vertical="center" wrapText="1"/>
    </xf>
    <xf numFmtId="4" fontId="32" fillId="0" borderId="15" xfId="0" applyNumberFormat="1" applyFont="1" applyBorder="1" applyAlignment="1">
      <alignment horizontal="right" vertical="center" wrapText="1"/>
    </xf>
    <xf numFmtId="4" fontId="32" fillId="0" borderId="16" xfId="0" applyNumberFormat="1" applyFont="1" applyBorder="1" applyAlignment="1">
      <alignment horizontal="right" vertical="center" wrapText="1"/>
    </xf>
    <xf numFmtId="1" fontId="32" fillId="0" borderId="38" xfId="0" applyNumberFormat="1" applyFont="1" applyFill="1" applyBorder="1" applyAlignment="1">
      <alignment horizontal="center"/>
    </xf>
    <xf numFmtId="0" fontId="32" fillId="0" borderId="35" xfId="0" applyNumberFormat="1" applyFont="1" applyBorder="1" applyAlignment="1">
      <alignment horizontal="center" vertical="center" wrapText="1"/>
    </xf>
    <xf numFmtId="0" fontId="32" fillId="0" borderId="18" xfId="0" applyNumberFormat="1" applyFont="1" applyBorder="1" applyAlignment="1">
      <alignment vertical="center" wrapText="1"/>
    </xf>
    <xf numFmtId="1" fontId="32" fillId="0" borderId="29" xfId="0" applyNumberFormat="1" applyFont="1" applyFill="1" applyBorder="1" applyAlignment="1">
      <alignment horizontal="center"/>
    </xf>
    <xf numFmtId="9" fontId="26" fillId="0" borderId="11" xfId="0" applyNumberFormat="1" applyFont="1" applyBorder="1" applyAlignment="1">
      <alignment horizontal="center"/>
    </xf>
    <xf numFmtId="0" fontId="32" fillId="0" borderId="14" xfId="0" applyFont="1" applyBorder="1" applyAlignment="1">
      <alignment horizontal="center" vertical="center" wrapText="1"/>
    </xf>
    <xf numFmtId="9" fontId="32" fillId="0" borderId="15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35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9" fontId="32" fillId="0" borderId="23" xfId="0" applyNumberFormat="1" applyFont="1" applyBorder="1" applyAlignment="1">
      <alignment horizontal="center" vertical="center" wrapText="1"/>
    </xf>
    <xf numFmtId="9" fontId="26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33" fillId="3" borderId="27" xfId="0" applyFont="1" applyFill="1" applyBorder="1" applyAlignment="1">
      <alignment horizontal="center" vertical="center" wrapText="1"/>
    </xf>
    <xf numFmtId="4" fontId="39" fillId="0" borderId="18" xfId="0" applyNumberFormat="1" applyFont="1" applyBorder="1" applyAlignment="1">
      <alignment horizontal="center" vertical="center"/>
    </xf>
    <xf numFmtId="4" fontId="32" fillId="0" borderId="20" xfId="0" applyNumberFormat="1" applyFont="1" applyBorder="1" applyAlignment="1">
      <alignment horizontal="right" vertical="center"/>
    </xf>
    <xf numFmtId="4" fontId="26" fillId="0" borderId="44" xfId="0" applyNumberFormat="1" applyFont="1" applyBorder="1" applyAlignment="1">
      <alignment horizontal="right"/>
    </xf>
    <xf numFmtId="4" fontId="26" fillId="0" borderId="44" xfId="0" applyNumberFormat="1" applyFont="1" applyBorder="1" applyAlignment="1">
      <alignment horizontal="left"/>
    </xf>
    <xf numFmtId="4" fontId="26" fillId="0" borderId="45" xfId="0" applyNumberFormat="1" applyFont="1" applyBorder="1" applyAlignment="1">
      <alignment horizontal="right"/>
    </xf>
    <xf numFmtId="0" fontId="26" fillId="0" borderId="0" xfId="0" applyFont="1" applyAlignment="1">
      <alignment vertical="center" wrapText="1"/>
    </xf>
    <xf numFmtId="1" fontId="32" fillId="0" borderId="24" xfId="0" applyNumberFormat="1" applyFont="1" applyFill="1" applyBorder="1" applyAlignment="1">
      <alignment horizontal="center"/>
    </xf>
    <xf numFmtId="0" fontId="33" fillId="3" borderId="39" xfId="0" applyFont="1" applyFill="1" applyBorder="1" applyAlignment="1">
      <alignment horizontal="center" vertical="center" wrapText="1"/>
    </xf>
    <xf numFmtId="0" fontId="38" fillId="3" borderId="39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9" fillId="0" borderId="46" xfId="0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0" borderId="46" xfId="0" applyFont="1" applyBorder="1" applyAlignment="1">
      <alignment vertical="center"/>
    </xf>
    <xf numFmtId="4" fontId="39" fillId="0" borderId="46" xfId="0" applyNumberFormat="1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2" fillId="0" borderId="28" xfId="0" applyFont="1" applyBorder="1" applyAlignment="1">
      <alignment vertical="center"/>
    </xf>
    <xf numFmtId="4" fontId="39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32" fillId="0" borderId="35" xfId="0" applyNumberFormat="1" applyFont="1" applyBorder="1" applyAlignment="1">
      <alignment horizontal="center" vertical="center"/>
    </xf>
    <xf numFmtId="2" fontId="32" fillId="0" borderId="18" xfId="0" applyNumberFormat="1" applyFont="1" applyBorder="1" applyAlignment="1">
      <alignment horizontal="center" vertical="center"/>
    </xf>
    <xf numFmtId="3" fontId="39" fillId="0" borderId="18" xfId="0" applyNumberFormat="1" applyFont="1" applyBorder="1" applyAlignment="1">
      <alignment horizontal="center" vertical="center"/>
    </xf>
    <xf numFmtId="2" fontId="39" fillId="0" borderId="18" xfId="0" applyNumberFormat="1" applyFont="1" applyBorder="1" applyAlignment="1">
      <alignment horizontal="right" vertical="center"/>
    </xf>
    <xf numFmtId="9" fontId="32" fillId="0" borderId="18" xfId="82" applyFont="1" applyFill="1" applyBorder="1" applyAlignment="1" applyProtection="1">
      <alignment horizontal="center" vertical="center"/>
      <protection/>
    </xf>
    <xf numFmtId="2" fontId="32" fillId="0" borderId="15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2" fontId="39" fillId="0" borderId="15" xfId="0" applyNumberFormat="1" applyFont="1" applyBorder="1" applyAlignment="1">
      <alignment horizontal="right" vertical="center"/>
    </xf>
    <xf numFmtId="9" fontId="32" fillId="0" borderId="15" xfId="82" applyFont="1" applyFill="1" applyBorder="1" applyAlignment="1" applyProtection="1">
      <alignment horizontal="center" vertical="center"/>
      <protection/>
    </xf>
    <xf numFmtId="4" fontId="32" fillId="0" borderId="16" xfId="0" applyNumberFormat="1" applyFont="1" applyBorder="1" applyAlignment="1">
      <alignment horizontal="right" vertical="center"/>
    </xf>
    <xf numFmtId="2" fontId="50" fillId="0" borderId="18" xfId="0" applyNumberFormat="1" applyFont="1" applyBorder="1" applyAlignment="1">
      <alignment vertical="center" wrapText="1"/>
    </xf>
    <xf numFmtId="2" fontId="39" fillId="0" borderId="30" xfId="0" applyNumberFormat="1" applyFont="1" applyBorder="1" applyAlignment="1">
      <alignment vertical="center" wrapText="1"/>
    </xf>
    <xf numFmtId="2" fontId="32" fillId="0" borderId="30" xfId="0" applyNumberFormat="1" applyFont="1" applyBorder="1" applyAlignment="1">
      <alignment horizontal="center" vertical="center"/>
    </xf>
    <xf numFmtId="3" fontId="39" fillId="0" borderId="30" xfId="0" applyNumberFormat="1" applyFont="1" applyBorder="1" applyAlignment="1">
      <alignment horizontal="center" vertical="center"/>
    </xf>
    <xf numFmtId="2" fontId="32" fillId="0" borderId="30" xfId="0" applyNumberFormat="1" applyFont="1" applyBorder="1" applyAlignment="1">
      <alignment vertical="center" wrapText="1"/>
    </xf>
    <xf numFmtId="2" fontId="39" fillId="0" borderId="30" xfId="0" applyNumberFormat="1" applyFont="1" applyBorder="1" applyAlignment="1">
      <alignment horizontal="right" vertical="center"/>
    </xf>
    <xf numFmtId="0" fontId="39" fillId="0" borderId="15" xfId="0" applyFont="1" applyBorder="1" applyAlignment="1">
      <alignment wrapText="1"/>
    </xf>
    <xf numFmtId="0" fontId="32" fillId="0" borderId="46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28" xfId="0" applyFont="1" applyBorder="1" applyAlignment="1">
      <alignment/>
    </xf>
    <xf numFmtId="9" fontId="32" fillId="0" borderId="18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2" xfId="0" applyFont="1" applyBorder="1" applyAlignment="1">
      <alignment/>
    </xf>
    <xf numFmtId="0" fontId="39" fillId="0" borderId="0" xfId="0" applyFont="1" applyBorder="1" applyAlignment="1">
      <alignment wrapText="1"/>
    </xf>
    <xf numFmtId="3" fontId="39" fillId="0" borderId="28" xfId="0" applyNumberFormat="1" applyFont="1" applyBorder="1" applyAlignment="1">
      <alignment horizontal="center" vertical="center" wrapText="1"/>
    </xf>
    <xf numFmtId="4" fontId="39" fillId="0" borderId="28" xfId="0" applyNumberFormat="1" applyFont="1" applyBorder="1" applyAlignment="1">
      <alignment horizontal="right" vertical="center" wrapText="1"/>
    </xf>
    <xf numFmtId="0" fontId="39" fillId="0" borderId="23" xfId="0" applyFont="1" applyBorder="1" applyAlignment="1">
      <alignment vertical="center" wrapText="1"/>
    </xf>
    <xf numFmtId="3" fontId="39" fillId="0" borderId="23" xfId="0" applyNumberFormat="1" applyFont="1" applyBorder="1" applyAlignment="1">
      <alignment horizontal="center" vertical="center" wrapText="1"/>
    </xf>
    <xf numFmtId="4" fontId="39" fillId="0" borderId="23" xfId="0" applyNumberFormat="1" applyFont="1" applyBorder="1" applyAlignment="1">
      <alignment horizontal="right" vertical="center" wrapText="1"/>
    </xf>
    <xf numFmtId="0" fontId="26" fillId="3" borderId="25" xfId="0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 wrapText="1"/>
    </xf>
    <xf numFmtId="0" fontId="32" fillId="0" borderId="42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4" fontId="32" fillId="0" borderId="39" xfId="0" applyNumberFormat="1" applyFont="1" applyBorder="1" applyAlignment="1">
      <alignment vertical="center"/>
    </xf>
    <xf numFmtId="4" fontId="32" fillId="0" borderId="25" xfId="0" applyNumberFormat="1" applyFont="1" applyBorder="1" applyAlignment="1">
      <alignment horizontal="right" vertical="center"/>
    </xf>
    <xf numFmtId="4" fontId="32" fillId="0" borderId="33" xfId="0" applyNumberFormat="1" applyFont="1" applyBorder="1" applyAlignment="1">
      <alignment vertical="center"/>
    </xf>
    <xf numFmtId="9" fontId="32" fillId="0" borderId="28" xfId="0" applyNumberFormat="1" applyFont="1" applyBorder="1" applyAlignment="1">
      <alignment horizontal="center" vertical="center"/>
    </xf>
    <xf numFmtId="0" fontId="39" fillId="0" borderId="30" xfId="0" applyFont="1" applyBorder="1" applyAlignment="1">
      <alignment wrapText="1"/>
    </xf>
    <xf numFmtId="4" fontId="32" fillId="0" borderId="20" xfId="0" applyNumberFormat="1" applyFont="1" applyBorder="1" applyAlignment="1">
      <alignment vertical="center"/>
    </xf>
    <xf numFmtId="0" fontId="32" fillId="0" borderId="30" xfId="0" applyFont="1" applyBorder="1" applyAlignment="1">
      <alignment horizontal="center"/>
    </xf>
    <xf numFmtId="4" fontId="32" fillId="0" borderId="31" xfId="0" applyNumberFormat="1" applyFont="1" applyBorder="1" applyAlignment="1">
      <alignment vertical="center"/>
    </xf>
    <xf numFmtId="0" fontId="0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80">
      <alignment/>
      <protection/>
    </xf>
    <xf numFmtId="0" fontId="26" fillId="0" borderId="0" xfId="80" applyFont="1" applyBorder="1" applyAlignment="1">
      <alignment horizontal="left" wrapText="1"/>
      <protection/>
    </xf>
    <xf numFmtId="0" fontId="0" fillId="0" borderId="0" xfId="80" applyFont="1">
      <alignment/>
      <protection/>
    </xf>
    <xf numFmtId="0" fontId="26" fillId="0" borderId="0" xfId="80" applyFont="1" applyBorder="1" applyAlignment="1">
      <alignment horizontal="left"/>
      <protection/>
    </xf>
    <xf numFmtId="0" fontId="33" fillId="3" borderId="10" xfId="75" applyFont="1" applyFill="1" applyBorder="1" applyAlignment="1">
      <alignment horizontal="center" vertical="center" wrapText="1"/>
      <protection/>
    </xf>
    <xf numFmtId="0" fontId="33" fillId="3" borderId="11" xfId="75" applyFont="1" applyFill="1" applyBorder="1" applyAlignment="1">
      <alignment horizontal="center" vertical="center" wrapText="1"/>
      <protection/>
    </xf>
    <xf numFmtId="0" fontId="38" fillId="3" borderId="11" xfId="75" applyFont="1" applyFill="1" applyBorder="1" applyAlignment="1">
      <alignment horizontal="center" vertical="center" wrapText="1"/>
      <protection/>
    </xf>
    <xf numFmtId="0" fontId="33" fillId="3" borderId="12" xfId="75" applyFont="1" applyFill="1" applyBorder="1" applyAlignment="1">
      <alignment horizontal="center" vertical="center" wrapText="1"/>
      <protection/>
    </xf>
    <xf numFmtId="3" fontId="32" fillId="0" borderId="14" xfId="75" applyNumberFormat="1" applyFont="1" applyBorder="1" applyAlignment="1">
      <alignment horizontal="center" vertical="center"/>
      <protection/>
    </xf>
    <xf numFmtId="4" fontId="32" fillId="0" borderId="15" xfId="75" applyNumberFormat="1" applyFont="1" applyBorder="1" applyAlignment="1">
      <alignment vertical="center" wrapText="1"/>
      <protection/>
    </xf>
    <xf numFmtId="4" fontId="32" fillId="0" borderId="15" xfId="75" applyNumberFormat="1" applyFont="1" applyBorder="1" applyAlignment="1">
      <alignment horizontal="center" vertical="center"/>
      <protection/>
    </xf>
    <xf numFmtId="3" fontId="39" fillId="0" borderId="15" xfId="75" applyNumberFormat="1" applyFont="1" applyBorder="1" applyAlignment="1">
      <alignment horizontal="center" vertical="center"/>
      <protection/>
    </xf>
    <xf numFmtId="4" fontId="32" fillId="0" borderId="15" xfId="75" applyNumberFormat="1" applyFont="1" applyBorder="1" applyAlignment="1">
      <alignment horizontal="right" vertical="center"/>
      <protection/>
    </xf>
    <xf numFmtId="9" fontId="32" fillId="0" borderId="48" xfId="82" applyFont="1" applyFill="1" applyBorder="1" applyAlignment="1" applyProtection="1">
      <alignment horizontal="center" vertical="center"/>
      <protection/>
    </xf>
    <xf numFmtId="4" fontId="32" fillId="0" borderId="16" xfId="75" applyNumberFormat="1" applyFont="1" applyBorder="1" applyAlignment="1">
      <alignment horizontal="right" vertical="center"/>
      <protection/>
    </xf>
    <xf numFmtId="1" fontId="0" fillId="0" borderId="24" xfId="0" applyNumberFormat="1" applyFont="1" applyFill="1" applyBorder="1" applyAlignment="1">
      <alignment horizontal="center"/>
    </xf>
    <xf numFmtId="3" fontId="32" fillId="0" borderId="35" xfId="75" applyNumberFormat="1" applyFont="1" applyBorder="1" applyAlignment="1">
      <alignment horizontal="center" vertical="center"/>
      <protection/>
    </xf>
    <xf numFmtId="4" fontId="32" fillId="0" borderId="18" xfId="75" applyNumberFormat="1" applyFont="1" applyBorder="1" applyAlignment="1">
      <alignment vertical="center" wrapText="1"/>
      <protection/>
    </xf>
    <xf numFmtId="4" fontId="32" fillId="0" borderId="18" xfId="75" applyNumberFormat="1" applyFont="1" applyBorder="1" applyAlignment="1">
      <alignment horizontal="center" vertical="center"/>
      <protection/>
    </xf>
    <xf numFmtId="3" fontId="39" fillId="0" borderId="18" xfId="75" applyNumberFormat="1" applyFont="1" applyBorder="1" applyAlignment="1">
      <alignment horizontal="center" vertical="center"/>
      <protection/>
    </xf>
    <xf numFmtId="9" fontId="32" fillId="0" borderId="49" xfId="82" applyFont="1" applyFill="1" applyBorder="1" applyAlignment="1" applyProtection="1">
      <alignment horizontal="center" vertical="center"/>
      <protection/>
    </xf>
    <xf numFmtId="4" fontId="32" fillId="0" borderId="20" xfId="75" applyNumberFormat="1" applyFont="1" applyBorder="1" applyAlignment="1">
      <alignment horizontal="right" vertical="center"/>
      <protection/>
    </xf>
    <xf numFmtId="1" fontId="0" fillId="0" borderId="29" xfId="0" applyNumberFormat="1" applyFont="1" applyFill="1" applyBorder="1" applyAlignment="1">
      <alignment horizontal="center"/>
    </xf>
    <xf numFmtId="4" fontId="32" fillId="0" borderId="18" xfId="75" applyNumberFormat="1" applyFont="1" applyBorder="1" applyAlignment="1">
      <alignment vertical="center"/>
      <protection/>
    </xf>
    <xf numFmtId="1" fontId="0" fillId="0" borderId="34" xfId="0" applyNumberFormat="1" applyFont="1" applyFill="1" applyBorder="1" applyAlignment="1">
      <alignment horizontal="center"/>
    </xf>
    <xf numFmtId="4" fontId="26" fillId="0" borderId="11" xfId="75" applyNumberFormat="1" applyFont="1" applyBorder="1" applyAlignment="1">
      <alignment horizontal="right"/>
      <protection/>
    </xf>
    <xf numFmtId="9" fontId="26" fillId="0" borderId="11" xfId="75" applyNumberFormat="1" applyFont="1" applyBorder="1" applyAlignment="1">
      <alignment horizontal="right"/>
      <protection/>
    </xf>
    <xf numFmtId="4" fontId="26" fillId="0" borderId="12" xfId="75" applyNumberFormat="1" applyFont="1" applyBorder="1" applyAlignment="1">
      <alignment horizontal="right"/>
      <protection/>
    </xf>
    <xf numFmtId="1" fontId="0" fillId="0" borderId="13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3" fontId="52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2" fontId="52" fillId="0" borderId="23" xfId="0" applyNumberFormat="1" applyFont="1" applyBorder="1" applyAlignment="1">
      <alignment horizontal="right" vertical="center" wrapText="1"/>
    </xf>
    <xf numFmtId="4" fontId="0" fillId="0" borderId="23" xfId="0" applyNumberFormat="1" applyBorder="1" applyAlignment="1">
      <alignment horizontal="right" vertical="center" wrapText="1"/>
    </xf>
    <xf numFmtId="9" fontId="0" fillId="0" borderId="0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0" fontId="32" fillId="0" borderId="30" xfId="0" applyFont="1" applyBorder="1" applyAlignment="1">
      <alignment vertical="center"/>
    </xf>
    <xf numFmtId="0" fontId="39" fillId="0" borderId="30" xfId="0" applyFont="1" applyBorder="1" applyAlignment="1">
      <alignment horizontal="right" vertical="center" wrapText="1"/>
    </xf>
    <xf numFmtId="9" fontId="32" fillId="0" borderId="30" xfId="0" applyNumberFormat="1" applyFont="1" applyBorder="1" applyAlignment="1">
      <alignment horizontal="center" vertical="center" wrapText="1"/>
    </xf>
    <xf numFmtId="9" fontId="26" fillId="0" borderId="11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4" fontId="32" fillId="0" borderId="23" xfId="0" applyNumberFormat="1" applyFont="1" applyBorder="1" applyAlignment="1">
      <alignment horizontal="right" vertical="center" wrapText="1"/>
    </xf>
    <xf numFmtId="4" fontId="32" fillId="0" borderId="33" xfId="0" applyNumberFormat="1" applyFont="1" applyBorder="1" applyAlignment="1">
      <alignment horizontal="right" vertical="center" wrapText="1"/>
    </xf>
    <xf numFmtId="0" fontId="51" fillId="0" borderId="0" xfId="0" applyFont="1" applyAlignment="1">
      <alignment/>
    </xf>
    <xf numFmtId="4" fontId="32" fillId="0" borderId="15" xfId="0" applyNumberFormat="1" applyFont="1" applyBorder="1" applyAlignment="1">
      <alignment vertical="center"/>
    </xf>
    <xf numFmtId="9" fontId="32" fillId="0" borderId="15" xfId="0" applyNumberFormat="1" applyFont="1" applyBorder="1" applyAlignment="1">
      <alignment horizontal="center" vertical="center"/>
    </xf>
    <xf numFmtId="1" fontId="32" fillId="0" borderId="27" xfId="0" applyNumberFormat="1" applyFont="1" applyFill="1" applyBorder="1" applyAlignment="1">
      <alignment horizontal="center"/>
    </xf>
    <xf numFmtId="4" fontId="32" fillId="0" borderId="30" xfId="0" applyNumberFormat="1" applyFont="1" applyBorder="1" applyAlignment="1">
      <alignment vertical="center"/>
    </xf>
    <xf numFmtId="0" fontId="32" fillId="0" borderId="24" xfId="0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33" fillId="3" borderId="11" xfId="0" applyFont="1" applyFill="1" applyBorder="1" applyAlignment="1">
      <alignment horizontal="right" vertical="center" wrapText="1"/>
    </xf>
    <xf numFmtId="0" fontId="32" fillId="7" borderId="15" xfId="0" applyFont="1" applyFill="1" applyBorder="1" applyAlignment="1">
      <alignment horizontal="left" vertical="center" wrapText="1"/>
    </xf>
    <xf numFmtId="0" fontId="39" fillId="7" borderId="15" xfId="0" applyFont="1" applyFill="1" applyBorder="1" applyAlignment="1">
      <alignment horizontal="center" vertical="center" wrapText="1"/>
    </xf>
    <xf numFmtId="4" fontId="32" fillId="7" borderId="15" xfId="0" applyNumberFormat="1" applyFont="1" applyFill="1" applyBorder="1" applyAlignment="1">
      <alignment horizontal="right" vertical="center" wrapText="1"/>
    </xf>
    <xf numFmtId="4" fontId="32" fillId="7" borderId="16" xfId="0" applyNumberFormat="1" applyFont="1" applyFill="1" applyBorder="1" applyAlignment="1">
      <alignment horizontal="right" vertical="center" wrapText="1"/>
    </xf>
    <xf numFmtId="0" fontId="39" fillId="7" borderId="18" xfId="0" applyFont="1" applyFill="1" applyBorder="1" applyAlignment="1">
      <alignment horizontal="center" vertical="center" wrapText="1"/>
    </xf>
    <xf numFmtId="4" fontId="32" fillId="7" borderId="20" xfId="0" applyNumberFormat="1" applyFont="1" applyFill="1" applyBorder="1" applyAlignment="1">
      <alignment horizontal="right" vertical="center" wrapText="1"/>
    </xf>
    <xf numFmtId="1" fontId="32" fillId="0" borderId="42" xfId="0" applyNumberFormat="1" applyFont="1" applyBorder="1" applyAlignment="1">
      <alignment horizontal="center" vertical="center" wrapText="1"/>
    </xf>
    <xf numFmtId="2" fontId="32" fillId="0" borderId="39" xfId="0" applyNumberFormat="1" applyFont="1" applyBorder="1" applyAlignment="1">
      <alignment vertical="center" wrapText="1"/>
    </xf>
    <xf numFmtId="2" fontId="32" fillId="0" borderId="39" xfId="0" applyNumberFormat="1" applyFont="1" applyBorder="1" applyAlignment="1">
      <alignment horizontal="center" vertical="center" wrapText="1"/>
    </xf>
    <xf numFmtId="1" fontId="39" fillId="0" borderId="39" xfId="0" applyNumberFormat="1" applyFont="1" applyBorder="1" applyAlignment="1">
      <alignment horizontal="center" vertical="center" wrapText="1"/>
    </xf>
    <xf numFmtId="2" fontId="0" fillId="0" borderId="39" xfId="0" applyNumberFormat="1" applyFont="1" applyBorder="1" applyAlignment="1">
      <alignment vertical="center" wrapText="1"/>
    </xf>
    <xf numFmtId="4" fontId="32" fillId="0" borderId="39" xfId="0" applyNumberFormat="1" applyFont="1" applyBorder="1" applyAlignment="1">
      <alignment horizontal="right" vertical="center" wrapText="1"/>
    </xf>
    <xf numFmtId="1" fontId="32" fillId="0" borderId="41" xfId="0" applyNumberFormat="1" applyFont="1" applyBorder="1" applyAlignment="1">
      <alignment horizontal="center" vertical="center" wrapText="1"/>
    </xf>
    <xf numFmtId="2" fontId="32" fillId="0" borderId="23" xfId="0" applyNumberFormat="1" applyFont="1" applyBorder="1" applyAlignment="1">
      <alignment vertical="center" wrapText="1"/>
    </xf>
    <xf numFmtId="2" fontId="32" fillId="0" borderId="30" xfId="0" applyNumberFormat="1" applyFont="1" applyBorder="1" applyAlignment="1">
      <alignment horizontal="center" vertical="center" wrapText="1"/>
    </xf>
    <xf numFmtId="1" fontId="39" fillId="0" borderId="30" xfId="0" applyNumberFormat="1" applyFont="1" applyBorder="1" applyAlignment="1">
      <alignment horizontal="center" vertical="center" wrapText="1"/>
    </xf>
    <xf numFmtId="2" fontId="0" fillId="0" borderId="30" xfId="0" applyNumberFormat="1" applyFont="1" applyBorder="1" applyAlignment="1">
      <alignment vertical="center" wrapText="1"/>
    </xf>
    <xf numFmtId="4" fontId="39" fillId="0" borderId="30" xfId="0" applyNumberFormat="1" applyFont="1" applyBorder="1" applyAlignment="1">
      <alignment vertical="center" wrapText="1"/>
    </xf>
    <xf numFmtId="0" fontId="26" fillId="3" borderId="37" xfId="0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39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2" fontId="39" fillId="0" borderId="39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32" fillId="0" borderId="37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3" fontId="39" fillId="0" borderId="25" xfId="0" applyNumberFormat="1" applyFont="1" applyBorder="1" applyAlignment="1">
      <alignment horizontal="center" vertical="center"/>
    </xf>
    <xf numFmtId="2" fontId="39" fillId="0" borderId="25" xfId="0" applyNumberFormat="1" applyFont="1" applyBorder="1" applyAlignment="1">
      <alignment horizontal="center" vertical="center"/>
    </xf>
    <xf numFmtId="4" fontId="32" fillId="0" borderId="25" xfId="0" applyNumberFormat="1" applyFont="1" applyBorder="1" applyAlignment="1">
      <alignment horizontal="center" vertical="center"/>
    </xf>
    <xf numFmtId="9" fontId="32" fillId="0" borderId="25" xfId="0" applyNumberFormat="1" applyFont="1" applyBorder="1" applyAlignment="1">
      <alignment horizontal="center" vertical="center"/>
    </xf>
    <xf numFmtId="4" fontId="32" fillId="0" borderId="26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2" fillId="0" borderId="39" xfId="0" applyFont="1" applyBorder="1" applyAlignment="1">
      <alignment vertical="center"/>
    </xf>
    <xf numFmtId="4" fontId="39" fillId="0" borderId="39" xfId="0" applyNumberFormat="1" applyFont="1" applyBorder="1" applyAlignment="1">
      <alignment vertical="center"/>
    </xf>
    <xf numFmtId="4" fontId="39" fillId="0" borderId="30" xfId="0" applyNumberFormat="1" applyFont="1" applyBorder="1" applyAlignment="1">
      <alignment vertical="center"/>
    </xf>
    <xf numFmtId="0" fontId="26" fillId="3" borderId="10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54" fillId="0" borderId="18" xfId="0" applyFont="1" applyBorder="1" applyAlignment="1">
      <alignment vertical="center" wrapText="1"/>
    </xf>
    <xf numFmtId="0" fontId="39" fillId="0" borderId="18" xfId="0" applyFont="1" applyBorder="1" applyAlignment="1">
      <alignment horizontal="right" vertical="center"/>
    </xf>
    <xf numFmtId="0" fontId="26" fillId="0" borderId="0" xfId="80" applyFont="1" applyBorder="1" applyAlignment="1">
      <alignment/>
      <protection/>
    </xf>
    <xf numFmtId="0" fontId="33" fillId="3" borderId="10" xfId="73" applyFont="1" applyFill="1" applyBorder="1" applyAlignment="1">
      <alignment horizontal="center" vertical="center" wrapText="1"/>
      <protection/>
    </xf>
    <xf numFmtId="0" fontId="33" fillId="3" borderId="11" xfId="73" applyFont="1" applyFill="1" applyBorder="1" applyAlignment="1">
      <alignment horizontal="center" vertical="center" wrapText="1"/>
      <protection/>
    </xf>
    <xf numFmtId="0" fontId="38" fillId="3" borderId="11" xfId="73" applyFont="1" applyFill="1" applyBorder="1" applyAlignment="1">
      <alignment horizontal="center" vertical="center" wrapText="1"/>
      <protection/>
    </xf>
    <xf numFmtId="0" fontId="33" fillId="3" borderId="12" xfId="73" applyFont="1" applyFill="1" applyBorder="1" applyAlignment="1">
      <alignment horizontal="center" vertical="center" wrapText="1"/>
      <protection/>
    </xf>
    <xf numFmtId="0" fontId="32" fillId="0" borderId="42" xfId="73" applyFont="1" applyBorder="1" applyAlignment="1">
      <alignment horizontal="center" vertical="center" wrapText="1"/>
      <protection/>
    </xf>
    <xf numFmtId="0" fontId="32" fillId="0" borderId="39" xfId="73" applyFont="1" applyBorder="1" applyAlignment="1">
      <alignment vertical="center" wrapText="1"/>
      <protection/>
    </xf>
    <xf numFmtId="0" fontId="32" fillId="0" borderId="39" xfId="73" applyFont="1" applyBorder="1" applyAlignment="1">
      <alignment horizontal="center" vertical="center" wrapText="1"/>
      <protection/>
    </xf>
    <xf numFmtId="3" fontId="39" fillId="0" borderId="39" xfId="73" applyNumberFormat="1" applyFont="1" applyBorder="1" applyAlignment="1">
      <alignment horizontal="center" vertical="center" wrapText="1"/>
      <protection/>
    </xf>
    <xf numFmtId="0" fontId="0" fillId="0" borderId="39" xfId="73" applyFont="1" applyBorder="1" applyAlignment="1">
      <alignment vertical="center" wrapText="1"/>
      <protection/>
    </xf>
    <xf numFmtId="4" fontId="39" fillId="0" borderId="39" xfId="73" applyNumberFormat="1" applyFont="1" applyBorder="1" applyAlignment="1">
      <alignment vertical="center" wrapText="1"/>
      <protection/>
    </xf>
    <xf numFmtId="9" fontId="32" fillId="0" borderId="39" xfId="73" applyNumberFormat="1" applyFont="1" applyBorder="1" applyAlignment="1">
      <alignment horizontal="center" vertical="center" wrapText="1"/>
      <protection/>
    </xf>
    <xf numFmtId="4" fontId="32" fillId="0" borderId="43" xfId="73" applyNumberFormat="1" applyFont="1" applyBorder="1" applyAlignment="1">
      <alignment horizontal="right" vertical="center" wrapText="1"/>
      <protection/>
    </xf>
    <xf numFmtId="0" fontId="32" fillId="0" borderId="35" xfId="73" applyFont="1" applyBorder="1" applyAlignment="1">
      <alignment horizontal="center" vertical="center" wrapText="1"/>
      <protection/>
    </xf>
    <xf numFmtId="0" fontId="32" fillId="0" borderId="18" xfId="73" applyFont="1" applyBorder="1" applyAlignment="1">
      <alignment vertical="center" wrapText="1"/>
      <protection/>
    </xf>
    <xf numFmtId="0" fontId="32" fillId="0" borderId="18" xfId="73" applyFont="1" applyBorder="1" applyAlignment="1">
      <alignment horizontal="center" vertical="center" wrapText="1"/>
      <protection/>
    </xf>
    <xf numFmtId="3" fontId="39" fillId="0" borderId="18" xfId="73" applyNumberFormat="1" applyFont="1" applyBorder="1" applyAlignment="1">
      <alignment horizontal="center" vertical="center" wrapText="1"/>
      <protection/>
    </xf>
    <xf numFmtId="0" fontId="0" fillId="0" borderId="18" xfId="73" applyFont="1" applyBorder="1" applyAlignment="1">
      <alignment vertical="center" wrapText="1"/>
      <protection/>
    </xf>
    <xf numFmtId="4" fontId="39" fillId="0" borderId="18" xfId="73" applyNumberFormat="1" applyFont="1" applyBorder="1" applyAlignment="1">
      <alignment horizontal="right" vertical="center" wrapText="1"/>
      <protection/>
    </xf>
    <xf numFmtId="9" fontId="32" fillId="0" borderId="18" xfId="73" applyNumberFormat="1" applyFont="1" applyBorder="1" applyAlignment="1">
      <alignment horizontal="center" vertical="center" wrapText="1"/>
      <protection/>
    </xf>
    <xf numFmtId="4" fontId="32" fillId="0" borderId="20" xfId="73" applyNumberFormat="1" applyFont="1" applyBorder="1" applyAlignment="1">
      <alignment horizontal="right" vertical="center" wrapText="1"/>
      <protection/>
    </xf>
    <xf numFmtId="0" fontId="39" fillId="0" borderId="18" xfId="73" applyFont="1" applyBorder="1" applyAlignment="1">
      <alignment horizontal="center" vertical="center" wrapText="1"/>
      <protection/>
    </xf>
    <xf numFmtId="0" fontId="52" fillId="0" borderId="18" xfId="73" applyFont="1" applyBorder="1" applyAlignment="1">
      <alignment vertical="center" wrapText="1"/>
      <protection/>
    </xf>
    <xf numFmtId="2" fontId="39" fillId="0" borderId="18" xfId="0" applyNumberFormat="1" applyFont="1" applyBorder="1" applyAlignment="1">
      <alignment vertical="center"/>
    </xf>
    <xf numFmtId="0" fontId="32" fillId="0" borderId="14" xfId="73" applyFont="1" applyBorder="1" applyAlignment="1">
      <alignment horizontal="center" vertical="center" wrapText="1"/>
      <protection/>
    </xf>
    <xf numFmtId="49" fontId="39" fillId="0" borderId="15" xfId="0" applyNumberFormat="1" applyFont="1" applyBorder="1" applyAlignment="1">
      <alignment wrapText="1"/>
    </xf>
    <xf numFmtId="0" fontId="39" fillId="0" borderId="23" xfId="73" applyFont="1" applyBorder="1" applyAlignment="1">
      <alignment horizontal="center" vertical="center" wrapText="1"/>
      <protection/>
    </xf>
    <xf numFmtId="3" fontId="39" fillId="0" borderId="15" xfId="73" applyNumberFormat="1" applyFont="1" applyBorder="1" applyAlignment="1">
      <alignment horizontal="center" vertical="center" wrapText="1"/>
      <protection/>
    </xf>
    <xf numFmtId="0" fontId="52" fillId="0" borderId="15" xfId="73" applyFont="1" applyBorder="1" applyAlignment="1">
      <alignment vertical="center" wrapText="1"/>
      <protection/>
    </xf>
    <xf numFmtId="0" fontId="39" fillId="0" borderId="15" xfId="0" applyFont="1" applyBorder="1" applyAlignment="1">
      <alignment vertical="center"/>
    </xf>
    <xf numFmtId="9" fontId="32" fillId="0" borderId="15" xfId="73" applyNumberFormat="1" applyFont="1" applyBorder="1" applyAlignment="1">
      <alignment horizontal="center" vertical="center" wrapText="1"/>
      <protection/>
    </xf>
    <xf numFmtId="4" fontId="32" fillId="0" borderId="33" xfId="73" applyNumberFormat="1" applyFont="1" applyBorder="1" applyAlignment="1">
      <alignment horizontal="right" vertical="center" wrapText="1"/>
      <protection/>
    </xf>
    <xf numFmtId="0" fontId="0" fillId="0" borderId="41" xfId="73" applyBorder="1" applyAlignment="1">
      <alignment horizontal="center" vertical="center" wrapText="1"/>
      <protection/>
    </xf>
    <xf numFmtId="0" fontId="0" fillId="0" borderId="30" xfId="73" applyFont="1" applyBorder="1" applyAlignment="1">
      <alignment vertical="center" wrapText="1"/>
      <protection/>
    </xf>
    <xf numFmtId="0" fontId="0" fillId="0" borderId="30" xfId="73" applyFont="1" applyBorder="1" applyAlignment="1">
      <alignment horizontal="center" vertical="center" wrapText="1"/>
      <protection/>
    </xf>
    <xf numFmtId="4" fontId="34" fillId="0" borderId="30" xfId="73" applyNumberFormat="1" applyFont="1" applyBorder="1" applyAlignment="1">
      <alignment horizontal="right" vertical="center" wrapText="1"/>
      <protection/>
    </xf>
    <xf numFmtId="4" fontId="0" fillId="0" borderId="30" xfId="73" applyNumberFormat="1" applyBorder="1" applyAlignment="1">
      <alignment horizontal="right" vertical="center" wrapText="1"/>
      <protection/>
    </xf>
    <xf numFmtId="9" fontId="0" fillId="0" borderId="15" xfId="73" applyNumberFormat="1" applyBorder="1" applyAlignment="1">
      <alignment horizontal="center" vertical="center" wrapText="1"/>
      <protection/>
    </xf>
    <xf numFmtId="4" fontId="0" fillId="0" borderId="31" xfId="73" applyNumberFormat="1" applyBorder="1" applyAlignment="1">
      <alignment horizontal="right" vertical="center" wrapText="1"/>
      <protection/>
    </xf>
    <xf numFmtId="4" fontId="33" fillId="0" borderId="11" xfId="73" applyNumberFormat="1" applyFont="1" applyBorder="1" applyAlignment="1">
      <alignment horizontal="right" vertical="center"/>
      <protection/>
    </xf>
    <xf numFmtId="9" fontId="33" fillId="0" borderId="11" xfId="73" applyNumberFormat="1" applyFont="1" applyBorder="1" applyAlignment="1">
      <alignment horizontal="center" vertical="center"/>
      <protection/>
    </xf>
    <xf numFmtId="4" fontId="33" fillId="0" borderId="12" xfId="73" applyNumberFormat="1" applyFont="1" applyBorder="1" applyAlignment="1">
      <alignment horizontal="right" vertical="center"/>
      <protection/>
    </xf>
    <xf numFmtId="0" fontId="26" fillId="0" borderId="0" xfId="73" applyFont="1" applyBorder="1" applyAlignment="1">
      <alignment/>
      <protection/>
    </xf>
    <xf numFmtId="0" fontId="33" fillId="0" borderId="0" xfId="73" applyFont="1" applyBorder="1" applyAlignment="1">
      <alignment/>
      <protection/>
    </xf>
    <xf numFmtId="0" fontId="0" fillId="0" borderId="0" xfId="80" applyFont="1" applyAlignment="1">
      <alignment/>
      <protection/>
    </xf>
    <xf numFmtId="0" fontId="38" fillId="3" borderId="10" xfId="74" applyFont="1" applyFill="1" applyBorder="1" applyAlignment="1">
      <alignment horizontal="center" vertical="center" wrapText="1"/>
      <protection/>
    </xf>
    <xf numFmtId="0" fontId="38" fillId="3" borderId="11" xfId="74" applyFont="1" applyFill="1" applyBorder="1" applyAlignment="1">
      <alignment horizontal="center" vertical="center" wrapText="1"/>
      <protection/>
    </xf>
    <xf numFmtId="0" fontId="38" fillId="3" borderId="12" xfId="74" applyFont="1" applyFill="1" applyBorder="1" applyAlignment="1">
      <alignment horizontal="center" vertical="center" wrapText="1"/>
      <protection/>
    </xf>
    <xf numFmtId="0" fontId="38" fillId="3" borderId="13" xfId="0" applyFont="1" applyFill="1" applyBorder="1" applyAlignment="1">
      <alignment horizontal="center" vertical="center" wrapText="1"/>
    </xf>
    <xf numFmtId="0" fontId="32" fillId="0" borderId="35" xfId="74" applyFont="1" applyBorder="1" applyAlignment="1">
      <alignment horizontal="center" vertical="center" wrapText="1"/>
      <protection/>
    </xf>
    <xf numFmtId="0" fontId="32" fillId="0" borderId="18" xfId="74" applyFont="1" applyBorder="1" applyAlignment="1">
      <alignment vertical="center" wrapText="1"/>
      <protection/>
    </xf>
    <xf numFmtId="0" fontId="32" fillId="0" borderId="18" xfId="74" applyFont="1" applyBorder="1" applyAlignment="1">
      <alignment horizontal="center" vertical="center" wrapText="1"/>
      <protection/>
    </xf>
    <xf numFmtId="3" fontId="39" fillId="0" borderId="18" xfId="74" applyNumberFormat="1" applyFont="1" applyBorder="1" applyAlignment="1">
      <alignment horizontal="right" vertical="center" wrapText="1"/>
      <protection/>
    </xf>
    <xf numFmtId="2" fontId="32" fillId="0" borderId="18" xfId="0" applyNumberFormat="1" applyFont="1" applyBorder="1" applyAlignment="1">
      <alignment horizontal="right" vertical="center"/>
    </xf>
    <xf numFmtId="4" fontId="32" fillId="0" borderId="15" xfId="74" applyNumberFormat="1" applyFont="1" applyBorder="1" applyAlignment="1">
      <alignment horizontal="right" vertical="center" wrapText="1"/>
      <protection/>
    </xf>
    <xf numFmtId="9" fontId="32" fillId="0" borderId="15" xfId="74" applyNumberFormat="1" applyFont="1" applyBorder="1" applyAlignment="1">
      <alignment horizontal="center" vertical="center" wrapText="1"/>
      <protection/>
    </xf>
    <xf numFmtId="4" fontId="32" fillId="0" borderId="16" xfId="74" applyNumberFormat="1" applyFont="1" applyBorder="1" applyAlignment="1">
      <alignment vertical="center" wrapText="1"/>
      <protection/>
    </xf>
    <xf numFmtId="0" fontId="39" fillId="0" borderId="18" xfId="74" applyFont="1" applyBorder="1" applyAlignment="1">
      <alignment vertical="center" wrapText="1"/>
      <protection/>
    </xf>
    <xf numFmtId="0" fontId="44" fillId="0" borderId="18" xfId="74" applyFont="1" applyBorder="1" applyAlignment="1">
      <alignment vertical="center" wrapText="1"/>
      <protection/>
    </xf>
    <xf numFmtId="4" fontId="56" fillId="0" borderId="18" xfId="74" applyNumberFormat="1" applyFont="1" applyBorder="1" applyAlignment="1">
      <alignment horizontal="right" vertical="center" wrapText="1"/>
      <protection/>
    </xf>
    <xf numFmtId="0" fontId="56" fillId="0" borderId="18" xfId="74" applyFont="1" applyBorder="1" applyAlignment="1">
      <alignment vertical="center" wrapText="1"/>
      <protection/>
    </xf>
    <xf numFmtId="3" fontId="39" fillId="0" borderId="28" xfId="74" applyNumberFormat="1" applyFont="1" applyBorder="1" applyAlignment="1">
      <alignment horizontal="right" vertical="center" wrapText="1"/>
      <protection/>
    </xf>
    <xf numFmtId="0" fontId="46" fillId="0" borderId="28" xfId="74" applyFont="1" applyBorder="1" applyAlignment="1">
      <alignment vertical="center" wrapText="1"/>
      <protection/>
    </xf>
    <xf numFmtId="4" fontId="56" fillId="0" borderId="28" xfId="74" applyNumberFormat="1" applyFont="1" applyBorder="1" applyAlignment="1">
      <alignment horizontal="right" vertical="center" wrapText="1"/>
      <protection/>
    </xf>
    <xf numFmtId="0" fontId="56" fillId="0" borderId="30" xfId="74" applyFont="1" applyBorder="1" applyAlignment="1">
      <alignment vertical="center" wrapText="1"/>
      <protection/>
    </xf>
    <xf numFmtId="3" fontId="39" fillId="0" borderId="22" xfId="74" applyNumberFormat="1" applyFont="1" applyBorder="1" applyAlignment="1">
      <alignment horizontal="right" vertical="center" wrapText="1"/>
      <protection/>
    </xf>
    <xf numFmtId="0" fontId="46" fillId="0" borderId="22" xfId="74" applyFont="1" applyBorder="1" applyAlignment="1">
      <alignment vertical="center" wrapText="1"/>
      <protection/>
    </xf>
    <xf numFmtId="4" fontId="56" fillId="0" borderId="22" xfId="74" applyNumberFormat="1" applyFont="1" applyBorder="1" applyAlignment="1">
      <alignment horizontal="right" vertical="center" wrapText="1"/>
      <protection/>
    </xf>
    <xf numFmtId="9" fontId="32" fillId="0" borderId="23" xfId="74" applyNumberFormat="1" applyFont="1" applyBorder="1" applyAlignment="1">
      <alignment horizontal="center" vertical="center" wrapText="1"/>
      <protection/>
    </xf>
    <xf numFmtId="4" fontId="26" fillId="0" borderId="11" xfId="74" applyNumberFormat="1" applyFont="1" applyBorder="1" applyAlignment="1">
      <alignment horizontal="right" vertical="center" wrapText="1"/>
      <protection/>
    </xf>
    <xf numFmtId="4" fontId="26" fillId="0" borderId="11" xfId="74" applyNumberFormat="1" applyFont="1" applyBorder="1" applyAlignment="1">
      <alignment vertical="center" wrapText="1"/>
      <protection/>
    </xf>
    <xf numFmtId="4" fontId="26" fillId="0" borderId="12" xfId="74" applyNumberFormat="1" applyFont="1" applyBorder="1" applyAlignment="1">
      <alignment vertical="center" wrapText="1"/>
      <protection/>
    </xf>
    <xf numFmtId="0" fontId="26" fillId="0" borderId="0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26" fillId="0" borderId="0" xfId="80" applyFont="1" applyAlignment="1">
      <alignment/>
      <protection/>
    </xf>
    <xf numFmtId="0" fontId="0" fillId="0" borderId="0" xfId="80" applyAlignment="1">
      <alignment/>
      <protection/>
    </xf>
    <xf numFmtId="0" fontId="26" fillId="0" borderId="0" xfId="80" applyFont="1">
      <alignment/>
      <protection/>
    </xf>
    <xf numFmtId="0" fontId="33" fillId="3" borderId="10" xfId="79" applyFont="1" applyFill="1" applyBorder="1" applyAlignment="1">
      <alignment horizontal="center" vertical="center" wrapText="1"/>
      <protection/>
    </xf>
    <xf numFmtId="0" fontId="33" fillId="3" borderId="11" xfId="79" applyFont="1" applyFill="1" applyBorder="1" applyAlignment="1">
      <alignment horizontal="center" vertical="center" wrapText="1"/>
      <protection/>
    </xf>
    <xf numFmtId="0" fontId="26" fillId="3" borderId="11" xfId="79" applyFont="1" applyFill="1" applyBorder="1" applyAlignment="1">
      <alignment horizontal="center" vertical="center" wrapText="1"/>
      <protection/>
    </xf>
    <xf numFmtId="0" fontId="38" fillId="3" borderId="11" xfId="79" applyFont="1" applyFill="1" applyBorder="1" applyAlignment="1">
      <alignment horizontal="center" vertical="center" wrapText="1"/>
      <protection/>
    </xf>
    <xf numFmtId="0" fontId="33" fillId="3" borderId="12" xfId="79" applyFont="1" applyFill="1" applyBorder="1" applyAlignment="1">
      <alignment horizontal="center" vertical="center" wrapText="1"/>
      <protection/>
    </xf>
    <xf numFmtId="0" fontId="0" fillId="0" borderId="35" xfId="79" applyFont="1" applyBorder="1" applyAlignment="1">
      <alignment horizontal="center" vertical="center" wrapText="1"/>
      <protection/>
    </xf>
    <xf numFmtId="0" fontId="32" fillId="0" borderId="18" xfId="79" applyFont="1" applyBorder="1" applyAlignment="1">
      <alignment vertical="center" wrapText="1"/>
      <protection/>
    </xf>
    <xf numFmtId="0" fontId="32" fillId="0" borderId="18" xfId="79" applyFont="1" applyBorder="1" applyAlignment="1">
      <alignment horizontal="center" vertical="center" wrapText="1"/>
      <protection/>
    </xf>
    <xf numFmtId="0" fontId="39" fillId="0" borderId="18" xfId="79" applyFont="1" applyBorder="1" applyAlignment="1">
      <alignment horizontal="center" vertical="center" wrapText="1"/>
      <protection/>
    </xf>
    <xf numFmtId="0" fontId="0" fillId="0" borderId="18" xfId="79" applyFont="1" applyBorder="1" applyAlignment="1">
      <alignment vertical="center" wrapText="1"/>
      <protection/>
    </xf>
    <xf numFmtId="4" fontId="56" fillId="0" borderId="18" xfId="79" applyNumberFormat="1" applyFont="1" applyBorder="1" applyAlignment="1">
      <alignment horizontal="center" vertical="center" wrapText="1"/>
      <protection/>
    </xf>
    <xf numFmtId="4" fontId="32" fillId="0" borderId="15" xfId="79" applyNumberFormat="1" applyFont="1" applyBorder="1" applyAlignment="1">
      <alignment horizontal="right" vertical="center" wrapText="1"/>
      <protection/>
    </xf>
    <xf numFmtId="9" fontId="32" fillId="0" borderId="15" xfId="79" applyNumberFormat="1" applyFont="1" applyBorder="1" applyAlignment="1">
      <alignment horizontal="center" vertical="center" wrapText="1"/>
      <protection/>
    </xf>
    <xf numFmtId="4" fontId="32" fillId="0" borderId="16" xfId="79" applyNumberFormat="1" applyFont="1" applyBorder="1" applyAlignment="1">
      <alignment horizontal="right" vertical="center" wrapText="1"/>
      <protection/>
    </xf>
    <xf numFmtId="0" fontId="30" fillId="0" borderId="18" xfId="79" applyFont="1" applyBorder="1" applyAlignment="1">
      <alignment vertical="center" wrapText="1"/>
      <protection/>
    </xf>
    <xf numFmtId="4" fontId="32" fillId="0" borderId="18" xfId="79" applyNumberFormat="1" applyFont="1" applyFill="1" applyBorder="1" applyAlignment="1">
      <alignment horizontal="center" vertical="center" wrapText="1"/>
      <protection/>
    </xf>
    <xf numFmtId="0" fontId="32" fillId="0" borderId="30" xfId="79" applyFont="1" applyBorder="1" applyAlignment="1">
      <alignment vertical="center" wrapText="1"/>
      <protection/>
    </xf>
    <xf numFmtId="4" fontId="32" fillId="0" borderId="18" xfId="0" applyNumberFormat="1" applyFont="1" applyFill="1" applyBorder="1" applyAlignment="1">
      <alignment horizontal="center" vertical="center"/>
    </xf>
    <xf numFmtId="0" fontId="0" fillId="0" borderId="41" xfId="79" applyFont="1" applyBorder="1" applyAlignment="1">
      <alignment horizontal="center" vertical="center" wrapText="1"/>
      <protection/>
    </xf>
    <xf numFmtId="0" fontId="32" fillId="0" borderId="30" xfId="79" applyFont="1" applyBorder="1" applyAlignment="1">
      <alignment horizontal="center" vertical="center" wrapText="1"/>
      <protection/>
    </xf>
    <xf numFmtId="0" fontId="39" fillId="0" borderId="30" xfId="79" applyFont="1" applyBorder="1" applyAlignment="1">
      <alignment horizontal="center" vertical="center" wrapText="1"/>
      <protection/>
    </xf>
    <xf numFmtId="0" fontId="0" fillId="0" borderId="30" xfId="79" applyFont="1" applyBorder="1" applyAlignment="1">
      <alignment vertical="center" wrapText="1"/>
      <protection/>
    </xf>
    <xf numFmtId="9" fontId="32" fillId="0" borderId="30" xfId="79" applyNumberFormat="1" applyFont="1" applyBorder="1" applyAlignment="1">
      <alignment horizontal="center" vertical="center" wrapText="1"/>
      <protection/>
    </xf>
    <xf numFmtId="0" fontId="0" fillId="0" borderId="10" xfId="79" applyFont="1" applyBorder="1">
      <alignment/>
      <protection/>
    </xf>
    <xf numFmtId="0" fontId="23" fillId="0" borderId="11" xfId="79" applyFont="1" applyBorder="1" applyAlignment="1">
      <alignment horizontal="center" wrapText="1"/>
      <protection/>
    </xf>
    <xf numFmtId="0" fontId="30" fillId="0" borderId="11" xfId="79" applyFont="1" applyBorder="1" applyAlignment="1">
      <alignment horizontal="center"/>
      <protection/>
    </xf>
    <xf numFmtId="4" fontId="23" fillId="0" borderId="11" xfId="79" applyNumberFormat="1" applyFont="1" applyBorder="1" applyAlignment="1">
      <alignment horizontal="center"/>
      <protection/>
    </xf>
    <xf numFmtId="4" fontId="26" fillId="0" borderId="11" xfId="79" applyNumberFormat="1" applyFont="1" applyBorder="1" applyAlignment="1">
      <alignment horizontal="right"/>
      <protection/>
    </xf>
    <xf numFmtId="4" fontId="26" fillId="0" borderId="12" xfId="79" applyNumberFormat="1" applyFont="1" applyBorder="1" applyAlignment="1">
      <alignment horizontal="right"/>
      <protection/>
    </xf>
    <xf numFmtId="0" fontId="33" fillId="3" borderId="37" xfId="72" applyFont="1" applyFill="1" applyBorder="1" applyAlignment="1">
      <alignment horizontal="center" vertical="center" wrapText="1"/>
      <protection/>
    </xf>
    <xf numFmtId="0" fontId="33" fillId="3" borderId="25" xfId="72" applyFont="1" applyFill="1" applyBorder="1" applyAlignment="1">
      <alignment horizontal="center" vertical="center" wrapText="1"/>
      <protection/>
    </xf>
    <xf numFmtId="0" fontId="38" fillId="3" borderId="25" xfId="72" applyFont="1" applyFill="1" applyBorder="1" applyAlignment="1">
      <alignment horizontal="center" vertical="center" wrapText="1"/>
      <protection/>
    </xf>
    <xf numFmtId="0" fontId="33" fillId="3" borderId="26" xfId="72" applyFont="1" applyFill="1" applyBorder="1" applyAlignment="1">
      <alignment horizontal="center" vertical="center" wrapText="1"/>
      <protection/>
    </xf>
    <xf numFmtId="0" fontId="0" fillId="0" borderId="42" xfId="72" applyFont="1" applyBorder="1" applyAlignment="1">
      <alignment horizontal="center" vertical="center" wrapText="1"/>
      <protection/>
    </xf>
    <xf numFmtId="0" fontId="32" fillId="0" borderId="39" xfId="72" applyFont="1" applyBorder="1" applyAlignment="1">
      <alignment vertical="center" wrapText="1"/>
      <protection/>
    </xf>
    <xf numFmtId="0" fontId="32" fillId="0" borderId="39" xfId="72" applyFont="1" applyBorder="1" applyAlignment="1">
      <alignment horizontal="center" vertical="center"/>
      <protection/>
    </xf>
    <xf numFmtId="3" fontId="32" fillId="0" borderId="39" xfId="72" applyNumberFormat="1" applyFont="1" applyBorder="1" applyAlignment="1">
      <alignment horizontal="center" vertical="center"/>
      <protection/>
    </xf>
    <xf numFmtId="4" fontId="39" fillId="0" borderId="39" xfId="72" applyNumberFormat="1" applyFont="1" applyBorder="1" applyAlignment="1">
      <alignment horizontal="right" vertical="center"/>
      <protection/>
    </xf>
    <xf numFmtId="9" fontId="32" fillId="0" borderId="39" xfId="72" applyNumberFormat="1" applyFont="1" applyBorder="1" applyAlignment="1">
      <alignment horizontal="center" vertical="center"/>
      <protection/>
    </xf>
    <xf numFmtId="4" fontId="32" fillId="0" borderId="26" xfId="72" applyNumberFormat="1" applyFont="1" applyBorder="1" applyAlignment="1">
      <alignment horizontal="right" vertical="center"/>
      <protection/>
    </xf>
    <xf numFmtId="0" fontId="0" fillId="0" borderId="35" xfId="72" applyFont="1" applyBorder="1" applyAlignment="1">
      <alignment horizontal="center" vertical="center"/>
      <protection/>
    </xf>
    <xf numFmtId="0" fontId="32" fillId="0" borderId="18" xfId="72" applyFont="1" applyBorder="1" applyAlignment="1">
      <alignment vertical="center" wrapText="1"/>
      <protection/>
    </xf>
    <xf numFmtId="0" fontId="32" fillId="0" borderId="18" xfId="72" applyFont="1" applyBorder="1" applyAlignment="1">
      <alignment horizontal="center" vertical="center"/>
      <protection/>
    </xf>
    <xf numFmtId="3" fontId="32" fillId="0" borderId="18" xfId="72" applyNumberFormat="1" applyFont="1" applyBorder="1" applyAlignment="1">
      <alignment horizontal="center" vertical="center"/>
      <protection/>
    </xf>
    <xf numFmtId="4" fontId="39" fillId="0" borderId="20" xfId="72" applyNumberFormat="1" applyFont="1" applyBorder="1" applyAlignment="1">
      <alignment horizontal="right" vertical="center"/>
      <protection/>
    </xf>
    <xf numFmtId="9" fontId="32" fillId="0" borderId="15" xfId="72" applyNumberFormat="1" applyFont="1" applyBorder="1" applyAlignment="1">
      <alignment horizontal="center" vertical="center"/>
      <protection/>
    </xf>
    <xf numFmtId="4" fontId="32" fillId="0" borderId="20" xfId="72" applyNumberFormat="1" applyFont="1" applyBorder="1" applyAlignment="1">
      <alignment horizontal="right" vertical="center"/>
      <protection/>
    </xf>
    <xf numFmtId="0" fontId="0" fillId="0" borderId="35" xfId="72" applyFont="1" applyBorder="1" applyAlignment="1">
      <alignment horizontal="center" vertical="center" wrapText="1"/>
      <protection/>
    </xf>
    <xf numFmtId="9" fontId="32" fillId="0" borderId="18" xfId="72" applyNumberFormat="1" applyFont="1" applyBorder="1" applyAlignment="1">
      <alignment horizontal="center" vertical="center"/>
      <protection/>
    </xf>
    <xf numFmtId="0" fontId="32" fillId="7" borderId="18" xfId="84" applyFont="1" applyFill="1" applyBorder="1" applyAlignment="1">
      <alignment horizontal="left" vertical="center" wrapText="1"/>
      <protection/>
    </xf>
    <xf numFmtId="0" fontId="32" fillId="0" borderId="30" xfId="72" applyFont="1" applyBorder="1" applyAlignment="1">
      <alignment vertical="center" wrapText="1"/>
      <protection/>
    </xf>
    <xf numFmtId="0" fontId="32" fillId="0" borderId="18" xfId="76" applyFont="1" applyBorder="1" applyAlignment="1">
      <alignment horizontal="left" vertical="center" wrapText="1"/>
      <protection/>
    </xf>
    <xf numFmtId="4" fontId="39" fillId="0" borderId="18" xfId="72" applyNumberFormat="1" applyFont="1" applyBorder="1" applyAlignment="1">
      <alignment horizontal="right" vertical="center"/>
      <protection/>
    </xf>
    <xf numFmtId="4" fontId="32" fillId="0" borderId="16" xfId="72" applyNumberFormat="1" applyFont="1" applyBorder="1" applyAlignment="1">
      <alignment horizontal="right" vertical="center"/>
      <protection/>
    </xf>
    <xf numFmtId="9" fontId="32" fillId="0" borderId="23" xfId="72" applyNumberFormat="1" applyFont="1" applyBorder="1" applyAlignment="1">
      <alignment horizontal="center" vertical="center"/>
      <protection/>
    </xf>
    <xf numFmtId="4" fontId="26" fillId="0" borderId="11" xfId="72" applyNumberFormat="1" applyFont="1" applyBorder="1" applyAlignment="1">
      <alignment vertical="center"/>
      <protection/>
    </xf>
    <xf numFmtId="9" fontId="26" fillId="0" borderId="11" xfId="72" applyNumberFormat="1" applyFont="1" applyBorder="1" applyAlignment="1">
      <alignment horizontal="center" vertical="center"/>
      <protection/>
    </xf>
    <xf numFmtId="4" fontId="26" fillId="0" borderId="12" xfId="72" applyNumberFormat="1" applyFont="1" applyBorder="1" applyAlignment="1">
      <alignment horizontal="right" vertical="center"/>
      <protection/>
    </xf>
    <xf numFmtId="0" fontId="58" fillId="0" borderId="0" xfId="72" applyFont="1">
      <alignment/>
      <protection/>
    </xf>
    <xf numFmtId="0" fontId="59" fillId="0" borderId="0" xfId="72" applyFont="1">
      <alignment/>
      <protection/>
    </xf>
    <xf numFmtId="0" fontId="0" fillId="0" borderId="0" xfId="72">
      <alignment/>
      <protection/>
    </xf>
    <xf numFmtId="0" fontId="26" fillId="3" borderId="10" xfId="78" applyFont="1" applyFill="1" applyBorder="1" applyAlignment="1">
      <alignment horizontal="center" vertical="center" wrapText="1"/>
      <protection/>
    </xf>
    <xf numFmtId="0" fontId="26" fillId="3" borderId="11" xfId="78" applyFont="1" applyFill="1" applyBorder="1" applyAlignment="1">
      <alignment horizontal="center" vertical="center" wrapText="1"/>
      <protection/>
    </xf>
    <xf numFmtId="0" fontId="33" fillId="3" borderId="11" xfId="78" applyFont="1" applyFill="1" applyBorder="1" applyAlignment="1">
      <alignment horizontal="center" vertical="center" wrapText="1"/>
      <protection/>
    </xf>
    <xf numFmtId="0" fontId="38" fillId="3" borderId="11" xfId="78" applyFont="1" applyFill="1" applyBorder="1" applyAlignment="1">
      <alignment horizontal="center" vertical="center" wrapText="1"/>
      <protection/>
    </xf>
    <xf numFmtId="0" fontId="33" fillId="3" borderId="12" xfId="78" applyFont="1" applyFill="1" applyBorder="1" applyAlignment="1">
      <alignment horizontal="center" vertical="center" wrapText="1"/>
      <protection/>
    </xf>
    <xf numFmtId="0" fontId="32" fillId="0" borderId="14" xfId="78" applyFont="1" applyBorder="1" applyAlignment="1">
      <alignment horizontal="center" vertical="center" wrapText="1"/>
      <protection/>
    </xf>
    <xf numFmtId="0" fontId="32" fillId="0" borderId="15" xfId="78" applyFont="1" applyBorder="1" applyAlignment="1">
      <alignment vertical="center" wrapText="1"/>
      <protection/>
    </xf>
    <xf numFmtId="0" fontId="32" fillId="0" borderId="15" xfId="78" applyFont="1" applyBorder="1" applyAlignment="1">
      <alignment horizontal="center" vertical="center" wrapText="1"/>
      <protection/>
    </xf>
    <xf numFmtId="3" fontId="39" fillId="0" borderId="15" xfId="78" applyNumberFormat="1" applyFont="1" applyBorder="1" applyAlignment="1">
      <alignment horizontal="center" vertical="center" wrapText="1"/>
      <protection/>
    </xf>
    <xf numFmtId="4" fontId="56" fillId="0" borderId="15" xfId="78" applyNumberFormat="1" applyFont="1" applyBorder="1" applyAlignment="1">
      <alignment vertical="center" wrapText="1"/>
      <protection/>
    </xf>
    <xf numFmtId="4" fontId="32" fillId="0" borderId="15" xfId="78" applyNumberFormat="1" applyFont="1" applyBorder="1" applyAlignment="1">
      <alignment horizontal="right" vertical="center" wrapText="1"/>
      <protection/>
    </xf>
    <xf numFmtId="9" fontId="32" fillId="0" borderId="15" xfId="78" applyNumberFormat="1" applyFont="1" applyBorder="1" applyAlignment="1">
      <alignment horizontal="center" vertical="center" wrapText="1"/>
      <protection/>
    </xf>
    <xf numFmtId="4" fontId="32" fillId="0" borderId="16" xfId="78" applyNumberFormat="1" applyFont="1" applyBorder="1" applyAlignment="1">
      <alignment horizontal="right" vertical="center" wrapText="1"/>
      <protection/>
    </xf>
    <xf numFmtId="0" fontId="32" fillId="0" borderId="35" xfId="78" applyFont="1" applyBorder="1" applyAlignment="1">
      <alignment horizontal="center" vertical="center" wrapText="1"/>
      <protection/>
    </xf>
    <xf numFmtId="0" fontId="32" fillId="0" borderId="18" xfId="78" applyFont="1" applyBorder="1" applyAlignment="1">
      <alignment vertical="center" wrapText="1"/>
      <protection/>
    </xf>
    <xf numFmtId="0" fontId="32" fillId="0" borderId="18" xfId="78" applyFont="1" applyBorder="1" applyAlignment="1">
      <alignment horizontal="center" vertical="center" wrapText="1"/>
      <protection/>
    </xf>
    <xf numFmtId="3" fontId="39" fillId="0" borderId="18" xfId="78" applyNumberFormat="1" applyFont="1" applyBorder="1" applyAlignment="1">
      <alignment horizontal="center" vertical="center" wrapText="1"/>
      <protection/>
    </xf>
    <xf numFmtId="4" fontId="56" fillId="0" borderId="18" xfId="78" applyNumberFormat="1" applyFont="1" applyBorder="1" applyAlignment="1">
      <alignment vertical="center" wrapText="1"/>
      <protection/>
    </xf>
    <xf numFmtId="0" fontId="32" fillId="0" borderId="29" xfId="0" applyFont="1" applyBorder="1" applyAlignment="1">
      <alignment/>
    </xf>
    <xf numFmtId="0" fontId="32" fillId="0" borderId="41" xfId="78" applyFont="1" applyBorder="1" applyAlignment="1">
      <alignment horizontal="center" vertical="center" wrapText="1"/>
      <protection/>
    </xf>
    <xf numFmtId="0" fontId="32" fillId="0" borderId="30" xfId="78" applyFont="1" applyBorder="1" applyAlignment="1">
      <alignment vertical="center" wrapText="1"/>
      <protection/>
    </xf>
    <xf numFmtId="0" fontId="32" fillId="0" borderId="30" xfId="78" applyFont="1" applyBorder="1" applyAlignment="1">
      <alignment horizontal="center" vertical="center" wrapText="1"/>
      <protection/>
    </xf>
    <xf numFmtId="3" fontId="39" fillId="0" borderId="30" xfId="78" applyNumberFormat="1" applyFont="1" applyBorder="1" applyAlignment="1">
      <alignment horizontal="center" vertical="center" wrapText="1"/>
      <protection/>
    </xf>
    <xf numFmtId="4" fontId="56" fillId="0" borderId="30" xfId="78" applyNumberFormat="1" applyFont="1" applyBorder="1" applyAlignment="1">
      <alignment vertical="center" wrapText="1"/>
      <protection/>
    </xf>
    <xf numFmtId="9" fontId="32" fillId="0" borderId="23" xfId="78" applyNumberFormat="1" applyFont="1" applyBorder="1" applyAlignment="1">
      <alignment horizontal="center" vertical="center" wrapText="1"/>
      <protection/>
    </xf>
    <xf numFmtId="4" fontId="32" fillId="0" borderId="33" xfId="78" applyNumberFormat="1" applyFont="1" applyBorder="1" applyAlignment="1">
      <alignment horizontal="right" vertical="center" wrapText="1"/>
      <protection/>
    </xf>
    <xf numFmtId="4" fontId="26" fillId="0" borderId="11" xfId="78" applyNumberFormat="1" applyFont="1" applyBorder="1" applyAlignment="1">
      <alignment horizontal="right" vertical="center"/>
      <protection/>
    </xf>
    <xf numFmtId="9" fontId="26" fillId="0" borderId="11" xfId="78" applyNumberFormat="1" applyFont="1" applyBorder="1" applyAlignment="1">
      <alignment horizontal="center" vertical="center"/>
      <protection/>
    </xf>
    <xf numFmtId="4" fontId="26" fillId="0" borderId="12" xfId="78" applyNumberFormat="1" applyFont="1" applyBorder="1" applyAlignment="1">
      <alignment horizontal="right" vertical="center"/>
      <protection/>
    </xf>
    <xf numFmtId="0" fontId="32" fillId="0" borderId="39" xfId="0" applyNumberFormat="1" applyFont="1" applyBorder="1" applyAlignment="1">
      <alignment vertical="center" wrapText="1"/>
    </xf>
    <xf numFmtId="3" fontId="32" fillId="0" borderId="39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wrapText="1"/>
    </xf>
    <xf numFmtId="3" fontId="32" fillId="0" borderId="18" xfId="0" applyNumberFormat="1" applyFont="1" applyBorder="1" applyAlignment="1">
      <alignment horizontal="center" vertical="center"/>
    </xf>
    <xf numFmtId="0" fontId="32" fillId="0" borderId="30" xfId="0" applyNumberFormat="1" applyFont="1" applyBorder="1" applyAlignment="1">
      <alignment vertical="center" wrapText="1"/>
    </xf>
    <xf numFmtId="3" fontId="32" fillId="0" borderId="3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35" xfId="0" applyFont="1" applyBorder="1" applyAlignment="1">
      <alignment horizontal="center" vertical="center"/>
    </xf>
    <xf numFmtId="0" fontId="32" fillId="7" borderId="29" xfId="0" applyFont="1" applyFill="1" applyBorder="1" applyAlignment="1">
      <alignment horizontal="center" vertical="center" wrapText="1"/>
    </xf>
    <xf numFmtId="0" fontId="32" fillId="7" borderId="17" xfId="0" applyFont="1" applyFill="1" applyBorder="1" applyAlignment="1">
      <alignment horizontal="center" vertical="center" wrapText="1"/>
    </xf>
    <xf numFmtId="2" fontId="39" fillId="0" borderId="39" xfId="0" applyNumberFormat="1" applyFont="1" applyBorder="1" applyAlignment="1">
      <alignment vertical="center" wrapText="1"/>
    </xf>
    <xf numFmtId="2" fontId="39" fillId="0" borderId="39" xfId="0" applyNumberFormat="1" applyFont="1" applyBorder="1" applyAlignment="1">
      <alignment horizontal="center" vertical="center" wrapText="1"/>
    </xf>
    <xf numFmtId="2" fontId="39" fillId="0" borderId="25" xfId="0" applyNumberFormat="1" applyFont="1" applyBorder="1" applyAlignment="1">
      <alignment vertical="center" wrapText="1"/>
    </xf>
    <xf numFmtId="9" fontId="39" fillId="0" borderId="25" xfId="82" applyFont="1" applyFill="1" applyBorder="1" applyAlignment="1" applyProtection="1">
      <alignment horizontal="center" vertical="center" wrapText="1"/>
      <protection/>
    </xf>
    <xf numFmtId="2" fontId="39" fillId="0" borderId="43" xfId="0" applyNumberFormat="1" applyFont="1" applyBorder="1" applyAlignment="1">
      <alignment horizontal="right" vertical="center" wrapText="1"/>
    </xf>
    <xf numFmtId="2" fontId="39" fillId="0" borderId="20" xfId="0" applyNumberFormat="1" applyFont="1" applyBorder="1" applyAlignment="1">
      <alignment vertical="center" wrapText="1"/>
    </xf>
    <xf numFmtId="2" fontId="39" fillId="0" borderId="18" xfId="0" applyNumberFormat="1" applyFont="1" applyBorder="1" applyAlignment="1">
      <alignment horizontal="center" vertical="center" wrapText="1"/>
    </xf>
    <xf numFmtId="1" fontId="39" fillId="0" borderId="18" xfId="0" applyNumberFormat="1" applyFont="1" applyBorder="1" applyAlignment="1">
      <alignment horizontal="center" vertical="center" wrapText="1"/>
    </xf>
    <xf numFmtId="2" fontId="39" fillId="0" borderId="28" xfId="0" applyNumberFormat="1" applyFont="1" applyBorder="1" applyAlignment="1">
      <alignment vertical="center" wrapText="1"/>
    </xf>
    <xf numFmtId="2" fontId="39" fillId="0" borderId="49" xfId="0" applyNumberFormat="1" applyFont="1" applyBorder="1" applyAlignment="1">
      <alignment horizontal="right" vertical="center" wrapText="1"/>
    </xf>
    <xf numFmtId="2" fontId="39" fillId="0" borderId="30" xfId="0" applyNumberFormat="1" applyFont="1" applyBorder="1" applyAlignment="1">
      <alignment horizontal="center" vertical="center" wrapText="1"/>
    </xf>
    <xf numFmtId="2" fontId="39" fillId="0" borderId="15" xfId="0" applyNumberFormat="1" applyFont="1" applyBorder="1" applyAlignment="1">
      <alignment vertical="center" wrapText="1"/>
    </xf>
    <xf numFmtId="9" fontId="39" fillId="0" borderId="15" xfId="82" applyFont="1" applyFill="1" applyBorder="1" applyAlignment="1" applyProtection="1">
      <alignment horizontal="center" vertical="center" wrapText="1"/>
      <protection/>
    </xf>
    <xf numFmtId="2" fontId="39" fillId="0" borderId="31" xfId="0" applyNumberFormat="1" applyFont="1" applyBorder="1" applyAlignment="1">
      <alignment horizontal="right" vertical="center" wrapText="1"/>
    </xf>
    <xf numFmtId="4" fontId="37" fillId="0" borderId="11" xfId="0" applyNumberFormat="1" applyFont="1" applyBorder="1" applyAlignment="1">
      <alignment horizontal="right" vertical="center"/>
    </xf>
    <xf numFmtId="4" fontId="37" fillId="0" borderId="12" xfId="0" applyNumberFormat="1" applyFont="1" applyBorder="1" applyAlignment="1">
      <alignment horizontal="right" vertical="center"/>
    </xf>
    <xf numFmtId="0" fontId="32" fillId="0" borderId="50" xfId="0" applyFont="1" applyBorder="1" applyAlignment="1">
      <alignment vertical="center"/>
    </xf>
    <xf numFmtId="0" fontId="33" fillId="7" borderId="51" xfId="0" applyFont="1" applyFill="1" applyBorder="1" applyAlignment="1">
      <alignment horizontal="center" vertical="center" wrapText="1"/>
    </xf>
    <xf numFmtId="0" fontId="38" fillId="7" borderId="51" xfId="0" applyFont="1" applyFill="1" applyBorder="1" applyAlignment="1">
      <alignment horizontal="center" vertical="center" wrapText="1"/>
    </xf>
    <xf numFmtId="4" fontId="39" fillId="0" borderId="52" xfId="0" applyNumberFormat="1" applyFont="1" applyBorder="1" applyAlignment="1">
      <alignment horizontal="right" vertical="center" wrapText="1"/>
    </xf>
    <xf numFmtId="0" fontId="33" fillId="7" borderId="53" xfId="0" applyFont="1" applyFill="1" applyBorder="1" applyAlignment="1">
      <alignment horizontal="center" vertical="center" wrapText="1"/>
    </xf>
    <xf numFmtId="4" fontId="37" fillId="0" borderId="54" xfId="0" applyNumberFormat="1" applyFont="1" applyBorder="1" applyAlignment="1">
      <alignment horizontal="right"/>
    </xf>
    <xf numFmtId="0" fontId="48" fillId="0" borderId="55" xfId="0" applyFont="1" applyBorder="1" applyAlignment="1">
      <alignment/>
    </xf>
    <xf numFmtId="4" fontId="42" fillId="0" borderId="56" xfId="0" applyNumberFormat="1" applyFont="1" applyBorder="1" applyAlignment="1">
      <alignment horizontal="right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32" fillId="7" borderId="57" xfId="0" applyFont="1" applyFill="1" applyBorder="1" applyAlignment="1">
      <alignment horizontal="center" vertical="center" wrapText="1"/>
    </xf>
    <xf numFmtId="0" fontId="32" fillId="7" borderId="58" xfId="0" applyFont="1" applyFill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/>
    </xf>
    <xf numFmtId="4" fontId="26" fillId="0" borderId="59" xfId="0" applyNumberFormat="1" applyFont="1" applyBorder="1" applyAlignment="1">
      <alignment horizontal="right" vertical="center"/>
    </xf>
    <xf numFmtId="0" fontId="0" fillId="0" borderId="59" xfId="0" applyFont="1" applyBorder="1" applyAlignment="1">
      <alignment vertical="center"/>
    </xf>
    <xf numFmtId="1" fontId="0" fillId="0" borderId="60" xfId="0" applyNumberFormat="1" applyFill="1" applyBorder="1" applyAlignment="1">
      <alignment horizontal="center"/>
    </xf>
    <xf numFmtId="2" fontId="39" fillId="0" borderId="57" xfId="0" applyNumberFormat="1" applyFont="1" applyBorder="1" applyAlignment="1">
      <alignment vertical="center" wrapText="1"/>
    </xf>
    <xf numFmtId="2" fontId="32" fillId="0" borderId="57" xfId="0" applyNumberFormat="1" applyFont="1" applyBorder="1" applyAlignment="1">
      <alignment vertical="center" wrapText="1"/>
    </xf>
    <xf numFmtId="9" fontId="32" fillId="0" borderId="57" xfId="0" applyNumberFormat="1" applyFont="1" applyBorder="1" applyAlignment="1">
      <alignment horizontal="center" vertical="center"/>
    </xf>
    <xf numFmtId="1" fontId="0" fillId="0" borderId="61" xfId="0" applyNumberFormat="1" applyFill="1" applyBorder="1" applyAlignment="1">
      <alignment horizontal="center"/>
    </xf>
    <xf numFmtId="0" fontId="32" fillId="0" borderId="57" xfId="0" applyFont="1" applyBorder="1" applyAlignment="1">
      <alignment horizontal="center" wrapText="1"/>
    </xf>
    <xf numFmtId="0" fontId="32" fillId="0" borderId="57" xfId="0" applyFont="1" applyBorder="1" applyAlignment="1">
      <alignment wrapText="1"/>
    </xf>
    <xf numFmtId="0" fontId="39" fillId="0" borderId="57" xfId="0" applyFont="1" applyBorder="1" applyAlignment="1">
      <alignment horizontal="center" wrapText="1"/>
    </xf>
    <xf numFmtId="4" fontId="39" fillId="0" borderId="57" xfId="0" applyNumberFormat="1" applyFont="1" applyBorder="1" applyAlignment="1">
      <alignment horizontal="right" wrapText="1"/>
    </xf>
    <xf numFmtId="4" fontId="32" fillId="0" borderId="57" xfId="0" applyNumberFormat="1" applyFont="1" applyBorder="1" applyAlignment="1">
      <alignment horizontal="right"/>
    </xf>
    <xf numFmtId="9" fontId="32" fillId="0" borderId="57" xfId="0" applyNumberFormat="1" applyFont="1" applyBorder="1" applyAlignment="1">
      <alignment horizontal="center"/>
    </xf>
    <xf numFmtId="0" fontId="32" fillId="0" borderId="57" xfId="0" applyFont="1" applyBorder="1" applyAlignment="1">
      <alignment horizontal="left" wrapText="1"/>
    </xf>
    <xf numFmtId="9" fontId="33" fillId="0" borderId="57" xfId="0" applyNumberFormat="1" applyFont="1" applyBorder="1" applyAlignment="1">
      <alignment horizontal="center"/>
    </xf>
    <xf numFmtId="4" fontId="39" fillId="0" borderId="57" xfId="0" applyNumberFormat="1" applyFont="1" applyBorder="1" applyAlignment="1">
      <alignment wrapText="1"/>
    </xf>
    <xf numFmtId="0" fontId="32" fillId="0" borderId="57" xfId="0" applyFont="1" applyBorder="1" applyAlignment="1">
      <alignment/>
    </xf>
    <xf numFmtId="0" fontId="32" fillId="0" borderId="57" xfId="0" applyFont="1" applyBorder="1" applyAlignment="1">
      <alignment/>
    </xf>
    <xf numFmtId="4" fontId="39" fillId="0" borderId="57" xfId="0" applyNumberFormat="1" applyFont="1" applyBorder="1" applyAlignment="1">
      <alignment horizontal="right"/>
    </xf>
    <xf numFmtId="0" fontId="32" fillId="0" borderId="57" xfId="0" applyFont="1" applyBorder="1" applyAlignment="1">
      <alignment vertical="center"/>
    </xf>
    <xf numFmtId="0" fontId="32" fillId="0" borderId="57" xfId="0" applyFont="1" applyBorder="1" applyAlignment="1">
      <alignment vertical="center" wrapText="1"/>
    </xf>
    <xf numFmtId="0" fontId="32" fillId="0" borderId="57" xfId="0" applyFont="1" applyBorder="1" applyAlignment="1">
      <alignment horizontal="left" vertical="center" wrapText="1"/>
    </xf>
    <xf numFmtId="0" fontId="32" fillId="0" borderId="57" xfId="0" applyFont="1" applyFill="1" applyBorder="1" applyAlignment="1">
      <alignment/>
    </xf>
    <xf numFmtId="0" fontId="39" fillId="0" borderId="57" xfId="0" applyFont="1" applyBorder="1" applyAlignment="1">
      <alignment vertical="center" wrapText="1"/>
    </xf>
    <xf numFmtId="0" fontId="32" fillId="0" borderId="57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4" fontId="39" fillId="0" borderId="57" xfId="0" applyNumberFormat="1" applyFont="1" applyBorder="1" applyAlignment="1">
      <alignment vertical="center" wrapText="1"/>
    </xf>
    <xf numFmtId="0" fontId="39" fillId="0" borderId="57" xfId="0" applyFont="1" applyBorder="1" applyAlignment="1">
      <alignment wrapText="1"/>
    </xf>
    <xf numFmtId="0" fontId="44" fillId="0" borderId="57" xfId="0" applyFont="1" applyBorder="1" applyAlignment="1">
      <alignment wrapText="1"/>
    </xf>
    <xf numFmtId="0" fontId="32" fillId="0" borderId="57" xfId="0" applyFont="1" applyFill="1" applyBorder="1" applyAlignment="1">
      <alignment vertical="center" wrapText="1"/>
    </xf>
    <xf numFmtId="9" fontId="32" fillId="0" borderId="57" xfId="0" applyNumberFormat="1" applyFont="1" applyFill="1" applyBorder="1" applyAlignment="1">
      <alignment horizontal="center" vertical="center"/>
    </xf>
    <xf numFmtId="0" fontId="32" fillId="0" borderId="57" xfId="0" applyFont="1" applyBorder="1" applyAlignment="1">
      <alignment horizontal="left"/>
    </xf>
    <xf numFmtId="0" fontId="39" fillId="0" borderId="57" xfId="0" applyFont="1" applyBorder="1" applyAlignment="1">
      <alignment horizontal="left" vertical="center" wrapText="1"/>
    </xf>
    <xf numFmtId="0" fontId="0" fillId="0" borderId="57" xfId="0" applyFont="1" applyBorder="1" applyAlignment="1">
      <alignment/>
    </xf>
    <xf numFmtId="0" fontId="33" fillId="3" borderId="62" xfId="0" applyFont="1" applyFill="1" applyBorder="1" applyAlignment="1">
      <alignment horizontal="center" vertical="center" wrapText="1"/>
    </xf>
    <xf numFmtId="0" fontId="33" fillId="3" borderId="63" xfId="0" applyFont="1" applyFill="1" applyBorder="1" applyAlignment="1">
      <alignment horizontal="center" vertical="center" wrapText="1"/>
    </xf>
    <xf numFmtId="0" fontId="42" fillId="3" borderId="63" xfId="0" applyFont="1" applyFill="1" applyBorder="1" applyAlignment="1">
      <alignment horizontal="center" vertical="center" wrapText="1"/>
    </xf>
    <xf numFmtId="0" fontId="38" fillId="3" borderId="63" xfId="0" applyFont="1" applyFill="1" applyBorder="1" applyAlignment="1">
      <alignment horizontal="center" vertical="center" wrapText="1"/>
    </xf>
    <xf numFmtId="0" fontId="33" fillId="3" borderId="64" xfId="0" applyFont="1" applyFill="1" applyBorder="1" applyAlignment="1">
      <alignment horizontal="center" vertical="center" wrapText="1"/>
    </xf>
    <xf numFmtId="0" fontId="33" fillId="3" borderId="65" xfId="0" applyFont="1" applyFill="1" applyBorder="1" applyAlignment="1">
      <alignment horizontal="center" vertical="center" wrapText="1"/>
    </xf>
    <xf numFmtId="0" fontId="32" fillId="0" borderId="66" xfId="0" applyFont="1" applyBorder="1" applyAlignment="1">
      <alignment horizontal="center" wrapText="1"/>
    </xf>
    <xf numFmtId="1" fontId="0" fillId="0" borderId="67" xfId="0" applyNumberFormat="1" applyFill="1" applyBorder="1" applyAlignment="1">
      <alignment horizontal="center"/>
    </xf>
    <xf numFmtId="0" fontId="32" fillId="0" borderId="68" xfId="0" applyFont="1" applyBorder="1" applyAlignment="1">
      <alignment horizontal="center" wrapText="1"/>
    </xf>
    <xf numFmtId="1" fontId="0" fillId="0" borderId="69" xfId="0" applyNumberFormat="1" applyFill="1" applyBorder="1" applyAlignment="1">
      <alignment horizontal="center"/>
    </xf>
    <xf numFmtId="0" fontId="32" fillId="0" borderId="70" xfId="0" applyFont="1" applyBorder="1" applyAlignment="1">
      <alignment horizontal="center" wrapText="1"/>
    </xf>
    <xf numFmtId="1" fontId="0" fillId="0" borderId="71" xfId="0" applyNumberFormat="1" applyFill="1" applyBorder="1" applyAlignment="1">
      <alignment horizontal="center"/>
    </xf>
    <xf numFmtId="0" fontId="32" fillId="0" borderId="72" xfId="0" applyFont="1" applyBorder="1" applyAlignment="1">
      <alignment horizontal="center" wrapText="1"/>
    </xf>
    <xf numFmtId="0" fontId="32" fillId="0" borderId="73" xfId="0" applyFont="1" applyBorder="1" applyAlignment="1">
      <alignment horizontal="center" wrapText="1"/>
    </xf>
    <xf numFmtId="1" fontId="0" fillId="0" borderId="74" xfId="0" applyNumberFormat="1" applyFill="1" applyBorder="1" applyAlignment="1">
      <alignment horizontal="center"/>
    </xf>
    <xf numFmtId="4" fontId="26" fillId="0" borderId="75" xfId="0" applyNumberFormat="1" applyFont="1" applyBorder="1" applyAlignment="1">
      <alignment horizontal="right"/>
    </xf>
    <xf numFmtId="0" fontId="0" fillId="0" borderId="75" xfId="0" applyFont="1" applyBorder="1" applyAlignment="1">
      <alignment/>
    </xf>
    <xf numFmtId="4" fontId="26" fillId="0" borderId="76" xfId="0" applyNumberFormat="1" applyFont="1" applyBorder="1" applyAlignment="1">
      <alignment horizontal="right"/>
    </xf>
    <xf numFmtId="0" fontId="0" fillId="0" borderId="77" xfId="0" applyFont="1" applyBorder="1" applyAlignment="1">
      <alignment/>
    </xf>
    <xf numFmtId="0" fontId="32" fillId="7" borderId="23" xfId="0" applyFont="1" applyFill="1" applyBorder="1" applyAlignment="1">
      <alignment horizontal="center" vertical="center" wrapText="1"/>
    </xf>
    <xf numFmtId="2" fontId="39" fillId="7" borderId="23" xfId="0" applyNumberFormat="1" applyFont="1" applyFill="1" applyBorder="1" applyAlignment="1">
      <alignment horizontal="right" vertical="center" wrapText="1"/>
    </xf>
    <xf numFmtId="4" fontId="32" fillId="7" borderId="23" xfId="0" applyNumberFormat="1" applyFont="1" applyFill="1" applyBorder="1" applyAlignment="1">
      <alignment vertical="center" wrapText="1"/>
    </xf>
    <xf numFmtId="9" fontId="32" fillId="7" borderId="23" xfId="82" applyFont="1" applyFill="1" applyBorder="1" applyAlignment="1" applyProtection="1">
      <alignment horizontal="center" vertical="center" wrapText="1"/>
      <protection/>
    </xf>
    <xf numFmtId="4" fontId="32" fillId="7" borderId="33" xfId="0" applyNumberFormat="1" applyFont="1" applyFill="1" applyBorder="1" applyAlignment="1">
      <alignment vertical="center" wrapText="1"/>
    </xf>
    <xf numFmtId="0" fontId="32" fillId="0" borderId="15" xfId="0" applyFont="1" applyBorder="1" applyAlignment="1">
      <alignment horizontal="center" wrapText="1"/>
    </xf>
    <xf numFmtId="2" fontId="39" fillId="0" borderId="15" xfId="0" applyNumberFormat="1" applyFont="1" applyBorder="1" applyAlignment="1">
      <alignment horizontal="right" wrapText="1"/>
    </xf>
    <xf numFmtId="2" fontId="39" fillId="7" borderId="57" xfId="0" applyNumberFormat="1" applyFont="1" applyFill="1" applyBorder="1" applyAlignment="1">
      <alignment horizontal="right" vertical="center" wrapText="1"/>
    </xf>
    <xf numFmtId="4" fontId="32" fillId="7" borderId="57" xfId="0" applyNumberFormat="1" applyFont="1" applyFill="1" applyBorder="1" applyAlignment="1">
      <alignment vertical="center" wrapText="1"/>
    </xf>
    <xf numFmtId="9" fontId="32" fillId="7" borderId="57" xfId="82" applyFont="1" applyFill="1" applyBorder="1" applyAlignment="1" applyProtection="1">
      <alignment horizontal="center" vertical="center" wrapText="1"/>
      <protection/>
    </xf>
    <xf numFmtId="2" fontId="39" fillId="0" borderId="57" xfId="0" applyNumberFormat="1" applyFont="1" applyBorder="1" applyAlignment="1">
      <alignment horizontal="right" wrapText="1"/>
    </xf>
    <xf numFmtId="0" fontId="32" fillId="7" borderId="70" xfId="0" applyFont="1" applyFill="1" applyBorder="1" applyAlignment="1">
      <alignment horizontal="center" vertical="center" wrapText="1"/>
    </xf>
    <xf numFmtId="1" fontId="0" fillId="0" borderId="78" xfId="0" applyNumberFormat="1" applyFill="1" applyBorder="1" applyAlignment="1">
      <alignment horizontal="center"/>
    </xf>
    <xf numFmtId="0" fontId="32" fillId="7" borderId="68" xfId="0" applyFont="1" applyFill="1" applyBorder="1" applyAlignment="1">
      <alignment horizontal="center" vertical="center" wrapText="1"/>
    </xf>
    <xf numFmtId="0" fontId="32" fillId="7" borderId="79" xfId="0" applyFont="1" applyFill="1" applyBorder="1" applyAlignment="1">
      <alignment horizontal="center" vertical="center" wrapText="1"/>
    </xf>
    <xf numFmtId="4" fontId="26" fillId="7" borderId="75" xfId="0" applyNumberFormat="1" applyFont="1" applyFill="1" applyBorder="1" applyAlignment="1">
      <alignment vertical="center" wrapText="1"/>
    </xf>
    <xf numFmtId="4" fontId="26" fillId="7" borderId="76" xfId="0" applyNumberFormat="1" applyFont="1" applyFill="1" applyBorder="1" applyAlignment="1">
      <alignment vertical="center" wrapText="1"/>
    </xf>
    <xf numFmtId="9" fontId="32" fillId="0" borderId="25" xfId="82" applyFont="1" applyFill="1" applyBorder="1" applyAlignment="1" applyProtection="1">
      <alignment horizontal="center" vertical="center" wrapText="1"/>
      <protection/>
    </xf>
    <xf numFmtId="4" fontId="32" fillId="0" borderId="57" xfId="0" applyNumberFormat="1" applyFont="1" applyBorder="1" applyAlignment="1">
      <alignment horizontal="right" vertical="center" wrapText="1"/>
    </xf>
    <xf numFmtId="9" fontId="32" fillId="0" borderId="57" xfId="82" applyFont="1" applyFill="1" applyBorder="1" applyAlignment="1" applyProtection="1">
      <alignment horizontal="center" vertical="center" wrapText="1"/>
      <protection/>
    </xf>
    <xf numFmtId="2" fontId="39" fillId="0" borderId="20" xfId="0" applyNumberFormat="1" applyFont="1" applyBorder="1" applyAlignment="1">
      <alignment horizontal="right" vertical="center" wrapText="1"/>
    </xf>
    <xf numFmtId="2" fontId="39" fillId="0" borderId="16" xfId="0" applyNumberFormat="1" applyFont="1" applyBorder="1" applyAlignment="1">
      <alignment horizontal="right" vertical="center" wrapText="1"/>
    </xf>
    <xf numFmtId="4" fontId="39" fillId="0" borderId="57" xfId="0" applyNumberFormat="1" applyFont="1" applyBorder="1" applyAlignment="1">
      <alignment horizontal="right" vertical="center" wrapText="1"/>
    </xf>
    <xf numFmtId="9" fontId="39" fillId="0" borderId="57" xfId="0" applyNumberFormat="1" applyFont="1" applyBorder="1" applyAlignment="1">
      <alignment horizontal="center" vertical="center" wrapText="1"/>
    </xf>
    <xf numFmtId="9" fontId="39" fillId="0" borderId="28" xfId="82" applyFont="1" applyFill="1" applyBorder="1" applyAlignment="1" applyProtection="1">
      <alignment horizontal="center" vertical="center" wrapText="1"/>
      <protection/>
    </xf>
    <xf numFmtId="2" fontId="39" fillId="0" borderId="57" xfId="0" applyNumberFormat="1" applyFont="1" applyBorder="1" applyAlignment="1">
      <alignment horizontal="right" vertical="center" wrapText="1"/>
    </xf>
    <xf numFmtId="9" fontId="32" fillId="7" borderId="51" xfId="0" applyNumberFormat="1" applyFont="1" applyFill="1" applyBorder="1" applyAlignment="1">
      <alignment horizontal="center" vertical="center" wrapText="1"/>
    </xf>
    <xf numFmtId="0" fontId="32" fillId="7" borderId="51" xfId="0" applyFont="1" applyFill="1" applyBorder="1" applyAlignment="1">
      <alignment horizontal="center" vertical="center" wrapText="1"/>
    </xf>
    <xf numFmtId="4" fontId="32" fillId="7" borderId="51" xfId="0" applyNumberFormat="1" applyFont="1" applyFill="1" applyBorder="1" applyAlignment="1">
      <alignment horizontal="center" vertical="center" wrapText="1"/>
    </xf>
    <xf numFmtId="4" fontId="32" fillId="7" borderId="23" xfId="0" applyNumberFormat="1" applyFont="1" applyFill="1" applyBorder="1" applyAlignment="1">
      <alignment horizontal="center" vertical="center" wrapText="1"/>
    </xf>
    <xf numFmtId="4" fontId="33" fillId="7" borderId="54" xfId="0" applyNumberFormat="1" applyFont="1" applyFill="1" applyBorder="1" applyAlignment="1">
      <alignment horizontal="center" vertical="center" wrapText="1"/>
    </xf>
    <xf numFmtId="2" fontId="32" fillId="7" borderId="51" xfId="0" applyNumberFormat="1" applyFont="1" applyFill="1" applyBorder="1" applyAlignment="1">
      <alignment horizontal="center" vertical="center" wrapText="1"/>
    </xf>
    <xf numFmtId="2" fontId="39" fillId="0" borderId="23" xfId="0" applyNumberFormat="1" applyFont="1" applyBorder="1" applyAlignment="1">
      <alignment horizontal="center" vertical="center"/>
    </xf>
    <xf numFmtId="0" fontId="32" fillId="7" borderId="80" xfId="0" applyFont="1" applyFill="1" applyBorder="1" applyAlignment="1">
      <alignment horizontal="center" vertical="center" wrapText="1"/>
    </xf>
    <xf numFmtId="9" fontId="32" fillId="0" borderId="25" xfId="0" applyNumberFormat="1" applyFont="1" applyBorder="1" applyAlignment="1">
      <alignment horizontal="center" vertical="center" wrapText="1"/>
    </xf>
    <xf numFmtId="9" fontId="32" fillId="0" borderId="57" xfId="0" applyNumberFormat="1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2" fillId="0" borderId="28" xfId="0" applyFont="1" applyBorder="1" applyAlignment="1">
      <alignment vertical="center" wrapText="1"/>
    </xf>
    <xf numFmtId="0" fontId="32" fillId="0" borderId="46" xfId="0" applyFont="1" applyBorder="1" applyAlignment="1">
      <alignment vertical="center" wrapText="1"/>
    </xf>
    <xf numFmtId="0" fontId="32" fillId="0" borderId="46" xfId="0" applyFont="1" applyBorder="1" applyAlignment="1">
      <alignment horizontal="left" vertical="center" wrapText="1"/>
    </xf>
    <xf numFmtId="4" fontId="32" fillId="0" borderId="81" xfId="0" applyNumberFormat="1" applyFont="1" applyBorder="1" applyAlignment="1">
      <alignment horizontal="right" vertical="center" wrapText="1"/>
    </xf>
    <xf numFmtId="9" fontId="32" fillId="0" borderId="81" xfId="0" applyNumberFormat="1" applyFont="1" applyBorder="1" applyAlignment="1">
      <alignment horizontal="center" vertical="center" wrapText="1"/>
    </xf>
    <xf numFmtId="3" fontId="39" fillId="0" borderId="57" xfId="0" applyNumberFormat="1" applyFont="1" applyBorder="1" applyAlignment="1">
      <alignment horizontal="center" vertical="center" wrapText="1"/>
    </xf>
    <xf numFmtId="3" fontId="32" fillId="0" borderId="57" xfId="0" applyNumberFormat="1" applyFont="1" applyBorder="1" applyAlignment="1">
      <alignment horizontal="center"/>
    </xf>
    <xf numFmtId="4" fontId="32" fillId="0" borderId="57" xfId="0" applyNumberFormat="1" applyFont="1" applyBorder="1" applyAlignment="1">
      <alignment/>
    </xf>
    <xf numFmtId="0" fontId="32" fillId="0" borderId="81" xfId="0" applyFont="1" applyBorder="1" applyAlignment="1">
      <alignment wrapText="1"/>
    </xf>
    <xf numFmtId="0" fontId="32" fillId="0" borderId="81" xfId="0" applyFont="1" applyBorder="1" applyAlignment="1">
      <alignment/>
    </xf>
    <xf numFmtId="3" fontId="32" fillId="0" borderId="81" xfId="0" applyNumberFormat="1" applyFont="1" applyBorder="1" applyAlignment="1">
      <alignment horizontal="center"/>
    </xf>
    <xf numFmtId="4" fontId="32" fillId="0" borderId="81" xfId="0" applyNumberFormat="1" applyFont="1" applyBorder="1" applyAlignment="1">
      <alignment/>
    </xf>
    <xf numFmtId="4" fontId="32" fillId="0" borderId="81" xfId="0" applyNumberFormat="1" applyFont="1" applyBorder="1" applyAlignment="1">
      <alignment horizontal="right"/>
    </xf>
    <xf numFmtId="9" fontId="32" fillId="0" borderId="81" xfId="0" applyNumberFormat="1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4" fontId="26" fillId="0" borderId="59" xfId="0" applyNumberFormat="1" applyFont="1" applyBorder="1" applyAlignment="1">
      <alignment horizontal="right"/>
    </xf>
    <xf numFmtId="4" fontId="26" fillId="0" borderId="59" xfId="0" applyNumberFormat="1" applyFont="1" applyBorder="1" applyAlignment="1">
      <alignment horizontal="center"/>
    </xf>
    <xf numFmtId="0" fontId="33" fillId="3" borderId="82" xfId="0" applyFont="1" applyFill="1" applyBorder="1" applyAlignment="1">
      <alignment horizontal="center" vertical="center" wrapText="1"/>
    </xf>
    <xf numFmtId="0" fontId="33" fillId="3" borderId="83" xfId="0" applyFont="1" applyFill="1" applyBorder="1" applyAlignment="1">
      <alignment horizontal="center" vertical="center" wrapText="1"/>
    </xf>
    <xf numFmtId="0" fontId="38" fillId="3" borderId="83" xfId="0" applyFont="1" applyFill="1" applyBorder="1" applyAlignment="1">
      <alignment horizontal="center" vertical="center" wrapText="1"/>
    </xf>
    <xf numFmtId="0" fontId="33" fillId="3" borderId="84" xfId="0" applyFont="1" applyFill="1" applyBorder="1" applyAlignment="1">
      <alignment horizontal="center" vertical="center" wrapText="1"/>
    </xf>
    <xf numFmtId="0" fontId="33" fillId="3" borderId="85" xfId="0" applyFont="1" applyFill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1" fontId="0" fillId="0" borderId="86" xfId="0" applyNumberFormat="1" applyFill="1" applyBorder="1" applyAlignment="1">
      <alignment horizontal="center"/>
    </xf>
    <xf numFmtId="0" fontId="32" fillId="0" borderId="8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1" fontId="0" fillId="0" borderId="88" xfId="0" applyNumberFormat="1" applyFill="1" applyBorder="1" applyAlignment="1">
      <alignment horizontal="center"/>
    </xf>
    <xf numFmtId="1" fontId="0" fillId="0" borderId="89" xfId="0" applyNumberFormat="1" applyFill="1" applyBorder="1" applyAlignment="1">
      <alignment horizontal="center"/>
    </xf>
    <xf numFmtId="0" fontId="32" fillId="0" borderId="68" xfId="0" applyFont="1" applyBorder="1" applyAlignment="1">
      <alignment horizontal="center"/>
    </xf>
    <xf numFmtId="1" fontId="0" fillId="0" borderId="90" xfId="0" applyNumberFormat="1" applyFill="1" applyBorder="1" applyAlignment="1">
      <alignment horizontal="center"/>
    </xf>
    <xf numFmtId="0" fontId="32" fillId="0" borderId="91" xfId="0" applyFont="1" applyBorder="1" applyAlignment="1">
      <alignment horizontal="center"/>
    </xf>
    <xf numFmtId="2" fontId="32" fillId="0" borderId="31" xfId="0" applyNumberFormat="1" applyFont="1" applyBorder="1" applyAlignment="1">
      <alignment vertical="center" wrapText="1"/>
    </xf>
    <xf numFmtId="2" fontId="32" fillId="0" borderId="92" xfId="0" applyNumberFormat="1" applyFont="1" applyBorder="1" applyAlignment="1">
      <alignment vertical="center" wrapText="1"/>
    </xf>
    <xf numFmtId="4" fontId="32" fillId="0" borderId="15" xfId="61" applyNumberFormat="1" applyFont="1" applyFill="1" applyBorder="1" applyAlignment="1" applyProtection="1">
      <alignment horizontal="right" vertical="center" wrapText="1"/>
      <protection/>
    </xf>
    <xf numFmtId="4" fontId="32" fillId="0" borderId="51" xfId="61" applyNumberFormat="1" applyFont="1" applyFill="1" applyBorder="1" applyAlignment="1" applyProtection="1">
      <alignment horizontal="right" vertical="center" wrapText="1"/>
      <protection/>
    </xf>
    <xf numFmtId="9" fontId="32" fillId="0" borderId="51" xfId="0" applyNumberFormat="1" applyFont="1" applyBorder="1" applyAlignment="1">
      <alignment horizontal="center" vertical="center"/>
    </xf>
    <xf numFmtId="4" fontId="32" fillId="0" borderId="51" xfId="0" applyNumberFormat="1" applyFont="1" applyBorder="1" applyAlignment="1">
      <alignment horizontal="right" vertical="center"/>
    </xf>
    <xf numFmtId="0" fontId="32" fillId="0" borderId="30" xfId="0" applyFont="1" applyFill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4" fontId="39" fillId="0" borderId="22" xfId="0" applyNumberFormat="1" applyFont="1" applyBorder="1" applyAlignment="1">
      <alignment horizontal="center" vertical="center"/>
    </xf>
    <xf numFmtId="4" fontId="26" fillId="0" borderId="54" xfId="0" applyNumberFormat="1" applyFont="1" applyBorder="1" applyAlignment="1">
      <alignment horizontal="right"/>
    </xf>
    <xf numFmtId="4" fontId="26" fillId="0" borderId="54" xfId="0" applyNumberFormat="1" applyFont="1" applyBorder="1" applyAlignment="1">
      <alignment horizontal="left"/>
    </xf>
    <xf numFmtId="4" fontId="26" fillId="0" borderId="56" xfId="0" applyNumberFormat="1" applyFont="1" applyBorder="1" applyAlignment="1">
      <alignment horizontal="right"/>
    </xf>
    <xf numFmtId="1" fontId="0" fillId="0" borderId="55" xfId="0" applyNumberFormat="1" applyFill="1" applyBorder="1" applyAlignment="1">
      <alignment horizontal="center"/>
    </xf>
    <xf numFmtId="4" fontId="32" fillId="0" borderId="57" xfId="0" applyNumberFormat="1" applyFont="1" applyBorder="1" applyAlignment="1">
      <alignment horizontal="right" vertical="center"/>
    </xf>
    <xf numFmtId="0" fontId="33" fillId="3" borderId="93" xfId="0" applyFont="1" applyFill="1" applyBorder="1" applyAlignment="1">
      <alignment horizontal="center" vertical="center" wrapText="1"/>
    </xf>
    <xf numFmtId="0" fontId="33" fillId="3" borderId="94" xfId="0" applyFont="1" applyFill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1" fontId="0" fillId="0" borderId="95" xfId="0" applyNumberFormat="1" applyFill="1" applyBorder="1" applyAlignment="1">
      <alignment horizontal="center"/>
    </xf>
    <xf numFmtId="4" fontId="26" fillId="0" borderId="75" xfId="0" applyNumberFormat="1" applyFont="1" applyBorder="1" applyAlignment="1">
      <alignment/>
    </xf>
    <xf numFmtId="9" fontId="26" fillId="0" borderId="75" xfId="0" applyNumberFormat="1" applyFont="1" applyBorder="1" applyAlignment="1">
      <alignment horizontal="center" vertical="center" wrapText="1"/>
    </xf>
    <xf numFmtId="4" fontId="26" fillId="0" borderId="76" xfId="0" applyNumberFormat="1" applyFont="1" applyBorder="1" applyAlignment="1">
      <alignment/>
    </xf>
    <xf numFmtId="1" fontId="0" fillId="0" borderId="77" xfId="0" applyNumberFormat="1" applyFill="1" applyBorder="1" applyAlignment="1">
      <alignment horizontal="center"/>
    </xf>
    <xf numFmtId="4" fontId="32" fillId="0" borderId="51" xfId="0" applyNumberFormat="1" applyFont="1" applyBorder="1" applyAlignment="1">
      <alignment horizontal="right" vertical="center" wrapText="1"/>
    </xf>
    <xf numFmtId="4" fontId="32" fillId="0" borderId="96" xfId="0" applyNumberFormat="1" applyFont="1" applyBorder="1" applyAlignment="1">
      <alignment horizontal="right" vertical="center"/>
    </xf>
    <xf numFmtId="4" fontId="32" fillId="0" borderId="15" xfId="73" applyNumberFormat="1" applyFont="1" applyBorder="1" applyAlignment="1">
      <alignment horizontal="right" vertical="center" wrapText="1"/>
      <protection/>
    </xf>
    <xf numFmtId="4" fontId="32" fillId="0" borderId="51" xfId="73" applyNumberFormat="1" applyFont="1" applyBorder="1" applyAlignment="1">
      <alignment horizontal="right" vertical="center" wrapText="1"/>
      <protection/>
    </xf>
    <xf numFmtId="4" fontId="32" fillId="0" borderId="96" xfId="73" applyNumberFormat="1" applyFont="1" applyBorder="1" applyAlignment="1">
      <alignment horizontal="right" vertical="center" wrapText="1"/>
      <protection/>
    </xf>
    <xf numFmtId="0" fontId="32" fillId="0" borderId="51" xfId="0" applyFont="1" applyBorder="1" applyAlignment="1">
      <alignment vertical="center" wrapText="1"/>
    </xf>
    <xf numFmtId="0" fontId="32" fillId="0" borderId="51" xfId="0" applyFont="1" applyBorder="1" applyAlignment="1">
      <alignment horizontal="center" vertical="center" wrapText="1"/>
    </xf>
    <xf numFmtId="3" fontId="39" fillId="0" borderId="51" xfId="0" applyNumberFormat="1" applyFont="1" applyBorder="1" applyAlignment="1">
      <alignment horizontal="center" vertical="center" wrapText="1"/>
    </xf>
    <xf numFmtId="4" fontId="39" fillId="0" borderId="51" xfId="0" applyNumberFormat="1" applyFont="1" applyBorder="1" applyAlignment="1">
      <alignment vertical="center" wrapText="1"/>
    </xf>
    <xf numFmtId="9" fontId="32" fillId="0" borderId="51" xfId="0" applyNumberFormat="1" applyFont="1" applyBorder="1" applyAlignment="1">
      <alignment horizontal="center" vertical="center" wrapText="1"/>
    </xf>
    <xf numFmtId="4" fontId="32" fillId="0" borderId="52" xfId="0" applyNumberFormat="1" applyFont="1" applyBorder="1" applyAlignment="1">
      <alignment horizontal="right" vertical="center" wrapText="1"/>
    </xf>
    <xf numFmtId="1" fontId="0" fillId="0" borderId="53" xfId="0" applyNumberFormat="1" applyFill="1" applyBorder="1" applyAlignment="1">
      <alignment horizontal="center"/>
    </xf>
    <xf numFmtId="0" fontId="32" fillId="0" borderId="97" xfId="0" applyFont="1" applyBorder="1" applyAlignment="1">
      <alignment horizontal="center" vertical="center" wrapText="1"/>
    </xf>
    <xf numFmtId="0" fontId="32" fillId="0" borderId="96" xfId="0" applyFont="1" applyBorder="1" applyAlignment="1">
      <alignment vertical="center" wrapText="1"/>
    </xf>
    <xf numFmtId="0" fontId="32" fillId="0" borderId="96" xfId="0" applyFont="1" applyBorder="1" applyAlignment="1">
      <alignment horizontal="center" vertical="center" wrapText="1"/>
    </xf>
    <xf numFmtId="3" fontId="39" fillId="0" borderId="96" xfId="0" applyNumberFormat="1" applyFont="1" applyBorder="1" applyAlignment="1">
      <alignment horizontal="center" vertical="center" wrapText="1"/>
    </xf>
    <xf numFmtId="4" fontId="39" fillId="0" borderId="96" xfId="0" applyNumberFormat="1" applyFont="1" applyBorder="1" applyAlignment="1">
      <alignment vertical="center" wrapText="1"/>
    </xf>
    <xf numFmtId="4" fontId="32" fillId="0" borderId="96" xfId="0" applyNumberFormat="1" applyFont="1" applyBorder="1" applyAlignment="1">
      <alignment horizontal="right" vertical="center" wrapText="1"/>
    </xf>
    <xf numFmtId="9" fontId="32" fillId="0" borderId="96" xfId="0" applyNumberFormat="1" applyFont="1" applyBorder="1" applyAlignment="1">
      <alignment horizontal="center" vertical="center" wrapText="1"/>
    </xf>
    <xf numFmtId="4" fontId="32" fillId="0" borderId="98" xfId="0" applyNumberFormat="1" applyFont="1" applyBorder="1" applyAlignment="1">
      <alignment horizontal="right" vertical="center" wrapText="1"/>
    </xf>
    <xf numFmtId="1" fontId="0" fillId="0" borderId="99" xfId="0" applyNumberFormat="1" applyFill="1" applyBorder="1" applyAlignment="1">
      <alignment horizontal="center"/>
    </xf>
    <xf numFmtId="4" fontId="39" fillId="0" borderId="23" xfId="72" applyNumberFormat="1" applyFont="1" applyBorder="1" applyAlignment="1">
      <alignment vertical="center"/>
      <protection/>
    </xf>
    <xf numFmtId="4" fontId="39" fillId="0" borderId="51" xfId="72" applyNumberFormat="1" applyFont="1" applyBorder="1" applyAlignment="1">
      <alignment vertical="center"/>
      <protection/>
    </xf>
    <xf numFmtId="4" fontId="39" fillId="0" borderId="96" xfId="72" applyNumberFormat="1" applyFont="1" applyBorder="1" applyAlignment="1">
      <alignment vertical="center"/>
      <protection/>
    </xf>
    <xf numFmtId="0" fontId="39" fillId="0" borderId="23" xfId="0" applyFont="1" applyBorder="1" applyAlignment="1">
      <alignment horizontal="center" vertical="center" wrapText="1"/>
    </xf>
    <xf numFmtId="0" fontId="32" fillId="0" borderId="22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1" fillId="0" borderId="57" xfId="0" applyFont="1" applyBorder="1" applyAlignment="1">
      <alignment horizontal="center" vertical="center" wrapText="1"/>
    </xf>
    <xf numFmtId="0" fontId="40" fillId="0" borderId="57" xfId="0" applyFont="1" applyBorder="1" applyAlignment="1">
      <alignment vertical="center" wrapText="1"/>
    </xf>
    <xf numFmtId="9" fontId="40" fillId="0" borderId="57" xfId="0" applyNumberFormat="1" applyFont="1" applyBorder="1" applyAlignment="1">
      <alignment horizontal="center" vertical="center"/>
    </xf>
    <xf numFmtId="0" fontId="32" fillId="7" borderId="57" xfId="0" applyFont="1" applyFill="1" applyBorder="1" applyAlignment="1">
      <alignment vertical="center" wrapText="1"/>
    </xf>
    <xf numFmtId="0" fontId="32" fillId="0" borderId="57" xfId="77" applyFont="1" applyBorder="1" applyAlignment="1">
      <alignment vertical="center" wrapText="1"/>
      <protection/>
    </xf>
    <xf numFmtId="4" fontId="32" fillId="0" borderId="57" xfId="0" applyNumberFormat="1" applyFont="1" applyBorder="1" applyAlignment="1">
      <alignment vertical="center" wrapText="1"/>
    </xf>
    <xf numFmtId="0" fontId="32" fillId="0" borderId="57" xfId="0" applyFont="1" applyBorder="1" applyAlignment="1">
      <alignment horizontal="left" vertical="center"/>
    </xf>
    <xf numFmtId="0" fontId="32" fillId="0" borderId="57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/>
    </xf>
    <xf numFmtId="0" fontId="43" fillId="0" borderId="57" xfId="0" applyFont="1" applyBorder="1" applyAlignment="1">
      <alignment vertical="center" wrapText="1"/>
    </xf>
    <xf numFmtId="0" fontId="44" fillId="0" borderId="57" xfId="0" applyFont="1" applyBorder="1" applyAlignment="1">
      <alignment vertical="center" wrapText="1"/>
    </xf>
    <xf numFmtId="0" fontId="39" fillId="0" borderId="57" xfId="0" applyFont="1" applyBorder="1" applyAlignment="1">
      <alignment/>
    </xf>
    <xf numFmtId="0" fontId="39" fillId="0" borderId="57" xfId="0" applyFont="1" applyBorder="1" applyAlignment="1">
      <alignment vertical="center"/>
    </xf>
    <xf numFmtId="0" fontId="32" fillId="7" borderId="57" xfId="0" applyFont="1" applyFill="1" applyBorder="1" applyAlignment="1">
      <alignment horizontal="left" vertical="center" wrapText="1"/>
    </xf>
    <xf numFmtId="0" fontId="39" fillId="7" borderId="57" xfId="0" applyFont="1" applyFill="1" applyBorder="1" applyAlignment="1">
      <alignment vertical="center" wrapText="1"/>
    </xf>
    <xf numFmtId="2" fontId="32" fillId="0" borderId="57" xfId="0" applyNumberFormat="1" applyFont="1" applyBorder="1" applyAlignment="1">
      <alignment horizontal="center" vertical="center" wrapText="1"/>
    </xf>
    <xf numFmtId="1" fontId="32" fillId="0" borderId="57" xfId="0" applyNumberFormat="1" applyFont="1" applyBorder="1" applyAlignment="1">
      <alignment horizontal="center" vertical="center" wrapText="1"/>
    </xf>
    <xf numFmtId="2" fontId="0" fillId="0" borderId="57" xfId="0" applyNumberFormat="1" applyBorder="1" applyAlignment="1">
      <alignment vertical="center" wrapText="1"/>
    </xf>
    <xf numFmtId="1" fontId="0" fillId="0" borderId="57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vertical="center" wrapText="1"/>
    </xf>
    <xf numFmtId="1" fontId="0" fillId="0" borderId="22" xfId="0" applyNumberFormat="1" applyBorder="1" applyAlignment="1">
      <alignment horizontal="center"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 wrapText="1"/>
    </xf>
    <xf numFmtId="0" fontId="33" fillId="7" borderId="12" xfId="0" applyFont="1" applyFill="1" applyBorder="1" applyAlignment="1">
      <alignment horizontal="center" vertical="center" wrapText="1"/>
    </xf>
    <xf numFmtId="0" fontId="33" fillId="7" borderId="38" xfId="0" applyFont="1" applyFill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32" fillId="0" borderId="100" xfId="0" applyFont="1" applyBorder="1" applyAlignment="1">
      <alignment horizontal="center" vertical="center"/>
    </xf>
    <xf numFmtId="0" fontId="32" fillId="0" borderId="54" xfId="0" applyFont="1" applyBorder="1" applyAlignment="1">
      <alignment vertical="center" wrapText="1"/>
    </xf>
    <xf numFmtId="0" fontId="32" fillId="0" borderId="54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4" fontId="39" fillId="0" borderId="54" xfId="0" applyNumberFormat="1" applyFont="1" applyBorder="1" applyAlignment="1">
      <alignment vertical="center"/>
    </xf>
    <xf numFmtId="4" fontId="32" fillId="0" borderId="54" xfId="0" applyNumberFormat="1" applyFont="1" applyBorder="1" applyAlignment="1">
      <alignment horizontal="right" vertical="center"/>
    </xf>
    <xf numFmtId="9" fontId="32" fillId="0" borderId="54" xfId="0" applyNumberFormat="1" applyFont="1" applyBorder="1" applyAlignment="1">
      <alignment horizontal="center" vertical="center"/>
    </xf>
    <xf numFmtId="4" fontId="32" fillId="0" borderId="56" xfId="0" applyNumberFormat="1" applyFont="1" applyBorder="1" applyAlignment="1">
      <alignment horizontal="right" vertical="center"/>
    </xf>
    <xf numFmtId="1" fontId="0" fillId="0" borderId="55" xfId="0" applyNumberFormat="1" applyBorder="1" applyAlignment="1">
      <alignment horizontal="center"/>
    </xf>
    <xf numFmtId="1" fontId="32" fillId="0" borderId="17" xfId="0" applyNumberFormat="1" applyFont="1" applyBorder="1" applyAlignment="1">
      <alignment horizontal="center"/>
    </xf>
    <xf numFmtId="1" fontId="0" fillId="0" borderId="101" xfId="0" applyNumberFormat="1" applyBorder="1" applyAlignment="1">
      <alignment horizontal="center"/>
    </xf>
    <xf numFmtId="0" fontId="23" fillId="0" borderId="0" xfId="0" applyFont="1" applyAlignment="1">
      <alignment vertical="center" wrapText="1"/>
    </xf>
    <xf numFmtId="1" fontId="32" fillId="0" borderId="24" xfId="0" applyNumberFormat="1" applyFont="1" applyBorder="1" applyAlignment="1">
      <alignment horizontal="center"/>
    </xf>
    <xf numFmtId="1" fontId="32" fillId="0" borderId="29" xfId="0" applyNumberFormat="1" applyFont="1" applyBorder="1" applyAlignment="1">
      <alignment horizontal="center"/>
    </xf>
    <xf numFmtId="1" fontId="32" fillId="0" borderId="34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3" fontId="39" fillId="0" borderId="0" xfId="0" applyNumberFormat="1" applyFont="1" applyAlignment="1">
      <alignment horizontal="center" vertical="center"/>
    </xf>
    <xf numFmtId="0" fontId="0" fillId="0" borderId="0" xfId="72" applyFont="1">
      <alignment/>
      <protection/>
    </xf>
    <xf numFmtId="1" fontId="0" fillId="0" borderId="102" xfId="0" applyNumberFormat="1" applyFill="1" applyBorder="1" applyAlignment="1">
      <alignment horizontal="center"/>
    </xf>
    <xf numFmtId="0" fontId="32" fillId="7" borderId="103" xfId="0" applyFont="1" applyFill="1" applyBorder="1" applyAlignment="1">
      <alignment horizontal="center" vertical="center" wrapText="1"/>
    </xf>
    <xf numFmtId="1" fontId="39" fillId="0" borderId="57" xfId="0" applyNumberFormat="1" applyFont="1" applyBorder="1" applyAlignment="1">
      <alignment horizontal="center" vertical="center" wrapText="1"/>
    </xf>
    <xf numFmtId="1" fontId="39" fillId="0" borderId="22" xfId="0" applyNumberFormat="1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6" fillId="14" borderId="18" xfId="0" applyNumberFormat="1" applyFont="1" applyFill="1" applyBorder="1" applyAlignment="1">
      <alignment horizontal="left" wrapText="1"/>
    </xf>
    <xf numFmtId="4" fontId="0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2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indent="2"/>
    </xf>
    <xf numFmtId="0" fontId="35" fillId="0" borderId="0" xfId="0" applyFont="1" applyBorder="1" applyAlignment="1">
      <alignment horizontal="left" wrapText="1"/>
    </xf>
    <xf numFmtId="0" fontId="26" fillId="0" borderId="104" xfId="0" applyFont="1" applyBorder="1" applyAlignment="1">
      <alignment horizontal="center"/>
    </xf>
    <xf numFmtId="0" fontId="26" fillId="0" borderId="10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33" fillId="0" borderId="104" xfId="0" applyFont="1" applyBorder="1" applyAlignment="1">
      <alignment horizontal="center" wrapText="1"/>
    </xf>
    <xf numFmtId="0" fontId="33" fillId="0" borderId="105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6" fillId="0" borderId="10" xfId="0" applyFont="1" applyBorder="1" applyAlignment="1">
      <alignment horizontal="center"/>
    </xf>
    <xf numFmtId="4" fontId="26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6" fillId="0" borderId="100" xfId="0" applyFont="1" applyBorder="1" applyAlignment="1">
      <alignment horizontal="center"/>
    </xf>
    <xf numFmtId="0" fontId="26" fillId="0" borderId="106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7" xfId="0" applyFont="1" applyBorder="1" applyAlignment="1">
      <alignment horizontal="center"/>
    </xf>
    <xf numFmtId="0" fontId="26" fillId="0" borderId="108" xfId="0" applyFont="1" applyBorder="1" applyAlignment="1">
      <alignment horizontal="center"/>
    </xf>
    <xf numFmtId="0" fontId="26" fillId="0" borderId="10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10" xfId="0" applyFont="1" applyBorder="1" applyAlignment="1">
      <alignment horizontal="center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23" fillId="0" borderId="111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26" fillId="0" borderId="0" xfId="80" applyFont="1" applyBorder="1" applyAlignment="1">
      <alignment horizontal="left" wrapText="1"/>
      <protection/>
    </xf>
    <xf numFmtId="0" fontId="26" fillId="0" borderId="0" xfId="80" applyFont="1" applyBorder="1" applyAlignment="1">
      <alignment horizontal="left"/>
      <protection/>
    </xf>
    <xf numFmtId="0" fontId="23" fillId="0" borderId="10" xfId="75" applyFont="1" applyBorder="1" applyAlignment="1">
      <alignment horizontal="center"/>
      <protection/>
    </xf>
    <xf numFmtId="0" fontId="51" fillId="0" borderId="0" xfId="80" applyFont="1" applyBorder="1" applyAlignment="1">
      <alignment horizontal="left" wrapText="1"/>
      <protection/>
    </xf>
    <xf numFmtId="0" fontId="26" fillId="0" borderId="114" xfId="0" applyFont="1" applyBorder="1" applyAlignment="1">
      <alignment horizontal="center" vertical="center" wrapText="1"/>
    </xf>
    <xf numFmtId="0" fontId="26" fillId="0" borderId="115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33" fillId="0" borderId="10" xfId="73" applyFont="1" applyBorder="1" applyAlignment="1">
      <alignment horizontal="center" vertical="center"/>
      <protection/>
    </xf>
    <xf numFmtId="0" fontId="45" fillId="0" borderId="0" xfId="73" applyFont="1" applyBorder="1" applyAlignment="1">
      <alignment wrapText="1"/>
      <protection/>
    </xf>
    <xf numFmtId="0" fontId="26" fillId="0" borderId="10" xfId="74" applyFont="1" applyBorder="1" applyAlignment="1">
      <alignment horizontal="center" vertical="center" wrapText="1"/>
      <protection/>
    </xf>
    <xf numFmtId="0" fontId="36" fillId="0" borderId="0" xfId="74" applyFont="1" applyBorder="1" applyAlignment="1">
      <alignment horizontal="left" vertical="center" wrapText="1"/>
      <protection/>
    </xf>
    <xf numFmtId="0" fontId="26" fillId="0" borderId="10" xfId="72" applyFont="1" applyBorder="1" applyAlignment="1">
      <alignment horizontal="center" vertical="center"/>
      <protection/>
    </xf>
    <xf numFmtId="0" fontId="36" fillId="0" borderId="0" xfId="72" applyFont="1" applyBorder="1" applyAlignment="1">
      <alignment horizontal="left" vertical="center" wrapText="1"/>
      <protection/>
    </xf>
    <xf numFmtId="0" fontId="36" fillId="0" borderId="0" xfId="72" applyFont="1" applyBorder="1" applyAlignment="1">
      <alignment horizontal="left" wrapText="1"/>
      <protection/>
    </xf>
    <xf numFmtId="0" fontId="24" fillId="0" borderId="10" xfId="78" applyFont="1" applyBorder="1" applyAlignment="1">
      <alignment horizontal="center" vertical="center"/>
      <protection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" xfId="71"/>
    <cellStyle name="Normalny 2_Plyny infuzyjne+zywenie szacunek" xfId="72"/>
    <cellStyle name="Normalny_Arkusz1" xfId="73"/>
    <cellStyle name="Normalny_Arkusz2" xfId="74"/>
    <cellStyle name="Normalny_Arkusz4" xfId="75"/>
    <cellStyle name="Normalny_Arkusz6" xfId="76"/>
    <cellStyle name="Normalny_Formularz asortymentowo-cenowy - Zał. 1A do SIWZ (szacunek)" xfId="77"/>
    <cellStyle name="Normalny_Pakiet 3(14)" xfId="78"/>
    <cellStyle name="Normalny_Pakiet5(16)" xfId="79"/>
    <cellStyle name="Normalny_Plyny infuzyjne+zywenie szacunek" xfId="80"/>
    <cellStyle name="Obliczenia" xfId="81"/>
    <cellStyle name="Percent" xfId="82"/>
    <cellStyle name="Styl 1" xfId="83"/>
    <cellStyle name="Styl 1_Plyny infuzyjne+zywenie szacunek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66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66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C1C1C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3">
      <selection activeCell="I17" sqref="I17"/>
    </sheetView>
  </sheetViews>
  <sheetFormatPr defaultColWidth="11.57421875" defaultRowHeight="5.25" customHeight="1"/>
  <sheetData>
    <row r="1" spans="1:11" ht="14.25" customHeight="1">
      <c r="A1" s="864" t="s">
        <v>0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</row>
    <row r="2" spans="1:11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6" customHeight="1">
      <c r="A3" s="865" t="s">
        <v>1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</row>
    <row r="4" spans="1:11" ht="53.25" customHeight="1">
      <c r="A4" s="865" t="s">
        <v>2</v>
      </c>
      <c r="B4" s="865"/>
      <c r="C4" s="865"/>
      <c r="D4" s="865"/>
      <c r="E4" s="865"/>
      <c r="F4" s="865"/>
      <c r="G4" s="865"/>
      <c r="H4" s="865"/>
      <c r="I4" s="865"/>
      <c r="J4" s="865"/>
      <c r="K4" s="865"/>
    </row>
    <row r="5" spans="1:12" ht="18" customHeight="1">
      <c r="A5" s="866" t="s">
        <v>3</v>
      </c>
      <c r="B5" s="866"/>
      <c r="C5" s="866"/>
      <c r="D5" s="866"/>
      <c r="E5" s="866"/>
      <c r="F5" s="866"/>
      <c r="G5" s="866"/>
      <c r="H5" s="866"/>
      <c r="I5" s="866"/>
      <c r="J5" s="866"/>
      <c r="K5" s="866"/>
      <c r="L5" s="2"/>
    </row>
    <row r="6" spans="1:11" ht="13.5" customHeight="1">
      <c r="A6" s="862" t="s">
        <v>4</v>
      </c>
      <c r="B6" s="862"/>
      <c r="C6" s="862"/>
      <c r="D6" s="862"/>
      <c r="E6" s="862"/>
      <c r="F6" s="862"/>
      <c r="G6" s="862"/>
      <c r="H6" s="862"/>
      <c r="I6" s="862"/>
      <c r="J6" s="862"/>
      <c r="K6" s="862"/>
    </row>
    <row r="7" spans="1:11" ht="77.25" customHeight="1">
      <c r="A7" s="867" t="s">
        <v>5</v>
      </c>
      <c r="B7" s="867"/>
      <c r="C7" s="867"/>
      <c r="D7" s="867"/>
      <c r="E7" s="867"/>
      <c r="F7" s="867"/>
      <c r="G7" s="867"/>
      <c r="H7" s="867"/>
      <c r="I7" s="867"/>
      <c r="J7" s="867"/>
      <c r="K7" s="867"/>
    </row>
    <row r="8" spans="1:11" s="3" customFormat="1" ht="42.75" customHeight="1">
      <c r="A8" s="860" t="s">
        <v>6</v>
      </c>
      <c r="B8" s="860"/>
      <c r="C8" s="860"/>
      <c r="D8" s="860"/>
      <c r="E8" s="860"/>
      <c r="F8" s="860"/>
      <c r="G8" s="860"/>
      <c r="H8" s="860"/>
      <c r="I8" s="860"/>
      <c r="J8" s="860"/>
      <c r="K8" s="860"/>
    </row>
    <row r="9" spans="1:11" s="3" customFormat="1" ht="27" customHeight="1">
      <c r="A9" s="861" t="s">
        <v>7</v>
      </c>
      <c r="B9" s="861"/>
      <c r="C9" s="861"/>
      <c r="D9" s="861"/>
      <c r="E9" s="861"/>
      <c r="F9" s="861"/>
      <c r="G9" s="861"/>
      <c r="H9" s="861"/>
      <c r="I9" s="861"/>
      <c r="J9" s="861"/>
      <c r="K9" s="861"/>
    </row>
    <row r="10" spans="1:11" s="3" customFormat="1" ht="45" customHeight="1">
      <c r="A10" s="862" t="s">
        <v>8</v>
      </c>
      <c r="B10" s="862"/>
      <c r="C10" s="862"/>
      <c r="D10" s="862"/>
      <c r="E10" s="862"/>
      <c r="F10" s="862"/>
      <c r="G10" s="862"/>
      <c r="H10" s="862"/>
      <c r="I10" s="862"/>
      <c r="J10" s="862"/>
      <c r="K10" s="862"/>
    </row>
    <row r="11" spans="1:11" s="3" customFormat="1" ht="36.75" customHeight="1">
      <c r="A11" s="862" t="s">
        <v>9</v>
      </c>
      <c r="B11" s="862"/>
      <c r="C11" s="862"/>
      <c r="D11" s="862"/>
      <c r="E11" s="862"/>
      <c r="F11" s="862"/>
      <c r="G11" s="862"/>
      <c r="H11" s="862"/>
      <c r="I11" s="862"/>
      <c r="J11" s="862"/>
      <c r="K11" s="862"/>
    </row>
    <row r="12" spans="1:11" s="3" customFormat="1" ht="39.75" customHeight="1">
      <c r="A12" s="863" t="s">
        <v>10</v>
      </c>
      <c r="B12" s="863"/>
      <c r="C12" s="863"/>
      <c r="D12" s="863"/>
      <c r="E12" s="863"/>
      <c r="F12" s="863"/>
      <c r="G12" s="863"/>
      <c r="H12" s="863"/>
      <c r="I12" s="863"/>
      <c r="J12" s="863"/>
      <c r="K12" s="863"/>
    </row>
    <row r="13" spans="1:11" s="3" customFormat="1" ht="29.25" customHeight="1">
      <c r="A13" s="863" t="s">
        <v>11</v>
      </c>
      <c r="B13" s="863"/>
      <c r="C13" s="863"/>
      <c r="D13" s="863"/>
      <c r="E13" s="863"/>
      <c r="F13" s="863"/>
      <c r="G13" s="863"/>
      <c r="H13" s="863"/>
      <c r="I13" s="863"/>
      <c r="J13" s="863"/>
      <c r="K13" s="863"/>
    </row>
    <row r="14" spans="1:11" s="3" customFormat="1" ht="39.75" customHeight="1">
      <c r="A14" s="857" t="s">
        <v>12</v>
      </c>
      <c r="B14" s="857"/>
      <c r="C14" s="857"/>
      <c r="D14" s="857"/>
      <c r="E14" s="857"/>
      <c r="F14" s="857"/>
      <c r="G14" s="857"/>
      <c r="H14" s="857"/>
      <c r="I14" s="857"/>
      <c r="J14" s="857"/>
      <c r="K14" s="857"/>
    </row>
    <row r="15" spans="1:11" s="3" customFormat="1" ht="27" customHeight="1">
      <c r="A15" s="4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s="3" customFormat="1" ht="16.5" customHeight="1">
      <c r="A16" s="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s="3" customFormat="1" ht="16.5" customHeight="1">
      <c r="A17" s="6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3" customFormat="1" ht="16.5" customHeight="1">
      <c r="A18" s="6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3" customFormat="1" ht="16.5" customHeight="1">
      <c r="A19" s="6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3" customFormat="1" ht="16.5" customHeight="1">
      <c r="A20" s="7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6" s="3" customFormat="1" ht="18" customHeight="1">
      <c r="A21" s="858"/>
      <c r="B21" s="858"/>
      <c r="C21" s="858"/>
      <c r="D21" s="858"/>
      <c r="E21" s="858"/>
      <c r="F21" s="858"/>
    </row>
    <row r="22" ht="25.5" customHeight="1">
      <c r="A22" s="8" t="s">
        <v>19</v>
      </c>
    </row>
    <row r="23" spans="1:11" ht="18" customHeight="1">
      <c r="A23" s="859" t="s">
        <v>20</v>
      </c>
      <c r="B23" s="859"/>
      <c r="C23" s="859"/>
      <c r="D23" s="859"/>
      <c r="E23" s="859"/>
      <c r="F23" s="859"/>
      <c r="G23" s="859"/>
      <c r="H23" s="859"/>
      <c r="I23" s="859"/>
      <c r="J23" s="859"/>
      <c r="K23" s="859"/>
    </row>
    <row r="24" ht="12.75" customHeight="1">
      <c r="A24" s="5" t="s">
        <v>21</v>
      </c>
    </row>
    <row r="25" spans="1:11" ht="56.25" customHeight="1">
      <c r="A25" s="855" t="s">
        <v>1167</v>
      </c>
      <c r="B25" s="855"/>
      <c r="C25" s="855"/>
      <c r="D25" s="855"/>
      <c r="E25" s="855"/>
      <c r="F25" s="855"/>
      <c r="G25" s="855"/>
      <c r="H25" s="855"/>
      <c r="I25" s="855"/>
      <c r="J25" s="855"/>
      <c r="K25" s="855"/>
    </row>
    <row r="26" spans="1:11" ht="39" customHeight="1">
      <c r="A26" s="855" t="s">
        <v>1166</v>
      </c>
      <c r="B26" s="855"/>
      <c r="C26" s="855"/>
      <c r="D26" s="855"/>
      <c r="E26" s="855"/>
      <c r="F26" s="855"/>
      <c r="G26" s="855"/>
      <c r="H26" s="855"/>
      <c r="I26" s="855"/>
      <c r="J26" s="855"/>
      <c r="K26" s="855"/>
    </row>
    <row r="27" spans="1:11" s="5" customFormat="1" ht="15" customHeight="1">
      <c r="A27" s="855" t="s">
        <v>22</v>
      </c>
      <c r="B27" s="855"/>
      <c r="C27" s="855"/>
      <c r="D27" s="855"/>
      <c r="E27" s="855"/>
      <c r="F27" s="855"/>
      <c r="G27" s="855"/>
      <c r="H27" s="855"/>
      <c r="I27" s="855"/>
      <c r="J27" s="855"/>
      <c r="K27" s="855"/>
    </row>
    <row r="28" spans="1:11" s="5" customFormat="1" ht="14.25" customHeight="1">
      <c r="A28" s="855" t="s">
        <v>23</v>
      </c>
      <c r="B28" s="855"/>
      <c r="C28" s="855"/>
      <c r="D28" s="855"/>
      <c r="E28" s="855"/>
      <c r="F28" s="855"/>
      <c r="G28" s="855"/>
      <c r="H28" s="855"/>
      <c r="I28" s="855"/>
      <c r="J28" s="855"/>
      <c r="K28" s="855"/>
    </row>
    <row r="29" spans="1:11" s="5" customFormat="1" ht="28.5" customHeight="1">
      <c r="A29" s="855" t="s">
        <v>24</v>
      </c>
      <c r="B29" s="855"/>
      <c r="C29" s="855"/>
      <c r="D29" s="855"/>
      <c r="E29" s="855"/>
      <c r="F29" s="855"/>
      <c r="G29" s="855"/>
      <c r="H29" s="855"/>
      <c r="I29" s="855"/>
      <c r="J29" s="855"/>
      <c r="K29" s="855"/>
    </row>
    <row r="30" ht="14.25" customHeight="1">
      <c r="A30" s="5" t="s">
        <v>25</v>
      </c>
    </row>
    <row r="31" spans="1:11" ht="27.75" customHeight="1">
      <c r="A31" s="855" t="s">
        <v>26</v>
      </c>
      <c r="B31" s="855"/>
      <c r="C31" s="855"/>
      <c r="D31" s="855"/>
      <c r="E31" s="855"/>
      <c r="F31" s="855"/>
      <c r="G31" s="855"/>
      <c r="H31" s="855"/>
      <c r="I31" s="855"/>
      <c r="J31" s="855"/>
      <c r="K31" s="855"/>
    </row>
    <row r="32" ht="12" customHeight="1"/>
    <row r="33" spans="1:10" ht="7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ht="42.75" customHeight="1">
      <c r="A34" s="856" t="s">
        <v>27</v>
      </c>
      <c r="B34" s="856"/>
      <c r="C34" s="856"/>
      <c r="D34" s="856"/>
      <c r="E34" s="856"/>
      <c r="F34" s="856"/>
      <c r="G34" s="856"/>
      <c r="H34" s="856"/>
      <c r="I34" s="856"/>
      <c r="J34" s="856"/>
      <c r="K34" s="856"/>
    </row>
    <row r="35" ht="18" customHeight="1"/>
    <row r="36" ht="28.5" customHeight="1"/>
  </sheetData>
  <sheetProtection selectLockedCells="1" selectUnlockedCells="1"/>
  <mergeCells count="22">
    <mergeCell ref="A1:K1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28:K28"/>
    <mergeCell ref="A29:K29"/>
    <mergeCell ref="A31:K31"/>
    <mergeCell ref="A34:K34"/>
    <mergeCell ref="A14:K14"/>
    <mergeCell ref="A21:F21"/>
    <mergeCell ref="A23:K23"/>
    <mergeCell ref="A25:K25"/>
    <mergeCell ref="A26:K26"/>
    <mergeCell ref="A27:K27"/>
  </mergeCells>
  <printOptions horizontalCentered="1"/>
  <pageMargins left="0.5905511811023623" right="0.5905511811023623" top="0.6692913385826772" bottom="0.35433070866141736" header="0.4330708661417323" footer="0.1968503937007874"/>
  <pageSetup firstPageNumber="1" useFirstPageNumber="1" horizontalDpi="300" verticalDpi="300" orientation="landscape" paperSize="9" r:id="rId1"/>
  <headerFooter alignWithMargins="0">
    <oddHeader>&amp;C&amp;F &amp;RSPZOZ.DZP.241.04.24</oddHeader>
    <oddFooter>&amp;C&amp;A  - 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5" sqref="A5:A28"/>
    </sheetView>
  </sheetViews>
  <sheetFormatPr defaultColWidth="11.57421875" defaultRowHeight="12.75" customHeight="1"/>
  <cols>
    <col min="1" max="1" width="3.7109375" style="5" customWidth="1"/>
    <col min="2" max="2" width="39.8515625" style="5" customWidth="1"/>
    <col min="3" max="3" width="4.7109375" style="5" customWidth="1"/>
    <col min="4" max="4" width="5.28125" style="5" customWidth="1"/>
    <col min="5" max="5" width="16.8515625" style="5" customWidth="1"/>
    <col min="6" max="6" width="11.7109375" style="5" customWidth="1"/>
    <col min="7" max="7" width="8.421875" style="5" customWidth="1"/>
    <col min="8" max="8" width="10.140625" style="5" customWidth="1"/>
    <col min="9" max="9" width="12.140625" style="5" customWidth="1"/>
    <col min="10" max="10" width="6.7109375" style="5" customWidth="1"/>
    <col min="11" max="12" width="12.140625" style="5" customWidth="1"/>
    <col min="13" max="16384" width="11.57421875" style="5" customWidth="1"/>
  </cols>
  <sheetData>
    <row r="1" spans="1:12" ht="12.75" customHeight="1">
      <c r="A1" s="885" t="s">
        <v>679</v>
      </c>
      <c r="B1" s="885"/>
      <c r="C1" s="885"/>
      <c r="D1" s="885"/>
      <c r="E1" s="885"/>
      <c r="F1" s="885"/>
      <c r="G1" s="885"/>
      <c r="H1" s="885"/>
      <c r="I1" s="186"/>
      <c r="J1" s="186"/>
      <c r="K1" s="186"/>
      <c r="L1" s="186"/>
    </row>
    <row r="2" spans="1:12" ht="12.75" customHeight="1">
      <c r="A2" s="873" t="s">
        <v>680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12"/>
    </row>
    <row r="3" spans="1:12" ht="38.25" customHeight="1">
      <c r="A3" s="187" t="s">
        <v>651</v>
      </c>
      <c r="B3" s="14" t="s">
        <v>32</v>
      </c>
      <c r="C3" s="14" t="s">
        <v>33</v>
      </c>
      <c r="D3" s="14" t="s">
        <v>681</v>
      </c>
      <c r="E3" s="16" t="s">
        <v>35</v>
      </c>
      <c r="F3" s="16" t="s">
        <v>36</v>
      </c>
      <c r="G3" s="17" t="s">
        <v>37</v>
      </c>
      <c r="H3" s="16" t="s">
        <v>38</v>
      </c>
      <c r="I3" s="16" t="s">
        <v>606</v>
      </c>
      <c r="J3" s="16" t="s">
        <v>39</v>
      </c>
      <c r="K3" s="59" t="s">
        <v>40</v>
      </c>
      <c r="L3" s="125" t="s">
        <v>41</v>
      </c>
    </row>
    <row r="4" spans="1:12" ht="12.75" customHeight="1">
      <c r="A4" s="188">
        <v>1</v>
      </c>
      <c r="B4" s="189" t="s">
        <v>682</v>
      </c>
      <c r="C4" s="190" t="s">
        <v>45</v>
      </c>
      <c r="D4" s="191">
        <v>50</v>
      </c>
      <c r="E4" s="189"/>
      <c r="F4" s="189"/>
      <c r="G4" s="189"/>
      <c r="H4" s="192"/>
      <c r="I4" s="193"/>
      <c r="J4" s="194"/>
      <c r="K4" s="195"/>
      <c r="L4" s="134"/>
    </row>
    <row r="5" spans="1:12" ht="12.75" customHeight="1">
      <c r="A5" s="196">
        <v>2</v>
      </c>
      <c r="B5" s="24" t="s">
        <v>683</v>
      </c>
      <c r="C5" s="27" t="s">
        <v>45</v>
      </c>
      <c r="D5" s="197">
        <v>600</v>
      </c>
      <c r="E5" s="24"/>
      <c r="F5" s="24"/>
      <c r="G5" s="24"/>
      <c r="H5" s="198"/>
      <c r="I5" s="193"/>
      <c r="J5" s="194"/>
      <c r="K5" s="199"/>
      <c r="L5" s="82"/>
    </row>
    <row r="6" spans="1:12" ht="24.75" customHeight="1">
      <c r="A6" s="196">
        <v>3</v>
      </c>
      <c r="B6" s="24" t="s">
        <v>684</v>
      </c>
      <c r="C6" s="27" t="s">
        <v>45</v>
      </c>
      <c r="D6" s="197">
        <v>140</v>
      </c>
      <c r="E6" s="24"/>
      <c r="F6" s="24"/>
      <c r="G6" s="24"/>
      <c r="H6" s="198"/>
      <c r="I6" s="193"/>
      <c r="J6" s="194"/>
      <c r="K6" s="199"/>
      <c r="L6" s="82"/>
    </row>
    <row r="7" spans="1:12" ht="24.75" customHeight="1">
      <c r="A7" s="196">
        <v>4</v>
      </c>
      <c r="B7" s="24" t="s">
        <v>685</v>
      </c>
      <c r="C7" s="27" t="s">
        <v>45</v>
      </c>
      <c r="D7" s="197">
        <v>250</v>
      </c>
      <c r="E7" s="24"/>
      <c r="F7" s="24"/>
      <c r="G7" s="24"/>
      <c r="H7" s="198"/>
      <c r="I7" s="193"/>
      <c r="J7" s="194"/>
      <c r="K7" s="199"/>
      <c r="L7" s="48"/>
    </row>
    <row r="8" spans="1:12" ht="24.75" customHeight="1">
      <c r="A8" s="196">
        <v>5</v>
      </c>
      <c r="B8" s="24" t="s">
        <v>686</v>
      </c>
      <c r="C8" s="27" t="s">
        <v>687</v>
      </c>
      <c r="D8" s="197">
        <v>700</v>
      </c>
      <c r="E8" s="24"/>
      <c r="F8" s="24"/>
      <c r="G8" s="24"/>
      <c r="H8" s="198"/>
      <c r="I8" s="193"/>
      <c r="J8" s="194"/>
      <c r="K8" s="199"/>
      <c r="L8" s="82"/>
    </row>
    <row r="9" spans="1:12" ht="24.75" customHeight="1">
      <c r="A9" s="196">
        <v>6</v>
      </c>
      <c r="B9" s="24" t="s">
        <v>688</v>
      </c>
      <c r="C9" s="27" t="s">
        <v>45</v>
      </c>
      <c r="D9" s="197">
        <v>160</v>
      </c>
      <c r="E9" s="24"/>
      <c r="F9" s="24"/>
      <c r="G9" s="24"/>
      <c r="H9" s="198"/>
      <c r="I9" s="193"/>
      <c r="J9" s="194"/>
      <c r="K9" s="199"/>
      <c r="L9" s="850"/>
    </row>
    <row r="10" spans="1:12" ht="24.75" customHeight="1">
      <c r="A10" s="196">
        <v>7</v>
      </c>
      <c r="B10" s="24" t="s">
        <v>689</v>
      </c>
      <c r="C10" s="27" t="s">
        <v>125</v>
      </c>
      <c r="D10" s="197">
        <v>20</v>
      </c>
      <c r="E10" s="24"/>
      <c r="F10" s="24"/>
      <c r="G10" s="24"/>
      <c r="H10" s="198"/>
      <c r="I10" s="193"/>
      <c r="J10" s="194"/>
      <c r="K10" s="199"/>
      <c r="L10" s="48"/>
    </row>
    <row r="11" spans="1:12" ht="24.75" customHeight="1">
      <c r="A11" s="196">
        <v>8</v>
      </c>
      <c r="B11" s="24" t="s">
        <v>690</v>
      </c>
      <c r="C11" s="27" t="s">
        <v>125</v>
      </c>
      <c r="D11" s="197">
        <v>100</v>
      </c>
      <c r="E11" s="24"/>
      <c r="F11" s="24"/>
      <c r="G11" s="24"/>
      <c r="H11" s="198"/>
      <c r="I11" s="193"/>
      <c r="J11" s="194"/>
      <c r="K11" s="199"/>
      <c r="L11" s="82"/>
    </row>
    <row r="12" spans="1:12" ht="14.25" customHeight="1">
      <c r="A12" s="196">
        <v>9</v>
      </c>
      <c r="B12" s="24" t="s">
        <v>691</v>
      </c>
      <c r="C12" s="27" t="s">
        <v>45</v>
      </c>
      <c r="D12" s="197">
        <v>5</v>
      </c>
      <c r="E12" s="24"/>
      <c r="F12" s="24"/>
      <c r="G12" s="24"/>
      <c r="H12" s="198"/>
      <c r="I12" s="193"/>
      <c r="J12" s="194"/>
      <c r="K12" s="199"/>
      <c r="L12" s="48"/>
    </row>
    <row r="13" spans="1:12" ht="12.75" customHeight="1">
      <c r="A13" s="196">
        <v>10</v>
      </c>
      <c r="B13" s="24" t="s">
        <v>692</v>
      </c>
      <c r="C13" s="27" t="s">
        <v>45</v>
      </c>
      <c r="D13" s="197">
        <v>2</v>
      </c>
      <c r="E13" s="24"/>
      <c r="F13" s="24"/>
      <c r="G13" s="24"/>
      <c r="H13" s="198"/>
      <c r="I13" s="193"/>
      <c r="J13" s="194"/>
      <c r="K13" s="199"/>
      <c r="L13" s="82"/>
    </row>
    <row r="14" spans="1:12" ht="15.75" customHeight="1">
      <c r="A14" s="196">
        <v>11</v>
      </c>
      <c r="B14" s="24" t="s">
        <v>693</v>
      </c>
      <c r="C14" s="27" t="s">
        <v>45</v>
      </c>
      <c r="D14" s="197">
        <v>2</v>
      </c>
      <c r="E14" s="24"/>
      <c r="F14" s="24"/>
      <c r="G14" s="24"/>
      <c r="H14" s="198"/>
      <c r="I14" s="193"/>
      <c r="J14" s="194"/>
      <c r="K14" s="199"/>
      <c r="L14" s="82"/>
    </row>
    <row r="15" spans="1:12" ht="24.75" customHeight="1">
      <c r="A15" s="196">
        <v>12</v>
      </c>
      <c r="B15" s="24" t="s">
        <v>694</v>
      </c>
      <c r="C15" s="27" t="s">
        <v>45</v>
      </c>
      <c r="D15" s="197">
        <v>2</v>
      </c>
      <c r="E15" s="24"/>
      <c r="F15" s="24"/>
      <c r="G15" s="24"/>
      <c r="H15" s="198"/>
      <c r="I15" s="193"/>
      <c r="J15" s="194"/>
      <c r="K15" s="199"/>
      <c r="L15" s="48"/>
    </row>
    <row r="16" spans="1:12" ht="12.75" customHeight="1">
      <c r="A16" s="196">
        <v>13</v>
      </c>
      <c r="B16" s="24" t="s">
        <v>695</v>
      </c>
      <c r="C16" s="27" t="s">
        <v>45</v>
      </c>
      <c r="D16" s="197">
        <v>2</v>
      </c>
      <c r="E16" s="24"/>
      <c r="F16" s="24"/>
      <c r="G16" s="24"/>
      <c r="H16" s="198"/>
      <c r="I16" s="193"/>
      <c r="J16" s="194"/>
      <c r="K16" s="199"/>
      <c r="L16" s="82"/>
    </row>
    <row r="17" spans="1:12" ht="24.75" customHeight="1">
      <c r="A17" s="196">
        <v>14</v>
      </c>
      <c r="B17" s="24" t="s">
        <v>696</v>
      </c>
      <c r="C17" s="27" t="s">
        <v>45</v>
      </c>
      <c r="D17" s="197">
        <v>2</v>
      </c>
      <c r="E17" s="24"/>
      <c r="F17" s="24"/>
      <c r="G17" s="24"/>
      <c r="H17" s="198"/>
      <c r="I17" s="193"/>
      <c r="J17" s="194"/>
      <c r="K17" s="199"/>
      <c r="L17" s="48"/>
    </row>
    <row r="18" spans="1:12" ht="12.75" customHeight="1">
      <c r="A18" s="196">
        <v>15</v>
      </c>
      <c r="B18" s="24" t="s">
        <v>697</v>
      </c>
      <c r="C18" s="27" t="s">
        <v>45</v>
      </c>
      <c r="D18" s="197">
        <v>35</v>
      </c>
      <c r="E18" s="24"/>
      <c r="F18" s="24"/>
      <c r="G18" s="24"/>
      <c r="H18" s="198"/>
      <c r="I18" s="193"/>
      <c r="J18" s="194"/>
      <c r="K18" s="199"/>
      <c r="L18" s="82"/>
    </row>
    <row r="19" spans="1:12" ht="12.75" customHeight="1">
      <c r="A19" s="196">
        <v>16</v>
      </c>
      <c r="B19" s="24" t="s">
        <v>698</v>
      </c>
      <c r="C19" s="27" t="s">
        <v>45</v>
      </c>
      <c r="D19" s="197">
        <v>25</v>
      </c>
      <c r="E19" s="24"/>
      <c r="F19" s="24"/>
      <c r="G19" s="24"/>
      <c r="H19" s="198"/>
      <c r="I19" s="193"/>
      <c r="J19" s="194"/>
      <c r="K19" s="199"/>
      <c r="L19" s="48"/>
    </row>
    <row r="20" spans="1:12" ht="24.75" customHeight="1">
      <c r="A20" s="196">
        <v>17</v>
      </c>
      <c r="B20" s="24" t="s">
        <v>699</v>
      </c>
      <c r="C20" s="27" t="s">
        <v>45</v>
      </c>
      <c r="D20" s="197">
        <v>5</v>
      </c>
      <c r="E20" s="24"/>
      <c r="F20" s="24"/>
      <c r="G20" s="24"/>
      <c r="H20" s="198"/>
      <c r="I20" s="193"/>
      <c r="J20" s="194"/>
      <c r="K20" s="199"/>
      <c r="L20" s="82"/>
    </row>
    <row r="21" spans="1:12" ht="24.75" customHeight="1">
      <c r="A21" s="196">
        <v>18</v>
      </c>
      <c r="B21" s="24" t="s">
        <v>700</v>
      </c>
      <c r="C21" s="27" t="s">
        <v>45</v>
      </c>
      <c r="D21" s="197">
        <v>5</v>
      </c>
      <c r="E21" s="24"/>
      <c r="F21" s="24"/>
      <c r="G21" s="24"/>
      <c r="H21" s="198"/>
      <c r="I21" s="193"/>
      <c r="J21" s="194"/>
      <c r="K21" s="199"/>
      <c r="L21" s="48"/>
    </row>
    <row r="22" spans="1:12" ht="24.75" customHeight="1">
      <c r="A22" s="196">
        <v>19</v>
      </c>
      <c r="B22" s="24" t="s">
        <v>701</v>
      </c>
      <c r="C22" s="27" t="s">
        <v>45</v>
      </c>
      <c r="D22" s="197">
        <v>5</v>
      </c>
      <c r="E22" s="24"/>
      <c r="F22" s="24"/>
      <c r="G22" s="24"/>
      <c r="H22" s="198"/>
      <c r="I22" s="193"/>
      <c r="J22" s="194"/>
      <c r="K22" s="199"/>
      <c r="L22" s="82"/>
    </row>
    <row r="23" spans="1:12" ht="24.75" customHeight="1">
      <c r="A23" s="196">
        <v>20</v>
      </c>
      <c r="B23" s="24" t="s">
        <v>702</v>
      </c>
      <c r="C23" s="27" t="s">
        <v>45</v>
      </c>
      <c r="D23" s="197">
        <v>5</v>
      </c>
      <c r="E23" s="24"/>
      <c r="F23" s="24"/>
      <c r="G23" s="24"/>
      <c r="H23" s="198"/>
      <c r="I23" s="193"/>
      <c r="J23" s="194"/>
      <c r="K23" s="199"/>
      <c r="L23" s="82"/>
    </row>
    <row r="24" spans="1:12" ht="24.75" customHeight="1">
      <c r="A24" s="196">
        <v>21</v>
      </c>
      <c r="B24" s="24" t="s">
        <v>703</v>
      </c>
      <c r="C24" s="27" t="s">
        <v>45</v>
      </c>
      <c r="D24" s="197">
        <v>5</v>
      </c>
      <c r="E24" s="24"/>
      <c r="F24" s="24"/>
      <c r="G24" s="24"/>
      <c r="H24" s="198"/>
      <c r="I24" s="193"/>
      <c r="J24" s="194"/>
      <c r="K24" s="199"/>
      <c r="L24" s="82"/>
    </row>
    <row r="25" spans="1:12" ht="24.75" customHeight="1">
      <c r="A25" s="196">
        <v>22</v>
      </c>
      <c r="B25" s="24" t="s">
        <v>704</v>
      </c>
      <c r="C25" s="27" t="s">
        <v>45</v>
      </c>
      <c r="D25" s="197">
        <v>5</v>
      </c>
      <c r="E25" s="24"/>
      <c r="F25" s="24"/>
      <c r="G25" s="24"/>
      <c r="H25" s="198"/>
      <c r="I25" s="193"/>
      <c r="J25" s="194"/>
      <c r="K25" s="199"/>
      <c r="L25" s="82"/>
    </row>
    <row r="26" spans="1:12" ht="24.75" customHeight="1">
      <c r="A26" s="196">
        <v>23</v>
      </c>
      <c r="B26" s="24" t="s">
        <v>705</v>
      </c>
      <c r="C26" s="27" t="s">
        <v>45</v>
      </c>
      <c r="D26" s="197">
        <v>5</v>
      </c>
      <c r="E26" s="24"/>
      <c r="F26" s="24"/>
      <c r="G26" s="24"/>
      <c r="H26" s="198"/>
      <c r="I26" s="193"/>
      <c r="J26" s="194"/>
      <c r="K26" s="199"/>
      <c r="L26" s="82"/>
    </row>
    <row r="27" spans="1:12" ht="16.5" customHeight="1">
      <c r="A27" s="196">
        <v>24</v>
      </c>
      <c r="B27" s="24" t="s">
        <v>706</v>
      </c>
      <c r="C27" s="27" t="s">
        <v>45</v>
      </c>
      <c r="D27" s="197">
        <v>5</v>
      </c>
      <c r="E27" s="24"/>
      <c r="F27" s="24"/>
      <c r="G27" s="24"/>
      <c r="H27" s="198"/>
      <c r="I27" s="193"/>
      <c r="J27" s="194"/>
      <c r="K27" s="199"/>
      <c r="L27" s="82"/>
    </row>
    <row r="28" spans="1:12" ht="24.75" customHeight="1">
      <c r="A28" s="196">
        <v>25</v>
      </c>
      <c r="B28" s="70" t="s">
        <v>707</v>
      </c>
      <c r="C28" s="27" t="s">
        <v>45</v>
      </c>
      <c r="D28" s="197">
        <v>5</v>
      </c>
      <c r="E28" s="24"/>
      <c r="F28" s="24"/>
      <c r="G28" s="24"/>
      <c r="H28" s="198"/>
      <c r="I28" s="193"/>
      <c r="J28" s="194"/>
      <c r="K28" s="199"/>
      <c r="L28" s="82"/>
    </row>
    <row r="29" spans="1:12" ht="16.5" customHeight="1">
      <c r="A29" s="196">
        <v>26</v>
      </c>
      <c r="B29" s="200" t="s">
        <v>708</v>
      </c>
      <c r="C29" s="27" t="s">
        <v>45</v>
      </c>
      <c r="D29" s="197">
        <v>15</v>
      </c>
      <c r="E29" s="24"/>
      <c r="F29" s="24"/>
      <c r="G29" s="24"/>
      <c r="H29" s="198"/>
      <c r="I29" s="193"/>
      <c r="J29" s="194"/>
      <c r="K29" s="199"/>
      <c r="L29" s="82"/>
    </row>
    <row r="30" spans="1:12" ht="14.25" customHeight="1">
      <c r="A30" s="877" t="s">
        <v>603</v>
      </c>
      <c r="B30" s="877"/>
      <c r="C30" s="877"/>
      <c r="D30" s="877"/>
      <c r="E30" s="877"/>
      <c r="F30" s="877"/>
      <c r="G30" s="877"/>
      <c r="H30" s="877"/>
      <c r="I30" s="179">
        <f>SUM(I4:I29)</f>
        <v>0</v>
      </c>
      <c r="J30" s="201"/>
      <c r="K30" s="180">
        <f>SUM(K4:K29)</f>
        <v>0</v>
      </c>
      <c r="L30" s="51"/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H1"/>
    <mergeCell ref="A2:K2"/>
    <mergeCell ref="A30:H30"/>
  </mergeCells>
  <printOptions horizontalCentered="1"/>
  <pageMargins left="0.2755905511811024" right="0.15748031496062992" top="0.8661417322834646" bottom="0.4330708661417323" header="0.5511811023622047" footer="0.15748031496062992"/>
  <pageSetup horizontalDpi="300" verticalDpi="300" orientation="landscape" paperSize="9" scale="99" r:id="rId1"/>
  <headerFooter alignWithMargins="0">
    <oddHeader>&amp;C&amp;F &amp;RSPZOZ.DZP.241.04.24</oddHeader>
    <oddFooter>&amp;C&amp;A  - 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3" sqref="A3:L3"/>
    </sheetView>
  </sheetViews>
  <sheetFormatPr defaultColWidth="11.57421875" defaultRowHeight="12.75" customHeight="1"/>
  <cols>
    <col min="1" max="1" width="5.28125" style="5" customWidth="1"/>
    <col min="2" max="2" width="24.140625" style="5" customWidth="1"/>
    <col min="3" max="4" width="5.28125" style="5" customWidth="1"/>
    <col min="5" max="5" width="17.28125" style="5" customWidth="1"/>
    <col min="6" max="6" width="10.421875" style="5" customWidth="1"/>
    <col min="7" max="7" width="9.140625" style="5" customWidth="1"/>
    <col min="8" max="8" width="11.57421875" style="5" customWidth="1"/>
    <col min="9" max="9" width="12.7109375" style="5" customWidth="1"/>
    <col min="10" max="10" width="5.7109375" style="5" customWidth="1"/>
    <col min="11" max="11" width="11.57421875" style="5" customWidth="1"/>
    <col min="12" max="12" width="12.28125" style="5" customWidth="1"/>
    <col min="13" max="16384" width="11.57421875" style="5" customWidth="1"/>
  </cols>
  <sheetData>
    <row r="1" spans="1:12" ht="13.5" customHeight="1">
      <c r="A1" s="9" t="s">
        <v>709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873" t="s">
        <v>710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</row>
    <row r="3" spans="1:12" ht="24.75" customHeight="1">
      <c r="A3" s="886" t="s">
        <v>711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</row>
    <row r="4" spans="1:12" ht="26.25" customHeight="1">
      <c r="A4" s="57" t="s">
        <v>332</v>
      </c>
      <c r="B4" s="16" t="s">
        <v>32</v>
      </c>
      <c r="C4" s="16" t="s">
        <v>33</v>
      </c>
      <c r="D4" s="16" t="s">
        <v>34</v>
      </c>
      <c r="E4" s="16" t="s">
        <v>35</v>
      </c>
      <c r="F4" s="16" t="s">
        <v>36</v>
      </c>
      <c r="G4" s="17" t="s">
        <v>712</v>
      </c>
      <c r="H4" s="16" t="s">
        <v>38</v>
      </c>
      <c r="I4" s="16" t="s">
        <v>606</v>
      </c>
      <c r="J4" s="16" t="s">
        <v>39</v>
      </c>
      <c r="K4" s="59" t="s">
        <v>40</v>
      </c>
      <c r="L4" s="19" t="s">
        <v>41</v>
      </c>
    </row>
    <row r="5" spans="1:12" ht="33.75" customHeight="1">
      <c r="A5" s="188">
        <v>1</v>
      </c>
      <c r="B5" s="77" t="s">
        <v>713</v>
      </c>
      <c r="C5" s="190" t="s">
        <v>45</v>
      </c>
      <c r="D5" s="191">
        <v>70</v>
      </c>
      <c r="E5" s="190"/>
      <c r="F5" s="190"/>
      <c r="G5" s="190"/>
      <c r="H5" s="193"/>
      <c r="I5" s="193"/>
      <c r="J5" s="194"/>
      <c r="K5" s="195"/>
      <c r="L5" s="202"/>
    </row>
    <row r="6" spans="1:12" ht="33.75" customHeight="1">
      <c r="A6" s="196">
        <v>2</v>
      </c>
      <c r="B6" s="32" t="s">
        <v>714</v>
      </c>
      <c r="C6" s="27" t="s">
        <v>45</v>
      </c>
      <c r="D6" s="197">
        <v>180</v>
      </c>
      <c r="E6" s="27"/>
      <c r="F6" s="27"/>
      <c r="G6" s="27"/>
      <c r="H6" s="203"/>
      <c r="I6" s="193"/>
      <c r="J6" s="204"/>
      <c r="K6" s="199"/>
      <c r="L6" s="205"/>
    </row>
    <row r="7" spans="1:12" ht="33.75" customHeight="1">
      <c r="A7" s="206">
        <v>3</v>
      </c>
      <c r="B7" s="207" t="s">
        <v>715</v>
      </c>
      <c r="C7" s="208" t="s">
        <v>45</v>
      </c>
      <c r="D7" s="209">
        <v>150</v>
      </c>
      <c r="E7" s="208"/>
      <c r="F7" s="208"/>
      <c r="G7" s="208"/>
      <c r="H7" s="210"/>
      <c r="I7" s="193"/>
      <c r="J7" s="211"/>
      <c r="K7" s="212"/>
      <c r="L7" s="202"/>
    </row>
    <row r="8" spans="1:12" ht="18" customHeight="1">
      <c r="A8" s="887" t="s">
        <v>603</v>
      </c>
      <c r="B8" s="887"/>
      <c r="C8" s="887"/>
      <c r="D8" s="887"/>
      <c r="E8" s="887"/>
      <c r="F8" s="887"/>
      <c r="G8" s="887"/>
      <c r="H8" s="887"/>
      <c r="I8" s="213">
        <f>SUM(I5:I7)</f>
        <v>0</v>
      </c>
      <c r="J8" s="214"/>
      <c r="K8" s="215">
        <f>SUM(K5:K7)</f>
        <v>0</v>
      </c>
      <c r="L8" s="102"/>
    </row>
    <row r="9" ht="12.75" customHeight="1"/>
  </sheetData>
  <sheetProtection selectLockedCells="1" selectUnlockedCells="1"/>
  <mergeCells count="3">
    <mergeCell ref="A2:L2"/>
    <mergeCell ref="A3:L3"/>
    <mergeCell ref="A8:H8"/>
  </mergeCells>
  <printOptions horizontalCentered="1"/>
  <pageMargins left="0.31496062992125984" right="0.31496062992125984" top="1.0236220472440944" bottom="0.8267716535433072" header="0.7874015748031497" footer="0.5118110236220472"/>
  <pageSetup horizontalDpi="300" verticalDpi="300" orientation="landscape" paperSize="9" r:id="rId1"/>
  <headerFooter alignWithMargins="0">
    <oddHeader>&amp;C&amp;F &amp;RSPZOZ.DZP.241.04.24</oddHeader>
    <oddFooter>&amp;C&amp;A  -  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26">
      <selection activeCell="A5" sqref="A5:A44"/>
    </sheetView>
  </sheetViews>
  <sheetFormatPr defaultColWidth="11.57421875" defaultRowHeight="12.75" customHeight="1"/>
  <cols>
    <col min="1" max="1" width="4.00390625" style="5" customWidth="1"/>
    <col min="2" max="2" width="36.00390625" style="5" customWidth="1"/>
    <col min="3" max="3" width="4.7109375" style="5" customWidth="1"/>
    <col min="4" max="4" width="5.7109375" style="5" customWidth="1"/>
    <col min="5" max="5" width="19.8515625" style="5" customWidth="1"/>
    <col min="6" max="6" width="9.8515625" style="5" customWidth="1"/>
    <col min="7" max="7" width="8.140625" style="5" customWidth="1"/>
    <col min="8" max="9" width="11.57421875" style="5" customWidth="1"/>
    <col min="10" max="10" width="8.00390625" style="5" customWidth="1"/>
    <col min="11" max="11" width="11.57421875" style="5" customWidth="1"/>
    <col min="12" max="12" width="10.7109375" style="5" customWidth="1"/>
    <col min="13" max="16384" width="11.57421875" style="5" customWidth="1"/>
  </cols>
  <sheetData>
    <row r="1" spans="1:12" ht="12.75" customHeight="1">
      <c r="A1" s="9" t="s">
        <v>716</v>
      </c>
      <c r="B1" s="216"/>
      <c r="C1" s="216"/>
      <c r="D1" s="216"/>
      <c r="E1" s="216"/>
      <c r="F1" s="216"/>
      <c r="G1" s="10"/>
      <c r="H1" s="10"/>
      <c r="I1" s="10"/>
      <c r="J1" s="10"/>
      <c r="K1" s="10"/>
      <c r="L1" s="10"/>
    </row>
    <row r="2" spans="1:12" ht="16.5" customHeight="1" thickBot="1">
      <c r="A2" s="873" t="s">
        <v>717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</row>
    <row r="3" spans="1:12" ht="27" customHeight="1" thickBot="1">
      <c r="A3" s="739" t="s">
        <v>332</v>
      </c>
      <c r="B3" s="740" t="s">
        <v>32</v>
      </c>
      <c r="C3" s="740" t="s">
        <v>33</v>
      </c>
      <c r="D3" s="740" t="s">
        <v>34</v>
      </c>
      <c r="E3" s="740" t="s">
        <v>35</v>
      </c>
      <c r="F3" s="740" t="s">
        <v>36</v>
      </c>
      <c r="G3" s="741" t="s">
        <v>712</v>
      </c>
      <c r="H3" s="740" t="s">
        <v>38</v>
      </c>
      <c r="I3" s="740" t="s">
        <v>606</v>
      </c>
      <c r="J3" s="740" t="s">
        <v>39</v>
      </c>
      <c r="K3" s="742" t="s">
        <v>40</v>
      </c>
      <c r="L3" s="743" t="s">
        <v>41</v>
      </c>
    </row>
    <row r="4" spans="1:12" ht="12.75" customHeight="1">
      <c r="A4" s="744">
        <v>1</v>
      </c>
      <c r="B4" s="219" t="s">
        <v>718</v>
      </c>
      <c r="C4" s="220" t="s">
        <v>45</v>
      </c>
      <c r="D4" s="221">
        <v>90</v>
      </c>
      <c r="E4" s="219"/>
      <c r="F4" s="219"/>
      <c r="G4" s="219"/>
      <c r="H4" s="222"/>
      <c r="I4" s="130"/>
      <c r="J4" s="719"/>
      <c r="K4" s="131"/>
      <c r="L4" s="745"/>
    </row>
    <row r="5" spans="1:12" ht="12.75" customHeight="1">
      <c r="A5" s="746">
        <v>2</v>
      </c>
      <c r="B5" s="24" t="s">
        <v>719</v>
      </c>
      <c r="C5" s="29" t="s">
        <v>45</v>
      </c>
      <c r="D5" s="137">
        <v>90</v>
      </c>
      <c r="E5" s="24"/>
      <c r="F5" s="24"/>
      <c r="G5" s="24"/>
      <c r="H5" s="224"/>
      <c r="I5" s="703"/>
      <c r="J5" s="720"/>
      <c r="K5" s="703"/>
      <c r="L5" s="675"/>
    </row>
    <row r="6" spans="1:12" ht="12.75" customHeight="1">
      <c r="A6" s="747">
        <v>3</v>
      </c>
      <c r="B6" s="722" t="s">
        <v>720</v>
      </c>
      <c r="C6" s="29" t="s">
        <v>45</v>
      </c>
      <c r="D6" s="137">
        <v>300</v>
      </c>
      <c r="E6" s="24"/>
      <c r="F6" s="24"/>
      <c r="G6" s="24"/>
      <c r="H6" s="224"/>
      <c r="I6" s="703"/>
      <c r="J6" s="720"/>
      <c r="K6" s="703"/>
      <c r="L6" s="675"/>
    </row>
    <row r="7" spans="1:12" ht="12.75" customHeight="1">
      <c r="A7" s="747">
        <v>4</v>
      </c>
      <c r="B7" s="722" t="s">
        <v>721</v>
      </c>
      <c r="C7" s="29" t="s">
        <v>45</v>
      </c>
      <c r="D7" s="137">
        <v>50</v>
      </c>
      <c r="E7" s="24"/>
      <c r="F7" s="24"/>
      <c r="G7" s="24"/>
      <c r="H7" s="224"/>
      <c r="I7" s="703"/>
      <c r="J7" s="720"/>
      <c r="K7" s="703"/>
      <c r="L7" s="675"/>
    </row>
    <row r="8" spans="1:12" ht="12.75" customHeight="1">
      <c r="A8" s="747">
        <v>5</v>
      </c>
      <c r="B8" s="723" t="s">
        <v>722</v>
      </c>
      <c r="C8" s="163" t="s">
        <v>45</v>
      </c>
      <c r="D8" s="225">
        <v>60</v>
      </c>
      <c r="E8" s="189"/>
      <c r="F8" s="189"/>
      <c r="G8" s="189"/>
      <c r="H8" s="226"/>
      <c r="I8" s="703"/>
      <c r="J8" s="720"/>
      <c r="K8" s="703"/>
      <c r="L8" s="675"/>
    </row>
    <row r="9" spans="1:12" ht="24.75" customHeight="1">
      <c r="A9" s="746">
        <v>6</v>
      </c>
      <c r="B9" s="722" t="s">
        <v>723</v>
      </c>
      <c r="C9" s="29" t="s">
        <v>45</v>
      </c>
      <c r="D9" s="137">
        <v>90</v>
      </c>
      <c r="E9" s="24"/>
      <c r="F9" s="24"/>
      <c r="G9" s="24"/>
      <c r="H9" s="224"/>
      <c r="I9" s="703"/>
      <c r="J9" s="720"/>
      <c r="K9" s="703"/>
      <c r="L9" s="675"/>
    </row>
    <row r="10" spans="1:12" ht="21.75" customHeight="1">
      <c r="A10" s="747">
        <v>7</v>
      </c>
      <c r="B10" s="722" t="s">
        <v>724</v>
      </c>
      <c r="C10" s="29" t="s">
        <v>45</v>
      </c>
      <c r="D10" s="137">
        <v>200</v>
      </c>
      <c r="E10" s="24"/>
      <c r="F10" s="24"/>
      <c r="G10" s="24"/>
      <c r="H10" s="224"/>
      <c r="I10" s="703"/>
      <c r="J10" s="720"/>
      <c r="K10" s="703"/>
      <c r="L10" s="675"/>
    </row>
    <row r="11" spans="1:12" ht="12.75" customHeight="1">
      <c r="A11" s="747">
        <v>8</v>
      </c>
      <c r="B11" s="723" t="s">
        <v>725</v>
      </c>
      <c r="C11" s="163" t="s">
        <v>45</v>
      </c>
      <c r="D11" s="225">
        <v>150</v>
      </c>
      <c r="E11" s="189"/>
      <c r="F11" s="189"/>
      <c r="G11" s="189"/>
      <c r="H11" s="167"/>
      <c r="I11" s="703"/>
      <c r="J11" s="720"/>
      <c r="K11" s="703"/>
      <c r="L11" s="675"/>
    </row>
    <row r="12" spans="1:12" ht="12.75" customHeight="1">
      <c r="A12" s="747">
        <v>9</v>
      </c>
      <c r="B12" s="230" t="s">
        <v>726</v>
      </c>
      <c r="C12" s="171" t="s">
        <v>45</v>
      </c>
      <c r="D12" s="146">
        <v>1300</v>
      </c>
      <c r="E12" s="83"/>
      <c r="F12" s="83"/>
      <c r="G12" s="83"/>
      <c r="H12" s="169"/>
      <c r="I12" s="703"/>
      <c r="J12" s="720"/>
      <c r="K12" s="703"/>
      <c r="L12" s="675"/>
    </row>
    <row r="13" spans="1:12" ht="12.75" customHeight="1">
      <c r="A13" s="746">
        <v>10</v>
      </c>
      <c r="B13" s="722" t="s">
        <v>727</v>
      </c>
      <c r="C13" s="29" t="s">
        <v>45</v>
      </c>
      <c r="D13" s="137">
        <v>450</v>
      </c>
      <c r="E13" s="24"/>
      <c r="F13" s="24"/>
      <c r="G13" s="24"/>
      <c r="H13" s="224"/>
      <c r="I13" s="703"/>
      <c r="J13" s="720"/>
      <c r="K13" s="703"/>
      <c r="L13" s="675"/>
    </row>
    <row r="14" spans="1:12" ht="12.75" customHeight="1">
      <c r="A14" s="747">
        <v>11</v>
      </c>
      <c r="B14" s="722" t="s">
        <v>728</v>
      </c>
      <c r="C14" s="29" t="s">
        <v>45</v>
      </c>
      <c r="D14" s="137">
        <v>2</v>
      </c>
      <c r="E14" s="24"/>
      <c r="F14" s="24"/>
      <c r="G14" s="24"/>
      <c r="H14" s="224"/>
      <c r="I14" s="703"/>
      <c r="J14" s="720"/>
      <c r="K14" s="703"/>
      <c r="L14" s="675"/>
    </row>
    <row r="15" spans="1:12" ht="24.75" customHeight="1">
      <c r="A15" s="747">
        <v>12</v>
      </c>
      <c r="B15" s="722" t="s">
        <v>729</v>
      </c>
      <c r="C15" s="29" t="s">
        <v>45</v>
      </c>
      <c r="D15" s="137">
        <v>100</v>
      </c>
      <c r="E15" s="24"/>
      <c r="F15" s="24"/>
      <c r="G15" s="24"/>
      <c r="H15" s="224"/>
      <c r="I15" s="703"/>
      <c r="J15" s="720"/>
      <c r="K15" s="703"/>
      <c r="L15" s="675"/>
    </row>
    <row r="16" spans="1:12" ht="24.75" customHeight="1">
      <c r="A16" s="747">
        <v>13</v>
      </c>
      <c r="B16" s="722" t="s">
        <v>730</v>
      </c>
      <c r="C16" s="29" t="s">
        <v>45</v>
      </c>
      <c r="D16" s="137">
        <v>100</v>
      </c>
      <c r="E16" s="24"/>
      <c r="F16" s="24"/>
      <c r="G16" s="24"/>
      <c r="H16" s="224"/>
      <c r="I16" s="703"/>
      <c r="J16" s="720"/>
      <c r="K16" s="703"/>
      <c r="L16" s="675"/>
    </row>
    <row r="17" spans="1:12" ht="24.75" customHeight="1">
      <c r="A17" s="746">
        <v>14</v>
      </c>
      <c r="B17" s="722" t="s">
        <v>731</v>
      </c>
      <c r="C17" s="29" t="s">
        <v>45</v>
      </c>
      <c r="D17" s="137">
        <v>80</v>
      </c>
      <c r="E17" s="24"/>
      <c r="F17" s="24"/>
      <c r="G17" s="24"/>
      <c r="H17" s="224"/>
      <c r="I17" s="703"/>
      <c r="J17" s="720"/>
      <c r="K17" s="703"/>
      <c r="L17" s="675"/>
    </row>
    <row r="18" spans="1:12" ht="12.75" customHeight="1">
      <c r="A18" s="747">
        <v>15</v>
      </c>
      <c r="B18" s="724" t="s">
        <v>732</v>
      </c>
      <c r="C18" s="163" t="s">
        <v>45</v>
      </c>
      <c r="D18" s="164">
        <v>250</v>
      </c>
      <c r="E18" s="77"/>
      <c r="F18" s="77"/>
      <c r="G18" s="77"/>
      <c r="H18" s="167"/>
      <c r="I18" s="703"/>
      <c r="J18" s="720"/>
      <c r="K18" s="703"/>
      <c r="L18" s="675"/>
    </row>
    <row r="19" spans="1:12" ht="12.75" customHeight="1">
      <c r="A19" s="747">
        <v>16</v>
      </c>
      <c r="B19" s="81" t="s">
        <v>733</v>
      </c>
      <c r="C19" s="29" t="s">
        <v>45</v>
      </c>
      <c r="D19" s="71">
        <v>120</v>
      </c>
      <c r="E19" s="32"/>
      <c r="F19" s="32"/>
      <c r="G19" s="32"/>
      <c r="H19" s="162"/>
      <c r="I19" s="703"/>
      <c r="J19" s="720"/>
      <c r="K19" s="703"/>
      <c r="L19" s="675"/>
    </row>
    <row r="20" spans="1:12" ht="12.75" customHeight="1">
      <c r="A20" s="747">
        <v>17</v>
      </c>
      <c r="B20" s="81" t="s">
        <v>734</v>
      </c>
      <c r="C20" s="29" t="s">
        <v>45</v>
      </c>
      <c r="D20" s="71">
        <v>80</v>
      </c>
      <c r="E20" s="32"/>
      <c r="F20" s="32"/>
      <c r="G20" s="32"/>
      <c r="H20" s="162"/>
      <c r="I20" s="703"/>
      <c r="J20" s="720"/>
      <c r="K20" s="703"/>
      <c r="L20" s="675"/>
    </row>
    <row r="21" spans="1:12" ht="12.75" customHeight="1">
      <c r="A21" s="746">
        <v>18</v>
      </c>
      <c r="B21" s="81" t="s">
        <v>735</v>
      </c>
      <c r="C21" s="29" t="s">
        <v>45</v>
      </c>
      <c r="D21" s="71">
        <v>300</v>
      </c>
      <c r="E21" s="32"/>
      <c r="F21" s="32"/>
      <c r="G21" s="32"/>
      <c r="H21" s="162"/>
      <c r="I21" s="703"/>
      <c r="J21" s="720"/>
      <c r="K21" s="703"/>
      <c r="L21" s="675"/>
    </row>
    <row r="22" spans="1:12" ht="12.75" customHeight="1">
      <c r="A22" s="747">
        <v>19</v>
      </c>
      <c r="B22" s="81" t="s">
        <v>736</v>
      </c>
      <c r="C22" s="29" t="s">
        <v>45</v>
      </c>
      <c r="D22" s="71">
        <v>250</v>
      </c>
      <c r="E22" s="32"/>
      <c r="F22" s="32"/>
      <c r="G22" s="32"/>
      <c r="H22" s="162"/>
      <c r="I22" s="703"/>
      <c r="J22" s="720"/>
      <c r="K22" s="703"/>
      <c r="L22" s="675"/>
    </row>
    <row r="23" spans="1:12" ht="12.75" customHeight="1">
      <c r="A23" s="747">
        <v>20</v>
      </c>
      <c r="B23" s="722" t="s">
        <v>737</v>
      </c>
      <c r="C23" s="29" t="s">
        <v>45</v>
      </c>
      <c r="D23" s="71">
        <v>150</v>
      </c>
      <c r="E23" s="24"/>
      <c r="F23" s="24"/>
      <c r="G23" s="24"/>
      <c r="H23" s="162"/>
      <c r="I23" s="703"/>
      <c r="J23" s="720"/>
      <c r="K23" s="703"/>
      <c r="L23" s="675"/>
    </row>
    <row r="24" spans="1:12" ht="12.75" customHeight="1">
      <c r="A24" s="747">
        <v>21</v>
      </c>
      <c r="B24" s="722" t="s">
        <v>738</v>
      </c>
      <c r="C24" s="29" t="s">
        <v>45</v>
      </c>
      <c r="D24" s="71">
        <v>250</v>
      </c>
      <c r="E24" s="24"/>
      <c r="F24" s="24"/>
      <c r="G24" s="24"/>
      <c r="H24" s="162"/>
      <c r="I24" s="703"/>
      <c r="J24" s="720"/>
      <c r="K24" s="703"/>
      <c r="L24" s="675"/>
    </row>
    <row r="25" spans="1:12" ht="12.75" customHeight="1">
      <c r="A25" s="746">
        <v>22</v>
      </c>
      <c r="B25" s="230" t="s">
        <v>739</v>
      </c>
      <c r="C25" s="171" t="s">
        <v>45</v>
      </c>
      <c r="D25" s="228">
        <v>150</v>
      </c>
      <c r="E25" s="83"/>
      <c r="F25" s="83"/>
      <c r="G25" s="83"/>
      <c r="H25" s="169"/>
      <c r="I25" s="703"/>
      <c r="J25" s="720"/>
      <c r="K25" s="703"/>
      <c r="L25" s="675"/>
    </row>
    <row r="26" spans="1:12" ht="12.75" customHeight="1">
      <c r="A26" s="747">
        <v>23</v>
      </c>
      <c r="B26" s="722" t="s">
        <v>740</v>
      </c>
      <c r="C26" s="29" t="s">
        <v>45</v>
      </c>
      <c r="D26" s="137">
        <v>180</v>
      </c>
      <c r="E26" s="24"/>
      <c r="F26" s="24"/>
      <c r="G26" s="83"/>
      <c r="H26" s="224"/>
      <c r="I26" s="703"/>
      <c r="J26" s="720"/>
      <c r="K26" s="703"/>
      <c r="L26" s="675"/>
    </row>
    <row r="27" spans="1:12" ht="12.75" customHeight="1">
      <c r="A27" s="747">
        <v>24</v>
      </c>
      <c r="B27" s="722" t="s">
        <v>741</v>
      </c>
      <c r="C27" s="29" t="s">
        <v>45</v>
      </c>
      <c r="D27" s="137">
        <v>20</v>
      </c>
      <c r="E27" s="24"/>
      <c r="F27" s="24"/>
      <c r="G27" s="83"/>
      <c r="H27" s="224"/>
      <c r="I27" s="703"/>
      <c r="J27" s="720"/>
      <c r="K27" s="703"/>
      <c r="L27" s="675"/>
    </row>
    <row r="28" spans="1:12" ht="12.75" customHeight="1">
      <c r="A28" s="747">
        <v>25</v>
      </c>
      <c r="B28" s="722" t="s">
        <v>742</v>
      </c>
      <c r="C28" s="29" t="s">
        <v>45</v>
      </c>
      <c r="D28" s="137">
        <v>10</v>
      </c>
      <c r="E28" s="24"/>
      <c r="F28" s="24"/>
      <c r="G28" s="83"/>
      <c r="H28" s="224"/>
      <c r="I28" s="703"/>
      <c r="J28" s="720"/>
      <c r="K28" s="703"/>
      <c r="L28" s="675"/>
    </row>
    <row r="29" spans="1:12" ht="14.25" customHeight="1">
      <c r="A29" s="746">
        <v>26</v>
      </c>
      <c r="B29" s="722" t="s">
        <v>743</v>
      </c>
      <c r="C29" s="29" t="s">
        <v>45</v>
      </c>
      <c r="D29" s="137">
        <v>1100</v>
      </c>
      <c r="E29" s="24"/>
      <c r="F29" s="24"/>
      <c r="G29" s="83"/>
      <c r="H29" s="224"/>
      <c r="I29" s="703"/>
      <c r="J29" s="720"/>
      <c r="K29" s="703"/>
      <c r="L29" s="675"/>
    </row>
    <row r="30" spans="1:12" ht="12.75" customHeight="1">
      <c r="A30" s="747">
        <v>27</v>
      </c>
      <c r="B30" s="722" t="s">
        <v>744</v>
      </c>
      <c r="C30" s="29" t="s">
        <v>45</v>
      </c>
      <c r="D30" s="137">
        <v>80</v>
      </c>
      <c r="E30" s="24"/>
      <c r="F30" s="24"/>
      <c r="G30" s="83"/>
      <c r="H30" s="224"/>
      <c r="I30" s="703"/>
      <c r="J30" s="720"/>
      <c r="K30" s="703"/>
      <c r="L30" s="675"/>
    </row>
    <row r="31" spans="1:12" ht="12.75" customHeight="1">
      <c r="A31" s="747">
        <v>28</v>
      </c>
      <c r="B31" s="230" t="s">
        <v>745</v>
      </c>
      <c r="C31" s="171" t="s">
        <v>45</v>
      </c>
      <c r="D31" s="146">
        <v>70</v>
      </c>
      <c r="E31" s="83"/>
      <c r="F31" s="83"/>
      <c r="G31" s="83"/>
      <c r="H31" s="229"/>
      <c r="I31" s="703"/>
      <c r="J31" s="720"/>
      <c r="K31" s="703"/>
      <c r="L31" s="675"/>
    </row>
    <row r="32" spans="1:12" ht="24.75" customHeight="1">
      <c r="A32" s="747">
        <v>29</v>
      </c>
      <c r="B32" s="722" t="s">
        <v>746</v>
      </c>
      <c r="C32" s="29" t="s">
        <v>45</v>
      </c>
      <c r="D32" s="137">
        <v>500</v>
      </c>
      <c r="E32" s="24"/>
      <c r="F32" s="24"/>
      <c r="G32" s="83"/>
      <c r="H32" s="224"/>
      <c r="I32" s="703"/>
      <c r="J32" s="720"/>
      <c r="K32" s="703"/>
      <c r="L32" s="675"/>
    </row>
    <row r="33" spans="1:12" ht="63" customHeight="1">
      <c r="A33" s="746">
        <v>30</v>
      </c>
      <c r="B33" s="722" t="s">
        <v>747</v>
      </c>
      <c r="C33" s="29" t="s">
        <v>125</v>
      </c>
      <c r="D33" s="71">
        <v>100</v>
      </c>
      <c r="E33" s="160"/>
      <c r="F33" s="160"/>
      <c r="G33" s="83"/>
      <c r="H33" s="162"/>
      <c r="I33" s="703"/>
      <c r="J33" s="720"/>
      <c r="K33" s="703"/>
      <c r="L33" s="675"/>
    </row>
    <row r="34" spans="1:12" ht="60" customHeight="1">
      <c r="A34" s="747">
        <v>31</v>
      </c>
      <c r="B34" s="722" t="s">
        <v>748</v>
      </c>
      <c r="C34" s="29" t="s">
        <v>125</v>
      </c>
      <c r="D34" s="71">
        <v>1400</v>
      </c>
      <c r="E34" s="24"/>
      <c r="F34" s="24"/>
      <c r="G34" s="83"/>
      <c r="H34" s="753"/>
      <c r="I34" s="703"/>
      <c r="J34" s="720"/>
      <c r="K34" s="703"/>
      <c r="L34" s="675"/>
    </row>
    <row r="35" spans="1:12" ht="24.75" customHeight="1">
      <c r="A35" s="747">
        <v>32</v>
      </c>
      <c r="B35" s="722" t="s">
        <v>749</v>
      </c>
      <c r="C35" s="29" t="s">
        <v>45</v>
      </c>
      <c r="D35" s="71">
        <v>350</v>
      </c>
      <c r="E35" s="24"/>
      <c r="F35" s="26"/>
      <c r="G35" s="24"/>
      <c r="H35" s="754"/>
      <c r="I35" s="703"/>
      <c r="J35" s="720"/>
      <c r="K35" s="703"/>
      <c r="L35" s="675"/>
    </row>
    <row r="36" spans="1:12" ht="15" customHeight="1">
      <c r="A36" s="747">
        <v>33</v>
      </c>
      <c r="B36" s="722" t="s">
        <v>750</v>
      </c>
      <c r="C36" s="29" t="s">
        <v>45</v>
      </c>
      <c r="D36" s="71">
        <v>2000</v>
      </c>
      <c r="E36" s="24"/>
      <c r="F36" s="26"/>
      <c r="G36" s="24"/>
      <c r="H36" s="754"/>
      <c r="I36" s="703"/>
      <c r="J36" s="720"/>
      <c r="K36" s="703"/>
      <c r="L36" s="675"/>
    </row>
    <row r="37" spans="1:12" ht="15" customHeight="1">
      <c r="A37" s="746">
        <v>34</v>
      </c>
      <c r="B37" s="722" t="s">
        <v>751</v>
      </c>
      <c r="C37" s="29" t="s">
        <v>45</v>
      </c>
      <c r="D37" s="71">
        <v>400</v>
      </c>
      <c r="E37" s="24"/>
      <c r="F37" s="26"/>
      <c r="G37" s="24"/>
      <c r="H37" s="754"/>
      <c r="I37" s="703"/>
      <c r="J37" s="720"/>
      <c r="K37" s="703"/>
      <c r="L37" s="675"/>
    </row>
    <row r="38" spans="1:12" ht="15" customHeight="1">
      <c r="A38" s="747">
        <v>35</v>
      </c>
      <c r="B38" s="722" t="s">
        <v>752</v>
      </c>
      <c r="C38" s="29" t="s">
        <v>45</v>
      </c>
      <c r="D38" s="71">
        <v>180</v>
      </c>
      <c r="E38" s="24"/>
      <c r="F38" s="26"/>
      <c r="G38" s="24"/>
      <c r="H38" s="754"/>
      <c r="I38" s="703"/>
      <c r="J38" s="720"/>
      <c r="K38" s="703"/>
      <c r="L38" s="675"/>
    </row>
    <row r="39" spans="1:12" ht="15" customHeight="1">
      <c r="A39" s="747">
        <v>36</v>
      </c>
      <c r="B39" s="722" t="s">
        <v>753</v>
      </c>
      <c r="C39" s="29" t="s">
        <v>45</v>
      </c>
      <c r="D39" s="71">
        <v>20</v>
      </c>
      <c r="E39" s="24"/>
      <c r="F39" s="26"/>
      <c r="G39" s="24"/>
      <c r="H39" s="754"/>
      <c r="I39" s="703"/>
      <c r="J39" s="720"/>
      <c r="K39" s="703"/>
      <c r="L39" s="675"/>
    </row>
    <row r="40" spans="1:12" ht="15" customHeight="1">
      <c r="A40" s="747">
        <v>37</v>
      </c>
      <c r="B40" s="722" t="s">
        <v>754</v>
      </c>
      <c r="C40" s="29" t="s">
        <v>45</v>
      </c>
      <c r="D40" s="71">
        <v>220</v>
      </c>
      <c r="E40" s="24"/>
      <c r="F40" s="26"/>
      <c r="G40" s="24"/>
      <c r="H40" s="754"/>
      <c r="I40" s="703"/>
      <c r="J40" s="720"/>
      <c r="K40" s="703"/>
      <c r="L40" s="675"/>
    </row>
    <row r="41" spans="1:12" ht="15" customHeight="1">
      <c r="A41" s="746">
        <v>38</v>
      </c>
      <c r="B41" s="722" t="s">
        <v>755</v>
      </c>
      <c r="C41" s="29" t="s">
        <v>45</v>
      </c>
      <c r="D41" s="71">
        <v>100</v>
      </c>
      <c r="E41" s="24"/>
      <c r="F41" s="26"/>
      <c r="G41" s="24"/>
      <c r="H41" s="754"/>
      <c r="I41" s="703"/>
      <c r="J41" s="720"/>
      <c r="K41" s="703"/>
      <c r="L41" s="675"/>
    </row>
    <row r="42" spans="1:12" ht="15" customHeight="1">
      <c r="A42" s="747">
        <v>39</v>
      </c>
      <c r="B42" s="722" t="s">
        <v>756</v>
      </c>
      <c r="C42" s="29" t="s">
        <v>125</v>
      </c>
      <c r="D42" s="71">
        <v>50</v>
      </c>
      <c r="E42" s="24"/>
      <c r="F42" s="26"/>
      <c r="G42" s="24"/>
      <c r="H42" s="754"/>
      <c r="I42" s="703"/>
      <c r="J42" s="720"/>
      <c r="K42" s="703"/>
      <c r="L42" s="675"/>
    </row>
    <row r="43" spans="1:12" ht="15" customHeight="1">
      <c r="A43" s="747">
        <v>40</v>
      </c>
      <c r="B43" s="722" t="s">
        <v>757</v>
      </c>
      <c r="C43" s="29" t="s">
        <v>125</v>
      </c>
      <c r="D43" s="71">
        <v>50</v>
      </c>
      <c r="E43" s="24"/>
      <c r="F43" s="26"/>
      <c r="G43" s="24"/>
      <c r="H43" s="754"/>
      <c r="I43" s="703"/>
      <c r="J43" s="720"/>
      <c r="K43" s="703"/>
      <c r="L43" s="675"/>
    </row>
    <row r="44" spans="1:12" ht="15" customHeight="1">
      <c r="A44" s="747">
        <v>41</v>
      </c>
      <c r="B44" s="83" t="s">
        <v>758</v>
      </c>
      <c r="C44" s="171" t="s">
        <v>45</v>
      </c>
      <c r="D44" s="228">
        <v>10</v>
      </c>
      <c r="E44" s="83"/>
      <c r="F44" s="84"/>
      <c r="G44" s="83"/>
      <c r="H44" s="754"/>
      <c r="I44" s="725"/>
      <c r="J44" s="726"/>
      <c r="K44" s="725"/>
      <c r="L44" s="748"/>
    </row>
    <row r="45" spans="1:12" ht="15" customHeight="1" thickBot="1">
      <c r="A45" s="747">
        <v>43</v>
      </c>
      <c r="B45" s="652" t="s">
        <v>759</v>
      </c>
      <c r="C45" s="656" t="s">
        <v>45</v>
      </c>
      <c r="D45" s="727">
        <v>30</v>
      </c>
      <c r="E45" s="652"/>
      <c r="F45" s="652"/>
      <c r="G45" s="665"/>
      <c r="H45" s="658"/>
      <c r="I45" s="703"/>
      <c r="J45" s="720"/>
      <c r="K45" s="703"/>
      <c r="L45" s="749"/>
    </row>
    <row r="46" spans="1:12" ht="12.75" customHeight="1" hidden="1">
      <c r="A46" s="750"/>
      <c r="B46" s="640"/>
      <c r="C46" s="640"/>
      <c r="D46" s="640"/>
      <c r="E46" s="649"/>
      <c r="F46" s="649"/>
      <c r="G46" s="728"/>
      <c r="H46" s="729"/>
      <c r="I46" s="643"/>
      <c r="J46" s="644"/>
      <c r="K46" s="643"/>
      <c r="L46" s="749"/>
    </row>
    <row r="47" spans="1:12" ht="13.5" customHeight="1" hidden="1">
      <c r="A47" s="752"/>
      <c r="B47" s="730"/>
      <c r="C47" s="730"/>
      <c r="D47" s="730"/>
      <c r="E47" s="731"/>
      <c r="F47" s="731"/>
      <c r="G47" s="732"/>
      <c r="H47" s="733"/>
      <c r="I47" s="734"/>
      <c r="J47" s="735"/>
      <c r="K47" s="734"/>
      <c r="L47" s="751"/>
    </row>
    <row r="48" spans="1:12" ht="21" customHeight="1" thickBot="1">
      <c r="A48" s="888" t="s">
        <v>1156</v>
      </c>
      <c r="B48" s="889"/>
      <c r="C48" s="889"/>
      <c r="D48" s="889"/>
      <c r="E48" s="889"/>
      <c r="F48" s="889"/>
      <c r="G48" s="890"/>
      <c r="H48" s="736"/>
      <c r="I48" s="737">
        <f>SUM(I4:I47)</f>
        <v>0</v>
      </c>
      <c r="J48" s="738"/>
      <c r="K48" s="737">
        <f>SUM(K4:K47)</f>
        <v>0</v>
      </c>
      <c r="L48" s="634"/>
    </row>
    <row r="49" ht="17.25" customHeight="1"/>
    <row r="52" ht="9.75" customHeight="1"/>
    <row r="65535" ht="12.75" customHeight="1"/>
    <row r="65536" ht="12.75" customHeight="1"/>
  </sheetData>
  <sheetProtection selectLockedCells="1" selectUnlockedCells="1"/>
  <mergeCells count="2">
    <mergeCell ref="A2:L2"/>
    <mergeCell ref="A48:G48"/>
  </mergeCells>
  <printOptions horizontalCentered="1"/>
  <pageMargins left="0.1968503937007874" right="0.2362204724409449" top="0.7874015748031497" bottom="0.4330708661417323" header="0.5905511811023623" footer="0.1968503937007874"/>
  <pageSetup horizontalDpi="300" verticalDpi="300" orientation="landscape" paperSize="9" scale="98" r:id="rId1"/>
  <headerFooter alignWithMargins="0">
    <oddHeader>&amp;C&amp;F&amp;RSPZOZ.DZP.241.04.24</oddHeader>
    <oddFooter>&amp;C&amp;A  -  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P26" sqref="P25:P26"/>
    </sheetView>
  </sheetViews>
  <sheetFormatPr defaultColWidth="11.57421875" defaultRowHeight="12.75" customHeight="1"/>
  <cols>
    <col min="1" max="1" width="4.00390625" style="5" customWidth="1"/>
    <col min="2" max="2" width="29.421875" style="5" customWidth="1"/>
    <col min="3" max="3" width="4.28125" style="5" customWidth="1"/>
    <col min="4" max="4" width="5.7109375" style="5" customWidth="1"/>
    <col min="5" max="5" width="22.421875" style="5" customWidth="1"/>
    <col min="6" max="6" width="9.7109375" style="5" customWidth="1"/>
    <col min="7" max="7" width="8.140625" style="5" customWidth="1"/>
    <col min="8" max="8" width="11.57421875" style="5" customWidth="1"/>
    <col min="9" max="9" width="10.421875" style="5" customWidth="1"/>
    <col min="10" max="10" width="5.7109375" style="5" customWidth="1"/>
    <col min="11" max="11" width="11.57421875" style="5" customWidth="1"/>
    <col min="12" max="12" width="11.7109375" style="5" customWidth="1"/>
    <col min="13" max="16384" width="11.57421875" style="5" customWidth="1"/>
  </cols>
  <sheetData>
    <row r="1" spans="1:12" ht="13.5" customHeight="1">
      <c r="A1" s="9" t="s">
        <v>760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.75" customHeight="1">
      <c r="A2" s="865" t="s">
        <v>761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56"/>
    </row>
    <row r="3" spans="1:12" ht="38.25" customHeight="1">
      <c r="A3" s="233" t="s">
        <v>651</v>
      </c>
      <c r="B3" s="123" t="s">
        <v>32</v>
      </c>
      <c r="C3" s="123" t="s">
        <v>33</v>
      </c>
      <c r="D3" s="123" t="s">
        <v>34</v>
      </c>
      <c r="E3" s="123" t="s">
        <v>35</v>
      </c>
      <c r="F3" s="123" t="s">
        <v>36</v>
      </c>
      <c r="G3" s="217" t="s">
        <v>712</v>
      </c>
      <c r="H3" s="123" t="s">
        <v>38</v>
      </c>
      <c r="I3" s="123" t="s">
        <v>606</v>
      </c>
      <c r="J3" s="123" t="s">
        <v>39</v>
      </c>
      <c r="K3" s="124" t="s">
        <v>40</v>
      </c>
      <c r="L3" s="125" t="s">
        <v>41</v>
      </c>
    </row>
    <row r="4" spans="1:12" ht="14.25" customHeight="1">
      <c r="A4" s="218">
        <v>1</v>
      </c>
      <c r="B4" s="219" t="s">
        <v>762</v>
      </c>
      <c r="C4" s="220" t="s">
        <v>125</v>
      </c>
      <c r="D4" s="234">
        <v>100</v>
      </c>
      <c r="E4" s="235"/>
      <c r="F4" s="235"/>
      <c r="G4" s="235"/>
      <c r="H4" s="236"/>
      <c r="I4" s="756"/>
      <c r="J4" s="757"/>
      <c r="K4" s="758"/>
      <c r="L4" s="134"/>
    </row>
    <row r="5" spans="1:12" ht="15.75" customHeight="1">
      <c r="A5" s="113">
        <v>2</v>
      </c>
      <c r="B5" s="116" t="s">
        <v>763</v>
      </c>
      <c r="C5" s="115" t="s">
        <v>125</v>
      </c>
      <c r="D5" s="184">
        <v>500</v>
      </c>
      <c r="E5" s="183"/>
      <c r="F5" s="183"/>
      <c r="G5" s="183"/>
      <c r="H5" s="239"/>
      <c r="I5" s="755"/>
      <c r="J5" s="47"/>
      <c r="K5" s="240"/>
      <c r="L5" s="99"/>
    </row>
    <row r="6" spans="1:12" ht="20.25" customHeight="1">
      <c r="A6" s="891" t="s">
        <v>603</v>
      </c>
      <c r="B6" s="891"/>
      <c r="C6" s="891"/>
      <c r="D6" s="891"/>
      <c r="E6" s="891"/>
      <c r="F6" s="891"/>
      <c r="G6" s="891"/>
      <c r="H6" s="891"/>
      <c r="I6" s="100">
        <f>SUM(I4:I5)</f>
        <v>0</v>
      </c>
      <c r="J6" s="100"/>
      <c r="K6" s="101">
        <f>SUM(K4:K5)</f>
        <v>0</v>
      </c>
      <c r="L6" s="181"/>
    </row>
    <row r="7" ht="9.75" customHeight="1"/>
  </sheetData>
  <sheetProtection selectLockedCells="1" selectUnlockedCells="1"/>
  <mergeCells count="2">
    <mergeCell ref="A2:K2"/>
    <mergeCell ref="A6:H6"/>
  </mergeCells>
  <printOptions horizontalCentered="1"/>
  <pageMargins left="0.4330708661417323" right="0.2362204724409449" top="1.0236220472440944" bottom="0.7874015748031497" header="0.7086614173228347" footer="0.5118110236220472"/>
  <pageSetup horizontalDpi="300" verticalDpi="300" orientation="landscape" paperSize="9" scale="97" r:id="rId1"/>
  <headerFooter alignWithMargins="0">
    <oddHeader>&amp;C&amp;F &amp;RSPZOZ.DZP.241.04.24</oddHeader>
    <oddFooter>&amp;C&amp;A  -  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H4" sqref="H4:K6"/>
    </sheetView>
  </sheetViews>
  <sheetFormatPr defaultColWidth="11.57421875" defaultRowHeight="12.75" customHeight="1"/>
  <cols>
    <col min="1" max="1" width="4.28125" style="5" customWidth="1"/>
    <col min="2" max="2" width="26.140625" style="5" customWidth="1"/>
    <col min="3" max="3" width="5.140625" style="5" customWidth="1"/>
    <col min="4" max="4" width="7.421875" style="5" customWidth="1"/>
    <col min="5" max="5" width="20.7109375" style="5" customWidth="1"/>
    <col min="6" max="6" width="10.00390625" style="5" customWidth="1"/>
    <col min="7" max="7" width="8.28125" style="5" customWidth="1"/>
    <col min="8" max="9" width="11.57421875" style="5" customWidth="1"/>
    <col min="10" max="10" width="8.28125" style="5" customWidth="1"/>
    <col min="11" max="11" width="11.57421875" style="5" customWidth="1"/>
    <col min="12" max="12" width="12.28125" style="5" customWidth="1"/>
    <col min="13" max="16384" width="11.57421875" style="5" customWidth="1"/>
  </cols>
  <sheetData>
    <row r="1" spans="1:12" ht="21" customHeight="1">
      <c r="A1" s="9" t="s">
        <v>764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1" customHeight="1">
      <c r="A2" s="873" t="s">
        <v>765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12"/>
    </row>
    <row r="3" spans="1:12" ht="30" customHeight="1">
      <c r="A3" s="57" t="s">
        <v>332</v>
      </c>
      <c r="B3" s="16" t="s">
        <v>32</v>
      </c>
      <c r="C3" s="16" t="s">
        <v>33</v>
      </c>
      <c r="D3" s="16" t="s">
        <v>34</v>
      </c>
      <c r="E3" s="16" t="s">
        <v>35</v>
      </c>
      <c r="F3" s="16" t="s">
        <v>36</v>
      </c>
      <c r="G3" s="17" t="s">
        <v>712</v>
      </c>
      <c r="H3" s="16" t="s">
        <v>38</v>
      </c>
      <c r="I3" s="16" t="s">
        <v>606</v>
      </c>
      <c r="J3" s="16" t="s">
        <v>39</v>
      </c>
      <c r="K3" s="59" t="s">
        <v>40</v>
      </c>
      <c r="L3" s="125" t="s">
        <v>41</v>
      </c>
    </row>
    <row r="4" spans="1:12" ht="15" customHeight="1">
      <c r="A4" s="241">
        <v>1</v>
      </c>
      <c r="B4" s="242" t="s">
        <v>766</v>
      </c>
      <c r="C4" s="243" t="s">
        <v>125</v>
      </c>
      <c r="D4" s="225">
        <v>4500</v>
      </c>
      <c r="E4" s="242"/>
      <c r="F4" s="242"/>
      <c r="G4" s="242"/>
      <c r="H4" s="244"/>
      <c r="I4" s="245"/>
      <c r="J4" s="139"/>
      <c r="K4" s="246"/>
      <c r="L4" s="247"/>
    </row>
    <row r="5" spans="1:12" ht="15" customHeight="1">
      <c r="A5" s="248">
        <v>2</v>
      </c>
      <c r="B5" s="249" t="s">
        <v>767</v>
      </c>
      <c r="C5" s="34" t="s">
        <v>125</v>
      </c>
      <c r="D5" s="137">
        <v>500</v>
      </c>
      <c r="E5" s="249"/>
      <c r="F5" s="249"/>
      <c r="G5" s="249"/>
      <c r="H5" s="72"/>
      <c r="I5" s="245"/>
      <c r="J5" s="139"/>
      <c r="K5" s="140"/>
      <c r="L5" s="250"/>
    </row>
    <row r="6" spans="1:12" ht="15" customHeight="1">
      <c r="A6" s="248">
        <v>3</v>
      </c>
      <c r="B6" s="249" t="s">
        <v>768</v>
      </c>
      <c r="C6" s="34" t="s">
        <v>125</v>
      </c>
      <c r="D6" s="137">
        <v>350</v>
      </c>
      <c r="E6" s="249"/>
      <c r="F6" s="249"/>
      <c r="G6" s="249"/>
      <c r="H6" s="72"/>
      <c r="I6" s="245"/>
      <c r="J6" s="139"/>
      <c r="K6" s="140"/>
      <c r="L6" s="250"/>
    </row>
    <row r="7" spans="1:12" ht="20.25" customHeight="1">
      <c r="A7" s="877" t="s">
        <v>603</v>
      </c>
      <c r="B7" s="877"/>
      <c r="C7" s="877"/>
      <c r="D7" s="877"/>
      <c r="E7" s="877"/>
      <c r="F7" s="877"/>
      <c r="G7" s="877"/>
      <c r="H7" s="877"/>
      <c r="I7" s="100">
        <f>SUM(I4:I6)</f>
        <v>0</v>
      </c>
      <c r="J7" s="251"/>
      <c r="K7" s="101">
        <f>SUM(K4:K6)</f>
        <v>0</v>
      </c>
      <c r="L7" s="51"/>
    </row>
    <row r="65536" ht="12.75" customHeight="1"/>
  </sheetData>
  <sheetProtection selectLockedCells="1" selectUnlockedCells="1"/>
  <mergeCells count="2">
    <mergeCell ref="A2:K2"/>
    <mergeCell ref="A7:H7"/>
  </mergeCells>
  <printOptions horizontalCentered="1"/>
  <pageMargins left="0.2362204724409449" right="0.5905511811023623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&amp;RSPZOZ.DZP.241.04.24</oddHeader>
    <oddFooter>&amp;C&amp;A  -  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H4" sqref="H4:K9"/>
    </sheetView>
  </sheetViews>
  <sheetFormatPr defaultColWidth="11.57421875" defaultRowHeight="12.75" customHeight="1"/>
  <cols>
    <col min="1" max="1" width="4.57421875" style="5" customWidth="1"/>
    <col min="2" max="2" width="26.57421875" style="5" customWidth="1"/>
    <col min="3" max="3" width="5.28125" style="5" customWidth="1"/>
    <col min="4" max="4" width="6.28125" style="5" customWidth="1"/>
    <col min="5" max="5" width="17.7109375" style="5" customWidth="1"/>
    <col min="6" max="6" width="10.140625" style="5" customWidth="1"/>
    <col min="7" max="7" width="8.7109375" style="5" customWidth="1"/>
    <col min="8" max="8" width="12.421875" style="5" customWidth="1"/>
    <col min="9" max="9" width="11.28125" style="5" customWidth="1"/>
    <col min="10" max="10" width="8.00390625" style="5" customWidth="1"/>
    <col min="11" max="11" width="11.8515625" style="5" customWidth="1"/>
    <col min="12" max="12" width="13.00390625" style="5" customWidth="1"/>
    <col min="13" max="16384" width="11.57421875" style="5" customWidth="1"/>
  </cols>
  <sheetData>
    <row r="1" spans="1:12" ht="20.25" customHeight="1">
      <c r="A1" s="885" t="s">
        <v>769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</row>
    <row r="2" spans="1:12" ht="17.25" customHeight="1">
      <c r="A2" s="865" t="s">
        <v>770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</row>
    <row r="3" spans="1:12" ht="26.25" customHeight="1">
      <c r="A3" s="57" t="s">
        <v>651</v>
      </c>
      <c r="B3" s="16" t="s">
        <v>32</v>
      </c>
      <c r="C3" s="16" t="s">
        <v>33</v>
      </c>
      <c r="D3" s="16" t="s">
        <v>34</v>
      </c>
      <c r="E3" s="16" t="s">
        <v>35</v>
      </c>
      <c r="F3" s="16" t="s">
        <v>36</v>
      </c>
      <c r="G3" s="17" t="s">
        <v>712</v>
      </c>
      <c r="H3" s="16" t="s">
        <v>38</v>
      </c>
      <c r="I3" s="16" t="s">
        <v>606</v>
      </c>
      <c r="J3" s="16" t="s">
        <v>39</v>
      </c>
      <c r="K3" s="59" t="s">
        <v>40</v>
      </c>
      <c r="L3" s="125" t="s">
        <v>41</v>
      </c>
    </row>
    <row r="4" spans="1:13" ht="15" customHeight="1">
      <c r="A4" s="252">
        <v>1</v>
      </c>
      <c r="B4" s="77" t="s">
        <v>771</v>
      </c>
      <c r="C4" s="163" t="s">
        <v>125</v>
      </c>
      <c r="D4" s="164">
        <v>500</v>
      </c>
      <c r="E4" s="77"/>
      <c r="F4" s="77"/>
      <c r="G4" s="77"/>
      <c r="H4" s="166"/>
      <c r="I4" s="245"/>
      <c r="J4" s="253"/>
      <c r="K4" s="246"/>
      <c r="L4" s="134"/>
      <c r="M4" s="254"/>
    </row>
    <row r="5" spans="1:13" ht="15" customHeight="1">
      <c r="A5" s="255">
        <v>2</v>
      </c>
      <c r="B5" s="32" t="s">
        <v>772</v>
      </c>
      <c r="C5" s="29" t="s">
        <v>125</v>
      </c>
      <c r="D5" s="71">
        <v>50</v>
      </c>
      <c r="E5" s="32"/>
      <c r="F5" s="32"/>
      <c r="G5" s="32"/>
      <c r="H5" s="161"/>
      <c r="I5" s="245"/>
      <c r="J5" s="253"/>
      <c r="K5" s="140"/>
      <c r="L5" s="82"/>
      <c r="M5" s="254"/>
    </row>
    <row r="6" spans="1:13" ht="15" customHeight="1">
      <c r="A6" s="255">
        <v>3</v>
      </c>
      <c r="B6" s="32" t="s">
        <v>773</v>
      </c>
      <c r="C6" s="29" t="s">
        <v>125</v>
      </c>
      <c r="D6" s="71">
        <v>100</v>
      </c>
      <c r="E6" s="32"/>
      <c r="F6" s="32"/>
      <c r="G6" s="32"/>
      <c r="H6" s="161"/>
      <c r="I6" s="245"/>
      <c r="J6" s="253"/>
      <c r="K6" s="140"/>
      <c r="L6" s="82"/>
      <c r="M6" s="254"/>
    </row>
    <row r="7" spans="1:13" ht="15" customHeight="1">
      <c r="A7" s="255">
        <v>4</v>
      </c>
      <c r="B7" s="32" t="s">
        <v>774</v>
      </c>
      <c r="C7" s="29" t="s">
        <v>125</v>
      </c>
      <c r="D7" s="71">
        <v>50</v>
      </c>
      <c r="E7" s="32"/>
      <c r="F7" s="32"/>
      <c r="G7" s="32"/>
      <c r="H7" s="161"/>
      <c r="I7" s="245"/>
      <c r="J7" s="253"/>
      <c r="K7" s="140"/>
      <c r="L7" s="99"/>
      <c r="M7" s="254"/>
    </row>
    <row r="8" spans="1:13" ht="15" customHeight="1">
      <c r="A8" s="255">
        <v>5</v>
      </c>
      <c r="B8" s="32" t="s">
        <v>775</v>
      </c>
      <c r="C8" s="29" t="s">
        <v>125</v>
      </c>
      <c r="D8" s="71">
        <v>60</v>
      </c>
      <c r="E8" s="32"/>
      <c r="F8" s="32"/>
      <c r="G8" s="32"/>
      <c r="H8" s="161"/>
      <c r="I8" s="245"/>
      <c r="J8" s="253"/>
      <c r="K8" s="140"/>
      <c r="L8" s="82"/>
      <c r="M8" s="254"/>
    </row>
    <row r="9" spans="1:13" ht="16.5" customHeight="1">
      <c r="A9" s="256">
        <v>6</v>
      </c>
      <c r="B9" s="207" t="s">
        <v>776</v>
      </c>
      <c r="C9" s="171" t="s">
        <v>125</v>
      </c>
      <c r="D9" s="228">
        <v>40</v>
      </c>
      <c r="E9" s="207"/>
      <c r="F9" s="207"/>
      <c r="G9" s="207"/>
      <c r="H9" s="168"/>
      <c r="I9" s="245"/>
      <c r="J9" s="257"/>
      <c r="K9" s="149"/>
      <c r="L9" s="99"/>
      <c r="M9" s="254"/>
    </row>
    <row r="10" spans="1:12" ht="15.75" customHeight="1">
      <c r="A10" s="892" t="s">
        <v>603</v>
      </c>
      <c r="B10" s="892"/>
      <c r="C10" s="892"/>
      <c r="D10" s="892"/>
      <c r="E10" s="892"/>
      <c r="F10" s="892"/>
      <c r="G10" s="892"/>
      <c r="H10" s="892"/>
      <c r="I10" s="150">
        <f>SUM(I4:I9)</f>
        <v>0</v>
      </c>
      <c r="J10" s="258"/>
      <c r="K10" s="152">
        <f>SUM(K4:K9)</f>
        <v>0</v>
      </c>
      <c r="L10" s="51"/>
    </row>
    <row r="65529" ht="12.75" customHeight="1"/>
    <row r="65530" ht="12.75" customHeight="1"/>
    <row r="65531" ht="12.75" customHeight="1"/>
  </sheetData>
  <sheetProtection selectLockedCells="1" selectUnlockedCells="1"/>
  <mergeCells count="3">
    <mergeCell ref="A1:L1"/>
    <mergeCell ref="A2:L2"/>
    <mergeCell ref="A10:H10"/>
  </mergeCells>
  <printOptions horizontalCentered="1"/>
  <pageMargins left="0.2362204724409449" right="0.2362204724409449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&amp;RSPZOZ.DZP.241.04.24</oddHeader>
    <oddFooter>&amp;C&amp;A  -  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2" sqref="A2:K2"/>
    </sheetView>
  </sheetViews>
  <sheetFormatPr defaultColWidth="11.57421875" defaultRowHeight="12.75" customHeight="1"/>
  <cols>
    <col min="1" max="1" width="4.00390625" style="5" customWidth="1"/>
    <col min="2" max="2" width="34.7109375" style="5" customWidth="1"/>
    <col min="3" max="3" width="4.421875" style="5" customWidth="1"/>
    <col min="4" max="4" width="5.140625" style="5" customWidth="1"/>
    <col min="5" max="5" width="10.57421875" style="5" customWidth="1"/>
    <col min="6" max="6" width="10.421875" style="5" customWidth="1"/>
    <col min="7" max="7" width="8.140625" style="5" customWidth="1"/>
    <col min="8" max="8" width="11.57421875" style="5" customWidth="1"/>
    <col min="9" max="9" width="12.8515625" style="5" customWidth="1"/>
    <col min="10" max="10" width="7.421875" style="5" customWidth="1"/>
    <col min="11" max="11" width="13.00390625" style="5" customWidth="1"/>
    <col min="12" max="12" width="12.7109375" style="5" customWidth="1"/>
    <col min="13" max="16384" width="11.57421875" style="5" customWidth="1"/>
  </cols>
  <sheetData>
    <row r="1" spans="1:12" ht="33" customHeight="1">
      <c r="A1" s="895" t="s">
        <v>1191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</row>
    <row r="2" spans="1:12" ht="34.5" customHeight="1" thickBot="1">
      <c r="A2" s="893" t="s">
        <v>777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260"/>
    </row>
    <row r="3" spans="1:12" ht="42" customHeight="1">
      <c r="A3" s="122" t="s">
        <v>651</v>
      </c>
      <c r="B3" s="123" t="s">
        <v>32</v>
      </c>
      <c r="C3" s="123" t="s">
        <v>33</v>
      </c>
      <c r="D3" s="123" t="s">
        <v>34</v>
      </c>
      <c r="E3" s="123" t="s">
        <v>35</v>
      </c>
      <c r="F3" s="123" t="s">
        <v>36</v>
      </c>
      <c r="G3" s="217" t="s">
        <v>712</v>
      </c>
      <c r="H3" s="123" t="s">
        <v>38</v>
      </c>
      <c r="I3" s="123" t="s">
        <v>606</v>
      </c>
      <c r="J3" s="123" t="s">
        <v>39</v>
      </c>
      <c r="K3" s="124" t="s">
        <v>40</v>
      </c>
      <c r="L3" s="261" t="s">
        <v>41</v>
      </c>
    </row>
    <row r="4" spans="1:12" ht="30" customHeight="1">
      <c r="A4" s="196">
        <v>1</v>
      </c>
      <c r="B4" s="24" t="s">
        <v>1190</v>
      </c>
      <c r="C4" s="27" t="s">
        <v>45</v>
      </c>
      <c r="D4" s="197">
        <v>180</v>
      </c>
      <c r="E4" s="69"/>
      <c r="F4" s="69"/>
      <c r="G4" s="69"/>
      <c r="H4" s="262"/>
      <c r="I4" s="42"/>
      <c r="J4" s="35"/>
      <c r="K4" s="263"/>
      <c r="L4" s="841"/>
    </row>
    <row r="5" spans="1:12" ht="17.25" customHeight="1" thickBot="1">
      <c r="A5" s="894" t="s">
        <v>603</v>
      </c>
      <c r="B5" s="894"/>
      <c r="C5" s="894"/>
      <c r="D5" s="894"/>
      <c r="E5" s="894"/>
      <c r="F5" s="894"/>
      <c r="G5" s="894"/>
      <c r="H5" s="894"/>
      <c r="I5" s="264">
        <f>SUM(I4:I4)</f>
        <v>0</v>
      </c>
      <c r="J5" s="265"/>
      <c r="K5" s="266">
        <f>SUM(K4:K4)</f>
        <v>0</v>
      </c>
      <c r="L5" s="842"/>
    </row>
    <row r="6" spans="1:12" ht="12.75" customHeight="1">
      <c r="A6"/>
      <c r="B6"/>
      <c r="C6"/>
      <c r="D6"/>
      <c r="E6"/>
      <c r="F6"/>
      <c r="G6"/>
      <c r="H6"/>
      <c r="I6"/>
      <c r="J6"/>
      <c r="K6"/>
      <c r="L6"/>
    </row>
    <row r="7" spans="1:12" ht="12.75" customHeight="1">
      <c r="A7"/>
      <c r="B7"/>
      <c r="C7"/>
      <c r="D7"/>
      <c r="E7"/>
      <c r="F7"/>
      <c r="G7"/>
      <c r="H7"/>
      <c r="I7"/>
      <c r="J7"/>
      <c r="K7"/>
      <c r="L7"/>
    </row>
    <row r="8" spans="1:12" ht="12.75" customHeight="1">
      <c r="A8"/>
      <c r="B8"/>
      <c r="C8"/>
      <c r="D8"/>
      <c r="E8"/>
      <c r="F8"/>
      <c r="G8"/>
      <c r="H8"/>
      <c r="I8"/>
      <c r="J8"/>
      <c r="K8"/>
      <c r="L8"/>
    </row>
  </sheetData>
  <sheetProtection selectLockedCells="1" selectUnlockedCells="1"/>
  <mergeCells count="3">
    <mergeCell ref="A2:K2"/>
    <mergeCell ref="A5:H5"/>
    <mergeCell ref="A1:L1"/>
  </mergeCells>
  <printOptions horizontalCentered="1"/>
  <pageMargins left="0.31496062992125984" right="0.275590551181102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&amp;C&amp;F&amp;RSPZOZ.DZP.241.04.24</oddHeader>
    <oddFooter>&amp;C&amp;A  -  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1" sqref="A1:K1"/>
    </sheetView>
  </sheetViews>
  <sheetFormatPr defaultColWidth="11.57421875" defaultRowHeight="12.75" customHeight="1"/>
  <cols>
    <col min="1" max="1" width="2.57421875" style="5" customWidth="1"/>
    <col min="2" max="2" width="22.7109375" style="5" customWidth="1"/>
    <col min="3" max="3" width="4.8515625" style="5" customWidth="1"/>
    <col min="4" max="4" width="5.140625" style="5" customWidth="1"/>
    <col min="5" max="5" width="18.28125" style="5" customWidth="1"/>
    <col min="6" max="6" width="10.140625" style="5" customWidth="1"/>
    <col min="7" max="7" width="8.28125" style="5" customWidth="1"/>
    <col min="8" max="8" width="10.8515625" style="5" customWidth="1"/>
    <col min="9" max="9" width="12.421875" style="5" customWidth="1"/>
    <col min="10" max="10" width="6.57421875" style="5" customWidth="1"/>
    <col min="11" max="11" width="12.8515625" style="5" customWidth="1"/>
    <col min="12" max="12" width="12.28125" style="5" customWidth="1"/>
    <col min="13" max="16384" width="11.57421875" style="5" customWidth="1"/>
  </cols>
  <sheetData>
    <row r="1" spans="1:12" ht="34.5" customHeight="1">
      <c r="A1" s="896" t="s">
        <v>1192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43"/>
    </row>
    <row r="2" spans="1:12" ht="31.5" customHeight="1" thickBot="1">
      <c r="A2" s="893" t="s">
        <v>778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267"/>
    </row>
    <row r="3" spans="1:12" ht="33" customHeight="1" thickBot="1">
      <c r="A3" s="57" t="s">
        <v>651</v>
      </c>
      <c r="B3" s="16" t="s">
        <v>32</v>
      </c>
      <c r="C3" s="16" t="s">
        <v>33</v>
      </c>
      <c r="D3" s="16" t="s">
        <v>34</v>
      </c>
      <c r="E3" s="16" t="s">
        <v>35</v>
      </c>
      <c r="F3" s="16" t="s">
        <v>36</v>
      </c>
      <c r="G3" s="17" t="s">
        <v>712</v>
      </c>
      <c r="H3" s="16" t="s">
        <v>38</v>
      </c>
      <c r="I3" s="16" t="s">
        <v>606</v>
      </c>
      <c r="J3" s="16" t="s">
        <v>39</v>
      </c>
      <c r="K3" s="59" t="s">
        <v>40</v>
      </c>
      <c r="L3" s="19" t="s">
        <v>41</v>
      </c>
    </row>
    <row r="4" spans="1:12" ht="31.5" customHeight="1">
      <c r="A4" s="252">
        <v>1</v>
      </c>
      <c r="B4" s="32" t="s">
        <v>1193</v>
      </c>
      <c r="C4" s="29" t="s">
        <v>125</v>
      </c>
      <c r="D4" s="71">
        <v>300</v>
      </c>
      <c r="E4" s="32"/>
      <c r="F4" s="32"/>
      <c r="G4" s="32"/>
      <c r="H4" s="161"/>
      <c r="I4" s="138"/>
      <c r="J4" s="253"/>
      <c r="K4" s="140"/>
      <c r="L4" s="844"/>
    </row>
    <row r="5" spans="1:12" ht="31.5" customHeight="1">
      <c r="A5" s="252">
        <v>2</v>
      </c>
      <c r="B5" s="32" t="s">
        <v>1194</v>
      </c>
      <c r="C5" s="29" t="s">
        <v>125</v>
      </c>
      <c r="D5" s="71">
        <v>20</v>
      </c>
      <c r="E5" s="32"/>
      <c r="F5" s="32"/>
      <c r="G5" s="32"/>
      <c r="H5" s="161"/>
      <c r="I5" s="138"/>
      <c r="J5" s="253"/>
      <c r="K5" s="140"/>
      <c r="L5" s="845"/>
    </row>
    <row r="6" spans="1:12" ht="26.25" customHeight="1" thickBot="1">
      <c r="A6" s="256">
        <v>3</v>
      </c>
      <c r="B6" s="207" t="s">
        <v>1195</v>
      </c>
      <c r="C6" s="171" t="s">
        <v>125</v>
      </c>
      <c r="D6" s="228">
        <v>20</v>
      </c>
      <c r="E6" s="207"/>
      <c r="F6" s="207"/>
      <c r="G6" s="207"/>
      <c r="H6" s="168"/>
      <c r="I6" s="138"/>
      <c r="J6" s="257"/>
      <c r="K6" s="149"/>
      <c r="L6" s="846"/>
    </row>
    <row r="7" spans="1:12" ht="21.75" customHeight="1" thickBot="1">
      <c r="A7" s="892" t="s">
        <v>603</v>
      </c>
      <c r="B7" s="892"/>
      <c r="C7" s="892"/>
      <c r="D7" s="892"/>
      <c r="E7" s="892"/>
      <c r="F7" s="892"/>
      <c r="G7" s="892"/>
      <c r="H7" s="892"/>
      <c r="I7" s="150">
        <f>SUM(I4:I6)</f>
        <v>0</v>
      </c>
      <c r="J7" s="258"/>
      <c r="K7" s="152">
        <f>SUM(K4:K6)</f>
        <v>0</v>
      </c>
      <c r="L7" s="847"/>
    </row>
  </sheetData>
  <sheetProtection selectLockedCells="1" selectUnlockedCells="1"/>
  <mergeCells count="3">
    <mergeCell ref="A1:K1"/>
    <mergeCell ref="A2:K2"/>
    <mergeCell ref="A7:H7"/>
  </mergeCells>
  <printOptions horizontalCentered="1"/>
  <pageMargins left="0.2362204724409449" right="0.275590551181102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&amp;RSPZOZ.DZP.241.04.24</oddHeader>
    <oddFooter>&amp;C&amp;A  -  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4.00390625" style="5" customWidth="1"/>
    <col min="2" max="2" width="34.7109375" style="5" customWidth="1"/>
    <col min="3" max="3" width="5.00390625" style="5" customWidth="1"/>
    <col min="4" max="4" width="5.7109375" style="5" customWidth="1"/>
    <col min="5" max="5" width="10.57421875" style="5" customWidth="1"/>
    <col min="6" max="6" width="10.421875" style="5" customWidth="1"/>
    <col min="7" max="7" width="8.7109375" style="5" customWidth="1"/>
    <col min="8" max="8" width="11.57421875" style="5" customWidth="1"/>
    <col min="9" max="9" width="12.8515625" style="5" customWidth="1"/>
    <col min="10" max="10" width="7.421875" style="5" customWidth="1"/>
    <col min="11" max="11" width="13.00390625" style="5" customWidth="1"/>
    <col min="12" max="12" width="12.7109375" style="5" customWidth="1"/>
    <col min="13" max="16384" width="11.57421875" style="5" customWidth="1"/>
  </cols>
  <sheetData>
    <row r="1" spans="1:7" ht="14.25" customHeight="1">
      <c r="A1" s="259" t="s">
        <v>779</v>
      </c>
      <c r="B1" s="259"/>
      <c r="C1" s="259"/>
      <c r="D1" s="259"/>
      <c r="E1" s="259"/>
      <c r="F1" s="259"/>
      <c r="G1" s="259"/>
    </row>
    <row r="2" spans="1:12" ht="30" customHeight="1">
      <c r="A2" s="873" t="s">
        <v>777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260"/>
    </row>
    <row r="3" spans="1:12" ht="42" customHeight="1">
      <c r="A3" s="122" t="s">
        <v>651</v>
      </c>
      <c r="B3" s="123" t="s">
        <v>32</v>
      </c>
      <c r="C3" s="269" t="s">
        <v>33</v>
      </c>
      <c r="D3" s="269" t="s">
        <v>34</v>
      </c>
      <c r="E3" s="269" t="s">
        <v>35</v>
      </c>
      <c r="F3" s="269" t="s">
        <v>36</v>
      </c>
      <c r="G3" s="270" t="s">
        <v>712</v>
      </c>
      <c r="H3" s="269" t="s">
        <v>38</v>
      </c>
      <c r="I3" s="123" t="s">
        <v>606</v>
      </c>
      <c r="J3" s="123" t="s">
        <v>39</v>
      </c>
      <c r="K3" s="124" t="s">
        <v>40</v>
      </c>
      <c r="L3" s="261" t="s">
        <v>41</v>
      </c>
    </row>
    <row r="4" spans="1:12" ht="18" customHeight="1">
      <c r="A4" s="196">
        <v>1</v>
      </c>
      <c r="B4" s="271" t="s">
        <v>780</v>
      </c>
      <c r="C4" s="190" t="s">
        <v>45</v>
      </c>
      <c r="D4" s="272">
        <v>160</v>
      </c>
      <c r="E4" s="273"/>
      <c r="F4" s="274"/>
      <c r="G4" s="274"/>
      <c r="H4" s="275"/>
      <c r="I4" s="42"/>
      <c r="J4" s="35"/>
      <c r="K4" s="263"/>
      <c r="L4" s="23"/>
    </row>
    <row r="5" spans="1:12" ht="18" customHeight="1">
      <c r="A5" s="196">
        <v>2</v>
      </c>
      <c r="B5" s="271" t="s">
        <v>781</v>
      </c>
      <c r="C5" s="27" t="s">
        <v>45</v>
      </c>
      <c r="D5" s="276">
        <v>30</v>
      </c>
      <c r="E5" s="69"/>
      <c r="F5" s="277"/>
      <c r="G5" s="277"/>
      <c r="H5" s="278"/>
      <c r="I5" s="42"/>
      <c r="J5" s="35"/>
      <c r="K5" s="263"/>
      <c r="L5" s="250"/>
    </row>
    <row r="6" spans="1:12" ht="18" customHeight="1" thickBot="1">
      <c r="A6" s="206">
        <v>3</v>
      </c>
      <c r="B6" s="759" t="s">
        <v>782</v>
      </c>
      <c r="C6" s="115" t="s">
        <v>45</v>
      </c>
      <c r="D6" s="760">
        <v>30</v>
      </c>
      <c r="E6" s="761"/>
      <c r="F6" s="761"/>
      <c r="G6" s="761"/>
      <c r="H6" s="762"/>
      <c r="I6" s="87"/>
      <c r="J6" s="88"/>
      <c r="K6" s="118"/>
      <c r="L6" s="268"/>
    </row>
    <row r="7" spans="1:12" ht="17.25" customHeight="1" thickBot="1">
      <c r="A7" s="881" t="s">
        <v>603</v>
      </c>
      <c r="B7" s="882"/>
      <c r="C7" s="882"/>
      <c r="D7" s="882"/>
      <c r="E7" s="882"/>
      <c r="F7" s="882"/>
      <c r="G7" s="882"/>
      <c r="H7" s="882"/>
      <c r="I7" s="763">
        <f>SUM(I4:I6)</f>
        <v>0</v>
      </c>
      <c r="J7" s="764"/>
      <c r="K7" s="765">
        <f>SUM(K4:K6)</f>
        <v>0</v>
      </c>
      <c r="L7" s="766"/>
    </row>
  </sheetData>
  <sheetProtection selectLockedCells="1" selectUnlockedCells="1"/>
  <mergeCells count="2">
    <mergeCell ref="A2:K2"/>
    <mergeCell ref="A7:H7"/>
  </mergeCells>
  <printOptions horizontalCentered="1"/>
  <pageMargins left="0.31496062992125984" right="0.275590551181102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&amp;C&amp;F&amp;RSPZOZ.DZP.241.04.24</oddHeader>
    <oddFooter>&amp;C&amp;A  -  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75">
      <selection activeCell="A101" sqref="A101:H101"/>
    </sheetView>
  </sheetViews>
  <sheetFormatPr defaultColWidth="11.57421875" defaultRowHeight="12.75" customHeight="1"/>
  <cols>
    <col min="1" max="1" width="5.140625" style="279" customWidth="1"/>
    <col min="2" max="2" width="36.7109375" style="5" customWidth="1"/>
    <col min="3" max="3" width="5.421875" style="5" customWidth="1"/>
    <col min="4" max="4" width="5.8515625" style="5" customWidth="1"/>
    <col min="5" max="5" width="19.140625" style="5" customWidth="1"/>
    <col min="6" max="6" width="9.421875" style="5" customWidth="1"/>
    <col min="7" max="7" width="8.57421875" style="5" customWidth="1"/>
    <col min="8" max="9" width="11.57421875" style="5" customWidth="1"/>
    <col min="10" max="10" width="6.28125" style="279" customWidth="1"/>
    <col min="11" max="11" width="11.57421875" style="5" customWidth="1"/>
    <col min="12" max="12" width="12.57421875" style="5" customWidth="1"/>
    <col min="13" max="16384" width="11.57421875" style="5" customWidth="1"/>
  </cols>
  <sheetData>
    <row r="1" spans="1:12" ht="12.75" customHeight="1">
      <c r="A1" s="885" t="s">
        <v>783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186"/>
    </row>
    <row r="2" spans="1:11" ht="12.75" customHeight="1">
      <c r="A2" s="873" t="s">
        <v>784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</row>
    <row r="3" spans="1:12" ht="26.25" customHeight="1">
      <c r="A3" s="122" t="s">
        <v>651</v>
      </c>
      <c r="B3" s="123" t="s">
        <v>32</v>
      </c>
      <c r="C3" s="123" t="s">
        <v>33</v>
      </c>
      <c r="D3" s="123" t="s">
        <v>34</v>
      </c>
      <c r="E3" s="123" t="s">
        <v>35</v>
      </c>
      <c r="F3" s="123" t="s">
        <v>36</v>
      </c>
      <c r="G3" s="217" t="s">
        <v>712</v>
      </c>
      <c r="H3" s="123" t="s">
        <v>38</v>
      </c>
      <c r="I3" s="123" t="s">
        <v>606</v>
      </c>
      <c r="J3" s="123" t="s">
        <v>39</v>
      </c>
      <c r="K3" s="124" t="s">
        <v>40</v>
      </c>
      <c r="L3" s="261" t="s">
        <v>41</v>
      </c>
    </row>
    <row r="4" spans="1:12" ht="12.75" customHeight="1">
      <c r="A4" s="280">
        <v>1</v>
      </c>
      <c r="B4" s="41" t="s">
        <v>785</v>
      </c>
      <c r="C4" s="281" t="s">
        <v>45</v>
      </c>
      <c r="D4" s="282">
        <v>140</v>
      </c>
      <c r="E4" s="41"/>
      <c r="F4" s="41"/>
      <c r="G4" s="41"/>
      <c r="H4" s="283"/>
      <c r="I4" s="42"/>
      <c r="J4" s="284"/>
      <c r="K4" s="263"/>
      <c r="L4" s="48"/>
    </row>
    <row r="5" spans="1:12" ht="12.75" customHeight="1">
      <c r="A5" s="280">
        <v>2</v>
      </c>
      <c r="B5" s="41" t="s">
        <v>786</v>
      </c>
      <c r="C5" s="281" t="s">
        <v>45</v>
      </c>
      <c r="D5" s="282">
        <v>210</v>
      </c>
      <c r="E5" s="41"/>
      <c r="F5" s="41"/>
      <c r="G5" s="41"/>
      <c r="H5" s="283"/>
      <c r="I5" s="42"/>
      <c r="J5" s="284"/>
      <c r="K5" s="263"/>
      <c r="L5" s="82"/>
    </row>
    <row r="6" spans="1:12" ht="12.75" customHeight="1">
      <c r="A6" s="280">
        <v>3</v>
      </c>
      <c r="B6" s="41" t="s">
        <v>787</v>
      </c>
      <c r="C6" s="281" t="s">
        <v>45</v>
      </c>
      <c r="D6" s="282">
        <v>200</v>
      </c>
      <c r="E6" s="41"/>
      <c r="F6" s="41"/>
      <c r="G6" s="41"/>
      <c r="H6" s="283"/>
      <c r="I6" s="42"/>
      <c r="J6" s="284"/>
      <c r="K6" s="263"/>
      <c r="L6" s="82"/>
    </row>
    <row r="7" spans="1:12" ht="12.75" customHeight="1">
      <c r="A7" s="280">
        <v>4</v>
      </c>
      <c r="B7" s="41" t="s">
        <v>788</v>
      </c>
      <c r="C7" s="281" t="s">
        <v>45</v>
      </c>
      <c r="D7" s="282">
        <v>500</v>
      </c>
      <c r="E7" s="41"/>
      <c r="F7" s="41"/>
      <c r="G7" s="41"/>
      <c r="H7" s="283"/>
      <c r="I7" s="42"/>
      <c r="J7" s="284"/>
      <c r="K7" s="263"/>
      <c r="L7" s="99"/>
    </row>
    <row r="8" spans="1:12" ht="12.75" customHeight="1">
      <c r="A8" s="280">
        <v>5</v>
      </c>
      <c r="B8" s="39" t="s">
        <v>789</v>
      </c>
      <c r="C8" s="285" t="s">
        <v>45</v>
      </c>
      <c r="D8" s="286">
        <v>80</v>
      </c>
      <c r="E8" s="39"/>
      <c r="F8" s="39"/>
      <c r="G8" s="39"/>
      <c r="H8" s="287"/>
      <c r="I8" s="42"/>
      <c r="J8" s="288"/>
      <c r="K8" s="289"/>
      <c r="L8" s="99"/>
    </row>
    <row r="9" spans="1:12" ht="12.75" customHeight="1">
      <c r="A9" s="280">
        <v>6</v>
      </c>
      <c r="B9" s="41" t="s">
        <v>790</v>
      </c>
      <c r="C9" s="281" t="s">
        <v>45</v>
      </c>
      <c r="D9" s="282">
        <v>30</v>
      </c>
      <c r="E9" s="41"/>
      <c r="F9" s="41"/>
      <c r="G9" s="41"/>
      <c r="H9" s="283"/>
      <c r="I9" s="42"/>
      <c r="J9" s="288"/>
      <c r="K9" s="263"/>
      <c r="L9" s="82"/>
    </row>
    <row r="10" spans="1:12" ht="12.75" customHeight="1">
      <c r="A10" s="280">
        <v>7</v>
      </c>
      <c r="B10" s="41" t="s">
        <v>791</v>
      </c>
      <c r="C10" s="281" t="s">
        <v>45</v>
      </c>
      <c r="D10" s="282">
        <v>80</v>
      </c>
      <c r="E10" s="41"/>
      <c r="F10" s="41"/>
      <c r="G10" s="41"/>
      <c r="H10" s="283"/>
      <c r="I10" s="42"/>
      <c r="J10" s="288"/>
      <c r="K10" s="263"/>
      <c r="L10" s="99"/>
    </row>
    <row r="11" spans="1:12" ht="12.75" customHeight="1">
      <c r="A11" s="280">
        <v>8</v>
      </c>
      <c r="B11" s="41" t="s">
        <v>792</v>
      </c>
      <c r="C11" s="281" t="s">
        <v>45</v>
      </c>
      <c r="D11" s="282">
        <v>100</v>
      </c>
      <c r="E11" s="41"/>
      <c r="F11" s="41"/>
      <c r="G11" s="41"/>
      <c r="H11" s="283"/>
      <c r="I11" s="42"/>
      <c r="J11" s="288"/>
      <c r="K11" s="263"/>
      <c r="L11" s="82"/>
    </row>
    <row r="12" spans="1:12" ht="12.75" customHeight="1">
      <c r="A12" s="280">
        <v>9</v>
      </c>
      <c r="B12" s="41" t="s">
        <v>793</v>
      </c>
      <c r="C12" s="281" t="s">
        <v>45</v>
      </c>
      <c r="D12" s="282">
        <v>60</v>
      </c>
      <c r="E12" s="41"/>
      <c r="F12" s="41"/>
      <c r="G12" s="41"/>
      <c r="H12" s="283"/>
      <c r="I12" s="42"/>
      <c r="J12" s="288"/>
      <c r="K12" s="263"/>
      <c r="L12" s="99"/>
    </row>
    <row r="13" spans="1:12" ht="12.75" customHeight="1">
      <c r="A13" s="280">
        <v>10</v>
      </c>
      <c r="B13" s="41" t="s">
        <v>794</v>
      </c>
      <c r="C13" s="281" t="s">
        <v>45</v>
      </c>
      <c r="D13" s="282">
        <v>20</v>
      </c>
      <c r="E13" s="41"/>
      <c r="F13" s="41"/>
      <c r="G13" s="41"/>
      <c r="H13" s="283"/>
      <c r="I13" s="42"/>
      <c r="J13" s="288"/>
      <c r="K13" s="263"/>
      <c r="L13" s="82"/>
    </row>
    <row r="14" spans="1:12" ht="12.75" customHeight="1">
      <c r="A14" s="280">
        <v>11</v>
      </c>
      <c r="B14" s="41" t="s">
        <v>795</v>
      </c>
      <c r="C14" s="281" t="s">
        <v>45</v>
      </c>
      <c r="D14" s="282">
        <v>800</v>
      </c>
      <c r="E14" s="41"/>
      <c r="F14" s="41"/>
      <c r="G14" s="41"/>
      <c r="H14" s="283"/>
      <c r="I14" s="42"/>
      <c r="J14" s="288"/>
      <c r="K14" s="263"/>
      <c r="L14" s="99"/>
    </row>
    <row r="15" spans="1:12" ht="12.75" customHeight="1">
      <c r="A15" s="280">
        <v>12</v>
      </c>
      <c r="B15" s="41" t="s">
        <v>796</v>
      </c>
      <c r="C15" s="281" t="s">
        <v>45</v>
      </c>
      <c r="D15" s="282">
        <v>100</v>
      </c>
      <c r="E15" s="41"/>
      <c r="F15" s="41"/>
      <c r="G15" s="41"/>
      <c r="H15" s="283"/>
      <c r="I15" s="42"/>
      <c r="J15" s="288"/>
      <c r="K15" s="263"/>
      <c r="L15" s="82"/>
    </row>
    <row r="16" spans="1:12" ht="13.5" customHeight="1">
      <c r="A16" s="280">
        <v>13</v>
      </c>
      <c r="B16" s="290" t="s">
        <v>797</v>
      </c>
      <c r="C16" s="281" t="s">
        <v>45</v>
      </c>
      <c r="D16" s="282">
        <v>3</v>
      </c>
      <c r="E16" s="41"/>
      <c r="F16" s="41"/>
      <c r="G16" s="41"/>
      <c r="H16" s="283"/>
      <c r="I16" s="42"/>
      <c r="J16" s="288"/>
      <c r="K16" s="263"/>
      <c r="L16" s="99"/>
    </row>
    <row r="17" spans="1:12" ht="12.75" customHeight="1">
      <c r="A17" s="280">
        <v>14</v>
      </c>
      <c r="B17" s="41" t="s">
        <v>798</v>
      </c>
      <c r="C17" s="281" t="s">
        <v>45</v>
      </c>
      <c r="D17" s="282">
        <v>400</v>
      </c>
      <c r="E17" s="41"/>
      <c r="F17" s="41"/>
      <c r="G17" s="41"/>
      <c r="H17" s="283"/>
      <c r="I17" s="42"/>
      <c r="J17" s="288"/>
      <c r="K17" s="263"/>
      <c r="L17" s="82"/>
    </row>
    <row r="18" spans="1:12" ht="14.25" customHeight="1">
      <c r="A18" s="280">
        <v>15</v>
      </c>
      <c r="B18" s="41" t="s">
        <v>799</v>
      </c>
      <c r="C18" s="281" t="s">
        <v>45</v>
      </c>
      <c r="D18" s="282">
        <v>80</v>
      </c>
      <c r="E18" s="41"/>
      <c r="F18" s="41"/>
      <c r="G18" s="41"/>
      <c r="H18" s="283"/>
      <c r="I18" s="42"/>
      <c r="J18" s="288"/>
      <c r="K18" s="263"/>
      <c r="L18" s="99"/>
    </row>
    <row r="19" spans="1:12" ht="15" customHeight="1">
      <c r="A19" s="280">
        <v>16</v>
      </c>
      <c r="B19" s="41" t="s">
        <v>800</v>
      </c>
      <c r="C19" s="281" t="s">
        <v>45</v>
      </c>
      <c r="D19" s="282">
        <v>100</v>
      </c>
      <c r="E19" s="41"/>
      <c r="F19" s="41"/>
      <c r="G19" s="41"/>
      <c r="H19" s="283"/>
      <c r="I19" s="42"/>
      <c r="J19" s="288"/>
      <c r="K19" s="263"/>
      <c r="L19" s="82"/>
    </row>
    <row r="20" spans="1:12" ht="15" customHeight="1">
      <c r="A20" s="280">
        <v>17</v>
      </c>
      <c r="B20" s="38" t="s">
        <v>801</v>
      </c>
      <c r="C20" s="281" t="s">
        <v>45</v>
      </c>
      <c r="D20" s="282">
        <v>10</v>
      </c>
      <c r="E20" s="41"/>
      <c r="F20" s="41"/>
      <c r="G20" s="41"/>
      <c r="H20" s="283"/>
      <c r="I20" s="42"/>
      <c r="J20" s="288"/>
      <c r="K20" s="263"/>
      <c r="L20" s="82"/>
    </row>
    <row r="21" spans="1:12" ht="12.75" customHeight="1">
      <c r="A21" s="280">
        <v>18</v>
      </c>
      <c r="B21" s="41" t="s">
        <v>802</v>
      </c>
      <c r="C21" s="281" t="s">
        <v>45</v>
      </c>
      <c r="D21" s="282">
        <v>100</v>
      </c>
      <c r="E21" s="41"/>
      <c r="F21" s="41"/>
      <c r="G21" s="41"/>
      <c r="H21" s="283"/>
      <c r="I21" s="42"/>
      <c r="J21" s="288"/>
      <c r="K21" s="263"/>
      <c r="L21" s="99"/>
    </row>
    <row r="22" spans="1:12" ht="12.75" customHeight="1">
      <c r="A22" s="280">
        <v>19</v>
      </c>
      <c r="B22" s="41" t="s">
        <v>803</v>
      </c>
      <c r="C22" s="281" t="s">
        <v>45</v>
      </c>
      <c r="D22" s="282">
        <v>400</v>
      </c>
      <c r="E22" s="41"/>
      <c r="F22" s="41"/>
      <c r="G22" s="41"/>
      <c r="H22" s="283"/>
      <c r="I22" s="42"/>
      <c r="J22" s="288"/>
      <c r="K22" s="263"/>
      <c r="L22" s="82"/>
    </row>
    <row r="23" spans="1:12" ht="12.75" customHeight="1">
      <c r="A23" s="280">
        <v>20</v>
      </c>
      <c r="B23" s="41" t="s">
        <v>804</v>
      </c>
      <c r="C23" s="281" t="s">
        <v>45</v>
      </c>
      <c r="D23" s="282">
        <v>600</v>
      </c>
      <c r="E23" s="41"/>
      <c r="F23" s="41"/>
      <c r="G23" s="41"/>
      <c r="H23" s="283"/>
      <c r="I23" s="42"/>
      <c r="J23" s="288"/>
      <c r="K23" s="263"/>
      <c r="L23" s="99"/>
    </row>
    <row r="24" spans="1:12" ht="12.75" customHeight="1">
      <c r="A24" s="280">
        <v>21</v>
      </c>
      <c r="B24" s="41" t="s">
        <v>805</v>
      </c>
      <c r="C24" s="281" t="s">
        <v>45</v>
      </c>
      <c r="D24" s="282">
        <v>50</v>
      </c>
      <c r="E24" s="41"/>
      <c r="F24" s="41"/>
      <c r="G24" s="41"/>
      <c r="H24" s="283"/>
      <c r="I24" s="42"/>
      <c r="J24" s="288"/>
      <c r="K24" s="263"/>
      <c r="L24" s="82"/>
    </row>
    <row r="25" spans="1:12" ht="12.75" customHeight="1">
      <c r="A25" s="280">
        <v>22</v>
      </c>
      <c r="B25" s="41" t="s">
        <v>806</v>
      </c>
      <c r="C25" s="281" t="s">
        <v>45</v>
      </c>
      <c r="D25" s="282">
        <v>10</v>
      </c>
      <c r="E25" s="41"/>
      <c r="F25" s="41"/>
      <c r="G25" s="41"/>
      <c r="H25" s="283"/>
      <c r="I25" s="42"/>
      <c r="J25" s="288"/>
      <c r="K25" s="263"/>
      <c r="L25" s="99"/>
    </row>
    <row r="26" spans="1:12" ht="12.75" customHeight="1">
      <c r="A26" s="280">
        <v>23</v>
      </c>
      <c r="B26" s="41" t="s">
        <v>807</v>
      </c>
      <c r="C26" s="281" t="s">
        <v>45</v>
      </c>
      <c r="D26" s="282">
        <v>500</v>
      </c>
      <c r="E26" s="41"/>
      <c r="F26" s="41"/>
      <c r="G26" s="41"/>
      <c r="H26" s="283"/>
      <c r="I26" s="42"/>
      <c r="J26" s="288"/>
      <c r="K26" s="263"/>
      <c r="L26" s="82"/>
    </row>
    <row r="27" spans="1:12" ht="12.75" customHeight="1">
      <c r="A27" s="280">
        <v>24</v>
      </c>
      <c r="B27" s="41" t="s">
        <v>808</v>
      </c>
      <c r="C27" s="281" t="s">
        <v>45</v>
      </c>
      <c r="D27" s="282">
        <v>90</v>
      </c>
      <c r="E27" s="41"/>
      <c r="F27" s="41"/>
      <c r="G27" s="41"/>
      <c r="H27" s="283"/>
      <c r="I27" s="42"/>
      <c r="J27" s="288"/>
      <c r="K27" s="263"/>
      <c r="L27" s="99"/>
    </row>
    <row r="28" spans="1:12" ht="12.75" customHeight="1">
      <c r="A28" s="280">
        <v>25</v>
      </c>
      <c r="B28" s="41" t="s">
        <v>809</v>
      </c>
      <c r="C28" s="281" t="s">
        <v>125</v>
      </c>
      <c r="D28" s="282">
        <v>200</v>
      </c>
      <c r="E28" s="41"/>
      <c r="F28" s="41"/>
      <c r="G28" s="41"/>
      <c r="H28" s="283"/>
      <c r="I28" s="42"/>
      <c r="J28" s="288"/>
      <c r="K28" s="263"/>
      <c r="L28" s="99"/>
    </row>
    <row r="29" spans="1:12" ht="12.75" customHeight="1">
      <c r="A29" s="280">
        <v>26</v>
      </c>
      <c r="B29" s="41" t="s">
        <v>810</v>
      </c>
      <c r="C29" s="281" t="s">
        <v>125</v>
      </c>
      <c r="D29" s="282">
        <v>400</v>
      </c>
      <c r="E29" s="41"/>
      <c r="F29" s="41"/>
      <c r="G29" s="41"/>
      <c r="H29" s="283"/>
      <c r="I29" s="42"/>
      <c r="J29" s="288"/>
      <c r="K29" s="263"/>
      <c r="L29" s="82"/>
    </row>
    <row r="30" spans="1:12" ht="12.75" customHeight="1">
      <c r="A30" s="280">
        <v>27</v>
      </c>
      <c r="B30" s="41" t="s">
        <v>811</v>
      </c>
      <c r="C30" s="281" t="s">
        <v>125</v>
      </c>
      <c r="D30" s="282">
        <v>200</v>
      </c>
      <c r="E30" s="41"/>
      <c r="F30" s="41"/>
      <c r="G30" s="41"/>
      <c r="H30" s="283"/>
      <c r="I30" s="42"/>
      <c r="J30" s="288"/>
      <c r="K30" s="263"/>
      <c r="L30" s="99"/>
    </row>
    <row r="31" spans="1:12" ht="12.75" customHeight="1">
      <c r="A31" s="280">
        <v>28</v>
      </c>
      <c r="B31" s="41" t="s">
        <v>812</v>
      </c>
      <c r="C31" s="281" t="s">
        <v>125</v>
      </c>
      <c r="D31" s="848">
        <v>5</v>
      </c>
      <c r="E31" s="41"/>
      <c r="F31" s="41"/>
      <c r="G31" s="41"/>
      <c r="H31" s="283"/>
      <c r="I31" s="42"/>
      <c r="J31" s="288"/>
      <c r="K31" s="263"/>
      <c r="L31" s="82"/>
    </row>
    <row r="32" spans="1:12" ht="12.75" customHeight="1">
      <c r="A32" s="280">
        <v>29</v>
      </c>
      <c r="B32" s="291" t="s">
        <v>813</v>
      </c>
      <c r="C32" s="281" t="s">
        <v>45</v>
      </c>
      <c r="D32" s="282">
        <v>10</v>
      </c>
      <c r="E32" s="41"/>
      <c r="F32" s="41"/>
      <c r="G32" s="41"/>
      <c r="H32" s="283"/>
      <c r="I32" s="42"/>
      <c r="J32" s="288"/>
      <c r="K32" s="263"/>
      <c r="L32" s="99"/>
    </row>
    <row r="33" spans="1:12" ht="12.75" customHeight="1">
      <c r="A33" s="280">
        <v>30</v>
      </c>
      <c r="B33" s="291" t="s">
        <v>814</v>
      </c>
      <c r="C33" s="281" t="s">
        <v>45</v>
      </c>
      <c r="D33" s="282">
        <v>10</v>
      </c>
      <c r="E33" s="41"/>
      <c r="F33" s="41"/>
      <c r="G33" s="41"/>
      <c r="H33" s="283"/>
      <c r="I33" s="42"/>
      <c r="J33" s="288"/>
      <c r="K33" s="263"/>
      <c r="L33" s="82"/>
    </row>
    <row r="34" spans="1:12" ht="12.75" customHeight="1">
      <c r="A34" s="280">
        <v>31</v>
      </c>
      <c r="B34" s="41" t="s">
        <v>815</v>
      </c>
      <c r="C34" s="281" t="s">
        <v>45</v>
      </c>
      <c r="D34" s="282">
        <v>10</v>
      </c>
      <c r="E34" s="41"/>
      <c r="F34" s="41"/>
      <c r="G34" s="41"/>
      <c r="H34" s="283"/>
      <c r="I34" s="42"/>
      <c r="J34" s="288"/>
      <c r="K34" s="263"/>
      <c r="L34" s="99"/>
    </row>
    <row r="35" spans="1:12" ht="12.75" customHeight="1">
      <c r="A35" s="280">
        <v>32</v>
      </c>
      <c r="B35" s="41" t="s">
        <v>816</v>
      </c>
      <c r="C35" s="281" t="s">
        <v>45</v>
      </c>
      <c r="D35" s="282">
        <v>400</v>
      </c>
      <c r="E35" s="41"/>
      <c r="F35" s="41"/>
      <c r="G35" s="41"/>
      <c r="H35" s="283"/>
      <c r="I35" s="42"/>
      <c r="J35" s="288"/>
      <c r="K35" s="263"/>
      <c r="L35" s="82"/>
    </row>
    <row r="36" spans="1:12" ht="12.75" customHeight="1">
      <c r="A36" s="280">
        <v>33</v>
      </c>
      <c r="B36" s="41" t="s">
        <v>817</v>
      </c>
      <c r="C36" s="281" t="s">
        <v>45</v>
      </c>
      <c r="D36" s="282">
        <v>30</v>
      </c>
      <c r="E36" s="41"/>
      <c r="F36" s="41"/>
      <c r="G36" s="41"/>
      <c r="H36" s="283"/>
      <c r="I36" s="42"/>
      <c r="J36" s="288"/>
      <c r="K36" s="263"/>
      <c r="L36" s="99"/>
    </row>
    <row r="37" spans="1:12" ht="12.75" customHeight="1">
      <c r="A37" s="280">
        <v>34</v>
      </c>
      <c r="B37" s="41" t="s">
        <v>818</v>
      </c>
      <c r="C37" s="281" t="s">
        <v>45</v>
      </c>
      <c r="D37" s="282">
        <v>50</v>
      </c>
      <c r="E37" s="41"/>
      <c r="F37" s="41"/>
      <c r="G37" s="41"/>
      <c r="H37" s="283"/>
      <c r="I37" s="42"/>
      <c r="J37" s="288"/>
      <c r="K37" s="263"/>
      <c r="L37" s="82"/>
    </row>
    <row r="38" spans="1:12" ht="12.75" customHeight="1">
      <c r="A38" s="280">
        <v>35</v>
      </c>
      <c r="B38" s="41" t="s">
        <v>819</v>
      </c>
      <c r="C38" s="281" t="s">
        <v>45</v>
      </c>
      <c r="D38" s="282">
        <v>20</v>
      </c>
      <c r="E38" s="41"/>
      <c r="F38" s="41"/>
      <c r="G38" s="41"/>
      <c r="H38" s="283"/>
      <c r="I38" s="42"/>
      <c r="J38" s="288"/>
      <c r="K38" s="263"/>
      <c r="L38" s="99"/>
    </row>
    <row r="39" spans="1:12" ht="12.75" customHeight="1">
      <c r="A39" s="280">
        <v>36</v>
      </c>
      <c r="B39" s="41" t="s">
        <v>820</v>
      </c>
      <c r="C39" s="281" t="s">
        <v>45</v>
      </c>
      <c r="D39" s="282">
        <v>60</v>
      </c>
      <c r="E39" s="41"/>
      <c r="F39" s="41"/>
      <c r="G39" s="41"/>
      <c r="H39" s="283"/>
      <c r="I39" s="42"/>
      <c r="J39" s="288"/>
      <c r="K39" s="263"/>
      <c r="L39" s="82"/>
    </row>
    <row r="40" spans="1:12" ht="12.75" customHeight="1">
      <c r="A40" s="280">
        <v>37</v>
      </c>
      <c r="B40" s="41" t="s">
        <v>821</v>
      </c>
      <c r="C40" s="281" t="s">
        <v>45</v>
      </c>
      <c r="D40" s="282">
        <v>120</v>
      </c>
      <c r="E40" s="41"/>
      <c r="F40" s="41"/>
      <c r="G40" s="41"/>
      <c r="H40" s="283"/>
      <c r="I40" s="42"/>
      <c r="J40" s="288"/>
      <c r="K40" s="263"/>
      <c r="L40" s="99"/>
    </row>
    <row r="41" spans="1:12" ht="12.75" customHeight="1">
      <c r="A41" s="280">
        <v>38</v>
      </c>
      <c r="B41" s="38" t="s">
        <v>822</v>
      </c>
      <c r="C41" s="281" t="s">
        <v>45</v>
      </c>
      <c r="D41" s="282">
        <v>1500</v>
      </c>
      <c r="E41" s="41"/>
      <c r="F41" s="41"/>
      <c r="G41" s="41"/>
      <c r="H41" s="283"/>
      <c r="I41" s="42"/>
      <c r="J41" s="288"/>
      <c r="K41" s="263"/>
      <c r="L41" s="82"/>
    </row>
    <row r="42" spans="1:12" ht="12.75" customHeight="1">
      <c r="A42" s="280">
        <v>39</v>
      </c>
      <c r="B42" s="41" t="s">
        <v>823</v>
      </c>
      <c r="C42" s="281" t="s">
        <v>45</v>
      </c>
      <c r="D42" s="282">
        <v>250</v>
      </c>
      <c r="E42" s="41"/>
      <c r="F42" s="41"/>
      <c r="G42" s="41"/>
      <c r="H42" s="283"/>
      <c r="I42" s="42"/>
      <c r="J42" s="288"/>
      <c r="K42" s="263"/>
      <c r="L42" s="82"/>
    </row>
    <row r="43" spans="1:12" ht="12.75" customHeight="1">
      <c r="A43" s="280">
        <v>40</v>
      </c>
      <c r="B43" s="291" t="s">
        <v>824</v>
      </c>
      <c r="C43" s="281" t="s">
        <v>45</v>
      </c>
      <c r="D43" s="282">
        <v>60</v>
      </c>
      <c r="E43" s="41"/>
      <c r="F43" s="41"/>
      <c r="G43" s="41"/>
      <c r="H43" s="283"/>
      <c r="I43" s="42"/>
      <c r="J43" s="288"/>
      <c r="K43" s="263"/>
      <c r="L43" s="99"/>
    </row>
    <row r="44" spans="1:12" ht="12.75" customHeight="1">
      <c r="A44" s="280">
        <v>41</v>
      </c>
      <c r="B44" s="291" t="s">
        <v>825</v>
      </c>
      <c r="C44" s="281" t="s">
        <v>45</v>
      </c>
      <c r="D44" s="282">
        <v>200</v>
      </c>
      <c r="E44" s="41"/>
      <c r="F44" s="41"/>
      <c r="G44" s="41"/>
      <c r="H44" s="283"/>
      <c r="I44" s="42"/>
      <c r="J44" s="288"/>
      <c r="K44" s="263"/>
      <c r="L44" s="82"/>
    </row>
    <row r="45" spans="1:12" ht="12.75" customHeight="1">
      <c r="A45" s="280">
        <v>42</v>
      </c>
      <c r="B45" s="291" t="s">
        <v>826</v>
      </c>
      <c r="C45" s="281" t="s">
        <v>45</v>
      </c>
      <c r="D45" s="282">
        <v>40</v>
      </c>
      <c r="E45" s="41"/>
      <c r="F45" s="41"/>
      <c r="G45" s="41"/>
      <c r="H45" s="283"/>
      <c r="I45" s="42"/>
      <c r="J45" s="288"/>
      <c r="K45" s="263"/>
      <c r="L45" s="99"/>
    </row>
    <row r="46" spans="1:12" ht="12.75" customHeight="1">
      <c r="A46" s="280">
        <v>43</v>
      </c>
      <c r="B46" s="291" t="s">
        <v>827</v>
      </c>
      <c r="C46" s="281" t="s">
        <v>45</v>
      </c>
      <c r="D46" s="282">
        <v>140</v>
      </c>
      <c r="E46" s="41"/>
      <c r="F46" s="41"/>
      <c r="G46" s="41"/>
      <c r="H46" s="283"/>
      <c r="I46" s="42"/>
      <c r="J46" s="288"/>
      <c r="K46" s="263"/>
      <c r="L46" s="82"/>
    </row>
    <row r="47" spans="1:12" ht="12.75" customHeight="1">
      <c r="A47" s="280">
        <v>44</v>
      </c>
      <c r="B47" s="291" t="s">
        <v>828</v>
      </c>
      <c r="C47" s="281" t="s">
        <v>45</v>
      </c>
      <c r="D47" s="282">
        <v>10</v>
      </c>
      <c r="E47" s="41"/>
      <c r="F47" s="41"/>
      <c r="G47" s="41"/>
      <c r="H47" s="283"/>
      <c r="I47" s="42"/>
      <c r="J47" s="288"/>
      <c r="K47" s="263"/>
      <c r="L47" s="99"/>
    </row>
    <row r="48" spans="1:12" ht="12.75" customHeight="1">
      <c r="A48" s="280">
        <v>45</v>
      </c>
      <c r="B48" s="291" t="s">
        <v>829</v>
      </c>
      <c r="C48" s="281" t="s">
        <v>45</v>
      </c>
      <c r="D48" s="282">
        <v>20</v>
      </c>
      <c r="E48" s="41"/>
      <c r="F48" s="41"/>
      <c r="G48" s="41"/>
      <c r="H48" s="283"/>
      <c r="I48" s="42"/>
      <c r="J48" s="288"/>
      <c r="K48" s="263"/>
      <c r="L48" s="82"/>
    </row>
    <row r="49" spans="1:12" ht="12.75" customHeight="1">
      <c r="A49" s="280">
        <v>46</v>
      </c>
      <c r="B49" s="291" t="s">
        <v>830</v>
      </c>
      <c r="C49" s="281" t="s">
        <v>45</v>
      </c>
      <c r="D49" s="282">
        <v>30</v>
      </c>
      <c r="E49" s="41"/>
      <c r="F49" s="41"/>
      <c r="G49" s="41"/>
      <c r="H49" s="283"/>
      <c r="I49" s="42"/>
      <c r="J49" s="288"/>
      <c r="K49" s="263"/>
      <c r="L49" s="99"/>
    </row>
    <row r="50" spans="1:12" ht="12.75" customHeight="1">
      <c r="A50" s="280">
        <v>47</v>
      </c>
      <c r="B50" s="291" t="s">
        <v>831</v>
      </c>
      <c r="C50" s="281" t="s">
        <v>45</v>
      </c>
      <c r="D50" s="282">
        <v>40</v>
      </c>
      <c r="E50" s="41"/>
      <c r="F50" s="41"/>
      <c r="G50" s="41"/>
      <c r="H50" s="283"/>
      <c r="I50" s="42"/>
      <c r="J50" s="288"/>
      <c r="K50" s="263"/>
      <c r="L50" s="82"/>
    </row>
    <row r="51" spans="1:12" ht="12.75" customHeight="1">
      <c r="A51" s="280">
        <v>48</v>
      </c>
      <c r="B51" s="291" t="s">
        <v>832</v>
      </c>
      <c r="C51" s="281" t="s">
        <v>45</v>
      </c>
      <c r="D51" s="282">
        <v>5</v>
      </c>
      <c r="E51" s="41"/>
      <c r="F51" s="41"/>
      <c r="G51" s="41"/>
      <c r="H51" s="283"/>
      <c r="I51" s="42"/>
      <c r="J51" s="288"/>
      <c r="K51" s="263"/>
      <c r="L51" s="99"/>
    </row>
    <row r="52" spans="1:12" ht="12.75" customHeight="1">
      <c r="A52" s="280">
        <v>49</v>
      </c>
      <c r="B52" s="291" t="s">
        <v>833</v>
      </c>
      <c r="C52" s="281" t="s">
        <v>45</v>
      </c>
      <c r="D52" s="282">
        <v>5</v>
      </c>
      <c r="E52" s="41"/>
      <c r="F52" s="41"/>
      <c r="G52" s="41"/>
      <c r="H52" s="283"/>
      <c r="I52" s="42"/>
      <c r="J52" s="288"/>
      <c r="K52" s="263"/>
      <c r="L52" s="82"/>
    </row>
    <row r="53" spans="1:12" ht="12.75" customHeight="1">
      <c r="A53" s="280">
        <v>50</v>
      </c>
      <c r="B53" s="291" t="s">
        <v>834</v>
      </c>
      <c r="C53" s="281" t="s">
        <v>45</v>
      </c>
      <c r="D53" s="282">
        <v>2</v>
      </c>
      <c r="E53" s="41"/>
      <c r="F53" s="41"/>
      <c r="G53" s="41"/>
      <c r="H53" s="283"/>
      <c r="I53" s="42"/>
      <c r="J53" s="288"/>
      <c r="K53" s="263"/>
      <c r="L53" s="99"/>
    </row>
    <row r="54" spans="1:12" ht="12.75" customHeight="1">
      <c r="A54" s="280">
        <v>51</v>
      </c>
      <c r="B54" s="291" t="s">
        <v>835</v>
      </c>
      <c r="C54" s="281" t="s">
        <v>45</v>
      </c>
      <c r="D54" s="282">
        <v>4</v>
      </c>
      <c r="E54" s="41"/>
      <c r="F54" s="41"/>
      <c r="G54" s="41"/>
      <c r="H54" s="283"/>
      <c r="I54" s="42"/>
      <c r="J54" s="288"/>
      <c r="K54" s="263"/>
      <c r="L54" s="82"/>
    </row>
    <row r="55" spans="1:12" ht="12.75" customHeight="1">
      <c r="A55" s="280">
        <v>52</v>
      </c>
      <c r="B55" s="291" t="s">
        <v>836</v>
      </c>
      <c r="C55" s="281" t="s">
        <v>45</v>
      </c>
      <c r="D55" s="282">
        <v>40</v>
      </c>
      <c r="E55" s="41"/>
      <c r="F55" s="41"/>
      <c r="G55" s="41"/>
      <c r="H55" s="283"/>
      <c r="I55" s="42"/>
      <c r="J55" s="288"/>
      <c r="K55" s="263"/>
      <c r="L55" s="82"/>
    </row>
    <row r="56" spans="1:12" ht="12.75" customHeight="1">
      <c r="A56" s="280">
        <v>53</v>
      </c>
      <c r="B56" s="291" t="s">
        <v>837</v>
      </c>
      <c r="C56" s="281" t="s">
        <v>45</v>
      </c>
      <c r="D56" s="282">
        <v>10</v>
      </c>
      <c r="E56" s="41"/>
      <c r="F56" s="41"/>
      <c r="G56" s="41"/>
      <c r="H56" s="283"/>
      <c r="I56" s="42"/>
      <c r="J56" s="288"/>
      <c r="K56" s="263"/>
      <c r="L56" s="82"/>
    </row>
    <row r="57" spans="1:12" ht="12.75" customHeight="1">
      <c r="A57" s="280">
        <v>54</v>
      </c>
      <c r="B57" s="291" t="s">
        <v>838</v>
      </c>
      <c r="C57" s="281" t="s">
        <v>45</v>
      </c>
      <c r="D57" s="282">
        <v>6</v>
      </c>
      <c r="E57" s="41"/>
      <c r="F57" s="41"/>
      <c r="G57" s="41"/>
      <c r="H57" s="283"/>
      <c r="I57" s="42"/>
      <c r="J57" s="288"/>
      <c r="K57" s="263"/>
      <c r="L57" s="99"/>
    </row>
    <row r="58" spans="1:12" ht="12.75" customHeight="1">
      <c r="A58" s="280">
        <v>55</v>
      </c>
      <c r="B58" s="291" t="s">
        <v>839</v>
      </c>
      <c r="C58" s="281" t="s">
        <v>45</v>
      </c>
      <c r="D58" s="282">
        <v>50</v>
      </c>
      <c r="E58" s="41"/>
      <c r="F58" s="41"/>
      <c r="G58" s="41"/>
      <c r="H58" s="283"/>
      <c r="I58" s="42"/>
      <c r="J58" s="288"/>
      <c r="K58" s="263"/>
      <c r="L58" s="82"/>
    </row>
    <row r="59" spans="1:12" ht="12.75" customHeight="1">
      <c r="A59" s="280">
        <v>56</v>
      </c>
      <c r="B59" s="291" t="s">
        <v>840</v>
      </c>
      <c r="C59" s="281" t="s">
        <v>45</v>
      </c>
      <c r="D59" s="282">
        <v>40</v>
      </c>
      <c r="E59" s="41"/>
      <c r="F59" s="41"/>
      <c r="G59" s="41"/>
      <c r="H59" s="283"/>
      <c r="I59" s="42"/>
      <c r="J59" s="288"/>
      <c r="K59" s="263"/>
      <c r="L59" s="99"/>
    </row>
    <row r="60" spans="1:12" ht="12.75" customHeight="1">
      <c r="A60" s="280">
        <v>57</v>
      </c>
      <c r="B60" s="291" t="s">
        <v>841</v>
      </c>
      <c r="C60" s="281" t="s">
        <v>45</v>
      </c>
      <c r="D60" s="282">
        <v>50</v>
      </c>
      <c r="E60" s="41"/>
      <c r="F60" s="41"/>
      <c r="G60" s="41"/>
      <c r="H60" s="283"/>
      <c r="I60" s="42"/>
      <c r="J60" s="288"/>
      <c r="K60" s="263"/>
      <c r="L60" s="82"/>
    </row>
    <row r="61" spans="1:12" ht="12.75" customHeight="1">
      <c r="A61" s="280">
        <v>58</v>
      </c>
      <c r="B61" s="291" t="s">
        <v>842</v>
      </c>
      <c r="C61" s="281" t="s">
        <v>45</v>
      </c>
      <c r="D61" s="282">
        <v>350</v>
      </c>
      <c r="E61" s="41"/>
      <c r="F61" s="41"/>
      <c r="G61" s="41"/>
      <c r="H61" s="283"/>
      <c r="I61" s="42"/>
      <c r="J61" s="288"/>
      <c r="K61" s="263"/>
      <c r="L61" s="99"/>
    </row>
    <row r="62" spans="1:12" ht="12.75" customHeight="1">
      <c r="A62" s="280">
        <v>59</v>
      </c>
      <c r="B62" s="291" t="s">
        <v>843</v>
      </c>
      <c r="C62" s="281" t="s">
        <v>45</v>
      </c>
      <c r="D62" s="282">
        <v>600</v>
      </c>
      <c r="E62" s="41"/>
      <c r="F62" s="41"/>
      <c r="G62" s="41"/>
      <c r="H62" s="283"/>
      <c r="I62" s="42"/>
      <c r="J62" s="288"/>
      <c r="K62" s="263"/>
      <c r="L62" s="82"/>
    </row>
    <row r="63" spans="1:12" ht="12.75" customHeight="1">
      <c r="A63" s="280">
        <v>60</v>
      </c>
      <c r="B63" s="291" t="s">
        <v>844</v>
      </c>
      <c r="C63" s="281" t="s">
        <v>45</v>
      </c>
      <c r="D63" s="282">
        <v>100</v>
      </c>
      <c r="E63" s="41"/>
      <c r="F63" s="41"/>
      <c r="G63" s="41"/>
      <c r="H63" s="283"/>
      <c r="I63" s="42"/>
      <c r="J63" s="288"/>
      <c r="K63" s="263"/>
      <c r="L63" s="99"/>
    </row>
    <row r="64" spans="1:12" ht="12.75" customHeight="1">
      <c r="A64" s="280">
        <v>61</v>
      </c>
      <c r="B64" s="291" t="s">
        <v>845</v>
      </c>
      <c r="C64" s="281" t="s">
        <v>45</v>
      </c>
      <c r="D64" s="282">
        <v>10</v>
      </c>
      <c r="E64" s="41"/>
      <c r="F64" s="41"/>
      <c r="G64" s="41"/>
      <c r="H64" s="283"/>
      <c r="I64" s="42"/>
      <c r="J64" s="288"/>
      <c r="K64" s="263"/>
      <c r="L64" s="82"/>
    </row>
    <row r="65" spans="1:12" ht="12.75" customHeight="1">
      <c r="A65" s="280">
        <v>62</v>
      </c>
      <c r="B65" s="291" t="s">
        <v>846</v>
      </c>
      <c r="C65" s="281" t="s">
        <v>45</v>
      </c>
      <c r="D65" s="282">
        <v>120</v>
      </c>
      <c r="E65" s="41"/>
      <c r="F65" s="41"/>
      <c r="G65" s="41"/>
      <c r="H65" s="283"/>
      <c r="I65" s="42"/>
      <c r="J65" s="288"/>
      <c r="K65" s="263"/>
      <c r="L65" s="99"/>
    </row>
    <row r="66" spans="1:12" ht="12.75" customHeight="1">
      <c r="A66" s="280">
        <v>63</v>
      </c>
      <c r="B66" s="291" t="s">
        <v>847</v>
      </c>
      <c r="C66" s="281" t="s">
        <v>45</v>
      </c>
      <c r="D66" s="282">
        <v>30</v>
      </c>
      <c r="E66" s="41"/>
      <c r="F66" s="41"/>
      <c r="G66" s="41"/>
      <c r="H66" s="283"/>
      <c r="I66" s="42"/>
      <c r="J66" s="288"/>
      <c r="K66" s="263"/>
      <c r="L66" s="82"/>
    </row>
    <row r="67" spans="1:12" ht="12.75" customHeight="1">
      <c r="A67" s="280">
        <v>64</v>
      </c>
      <c r="B67" s="291" t="s">
        <v>848</v>
      </c>
      <c r="C67" s="281" t="s">
        <v>45</v>
      </c>
      <c r="D67" s="282">
        <v>10</v>
      </c>
      <c r="E67" s="41"/>
      <c r="F67" s="41"/>
      <c r="G67" s="41"/>
      <c r="H67" s="283"/>
      <c r="I67" s="42"/>
      <c r="J67" s="288"/>
      <c r="K67" s="263"/>
      <c r="L67" s="99"/>
    </row>
    <row r="68" spans="1:12" ht="12.75" customHeight="1">
      <c r="A68" s="280">
        <v>65</v>
      </c>
      <c r="B68" s="291" t="s">
        <v>849</v>
      </c>
      <c r="C68" s="281" t="s">
        <v>45</v>
      </c>
      <c r="D68" s="282">
        <v>4</v>
      </c>
      <c r="E68" s="41"/>
      <c r="F68" s="41"/>
      <c r="G68" s="41"/>
      <c r="H68" s="283"/>
      <c r="I68" s="42"/>
      <c r="J68" s="288"/>
      <c r="K68" s="263"/>
      <c r="L68" s="82"/>
    </row>
    <row r="69" spans="1:12" ht="12.75" customHeight="1">
      <c r="A69" s="280">
        <v>66</v>
      </c>
      <c r="B69" s="291" t="s">
        <v>850</v>
      </c>
      <c r="C69" s="281" t="s">
        <v>45</v>
      </c>
      <c r="D69" s="282">
        <v>50</v>
      </c>
      <c r="E69" s="41"/>
      <c r="F69" s="41"/>
      <c r="G69" s="41"/>
      <c r="H69" s="283"/>
      <c r="I69" s="42"/>
      <c r="J69" s="288"/>
      <c r="K69" s="263"/>
      <c r="L69" s="99"/>
    </row>
    <row r="70" spans="1:12" ht="12.75" customHeight="1">
      <c r="A70" s="280">
        <v>67</v>
      </c>
      <c r="B70" s="291" t="s">
        <v>851</v>
      </c>
      <c r="C70" s="281" t="s">
        <v>45</v>
      </c>
      <c r="D70" s="282">
        <v>25</v>
      </c>
      <c r="E70" s="41"/>
      <c r="F70" s="41"/>
      <c r="G70" s="41"/>
      <c r="H70" s="283"/>
      <c r="I70" s="42"/>
      <c r="J70" s="288"/>
      <c r="K70" s="263"/>
      <c r="L70" s="82"/>
    </row>
    <row r="71" spans="1:12" ht="12.75" customHeight="1">
      <c r="A71" s="280">
        <v>68</v>
      </c>
      <c r="B71" s="291" t="s">
        <v>852</v>
      </c>
      <c r="C71" s="281" t="s">
        <v>45</v>
      </c>
      <c r="D71" s="282">
        <v>15</v>
      </c>
      <c r="E71" s="41"/>
      <c r="F71" s="41"/>
      <c r="G71" s="41"/>
      <c r="H71" s="283"/>
      <c r="I71" s="42"/>
      <c r="J71" s="288"/>
      <c r="K71" s="263"/>
      <c r="L71" s="99"/>
    </row>
    <row r="72" spans="1:12" ht="12.75" customHeight="1">
      <c r="A72" s="280">
        <v>69</v>
      </c>
      <c r="B72" s="291" t="s">
        <v>853</v>
      </c>
      <c r="C72" s="281" t="s">
        <v>45</v>
      </c>
      <c r="D72" s="282">
        <v>15</v>
      </c>
      <c r="E72" s="41"/>
      <c r="F72" s="41"/>
      <c r="G72" s="41"/>
      <c r="H72" s="283"/>
      <c r="I72" s="42"/>
      <c r="J72" s="288"/>
      <c r="K72" s="263"/>
      <c r="L72" s="99"/>
    </row>
    <row r="73" spans="1:12" ht="12.75" customHeight="1">
      <c r="A73" s="280">
        <v>70</v>
      </c>
      <c r="B73" s="291" t="s">
        <v>854</v>
      </c>
      <c r="C73" s="281" t="s">
        <v>45</v>
      </c>
      <c r="D73" s="282">
        <v>10</v>
      </c>
      <c r="E73" s="41"/>
      <c r="F73" s="41"/>
      <c r="G73" s="41"/>
      <c r="H73" s="283"/>
      <c r="I73" s="42"/>
      <c r="J73" s="288"/>
      <c r="K73" s="263"/>
      <c r="L73" s="82"/>
    </row>
    <row r="74" spans="1:12" ht="12.75" customHeight="1">
      <c r="A74" s="280">
        <v>71</v>
      </c>
      <c r="B74" s="291" t="s">
        <v>855</v>
      </c>
      <c r="C74" s="281" t="s">
        <v>45</v>
      </c>
      <c r="D74" s="282">
        <v>20</v>
      </c>
      <c r="E74" s="41"/>
      <c r="F74" s="41"/>
      <c r="G74" s="41"/>
      <c r="H74" s="283"/>
      <c r="I74" s="42"/>
      <c r="J74" s="288"/>
      <c r="K74" s="263"/>
      <c r="L74" s="99"/>
    </row>
    <row r="75" spans="1:12" ht="12.75" customHeight="1">
      <c r="A75" s="280">
        <v>72</v>
      </c>
      <c r="B75" s="291" t="s">
        <v>856</v>
      </c>
      <c r="C75" s="281" t="s">
        <v>125</v>
      </c>
      <c r="D75" s="282">
        <v>20</v>
      </c>
      <c r="E75" s="41"/>
      <c r="F75" s="41"/>
      <c r="G75" s="41"/>
      <c r="H75" s="283"/>
      <c r="I75" s="42"/>
      <c r="J75" s="288"/>
      <c r="K75" s="263"/>
      <c r="L75" s="82"/>
    </row>
    <row r="76" spans="1:12" ht="12.75" customHeight="1">
      <c r="A76" s="280">
        <v>73</v>
      </c>
      <c r="B76" s="291" t="s">
        <v>857</v>
      </c>
      <c r="C76" s="281" t="s">
        <v>45</v>
      </c>
      <c r="D76" s="282">
        <v>40</v>
      </c>
      <c r="E76" s="41"/>
      <c r="F76" s="41"/>
      <c r="G76" s="41"/>
      <c r="H76" s="283"/>
      <c r="I76" s="42"/>
      <c r="J76" s="288"/>
      <c r="K76" s="263"/>
      <c r="L76" s="99"/>
    </row>
    <row r="77" spans="1:12" ht="12.75" customHeight="1">
      <c r="A77" s="280">
        <v>74</v>
      </c>
      <c r="B77" s="291" t="s">
        <v>858</v>
      </c>
      <c r="C77" s="281" t="s">
        <v>45</v>
      </c>
      <c r="D77" s="282">
        <v>50</v>
      </c>
      <c r="E77" s="41"/>
      <c r="F77" s="41"/>
      <c r="G77" s="41"/>
      <c r="H77" s="283"/>
      <c r="I77" s="42"/>
      <c r="J77" s="288"/>
      <c r="K77" s="263"/>
      <c r="L77" s="82"/>
    </row>
    <row r="78" spans="1:12" ht="12.75" customHeight="1">
      <c r="A78" s="280">
        <v>75</v>
      </c>
      <c r="B78" s="291" t="s">
        <v>859</v>
      </c>
      <c r="C78" s="281" t="s">
        <v>45</v>
      </c>
      <c r="D78" s="282">
        <v>100</v>
      </c>
      <c r="E78" s="41"/>
      <c r="F78" s="41"/>
      <c r="G78" s="41"/>
      <c r="H78" s="283"/>
      <c r="I78" s="42"/>
      <c r="J78" s="288"/>
      <c r="K78" s="263"/>
      <c r="L78" s="99"/>
    </row>
    <row r="79" spans="1:12" ht="12.75" customHeight="1">
      <c r="A79" s="280">
        <v>76</v>
      </c>
      <c r="B79" s="291" t="s">
        <v>860</v>
      </c>
      <c r="C79" s="281" t="s">
        <v>45</v>
      </c>
      <c r="D79" s="282">
        <v>30</v>
      </c>
      <c r="E79" s="41"/>
      <c r="F79" s="41"/>
      <c r="G79" s="41"/>
      <c r="H79" s="283"/>
      <c r="I79" s="42"/>
      <c r="J79" s="288"/>
      <c r="K79" s="263"/>
      <c r="L79" s="82"/>
    </row>
    <row r="80" spans="1:12" ht="12.75" customHeight="1">
      <c r="A80" s="280">
        <v>77</v>
      </c>
      <c r="B80" s="291" t="s">
        <v>861</v>
      </c>
      <c r="C80" s="281" t="s">
        <v>125</v>
      </c>
      <c r="D80" s="282">
        <v>200</v>
      </c>
      <c r="E80" s="41"/>
      <c r="F80" s="41"/>
      <c r="G80" s="41"/>
      <c r="H80" s="283"/>
      <c r="I80" s="42"/>
      <c r="J80" s="288"/>
      <c r="K80" s="263"/>
      <c r="L80" s="99"/>
    </row>
    <row r="81" spans="1:12" ht="12.75" customHeight="1">
      <c r="A81" s="280">
        <v>78</v>
      </c>
      <c r="B81" s="291" t="s">
        <v>862</v>
      </c>
      <c r="C81" s="281" t="s">
        <v>45</v>
      </c>
      <c r="D81" s="282">
        <v>10</v>
      </c>
      <c r="E81" s="41"/>
      <c r="F81" s="41"/>
      <c r="G81" s="41"/>
      <c r="H81" s="283"/>
      <c r="I81" s="42"/>
      <c r="J81" s="288"/>
      <c r="K81" s="263"/>
      <c r="L81" s="82"/>
    </row>
    <row r="82" spans="1:12" ht="12.75" customHeight="1">
      <c r="A82" s="280">
        <v>79</v>
      </c>
      <c r="B82" s="291" t="s">
        <v>863</v>
      </c>
      <c r="C82" s="281" t="s">
        <v>45</v>
      </c>
      <c r="D82" s="282">
        <v>40</v>
      </c>
      <c r="E82" s="41"/>
      <c r="F82" s="41"/>
      <c r="G82" s="41"/>
      <c r="H82" s="283"/>
      <c r="I82" s="42"/>
      <c r="J82" s="288"/>
      <c r="K82" s="263"/>
      <c r="L82" s="99"/>
    </row>
    <row r="83" spans="1:12" ht="12.75" customHeight="1">
      <c r="A83" s="280">
        <v>80</v>
      </c>
      <c r="B83" s="291" t="s">
        <v>864</v>
      </c>
      <c r="C83" s="281" t="s">
        <v>125</v>
      </c>
      <c r="D83" s="282">
        <v>300</v>
      </c>
      <c r="E83" s="41"/>
      <c r="F83" s="41"/>
      <c r="G83" s="41"/>
      <c r="H83" s="283"/>
      <c r="I83" s="42"/>
      <c r="J83" s="288"/>
      <c r="K83" s="263"/>
      <c r="L83" s="99"/>
    </row>
    <row r="84" spans="1:12" ht="12.75" customHeight="1">
      <c r="A84" s="280">
        <v>81</v>
      </c>
      <c r="B84" s="291" t="s">
        <v>865</v>
      </c>
      <c r="C84" s="281" t="s">
        <v>125</v>
      </c>
      <c r="D84" s="282">
        <v>1000</v>
      </c>
      <c r="E84" s="41"/>
      <c r="F84" s="41"/>
      <c r="G84" s="41"/>
      <c r="H84" s="283"/>
      <c r="I84" s="42"/>
      <c r="J84" s="288"/>
      <c r="K84" s="263"/>
      <c r="L84" s="99"/>
    </row>
    <row r="85" spans="1:12" ht="12.75" customHeight="1">
      <c r="A85" s="280">
        <v>82</v>
      </c>
      <c r="B85" s="291" t="s">
        <v>866</v>
      </c>
      <c r="C85" s="281" t="s">
        <v>125</v>
      </c>
      <c r="D85" s="282">
        <v>300</v>
      </c>
      <c r="E85" s="41"/>
      <c r="F85" s="41"/>
      <c r="G85" s="41"/>
      <c r="H85" s="283"/>
      <c r="I85" s="42"/>
      <c r="J85" s="288"/>
      <c r="K85" s="263"/>
      <c r="L85" s="82"/>
    </row>
    <row r="86" spans="1:12" ht="12.75" customHeight="1">
      <c r="A86" s="280">
        <v>83</v>
      </c>
      <c r="B86" s="291" t="s">
        <v>867</v>
      </c>
      <c r="C86" s="281" t="s">
        <v>125</v>
      </c>
      <c r="D86" s="282">
        <v>3500</v>
      </c>
      <c r="E86" s="41"/>
      <c r="F86" s="41"/>
      <c r="G86" s="41"/>
      <c r="H86" s="283"/>
      <c r="I86" s="42"/>
      <c r="J86" s="288"/>
      <c r="K86" s="263"/>
      <c r="L86" s="82"/>
    </row>
    <row r="87" spans="1:12" ht="12.75" customHeight="1">
      <c r="A87" s="280">
        <v>84</v>
      </c>
      <c r="B87" s="291" t="s">
        <v>868</v>
      </c>
      <c r="C87" s="281" t="s">
        <v>125</v>
      </c>
      <c r="D87">
        <v>11000</v>
      </c>
      <c r="E87" s="41"/>
      <c r="F87" s="41"/>
      <c r="G87" s="41"/>
      <c r="H87" s="283"/>
      <c r="I87" s="42"/>
      <c r="J87" s="288"/>
      <c r="K87" s="263"/>
      <c r="L87" s="82"/>
    </row>
    <row r="88" spans="1:12" ht="12.75" customHeight="1">
      <c r="A88" s="280">
        <v>85</v>
      </c>
      <c r="B88" s="291" t="s">
        <v>869</v>
      </c>
      <c r="C88" s="281" t="s">
        <v>125</v>
      </c>
      <c r="D88" s="282">
        <v>500</v>
      </c>
      <c r="E88" s="41"/>
      <c r="F88" s="41"/>
      <c r="G88" s="41"/>
      <c r="H88" s="283"/>
      <c r="I88" s="42"/>
      <c r="J88" s="288"/>
      <c r="K88" s="263"/>
      <c r="L88" s="99"/>
    </row>
    <row r="89" spans="1:12" ht="12.75" customHeight="1">
      <c r="A89" s="280">
        <v>86</v>
      </c>
      <c r="B89" s="291" t="s">
        <v>870</v>
      </c>
      <c r="C89" s="281" t="s">
        <v>125</v>
      </c>
      <c r="D89" s="282">
        <v>1200</v>
      </c>
      <c r="E89" s="41"/>
      <c r="F89" s="41"/>
      <c r="G89" s="41"/>
      <c r="H89" s="283"/>
      <c r="I89" s="42"/>
      <c r="J89" s="288"/>
      <c r="K89" s="263"/>
      <c r="L89" s="82"/>
    </row>
    <row r="90" spans="1:12" ht="12.75" customHeight="1">
      <c r="A90" s="280">
        <v>87</v>
      </c>
      <c r="B90" s="291" t="s">
        <v>871</v>
      </c>
      <c r="C90" s="281" t="s">
        <v>45</v>
      </c>
      <c r="D90" s="282">
        <v>10</v>
      </c>
      <c r="E90" s="41"/>
      <c r="F90" s="41"/>
      <c r="G90" s="41"/>
      <c r="H90" s="283"/>
      <c r="I90" s="42"/>
      <c r="J90" s="288"/>
      <c r="K90" s="263"/>
      <c r="L90" s="82"/>
    </row>
    <row r="91" spans="1:12" ht="12.75" customHeight="1">
      <c r="A91" s="280">
        <v>88</v>
      </c>
      <c r="B91" s="291" t="s">
        <v>872</v>
      </c>
      <c r="C91" s="281" t="s">
        <v>45</v>
      </c>
      <c r="D91" s="282">
        <v>40</v>
      </c>
      <c r="E91" s="41"/>
      <c r="F91" s="41"/>
      <c r="G91" s="41"/>
      <c r="H91" s="283"/>
      <c r="I91" s="42"/>
      <c r="J91" s="288"/>
      <c r="K91" s="263"/>
      <c r="L91" s="99"/>
    </row>
    <row r="92" spans="1:12" ht="12.75" customHeight="1">
      <c r="A92" s="280">
        <v>89</v>
      </c>
      <c r="B92" s="291" t="s">
        <v>873</v>
      </c>
      <c r="C92" s="281" t="s">
        <v>45</v>
      </c>
      <c r="D92" s="282">
        <v>60</v>
      </c>
      <c r="E92" s="41"/>
      <c r="F92" s="41"/>
      <c r="G92" s="41"/>
      <c r="H92" s="283"/>
      <c r="I92" s="42"/>
      <c r="J92" s="288"/>
      <c r="K92" s="263"/>
      <c r="L92" s="82"/>
    </row>
    <row r="93" spans="1:12" ht="12.75" customHeight="1">
      <c r="A93" s="280">
        <v>90</v>
      </c>
      <c r="B93" s="291" t="s">
        <v>874</v>
      </c>
      <c r="C93" s="281" t="s">
        <v>45</v>
      </c>
      <c r="D93" s="282">
        <v>20</v>
      </c>
      <c r="E93" s="41"/>
      <c r="F93" s="41"/>
      <c r="G93" s="41"/>
      <c r="H93" s="283"/>
      <c r="I93" s="42"/>
      <c r="J93" s="288"/>
      <c r="K93" s="263"/>
      <c r="L93" s="99"/>
    </row>
    <row r="94" spans="1:12" ht="12.75" customHeight="1">
      <c r="A94" s="280">
        <v>91</v>
      </c>
      <c r="B94" s="291" t="s">
        <v>875</v>
      </c>
      <c r="C94" s="281" t="s">
        <v>45</v>
      </c>
      <c r="D94" s="282">
        <v>250</v>
      </c>
      <c r="E94" s="41"/>
      <c r="F94" s="41"/>
      <c r="G94" s="41"/>
      <c r="H94" s="283"/>
      <c r="I94" s="42"/>
      <c r="J94" s="288"/>
      <c r="K94" s="263"/>
      <c r="L94" s="82"/>
    </row>
    <row r="95" spans="1:12" ht="12.75" customHeight="1">
      <c r="A95" s="280">
        <v>92</v>
      </c>
      <c r="B95" s="291" t="s">
        <v>876</v>
      </c>
      <c r="C95" s="281" t="s">
        <v>45</v>
      </c>
      <c r="D95" s="282">
        <v>130</v>
      </c>
      <c r="E95" s="41"/>
      <c r="F95" s="41"/>
      <c r="G95" s="41"/>
      <c r="H95" s="283"/>
      <c r="I95" s="42"/>
      <c r="J95" s="288"/>
      <c r="K95" s="263"/>
      <c r="L95" s="99"/>
    </row>
    <row r="96" spans="1:12" ht="12.75" customHeight="1">
      <c r="A96" s="280">
        <v>93</v>
      </c>
      <c r="B96" s="291" t="s">
        <v>877</v>
      </c>
      <c r="C96" s="281" t="s">
        <v>45</v>
      </c>
      <c r="D96" s="282">
        <v>10</v>
      </c>
      <c r="E96" s="41"/>
      <c r="F96" s="41"/>
      <c r="G96" s="41"/>
      <c r="H96" s="283"/>
      <c r="I96" s="42"/>
      <c r="J96" s="288"/>
      <c r="K96" s="263"/>
      <c r="L96" s="99"/>
    </row>
    <row r="97" spans="1:12" ht="12.75" customHeight="1">
      <c r="A97" s="280">
        <v>94</v>
      </c>
      <c r="B97" s="291" t="s">
        <v>878</v>
      </c>
      <c r="C97" s="292" t="s">
        <v>45</v>
      </c>
      <c r="D97" s="293">
        <v>50</v>
      </c>
      <c r="E97" s="294"/>
      <c r="F97" s="294"/>
      <c r="G97" s="41"/>
      <c r="H97" s="295"/>
      <c r="I97" s="42"/>
      <c r="J97" s="288"/>
      <c r="K97" s="263"/>
      <c r="L97" s="82"/>
    </row>
    <row r="98" spans="1:12" ht="12.75" customHeight="1">
      <c r="A98" s="280">
        <v>95</v>
      </c>
      <c r="B98" s="291" t="s">
        <v>879</v>
      </c>
      <c r="C98" s="292" t="s">
        <v>45</v>
      </c>
      <c r="D98" s="293">
        <v>60</v>
      </c>
      <c r="E98" s="294"/>
      <c r="F98" s="294"/>
      <c r="G98" s="41"/>
      <c r="H98" s="295"/>
      <c r="I98" s="42"/>
      <c r="J98" s="288"/>
      <c r="K98" s="263"/>
      <c r="L98" s="82"/>
    </row>
    <row r="99" spans="1:12" ht="12.75" customHeight="1">
      <c r="A99" s="280">
        <v>96</v>
      </c>
      <c r="B99" s="294" t="s">
        <v>880</v>
      </c>
      <c r="C99" s="292" t="s">
        <v>45</v>
      </c>
      <c r="D99" s="293">
        <v>20</v>
      </c>
      <c r="E99" s="294"/>
      <c r="F99" s="294"/>
      <c r="G99" s="41"/>
      <c r="H99" s="295"/>
      <c r="I99" s="42"/>
      <c r="J99" s="288"/>
      <c r="K99" s="263"/>
      <c r="L99" s="82"/>
    </row>
    <row r="100" spans="1:12" ht="12.75" customHeight="1">
      <c r="A100" s="280">
        <v>97</v>
      </c>
      <c r="B100" s="294" t="s">
        <v>881</v>
      </c>
      <c r="C100" s="292" t="s">
        <v>45</v>
      </c>
      <c r="D100" s="293">
        <v>20</v>
      </c>
      <c r="E100" s="294"/>
      <c r="F100" s="294"/>
      <c r="G100" s="41"/>
      <c r="H100" s="295"/>
      <c r="I100" s="42"/>
      <c r="J100" s="288"/>
      <c r="K100" s="263"/>
      <c r="L100" s="99"/>
    </row>
    <row r="101" spans="1:12" ht="18" customHeight="1">
      <c r="A101" s="877" t="s">
        <v>603</v>
      </c>
      <c r="B101" s="877"/>
      <c r="C101" s="877"/>
      <c r="D101" s="877"/>
      <c r="E101" s="877"/>
      <c r="F101" s="877"/>
      <c r="G101" s="877"/>
      <c r="H101" s="877"/>
      <c r="I101" s="100">
        <f>SUM(I4:I100)</f>
        <v>0</v>
      </c>
      <c r="J101" s="251"/>
      <c r="K101" s="101">
        <f>SUM(K4:K100)</f>
        <v>0</v>
      </c>
      <c r="L101" s="51"/>
    </row>
    <row r="102" ht="8.2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K1"/>
    <mergeCell ref="A2:K2"/>
    <mergeCell ref="A101:H101"/>
  </mergeCells>
  <printOptions horizontalCentered="1"/>
  <pageMargins left="0.1968503937007874" right="0.15748031496062992" top="0.7480314960629921" bottom="0.5118110236220472" header="0.4724409448818898" footer="0.2362204724409449"/>
  <pageSetup horizontalDpi="300" verticalDpi="300" orientation="landscape" paperSize="9" scale="95" r:id="rId1"/>
  <headerFooter alignWithMargins="0">
    <oddHeader>&amp;C&amp;F &amp;RSPZOZ.DZP.241.04.24</oddHeader>
    <oddFooter>&amp;C&amp;A   - 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3"/>
  <sheetViews>
    <sheetView zoomScalePageLayoutView="0" workbookViewId="0" topLeftCell="A1">
      <pane ySplit="4" topLeftCell="A290" activePane="bottomLeft" state="frozen"/>
      <selection pane="topLeft" activeCell="A1" sqref="A1"/>
      <selection pane="bottomLeft" activeCell="B302" sqref="B302"/>
    </sheetView>
  </sheetViews>
  <sheetFormatPr defaultColWidth="11.57421875" defaultRowHeight="12.75" customHeight="1"/>
  <cols>
    <col min="1" max="1" width="4.421875" style="5" customWidth="1"/>
    <col min="2" max="2" width="35.421875" style="5" customWidth="1"/>
    <col min="3" max="3" width="4.7109375" style="5" customWidth="1"/>
    <col min="4" max="4" width="7.57421875" style="5" customWidth="1"/>
    <col min="5" max="5" width="18.28125" style="5" customWidth="1"/>
    <col min="6" max="6" width="9.421875" style="5" customWidth="1"/>
    <col min="7" max="7" width="10.421875" style="5" customWidth="1"/>
    <col min="8" max="8" width="10.28125" style="5" customWidth="1"/>
    <col min="9" max="9" width="11.57421875" style="5" customWidth="1"/>
    <col min="10" max="10" width="7.57421875" style="5" customWidth="1"/>
    <col min="11" max="11" width="13.00390625" style="5" customWidth="1"/>
    <col min="12" max="12" width="12.28125" style="5" customWidth="1"/>
    <col min="13" max="16384" width="11.57421875" style="5" customWidth="1"/>
  </cols>
  <sheetData>
    <row r="1" spans="1:12" ht="21" customHeight="1">
      <c r="A1" s="9" t="s">
        <v>28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</row>
    <row r="2" spans="1:12" ht="30" customHeight="1">
      <c r="A2" s="865" t="s">
        <v>29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12"/>
    </row>
    <row r="3" spans="1:11" ht="19.5" customHeight="1">
      <c r="A3" s="868" t="s">
        <v>30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</row>
    <row r="4" spans="1:12" ht="33" customHeight="1">
      <c r="A4" s="13" t="s">
        <v>31</v>
      </c>
      <c r="B4" s="14" t="s">
        <v>32</v>
      </c>
      <c r="C4" s="14" t="s">
        <v>33</v>
      </c>
      <c r="D4" s="15" t="s">
        <v>34</v>
      </c>
      <c r="E4" s="16" t="s">
        <v>35</v>
      </c>
      <c r="F4" s="16" t="s">
        <v>36</v>
      </c>
      <c r="G4" s="17" t="s">
        <v>37</v>
      </c>
      <c r="H4" s="15" t="s">
        <v>38</v>
      </c>
      <c r="I4" s="18" t="s">
        <v>606</v>
      </c>
      <c r="J4" s="14" t="s">
        <v>39</v>
      </c>
      <c r="K4" s="18" t="s">
        <v>40</v>
      </c>
      <c r="L4" s="19" t="s">
        <v>41</v>
      </c>
    </row>
    <row r="5" spans="1:12" ht="58.5" customHeight="1">
      <c r="A5" s="20">
        <v>1</v>
      </c>
      <c r="B5" s="116" t="s">
        <v>42</v>
      </c>
      <c r="C5" s="75" t="s">
        <v>43</v>
      </c>
      <c r="D5" s="800">
        <v>120</v>
      </c>
      <c r="E5" s="801"/>
      <c r="F5" s="802"/>
      <c r="G5" s="802"/>
      <c r="H5" s="76"/>
      <c r="I5" s="46"/>
      <c r="J5" s="47"/>
      <c r="K5" s="240"/>
      <c r="L5" s="23"/>
    </row>
    <row r="6" spans="1:12" ht="48" customHeight="1">
      <c r="A6" s="20">
        <v>2</v>
      </c>
      <c r="B6" s="652" t="s">
        <v>44</v>
      </c>
      <c r="C6" s="656" t="s">
        <v>45</v>
      </c>
      <c r="D6" s="803">
        <v>600</v>
      </c>
      <c r="E6" s="652"/>
      <c r="F6" s="804"/>
      <c r="G6" s="804"/>
      <c r="H6" s="658"/>
      <c r="I6" s="767"/>
      <c r="J6" s="637"/>
      <c r="K6" s="767"/>
      <c r="L6" s="25"/>
    </row>
    <row r="7" spans="1:12" ht="36" customHeight="1">
      <c r="A7" s="20">
        <v>3</v>
      </c>
      <c r="B7" s="652" t="s">
        <v>46</v>
      </c>
      <c r="C7" s="656" t="s">
        <v>45</v>
      </c>
      <c r="D7" s="657">
        <v>20</v>
      </c>
      <c r="E7" s="652"/>
      <c r="F7" s="652"/>
      <c r="G7" s="804"/>
      <c r="H7" s="658"/>
      <c r="I7" s="767"/>
      <c r="J7" s="805"/>
      <c r="K7" s="767"/>
      <c r="L7" s="25"/>
    </row>
    <row r="8" spans="1:12" ht="46.5" customHeight="1">
      <c r="A8" s="20">
        <v>4</v>
      </c>
      <c r="B8" s="659" t="s">
        <v>47</v>
      </c>
      <c r="C8" s="656" t="s">
        <v>45</v>
      </c>
      <c r="D8" s="657">
        <v>15</v>
      </c>
      <c r="E8" s="655"/>
      <c r="F8" s="652"/>
      <c r="G8" s="804"/>
      <c r="H8" s="658"/>
      <c r="I8" s="767"/>
      <c r="J8" s="805"/>
      <c r="K8" s="767"/>
      <c r="L8" s="25"/>
    </row>
    <row r="9" spans="1:12" ht="36.75" customHeight="1">
      <c r="A9" s="20">
        <v>5</v>
      </c>
      <c r="B9" s="653" t="s">
        <v>48</v>
      </c>
      <c r="C9" s="656" t="s">
        <v>45</v>
      </c>
      <c r="D9" s="657">
        <v>30</v>
      </c>
      <c r="E9" s="652"/>
      <c r="F9" s="652"/>
      <c r="G9" s="804"/>
      <c r="H9" s="658"/>
      <c r="I9" s="767"/>
      <c r="J9" s="805"/>
      <c r="K9" s="767"/>
      <c r="L9" s="25"/>
    </row>
    <row r="10" spans="1:12" ht="22.5" customHeight="1">
      <c r="A10" s="20">
        <v>6</v>
      </c>
      <c r="B10" s="652" t="s">
        <v>49</v>
      </c>
      <c r="C10" s="656" t="s">
        <v>43</v>
      </c>
      <c r="D10" s="657">
        <v>5</v>
      </c>
      <c r="E10" s="652"/>
      <c r="F10" s="652"/>
      <c r="G10" s="804"/>
      <c r="H10" s="658"/>
      <c r="I10" s="767"/>
      <c r="J10" s="637"/>
      <c r="K10" s="767"/>
      <c r="L10" s="25"/>
    </row>
    <row r="11" spans="1:12" ht="18.75" customHeight="1">
      <c r="A11" s="20">
        <v>7</v>
      </c>
      <c r="B11" s="652" t="s">
        <v>50</v>
      </c>
      <c r="C11" s="656" t="s">
        <v>43</v>
      </c>
      <c r="D11" s="657">
        <v>5</v>
      </c>
      <c r="E11" s="652"/>
      <c r="F11" s="652"/>
      <c r="G11" s="804"/>
      <c r="H11" s="658"/>
      <c r="I11" s="767"/>
      <c r="J11" s="637"/>
      <c r="K11" s="767"/>
      <c r="L11" s="25"/>
    </row>
    <row r="12" spans="1:12" ht="32.25" customHeight="1">
      <c r="A12" s="20">
        <v>8</v>
      </c>
      <c r="B12" s="652" t="s">
        <v>51</v>
      </c>
      <c r="C12" s="656" t="s">
        <v>45</v>
      </c>
      <c r="D12" s="657">
        <v>15</v>
      </c>
      <c r="E12" s="652"/>
      <c r="F12" s="652"/>
      <c r="G12" s="804"/>
      <c r="H12" s="658"/>
      <c r="I12" s="767"/>
      <c r="J12" s="637"/>
      <c r="K12" s="767"/>
      <c r="L12" s="25"/>
    </row>
    <row r="13" spans="1:12" ht="39.75" customHeight="1">
      <c r="A13" s="20">
        <v>9</v>
      </c>
      <c r="B13" s="652" t="s">
        <v>52</v>
      </c>
      <c r="C13" s="656" t="s">
        <v>43</v>
      </c>
      <c r="D13" s="657">
        <v>70</v>
      </c>
      <c r="E13" s="652"/>
      <c r="F13" s="652"/>
      <c r="G13" s="804"/>
      <c r="H13" s="658"/>
      <c r="I13" s="767"/>
      <c r="J13" s="637"/>
      <c r="K13" s="767"/>
      <c r="L13" s="25"/>
    </row>
    <row r="14" spans="1:12" ht="24.75" customHeight="1">
      <c r="A14" s="20">
        <v>10</v>
      </c>
      <c r="B14" s="652" t="s">
        <v>53</v>
      </c>
      <c r="C14" s="656" t="s">
        <v>43</v>
      </c>
      <c r="D14" s="657">
        <v>15</v>
      </c>
      <c r="E14" s="652"/>
      <c r="F14" s="652"/>
      <c r="G14" s="804"/>
      <c r="H14" s="658"/>
      <c r="I14" s="767"/>
      <c r="J14" s="637"/>
      <c r="K14" s="767"/>
      <c r="L14" s="25"/>
    </row>
    <row r="15" spans="1:12" ht="24.75" customHeight="1">
      <c r="A15" s="20">
        <v>11</v>
      </c>
      <c r="B15" s="652" t="s">
        <v>54</v>
      </c>
      <c r="C15" s="656" t="s">
        <v>43</v>
      </c>
      <c r="D15" s="657">
        <v>15</v>
      </c>
      <c r="E15" s="652"/>
      <c r="F15" s="652"/>
      <c r="G15" s="804"/>
      <c r="H15" s="658"/>
      <c r="I15" s="767"/>
      <c r="J15" s="637"/>
      <c r="K15" s="767"/>
      <c r="L15" s="25"/>
    </row>
    <row r="16" spans="1:12" ht="12.75" customHeight="1">
      <c r="A16" s="20">
        <v>12</v>
      </c>
      <c r="B16" s="653" t="s">
        <v>55</v>
      </c>
      <c r="C16" s="656" t="s">
        <v>45</v>
      </c>
      <c r="D16" s="657">
        <v>5</v>
      </c>
      <c r="E16" s="652"/>
      <c r="F16" s="652"/>
      <c r="G16" s="804"/>
      <c r="H16" s="658"/>
      <c r="I16" s="767"/>
      <c r="J16" s="637"/>
      <c r="K16" s="767"/>
      <c r="L16" s="25"/>
    </row>
    <row r="17" spans="1:12" ht="12.75" customHeight="1">
      <c r="A17" s="20">
        <v>13</v>
      </c>
      <c r="B17" s="653" t="s">
        <v>56</v>
      </c>
      <c r="C17" s="656" t="s">
        <v>45</v>
      </c>
      <c r="D17" s="657">
        <v>5</v>
      </c>
      <c r="E17" s="652"/>
      <c r="F17" s="652"/>
      <c r="G17" s="804"/>
      <c r="H17" s="658"/>
      <c r="I17" s="767"/>
      <c r="J17" s="637"/>
      <c r="K17" s="767"/>
      <c r="L17" s="25"/>
    </row>
    <row r="18" spans="1:12" ht="22.5" customHeight="1">
      <c r="A18" s="20">
        <v>14</v>
      </c>
      <c r="B18" s="653" t="s">
        <v>57</v>
      </c>
      <c r="C18" s="656" t="s">
        <v>45</v>
      </c>
      <c r="D18" s="657">
        <v>20</v>
      </c>
      <c r="E18" s="652"/>
      <c r="F18" s="652"/>
      <c r="G18" s="804"/>
      <c r="H18" s="658"/>
      <c r="I18" s="767"/>
      <c r="J18" s="637"/>
      <c r="K18" s="767"/>
      <c r="L18" s="25"/>
    </row>
    <row r="19" spans="1:12" ht="12.75" customHeight="1">
      <c r="A19" s="20">
        <v>15</v>
      </c>
      <c r="B19" s="652" t="s">
        <v>58</v>
      </c>
      <c r="C19" s="656" t="s">
        <v>43</v>
      </c>
      <c r="D19" s="657">
        <v>60</v>
      </c>
      <c r="E19" s="652"/>
      <c r="F19" s="652"/>
      <c r="G19" s="804"/>
      <c r="H19" s="658"/>
      <c r="I19" s="767"/>
      <c r="J19" s="637"/>
      <c r="K19" s="767"/>
      <c r="L19" s="25"/>
    </row>
    <row r="20" spans="1:12" ht="12.75" customHeight="1">
      <c r="A20" s="20">
        <v>16</v>
      </c>
      <c r="B20" s="652" t="s">
        <v>59</v>
      </c>
      <c r="C20" s="656" t="s">
        <v>43</v>
      </c>
      <c r="D20" s="657">
        <v>60</v>
      </c>
      <c r="E20" s="652"/>
      <c r="F20" s="652"/>
      <c r="G20" s="804"/>
      <c r="H20" s="658"/>
      <c r="I20" s="767"/>
      <c r="J20" s="637"/>
      <c r="K20" s="767"/>
      <c r="L20" s="25"/>
    </row>
    <row r="21" spans="1:12" ht="12.75" customHeight="1">
      <c r="A21" s="20">
        <v>17</v>
      </c>
      <c r="B21" s="806" t="s">
        <v>60</v>
      </c>
      <c r="C21" s="656" t="s">
        <v>43</v>
      </c>
      <c r="D21" s="657">
        <v>4</v>
      </c>
      <c r="E21" s="652"/>
      <c r="F21" s="652"/>
      <c r="G21" s="804"/>
      <c r="H21" s="658"/>
      <c r="I21" s="767"/>
      <c r="J21" s="637"/>
      <c r="K21" s="767"/>
      <c r="L21" s="25"/>
    </row>
    <row r="22" spans="1:12" ht="12.75" customHeight="1">
      <c r="A22" s="20">
        <v>18</v>
      </c>
      <c r="B22" s="806" t="s">
        <v>61</v>
      </c>
      <c r="C22" s="656" t="s">
        <v>43</v>
      </c>
      <c r="D22" s="657">
        <v>4</v>
      </c>
      <c r="E22" s="652"/>
      <c r="F22" s="652"/>
      <c r="G22" s="804"/>
      <c r="H22" s="658"/>
      <c r="I22" s="767"/>
      <c r="J22" s="637"/>
      <c r="K22" s="767"/>
      <c r="L22" s="25"/>
    </row>
    <row r="23" spans="1:12" ht="12.75" customHeight="1">
      <c r="A23" s="20">
        <v>19</v>
      </c>
      <c r="B23" s="806" t="s">
        <v>62</v>
      </c>
      <c r="C23" s="656" t="s">
        <v>45</v>
      </c>
      <c r="D23" s="657">
        <v>4</v>
      </c>
      <c r="E23" s="652"/>
      <c r="F23" s="652"/>
      <c r="G23" s="804"/>
      <c r="H23" s="658"/>
      <c r="I23" s="767"/>
      <c r="J23" s="637"/>
      <c r="K23" s="767"/>
      <c r="L23" s="25"/>
    </row>
    <row r="24" spans="1:12" ht="12.75" customHeight="1">
      <c r="A24" s="20">
        <v>20</v>
      </c>
      <c r="B24" s="652" t="s">
        <v>63</v>
      </c>
      <c r="C24" s="656" t="s">
        <v>43</v>
      </c>
      <c r="D24" s="657">
        <v>6</v>
      </c>
      <c r="E24" s="652"/>
      <c r="F24" s="652"/>
      <c r="G24" s="804"/>
      <c r="H24" s="658"/>
      <c r="I24" s="767"/>
      <c r="J24" s="637"/>
      <c r="K24" s="767"/>
      <c r="L24" s="25"/>
    </row>
    <row r="25" spans="1:12" ht="12.75" customHeight="1">
      <c r="A25" s="20">
        <v>21</v>
      </c>
      <c r="B25" s="652" t="s">
        <v>64</v>
      </c>
      <c r="C25" s="656" t="s">
        <v>45</v>
      </c>
      <c r="D25" s="657">
        <v>6</v>
      </c>
      <c r="E25" s="652"/>
      <c r="F25" s="652"/>
      <c r="G25" s="804"/>
      <c r="H25" s="658"/>
      <c r="I25" s="767"/>
      <c r="J25" s="637"/>
      <c r="K25" s="767"/>
      <c r="L25" s="25"/>
    </row>
    <row r="26" spans="1:12" ht="12.75" customHeight="1">
      <c r="A26" s="20">
        <v>22</v>
      </c>
      <c r="B26" s="807" t="s">
        <v>65</v>
      </c>
      <c r="C26" s="656" t="s">
        <v>43</v>
      </c>
      <c r="D26" s="657">
        <v>400</v>
      </c>
      <c r="E26" s="652"/>
      <c r="F26" s="652"/>
      <c r="G26" s="804"/>
      <c r="H26" s="658"/>
      <c r="I26" s="767"/>
      <c r="J26" s="637"/>
      <c r="K26" s="767"/>
      <c r="L26" s="25"/>
    </row>
    <row r="27" spans="1:12" ht="12.75" customHeight="1">
      <c r="A27" s="20">
        <v>23</v>
      </c>
      <c r="B27" s="652" t="s">
        <v>66</v>
      </c>
      <c r="C27" s="656" t="s">
        <v>43</v>
      </c>
      <c r="D27" s="657">
        <v>1000</v>
      </c>
      <c r="E27" s="652"/>
      <c r="F27" s="652"/>
      <c r="G27" s="804"/>
      <c r="H27" s="658"/>
      <c r="I27" s="767"/>
      <c r="J27" s="637"/>
      <c r="K27" s="767"/>
      <c r="L27" s="25"/>
    </row>
    <row r="28" spans="1:12" ht="12.75" customHeight="1">
      <c r="A28" s="20">
        <v>24</v>
      </c>
      <c r="B28" s="652" t="s">
        <v>67</v>
      </c>
      <c r="C28" s="656" t="s">
        <v>43</v>
      </c>
      <c r="D28" s="657">
        <v>60</v>
      </c>
      <c r="E28" s="652"/>
      <c r="F28" s="652"/>
      <c r="G28" s="804"/>
      <c r="H28" s="658"/>
      <c r="I28" s="767"/>
      <c r="J28" s="637"/>
      <c r="K28" s="767"/>
      <c r="L28" s="25"/>
    </row>
    <row r="29" spans="1:12" ht="12.75" customHeight="1">
      <c r="A29" s="20">
        <v>25</v>
      </c>
      <c r="B29" s="652" t="s">
        <v>68</v>
      </c>
      <c r="C29" s="656" t="s">
        <v>43</v>
      </c>
      <c r="D29" s="657">
        <v>20</v>
      </c>
      <c r="E29" s="652"/>
      <c r="F29" s="652"/>
      <c r="G29" s="804"/>
      <c r="H29" s="658"/>
      <c r="I29" s="767"/>
      <c r="J29" s="637"/>
      <c r="K29" s="767"/>
      <c r="L29" s="25"/>
    </row>
    <row r="30" spans="1:12" ht="12.75" customHeight="1">
      <c r="A30" s="20">
        <v>26</v>
      </c>
      <c r="B30" s="652" t="s">
        <v>69</v>
      </c>
      <c r="C30" s="656" t="s">
        <v>43</v>
      </c>
      <c r="D30" s="657">
        <v>20</v>
      </c>
      <c r="E30" s="652"/>
      <c r="F30" s="652"/>
      <c r="G30" s="804"/>
      <c r="H30" s="658"/>
      <c r="I30" s="767"/>
      <c r="J30" s="637"/>
      <c r="K30" s="767"/>
      <c r="L30" s="25"/>
    </row>
    <row r="31" spans="1:12" ht="24.75" customHeight="1">
      <c r="A31" s="20">
        <v>27</v>
      </c>
      <c r="B31" s="652" t="s">
        <v>70</v>
      </c>
      <c r="C31" s="656" t="s">
        <v>45</v>
      </c>
      <c r="D31" s="656">
        <v>5</v>
      </c>
      <c r="E31" s="652"/>
      <c r="F31" s="652"/>
      <c r="G31" s="804"/>
      <c r="H31" s="808"/>
      <c r="I31" s="767"/>
      <c r="J31" s="637"/>
      <c r="K31" s="767"/>
      <c r="L31" s="25"/>
    </row>
    <row r="32" spans="1:12" ht="12.75" customHeight="1">
      <c r="A32" s="20">
        <v>28</v>
      </c>
      <c r="B32" s="809" t="s">
        <v>71</v>
      </c>
      <c r="C32" s="810" t="s">
        <v>43</v>
      </c>
      <c r="D32" s="810">
        <v>2</v>
      </c>
      <c r="E32" s="652"/>
      <c r="F32" s="652"/>
      <c r="G32" s="804"/>
      <c r="H32" s="808"/>
      <c r="I32" s="767"/>
      <c r="J32" s="637"/>
      <c r="K32" s="767"/>
      <c r="L32" s="25"/>
    </row>
    <row r="33" spans="1:12" ht="24" customHeight="1">
      <c r="A33" s="20">
        <v>29</v>
      </c>
      <c r="B33" s="652" t="s">
        <v>72</v>
      </c>
      <c r="C33" s="656" t="s">
        <v>43</v>
      </c>
      <c r="D33" s="656">
        <v>400</v>
      </c>
      <c r="E33" s="652"/>
      <c r="F33" s="652"/>
      <c r="G33" s="804"/>
      <c r="H33" s="808"/>
      <c r="I33" s="767"/>
      <c r="J33" s="637"/>
      <c r="K33" s="767"/>
      <c r="L33" s="25"/>
    </row>
    <row r="34" spans="1:12" ht="12.75" customHeight="1">
      <c r="A34" s="20">
        <v>30</v>
      </c>
      <c r="B34" s="652" t="s">
        <v>73</v>
      </c>
      <c r="C34" s="656" t="s">
        <v>43</v>
      </c>
      <c r="D34" s="656">
        <v>30</v>
      </c>
      <c r="E34" s="652"/>
      <c r="F34" s="652"/>
      <c r="G34" s="804"/>
      <c r="H34" s="808"/>
      <c r="I34" s="767"/>
      <c r="J34" s="637"/>
      <c r="K34" s="767"/>
      <c r="L34" s="25"/>
    </row>
    <row r="35" spans="1:12" ht="12.75" customHeight="1">
      <c r="A35" s="20">
        <v>31</v>
      </c>
      <c r="B35" s="652" t="s">
        <v>74</v>
      </c>
      <c r="C35" s="656" t="s">
        <v>43</v>
      </c>
      <c r="D35" s="656">
        <v>5</v>
      </c>
      <c r="E35" s="652"/>
      <c r="F35" s="652"/>
      <c r="G35" s="804"/>
      <c r="H35" s="808"/>
      <c r="I35" s="767"/>
      <c r="J35" s="637"/>
      <c r="K35" s="767"/>
      <c r="L35" s="25"/>
    </row>
    <row r="36" spans="1:12" ht="12.75" customHeight="1">
      <c r="A36" s="20">
        <v>32</v>
      </c>
      <c r="B36" s="652" t="s">
        <v>75</v>
      </c>
      <c r="C36" s="656" t="s">
        <v>43</v>
      </c>
      <c r="D36" s="656">
        <v>150</v>
      </c>
      <c r="E36" s="652"/>
      <c r="F36" s="652"/>
      <c r="G36" s="804"/>
      <c r="H36" s="808"/>
      <c r="I36" s="767"/>
      <c r="J36" s="637"/>
      <c r="K36" s="767"/>
      <c r="L36" s="25"/>
    </row>
    <row r="37" spans="1:12" ht="12.75" customHeight="1">
      <c r="A37" s="20">
        <v>33</v>
      </c>
      <c r="B37" s="652" t="s">
        <v>76</v>
      </c>
      <c r="C37" s="656" t="s">
        <v>43</v>
      </c>
      <c r="D37" s="656">
        <v>2</v>
      </c>
      <c r="E37" s="652"/>
      <c r="F37" s="652"/>
      <c r="G37" s="804"/>
      <c r="H37" s="808"/>
      <c r="I37" s="767"/>
      <c r="J37" s="637"/>
      <c r="K37" s="767"/>
      <c r="L37" s="25"/>
    </row>
    <row r="38" spans="1:12" ht="12.75" customHeight="1">
      <c r="A38" s="20">
        <v>34</v>
      </c>
      <c r="B38" s="652" t="s">
        <v>77</v>
      </c>
      <c r="C38" s="656" t="s">
        <v>43</v>
      </c>
      <c r="D38" s="811">
        <v>0</v>
      </c>
      <c r="E38" s="652"/>
      <c r="F38" s="652"/>
      <c r="G38" s="804"/>
      <c r="H38" s="808"/>
      <c r="I38" s="767"/>
      <c r="J38" s="637"/>
      <c r="K38" s="767"/>
      <c r="L38" s="25"/>
    </row>
    <row r="39" spans="1:12" ht="23.25" customHeight="1">
      <c r="A39" s="20">
        <v>35</v>
      </c>
      <c r="B39" s="655" t="s">
        <v>78</v>
      </c>
      <c r="C39" s="656" t="s">
        <v>43</v>
      </c>
      <c r="D39" s="656">
        <v>90</v>
      </c>
      <c r="E39" s="652"/>
      <c r="F39" s="652"/>
      <c r="G39" s="804"/>
      <c r="H39" s="808"/>
      <c r="I39" s="767"/>
      <c r="J39" s="637"/>
      <c r="K39" s="767"/>
      <c r="L39" s="25"/>
    </row>
    <row r="40" spans="1:12" ht="12.75" customHeight="1">
      <c r="A40" s="20">
        <v>36</v>
      </c>
      <c r="B40" s="655" t="s">
        <v>79</v>
      </c>
      <c r="C40" s="656" t="s">
        <v>45</v>
      </c>
      <c r="D40" s="656">
        <v>6</v>
      </c>
      <c r="E40" s="812"/>
      <c r="F40" s="812"/>
      <c r="G40" s="804"/>
      <c r="H40" s="808"/>
      <c r="I40" s="767"/>
      <c r="J40" s="637"/>
      <c r="K40" s="767"/>
      <c r="L40" s="31"/>
    </row>
    <row r="41" spans="1:12" ht="12.75" customHeight="1">
      <c r="A41" s="20">
        <v>37</v>
      </c>
      <c r="B41" s="655" t="s">
        <v>80</v>
      </c>
      <c r="C41" s="656" t="s">
        <v>43</v>
      </c>
      <c r="D41" s="656">
        <v>100</v>
      </c>
      <c r="E41" s="652"/>
      <c r="F41" s="652"/>
      <c r="G41" s="804"/>
      <c r="H41" s="808"/>
      <c r="I41" s="767"/>
      <c r="J41" s="637"/>
      <c r="K41" s="767"/>
      <c r="L41" s="25"/>
    </row>
    <row r="42" spans="1:12" ht="35.25" customHeight="1">
      <c r="A42" s="20">
        <v>38</v>
      </c>
      <c r="B42" s="655" t="s">
        <v>1169</v>
      </c>
      <c r="C42" s="656" t="s">
        <v>45</v>
      </c>
      <c r="D42" s="656">
        <v>10</v>
      </c>
      <c r="E42" s="813"/>
      <c r="F42" s="813"/>
      <c r="G42" s="804"/>
      <c r="H42" s="808"/>
      <c r="I42" s="767"/>
      <c r="J42" s="637"/>
      <c r="K42" s="767"/>
      <c r="L42" s="25"/>
    </row>
    <row r="43" spans="1:12" ht="17.25" customHeight="1">
      <c r="A43" s="20">
        <v>39</v>
      </c>
      <c r="B43" s="652" t="s">
        <v>1170</v>
      </c>
      <c r="C43" s="656" t="s">
        <v>81</v>
      </c>
      <c r="D43" s="656">
        <v>1344</v>
      </c>
      <c r="E43" s="652"/>
      <c r="F43" s="652"/>
      <c r="G43" s="804"/>
      <c r="H43" s="808"/>
      <c r="I43" s="767"/>
      <c r="J43" s="637"/>
      <c r="K43" s="767"/>
      <c r="L43" s="25"/>
    </row>
    <row r="44" spans="1:12" ht="12.75" customHeight="1">
      <c r="A44" s="20">
        <v>40</v>
      </c>
      <c r="B44" s="652" t="s">
        <v>82</v>
      </c>
      <c r="C44" s="656" t="s">
        <v>43</v>
      </c>
      <c r="D44" s="656">
        <v>700</v>
      </c>
      <c r="E44" s="652"/>
      <c r="F44" s="652"/>
      <c r="G44" s="804"/>
      <c r="H44" s="808"/>
      <c r="I44" s="767"/>
      <c r="J44" s="637"/>
      <c r="K44" s="767"/>
      <c r="L44" s="25"/>
    </row>
    <row r="45" spans="1:12" ht="36" customHeight="1">
      <c r="A45" s="20">
        <v>41</v>
      </c>
      <c r="B45" s="652" t="s">
        <v>1171</v>
      </c>
      <c r="C45" s="656" t="s">
        <v>45</v>
      </c>
      <c r="D45" s="656">
        <v>20</v>
      </c>
      <c r="E45" s="652"/>
      <c r="F45" s="652"/>
      <c r="G45" s="804"/>
      <c r="H45" s="808"/>
      <c r="I45" s="767"/>
      <c r="J45" s="637"/>
      <c r="K45" s="767"/>
      <c r="L45" s="25"/>
    </row>
    <row r="46" spans="1:12" ht="12.75" customHeight="1">
      <c r="A46" s="20">
        <v>42</v>
      </c>
      <c r="B46" s="652" t="s">
        <v>83</v>
      </c>
      <c r="C46" s="656" t="s">
        <v>81</v>
      </c>
      <c r="D46" s="656">
        <v>1500</v>
      </c>
      <c r="E46" s="652"/>
      <c r="F46" s="652"/>
      <c r="G46" s="804"/>
      <c r="H46" s="808"/>
      <c r="I46" s="767"/>
      <c r="J46" s="637"/>
      <c r="K46" s="767"/>
      <c r="L46" s="25"/>
    </row>
    <row r="47" spans="1:12" ht="12.75" customHeight="1">
      <c r="A47" s="20">
        <v>43</v>
      </c>
      <c r="B47" s="652" t="s">
        <v>1172</v>
      </c>
      <c r="C47" s="656" t="s">
        <v>45</v>
      </c>
      <c r="D47" s="656">
        <v>200</v>
      </c>
      <c r="E47" s="652"/>
      <c r="F47" s="652"/>
      <c r="G47" s="804"/>
      <c r="H47" s="808"/>
      <c r="I47" s="767"/>
      <c r="J47" s="637"/>
      <c r="K47" s="767"/>
      <c r="L47" s="25"/>
    </row>
    <row r="48" spans="1:12" ht="12.75" customHeight="1">
      <c r="A48" s="20">
        <v>44</v>
      </c>
      <c r="B48" s="652" t="s">
        <v>84</v>
      </c>
      <c r="C48" s="656" t="s">
        <v>45</v>
      </c>
      <c r="D48" s="656">
        <v>20</v>
      </c>
      <c r="E48" s="652"/>
      <c r="F48" s="652"/>
      <c r="G48" s="804"/>
      <c r="H48" s="808"/>
      <c r="I48" s="767"/>
      <c r="J48" s="637"/>
      <c r="K48" s="767"/>
      <c r="L48" s="25"/>
    </row>
    <row r="49" spans="1:12" ht="12.75" customHeight="1">
      <c r="A49" s="20">
        <v>45</v>
      </c>
      <c r="B49" s="652" t="s">
        <v>85</v>
      </c>
      <c r="C49" s="656" t="s">
        <v>45</v>
      </c>
      <c r="D49" s="656">
        <v>20</v>
      </c>
      <c r="E49" s="652"/>
      <c r="F49" s="652"/>
      <c r="G49" s="804"/>
      <c r="H49" s="808"/>
      <c r="I49" s="767"/>
      <c r="J49" s="637"/>
      <c r="K49" s="767"/>
      <c r="L49" s="25"/>
    </row>
    <row r="50" spans="1:12" ht="12.75" customHeight="1">
      <c r="A50" s="20">
        <v>46</v>
      </c>
      <c r="B50" s="651" t="s">
        <v>1173</v>
      </c>
      <c r="C50" s="656" t="s">
        <v>45</v>
      </c>
      <c r="D50" s="656">
        <v>30</v>
      </c>
      <c r="E50" s="652"/>
      <c r="F50" s="652"/>
      <c r="G50" s="804"/>
      <c r="H50" s="808"/>
      <c r="I50" s="767"/>
      <c r="J50" s="637"/>
      <c r="K50" s="767"/>
      <c r="L50" s="25"/>
    </row>
    <row r="51" spans="1:12" ht="12.75" customHeight="1">
      <c r="A51" s="20">
        <v>47</v>
      </c>
      <c r="B51" s="651" t="s">
        <v>1174</v>
      </c>
      <c r="C51" s="656" t="s">
        <v>45</v>
      </c>
      <c r="D51" s="656">
        <v>2</v>
      </c>
      <c r="E51" s="652"/>
      <c r="F51" s="652"/>
      <c r="G51" s="804"/>
      <c r="H51" s="808"/>
      <c r="I51" s="767"/>
      <c r="J51" s="637"/>
      <c r="K51" s="767"/>
      <c r="L51" s="25"/>
    </row>
    <row r="52" spans="1:12" ht="12.75" customHeight="1">
      <c r="A52" s="20">
        <v>48</v>
      </c>
      <c r="B52" s="652" t="s">
        <v>1175</v>
      </c>
      <c r="C52" s="656" t="s">
        <v>45</v>
      </c>
      <c r="D52" s="656">
        <v>10</v>
      </c>
      <c r="E52" s="652"/>
      <c r="F52" s="652"/>
      <c r="G52" s="804"/>
      <c r="H52" s="808"/>
      <c r="I52" s="767"/>
      <c r="J52" s="637"/>
      <c r="K52" s="767"/>
      <c r="L52" s="25"/>
    </row>
    <row r="53" spans="1:12" ht="12.75" customHeight="1">
      <c r="A53" s="20">
        <v>49</v>
      </c>
      <c r="B53" s="652" t="s">
        <v>86</v>
      </c>
      <c r="C53" s="656" t="s">
        <v>45</v>
      </c>
      <c r="D53" s="656">
        <v>4</v>
      </c>
      <c r="E53" s="652"/>
      <c r="F53" s="652"/>
      <c r="G53" s="804"/>
      <c r="H53" s="808"/>
      <c r="I53" s="767"/>
      <c r="J53" s="637"/>
      <c r="K53" s="767"/>
      <c r="L53" s="25"/>
    </row>
    <row r="54" spans="1:12" ht="12.75" customHeight="1">
      <c r="A54" s="20">
        <v>50</v>
      </c>
      <c r="B54" s="652" t="s">
        <v>87</v>
      </c>
      <c r="C54" s="656" t="s">
        <v>45</v>
      </c>
      <c r="D54" s="656">
        <v>12</v>
      </c>
      <c r="E54" s="652"/>
      <c r="F54" s="652"/>
      <c r="G54" s="804"/>
      <c r="H54" s="808"/>
      <c r="I54" s="767"/>
      <c r="J54" s="637"/>
      <c r="K54" s="767"/>
      <c r="L54" s="25"/>
    </row>
    <row r="55" spans="1:12" ht="12.75" customHeight="1">
      <c r="A55" s="20">
        <v>51</v>
      </c>
      <c r="B55" s="652" t="s">
        <v>1176</v>
      </c>
      <c r="C55" s="656" t="s">
        <v>45</v>
      </c>
      <c r="D55" s="656">
        <v>5</v>
      </c>
      <c r="E55" s="652"/>
      <c r="F55" s="652"/>
      <c r="G55" s="804"/>
      <c r="H55" s="808"/>
      <c r="I55" s="767"/>
      <c r="J55" s="637"/>
      <c r="K55" s="767"/>
      <c r="L55" s="25"/>
    </row>
    <row r="56" spans="1:12" ht="12.75" customHeight="1">
      <c r="A56" s="20">
        <v>52</v>
      </c>
      <c r="B56" s="652" t="s">
        <v>1177</v>
      </c>
      <c r="C56" s="656" t="s">
        <v>45</v>
      </c>
      <c r="D56" s="656">
        <v>5</v>
      </c>
      <c r="E56" s="652"/>
      <c r="F56" s="652"/>
      <c r="G56" s="804"/>
      <c r="H56" s="808"/>
      <c r="I56" s="767"/>
      <c r="J56" s="637"/>
      <c r="K56" s="767"/>
      <c r="L56" s="25"/>
    </row>
    <row r="57" spans="1:12" ht="12.75" customHeight="1">
      <c r="A57" s="20">
        <v>53</v>
      </c>
      <c r="B57" s="652" t="s">
        <v>1178</v>
      </c>
      <c r="C57" s="656" t="s">
        <v>45</v>
      </c>
      <c r="D57" s="656">
        <v>2</v>
      </c>
      <c r="E57" s="652"/>
      <c r="F57" s="652"/>
      <c r="G57" s="804"/>
      <c r="H57" s="808"/>
      <c r="I57" s="767"/>
      <c r="J57" s="637"/>
      <c r="K57" s="767"/>
      <c r="L57" s="25"/>
    </row>
    <row r="58" spans="1:12" ht="12.75" customHeight="1">
      <c r="A58" s="20">
        <v>54</v>
      </c>
      <c r="B58" s="652" t="s">
        <v>1179</v>
      </c>
      <c r="C58" s="656" t="s">
        <v>45</v>
      </c>
      <c r="D58" s="656">
        <v>2</v>
      </c>
      <c r="E58" s="652"/>
      <c r="F58" s="652"/>
      <c r="G58" s="804"/>
      <c r="H58" s="808"/>
      <c r="I58" s="767"/>
      <c r="J58" s="637"/>
      <c r="K58" s="767"/>
      <c r="L58" s="25"/>
    </row>
    <row r="59" spans="1:12" ht="12.75" customHeight="1">
      <c r="A59" s="20">
        <v>55</v>
      </c>
      <c r="B59" s="652" t="s">
        <v>88</v>
      </c>
      <c r="C59" s="656" t="s">
        <v>45</v>
      </c>
      <c r="D59" s="656">
        <v>20</v>
      </c>
      <c r="E59" s="652"/>
      <c r="F59" s="652"/>
      <c r="G59" s="804"/>
      <c r="H59" s="808"/>
      <c r="I59" s="767"/>
      <c r="J59" s="637"/>
      <c r="K59" s="767"/>
      <c r="L59" s="25"/>
    </row>
    <row r="60" spans="1:12" ht="12.75" customHeight="1">
      <c r="A60" s="20">
        <v>56</v>
      </c>
      <c r="B60" s="653" t="s">
        <v>89</v>
      </c>
      <c r="C60" s="656" t="s">
        <v>45</v>
      </c>
      <c r="D60" s="656">
        <v>20</v>
      </c>
      <c r="E60" s="652"/>
      <c r="F60" s="652"/>
      <c r="G60" s="804"/>
      <c r="H60" s="808"/>
      <c r="I60" s="767"/>
      <c r="J60" s="637"/>
      <c r="K60" s="767"/>
      <c r="L60" s="25"/>
    </row>
    <row r="61" spans="1:12" ht="12.75" customHeight="1">
      <c r="A61" s="20">
        <v>57</v>
      </c>
      <c r="B61" s="652" t="s">
        <v>90</v>
      </c>
      <c r="C61" s="656" t="s">
        <v>45</v>
      </c>
      <c r="D61" s="656">
        <v>50</v>
      </c>
      <c r="E61" s="652"/>
      <c r="F61" s="652"/>
      <c r="G61" s="804"/>
      <c r="H61" s="808"/>
      <c r="I61" s="767"/>
      <c r="J61" s="637"/>
      <c r="K61" s="767"/>
      <c r="L61" s="25"/>
    </row>
    <row r="62" spans="1:12" ht="12.75" customHeight="1">
      <c r="A62" s="20">
        <v>58</v>
      </c>
      <c r="B62" s="814" t="s">
        <v>91</v>
      </c>
      <c r="C62" s="656" t="s">
        <v>45</v>
      </c>
      <c r="D62" s="656">
        <v>10</v>
      </c>
      <c r="E62" s="652"/>
      <c r="F62" s="652"/>
      <c r="G62" s="804"/>
      <c r="H62" s="808"/>
      <c r="I62" s="767"/>
      <c r="J62" s="637"/>
      <c r="K62" s="767"/>
      <c r="L62" s="25"/>
    </row>
    <row r="63" spans="1:12" ht="12.75" customHeight="1">
      <c r="A63" s="20">
        <v>59</v>
      </c>
      <c r="B63" s="814" t="s">
        <v>92</v>
      </c>
      <c r="C63" s="656" t="s">
        <v>45</v>
      </c>
      <c r="D63" s="656">
        <v>60</v>
      </c>
      <c r="E63" s="813"/>
      <c r="F63" s="813"/>
      <c r="G63" s="804"/>
      <c r="H63" s="808"/>
      <c r="I63" s="767"/>
      <c r="J63" s="637"/>
      <c r="K63" s="767"/>
      <c r="L63" s="25"/>
    </row>
    <row r="64" spans="1:12" ht="12.75" customHeight="1">
      <c r="A64" s="20">
        <v>60</v>
      </c>
      <c r="B64" s="814" t="s">
        <v>93</v>
      </c>
      <c r="C64" s="656" t="s">
        <v>45</v>
      </c>
      <c r="D64" s="656">
        <v>6</v>
      </c>
      <c r="E64" s="813"/>
      <c r="F64" s="813"/>
      <c r="G64" s="804"/>
      <c r="H64" s="808"/>
      <c r="I64" s="767"/>
      <c r="J64" s="637"/>
      <c r="K64" s="767"/>
      <c r="L64" s="25"/>
    </row>
    <row r="65" spans="1:12" ht="12.75" customHeight="1">
      <c r="A65" s="20">
        <v>61</v>
      </c>
      <c r="B65" s="815" t="s">
        <v>94</v>
      </c>
      <c r="C65" s="656" t="s">
        <v>45</v>
      </c>
      <c r="D65" s="656">
        <v>6</v>
      </c>
      <c r="E65" s="652"/>
      <c r="F65" s="652"/>
      <c r="G65" s="804"/>
      <c r="H65" s="808"/>
      <c r="I65" s="767"/>
      <c r="J65" s="637"/>
      <c r="K65" s="767"/>
      <c r="L65" s="25"/>
    </row>
    <row r="66" spans="1:12" ht="12.75" customHeight="1">
      <c r="A66" s="20">
        <v>62</v>
      </c>
      <c r="B66" s="815" t="s">
        <v>95</v>
      </c>
      <c r="C66" s="656" t="s">
        <v>45</v>
      </c>
      <c r="D66" s="656">
        <v>6</v>
      </c>
      <c r="E66" s="652"/>
      <c r="F66" s="652"/>
      <c r="G66" s="804"/>
      <c r="H66" s="808"/>
      <c r="I66" s="767"/>
      <c r="J66" s="637"/>
      <c r="K66" s="767"/>
      <c r="L66" s="25"/>
    </row>
    <row r="67" spans="1:12" ht="12.75" customHeight="1">
      <c r="A67" s="20">
        <v>63</v>
      </c>
      <c r="B67" s="655" t="s">
        <v>96</v>
      </c>
      <c r="C67" s="656" t="s">
        <v>45</v>
      </c>
      <c r="D67" s="656">
        <v>6</v>
      </c>
      <c r="E67" s="652"/>
      <c r="F67" s="652"/>
      <c r="G67" s="804"/>
      <c r="H67" s="808"/>
      <c r="I67" s="767"/>
      <c r="J67" s="637"/>
      <c r="K67" s="767"/>
      <c r="L67" s="25"/>
    </row>
    <row r="68" spans="1:12" ht="12.75" customHeight="1">
      <c r="A68" s="20">
        <v>64</v>
      </c>
      <c r="B68" s="664" t="s">
        <v>97</v>
      </c>
      <c r="C68" s="656" t="s">
        <v>45</v>
      </c>
      <c r="D68" s="656">
        <v>60</v>
      </c>
      <c r="E68" s="652"/>
      <c r="F68" s="652"/>
      <c r="G68" s="804"/>
      <c r="H68" s="808"/>
      <c r="I68" s="767"/>
      <c r="J68" s="637"/>
      <c r="K68" s="767"/>
      <c r="L68" s="25"/>
    </row>
    <row r="69" spans="1:12" ht="12.75" customHeight="1">
      <c r="A69" s="20">
        <v>65</v>
      </c>
      <c r="B69" s="664" t="s">
        <v>98</v>
      </c>
      <c r="C69" s="656" t="s">
        <v>45</v>
      </c>
      <c r="D69" s="656">
        <v>5</v>
      </c>
      <c r="E69" s="653"/>
      <c r="F69" s="653"/>
      <c r="G69" s="804"/>
      <c r="H69" s="808"/>
      <c r="I69" s="767"/>
      <c r="J69" s="637"/>
      <c r="K69" s="767"/>
      <c r="L69" s="25"/>
    </row>
    <row r="70" spans="1:12" ht="24.75" customHeight="1">
      <c r="A70" s="20">
        <v>66</v>
      </c>
      <c r="B70" s="653" t="s">
        <v>99</v>
      </c>
      <c r="C70" s="656" t="s">
        <v>45</v>
      </c>
      <c r="D70" s="656">
        <v>20</v>
      </c>
      <c r="E70" s="653"/>
      <c r="F70" s="653"/>
      <c r="G70" s="804"/>
      <c r="H70" s="808"/>
      <c r="I70" s="767"/>
      <c r="J70" s="637"/>
      <c r="K70" s="767"/>
      <c r="L70" s="25"/>
    </row>
    <row r="71" spans="1:12" ht="24" customHeight="1">
      <c r="A71" s="20">
        <v>67</v>
      </c>
      <c r="B71" s="652" t="s">
        <v>100</v>
      </c>
      <c r="C71" s="656" t="s">
        <v>45</v>
      </c>
      <c r="D71" s="656">
        <v>30</v>
      </c>
      <c r="E71" s="653"/>
      <c r="F71" s="653"/>
      <c r="G71" s="804"/>
      <c r="H71" s="808"/>
      <c r="I71" s="767"/>
      <c r="J71" s="637"/>
      <c r="K71" s="767"/>
      <c r="L71" s="25"/>
    </row>
    <row r="72" spans="1:12" ht="24" customHeight="1">
      <c r="A72" s="20">
        <v>68</v>
      </c>
      <c r="B72" s="652" t="s">
        <v>101</v>
      </c>
      <c r="C72" s="656" t="s">
        <v>45</v>
      </c>
      <c r="D72" s="656">
        <v>40</v>
      </c>
      <c r="E72" s="653"/>
      <c r="F72" s="653"/>
      <c r="G72" s="804"/>
      <c r="H72" s="808"/>
      <c r="I72" s="767"/>
      <c r="J72" s="637"/>
      <c r="K72" s="767"/>
      <c r="L72" s="25"/>
    </row>
    <row r="73" spans="1:12" ht="18" customHeight="1">
      <c r="A73" s="20">
        <v>69</v>
      </c>
      <c r="B73" s="653" t="s">
        <v>102</v>
      </c>
      <c r="C73" s="656" t="s">
        <v>45</v>
      </c>
      <c r="D73" s="656">
        <v>10</v>
      </c>
      <c r="E73" s="653"/>
      <c r="F73" s="653"/>
      <c r="G73" s="804"/>
      <c r="H73" s="808"/>
      <c r="I73" s="767"/>
      <c r="J73" s="637"/>
      <c r="K73" s="767"/>
      <c r="L73" s="25"/>
    </row>
    <row r="74" spans="1:12" ht="12.75" customHeight="1">
      <c r="A74" s="20">
        <v>70</v>
      </c>
      <c r="B74" s="653" t="s">
        <v>103</v>
      </c>
      <c r="C74" s="656" t="s">
        <v>45</v>
      </c>
      <c r="D74" s="656">
        <v>15</v>
      </c>
      <c r="E74" s="653"/>
      <c r="F74" s="653"/>
      <c r="G74" s="804"/>
      <c r="H74" s="808"/>
      <c r="I74" s="767"/>
      <c r="J74" s="637"/>
      <c r="K74" s="767"/>
      <c r="L74" s="25"/>
    </row>
    <row r="75" spans="1:12" ht="25.5" customHeight="1">
      <c r="A75" s="20">
        <v>71</v>
      </c>
      <c r="B75" s="653" t="s">
        <v>104</v>
      </c>
      <c r="C75" s="656" t="s">
        <v>45</v>
      </c>
      <c r="D75" s="656">
        <v>320</v>
      </c>
      <c r="E75" s="653"/>
      <c r="F75" s="653"/>
      <c r="G75" s="804"/>
      <c r="H75" s="808"/>
      <c r="I75" s="767"/>
      <c r="J75" s="637"/>
      <c r="K75" s="767"/>
      <c r="L75" s="25"/>
    </row>
    <row r="76" spans="1:12" ht="21.75" customHeight="1">
      <c r="A76" s="20">
        <v>72</v>
      </c>
      <c r="B76" s="653" t="s">
        <v>105</v>
      </c>
      <c r="C76" s="656" t="s">
        <v>45</v>
      </c>
      <c r="D76" s="656">
        <v>5</v>
      </c>
      <c r="E76" s="653"/>
      <c r="F76" s="653"/>
      <c r="G76" s="804"/>
      <c r="H76" s="808"/>
      <c r="I76" s="767"/>
      <c r="J76" s="637"/>
      <c r="K76" s="767"/>
      <c r="L76" s="25"/>
    </row>
    <row r="77" spans="1:12" ht="26.25" customHeight="1">
      <c r="A77" s="20">
        <v>73</v>
      </c>
      <c r="B77" s="653" t="s">
        <v>106</v>
      </c>
      <c r="C77" s="656" t="s">
        <v>45</v>
      </c>
      <c r="D77" s="656">
        <v>60</v>
      </c>
      <c r="E77" s="653"/>
      <c r="F77" s="653"/>
      <c r="G77" s="804"/>
      <c r="H77" s="808"/>
      <c r="I77" s="767"/>
      <c r="J77" s="637"/>
      <c r="K77" s="767"/>
      <c r="L77" s="25"/>
    </row>
    <row r="78" spans="1:12" ht="15" customHeight="1">
      <c r="A78" s="20">
        <v>74</v>
      </c>
      <c r="B78" s="653" t="s">
        <v>107</v>
      </c>
      <c r="C78" s="656" t="s">
        <v>45</v>
      </c>
      <c r="D78" s="656">
        <v>5</v>
      </c>
      <c r="E78" s="653"/>
      <c r="F78" s="653"/>
      <c r="G78" s="804"/>
      <c r="H78" s="808"/>
      <c r="I78" s="767"/>
      <c r="J78" s="637"/>
      <c r="K78" s="767"/>
      <c r="L78" s="25"/>
    </row>
    <row r="79" spans="1:12" ht="12.75" customHeight="1">
      <c r="A79" s="20">
        <v>75</v>
      </c>
      <c r="B79" s="816" t="s">
        <v>108</v>
      </c>
      <c r="C79" s="656" t="s">
        <v>45</v>
      </c>
      <c r="D79" s="656">
        <v>5</v>
      </c>
      <c r="E79" s="816"/>
      <c r="F79" s="653"/>
      <c r="G79" s="804"/>
      <c r="H79" s="808"/>
      <c r="I79" s="767"/>
      <c r="J79" s="637"/>
      <c r="K79" s="767"/>
      <c r="L79" s="25"/>
    </row>
    <row r="80" spans="1:12" ht="12.75" customHeight="1">
      <c r="A80" s="20">
        <v>76</v>
      </c>
      <c r="B80" s="653" t="s">
        <v>109</v>
      </c>
      <c r="C80" s="656" t="s">
        <v>45</v>
      </c>
      <c r="D80" s="656">
        <v>250</v>
      </c>
      <c r="E80" s="653"/>
      <c r="F80" s="653"/>
      <c r="G80" s="804"/>
      <c r="H80" s="808"/>
      <c r="I80" s="767"/>
      <c r="J80" s="637"/>
      <c r="K80" s="767"/>
      <c r="L80" s="25"/>
    </row>
    <row r="81" spans="1:12" ht="12.75" customHeight="1">
      <c r="A81" s="20">
        <v>77</v>
      </c>
      <c r="B81" s="653" t="s">
        <v>110</v>
      </c>
      <c r="C81" s="656" t="s">
        <v>45</v>
      </c>
      <c r="D81" s="656">
        <v>10</v>
      </c>
      <c r="E81" s="653"/>
      <c r="F81" s="653"/>
      <c r="G81" s="804"/>
      <c r="H81" s="808"/>
      <c r="I81" s="767"/>
      <c r="J81" s="637"/>
      <c r="K81" s="767"/>
      <c r="L81" s="25"/>
    </row>
    <row r="82" spans="1:12" ht="12.75" customHeight="1">
      <c r="A82" s="20">
        <v>78</v>
      </c>
      <c r="B82" s="653" t="s">
        <v>111</v>
      </c>
      <c r="C82" s="656" t="s">
        <v>45</v>
      </c>
      <c r="D82" s="656">
        <v>400</v>
      </c>
      <c r="E82" s="653"/>
      <c r="F82" s="653"/>
      <c r="G82" s="804"/>
      <c r="H82" s="808"/>
      <c r="I82" s="767"/>
      <c r="J82" s="637"/>
      <c r="K82" s="767"/>
      <c r="L82" s="25"/>
    </row>
    <row r="83" spans="1:12" ht="12.75" customHeight="1">
      <c r="A83" s="20">
        <v>79</v>
      </c>
      <c r="B83" s="653" t="s">
        <v>112</v>
      </c>
      <c r="C83" s="656" t="s">
        <v>45</v>
      </c>
      <c r="D83" s="656">
        <v>200</v>
      </c>
      <c r="E83" s="653"/>
      <c r="F83" s="653"/>
      <c r="G83" s="804"/>
      <c r="H83" s="808"/>
      <c r="I83" s="767"/>
      <c r="J83" s="637"/>
      <c r="K83" s="767"/>
      <c r="L83" s="25"/>
    </row>
    <row r="84" spans="1:12" ht="12.75" customHeight="1">
      <c r="A84" s="20">
        <v>80</v>
      </c>
      <c r="B84" s="653" t="s">
        <v>113</v>
      </c>
      <c r="C84" s="656" t="s">
        <v>45</v>
      </c>
      <c r="D84" s="656">
        <v>10</v>
      </c>
      <c r="E84" s="653"/>
      <c r="F84" s="653"/>
      <c r="G84" s="804"/>
      <c r="H84" s="808"/>
      <c r="I84" s="767"/>
      <c r="J84" s="637"/>
      <c r="K84" s="767"/>
      <c r="L84" s="25"/>
    </row>
    <row r="85" spans="1:12" ht="12.75" customHeight="1">
      <c r="A85" s="20">
        <v>81</v>
      </c>
      <c r="B85" s="653" t="s">
        <v>114</v>
      </c>
      <c r="C85" s="656" t="s">
        <v>45</v>
      </c>
      <c r="D85" s="656">
        <v>2</v>
      </c>
      <c r="E85" s="653"/>
      <c r="F85" s="653"/>
      <c r="G85" s="804"/>
      <c r="H85" s="808"/>
      <c r="I85" s="767"/>
      <c r="J85" s="637"/>
      <c r="K85" s="767"/>
      <c r="L85" s="25"/>
    </row>
    <row r="86" spans="1:12" ht="12.75" customHeight="1">
      <c r="A86" s="20">
        <v>82</v>
      </c>
      <c r="B86" s="652" t="s">
        <v>115</v>
      </c>
      <c r="C86" s="656" t="s">
        <v>45</v>
      </c>
      <c r="D86" s="656">
        <v>10</v>
      </c>
      <c r="E86" s="653"/>
      <c r="F86" s="653"/>
      <c r="G86" s="804"/>
      <c r="H86" s="808"/>
      <c r="I86" s="767"/>
      <c r="J86" s="637"/>
      <c r="K86" s="767"/>
      <c r="L86" s="25"/>
    </row>
    <row r="87" spans="1:12" ht="12.75" customHeight="1">
      <c r="A87" s="20">
        <v>83</v>
      </c>
      <c r="B87" s="652" t="s">
        <v>116</v>
      </c>
      <c r="C87" s="656" t="s">
        <v>45</v>
      </c>
      <c r="D87" s="656">
        <v>160</v>
      </c>
      <c r="E87" s="653"/>
      <c r="F87" s="653"/>
      <c r="G87" s="804"/>
      <c r="H87" s="808"/>
      <c r="I87" s="767"/>
      <c r="J87" s="637"/>
      <c r="K87" s="767"/>
      <c r="L87" s="25"/>
    </row>
    <row r="88" spans="1:12" ht="35.25" customHeight="1">
      <c r="A88" s="20">
        <v>84</v>
      </c>
      <c r="B88" s="652" t="s">
        <v>117</v>
      </c>
      <c r="C88" s="656" t="s">
        <v>45</v>
      </c>
      <c r="D88" s="656">
        <v>100</v>
      </c>
      <c r="E88" s="653"/>
      <c r="F88" s="653"/>
      <c r="G88" s="804"/>
      <c r="H88" s="808"/>
      <c r="I88" s="767"/>
      <c r="J88" s="637"/>
      <c r="K88" s="767"/>
      <c r="L88" s="25"/>
    </row>
    <row r="89" spans="1:12" ht="27" customHeight="1">
      <c r="A89" s="20">
        <v>85</v>
      </c>
      <c r="B89" s="652" t="s">
        <v>118</v>
      </c>
      <c r="C89" s="656" t="s">
        <v>45</v>
      </c>
      <c r="D89" s="656">
        <v>450</v>
      </c>
      <c r="E89" s="653"/>
      <c r="F89" s="653"/>
      <c r="G89" s="804"/>
      <c r="H89" s="808"/>
      <c r="I89" s="767"/>
      <c r="J89" s="637"/>
      <c r="K89" s="767"/>
      <c r="L89" s="25"/>
    </row>
    <row r="90" spans="1:12" ht="22.5" customHeight="1">
      <c r="A90" s="20">
        <v>86</v>
      </c>
      <c r="B90" s="652" t="s">
        <v>119</v>
      </c>
      <c r="C90" s="656" t="s">
        <v>45</v>
      </c>
      <c r="D90" s="656">
        <v>20</v>
      </c>
      <c r="E90" s="653"/>
      <c r="F90" s="653"/>
      <c r="G90" s="804"/>
      <c r="H90" s="808"/>
      <c r="I90" s="767"/>
      <c r="J90" s="637"/>
      <c r="K90" s="767"/>
      <c r="L90" s="25"/>
    </row>
    <row r="91" spans="1:12" ht="15.75" customHeight="1">
      <c r="A91" s="20">
        <v>87</v>
      </c>
      <c r="B91" s="653" t="s">
        <v>120</v>
      </c>
      <c r="C91" s="656" t="s">
        <v>45</v>
      </c>
      <c r="D91" s="656">
        <v>40</v>
      </c>
      <c r="E91" s="653"/>
      <c r="F91" s="653"/>
      <c r="G91" s="804"/>
      <c r="H91" s="808"/>
      <c r="I91" s="767"/>
      <c r="J91" s="637"/>
      <c r="K91" s="767"/>
      <c r="L91" s="25"/>
    </row>
    <row r="92" spans="1:12" ht="12.75" customHeight="1">
      <c r="A92" s="20">
        <v>88</v>
      </c>
      <c r="B92" s="652" t="s">
        <v>121</v>
      </c>
      <c r="C92" s="656" t="s">
        <v>45</v>
      </c>
      <c r="D92" s="656">
        <v>100</v>
      </c>
      <c r="E92" s="653"/>
      <c r="F92" s="653"/>
      <c r="G92" s="804"/>
      <c r="H92" s="808"/>
      <c r="I92" s="767"/>
      <c r="J92" s="637"/>
      <c r="K92" s="767"/>
      <c r="L92" s="25"/>
    </row>
    <row r="93" spans="1:12" ht="21" customHeight="1">
      <c r="A93" s="20">
        <v>89</v>
      </c>
      <c r="B93" s="652" t="s">
        <v>122</v>
      </c>
      <c r="C93" s="656" t="s">
        <v>45</v>
      </c>
      <c r="D93" s="656">
        <v>20</v>
      </c>
      <c r="E93" s="653"/>
      <c r="F93" s="653"/>
      <c r="G93" s="804"/>
      <c r="H93" s="808"/>
      <c r="I93" s="767"/>
      <c r="J93" s="637"/>
      <c r="K93" s="767"/>
      <c r="L93" s="25"/>
    </row>
    <row r="94" spans="1:12" ht="21" customHeight="1">
      <c r="A94" s="20">
        <v>90</v>
      </c>
      <c r="B94" s="652" t="s">
        <v>123</v>
      </c>
      <c r="C94" s="656" t="s">
        <v>45</v>
      </c>
      <c r="D94" s="656">
        <v>50</v>
      </c>
      <c r="E94" s="653"/>
      <c r="F94" s="653"/>
      <c r="G94" s="804"/>
      <c r="H94" s="808"/>
      <c r="I94" s="767"/>
      <c r="J94" s="637"/>
      <c r="K94" s="767"/>
      <c r="L94" s="25"/>
    </row>
    <row r="95" spans="1:12" ht="16.5" customHeight="1">
      <c r="A95" s="20">
        <v>91</v>
      </c>
      <c r="B95" s="652" t="s">
        <v>124</v>
      </c>
      <c r="C95" s="656" t="s">
        <v>125</v>
      </c>
      <c r="D95" s="656">
        <v>6</v>
      </c>
      <c r="E95" s="653"/>
      <c r="F95" s="653"/>
      <c r="G95" s="804"/>
      <c r="H95" s="808"/>
      <c r="I95" s="767"/>
      <c r="J95" s="637"/>
      <c r="K95" s="767"/>
      <c r="L95" s="25"/>
    </row>
    <row r="96" spans="1:12" ht="12.75" customHeight="1">
      <c r="A96" s="20">
        <v>92</v>
      </c>
      <c r="B96" s="652" t="s">
        <v>126</v>
      </c>
      <c r="C96" s="656" t="s">
        <v>45</v>
      </c>
      <c r="D96" s="656">
        <v>6</v>
      </c>
      <c r="E96" s="653"/>
      <c r="F96" s="653"/>
      <c r="G96" s="804"/>
      <c r="H96" s="808"/>
      <c r="I96" s="767"/>
      <c r="J96" s="637"/>
      <c r="K96" s="767"/>
      <c r="L96" s="25"/>
    </row>
    <row r="97" spans="1:12" ht="12.75" customHeight="1">
      <c r="A97" s="20">
        <v>93</v>
      </c>
      <c r="B97" s="651" t="s">
        <v>1180</v>
      </c>
      <c r="C97" s="656" t="s">
        <v>125</v>
      </c>
      <c r="D97" s="656">
        <v>6</v>
      </c>
      <c r="E97" s="653"/>
      <c r="F97" s="653"/>
      <c r="G97" s="804"/>
      <c r="H97" s="808"/>
      <c r="I97" s="767"/>
      <c r="J97" s="637"/>
      <c r="K97" s="767"/>
      <c r="L97" s="25"/>
    </row>
    <row r="98" spans="1:12" ht="12.75" customHeight="1">
      <c r="A98" s="20">
        <v>94</v>
      </c>
      <c r="B98" s="652" t="s">
        <v>127</v>
      </c>
      <c r="C98" s="656" t="s">
        <v>45</v>
      </c>
      <c r="D98" s="656">
        <v>100</v>
      </c>
      <c r="E98" s="653"/>
      <c r="F98" s="653"/>
      <c r="G98" s="804"/>
      <c r="H98" s="808"/>
      <c r="I98" s="767"/>
      <c r="J98" s="637"/>
      <c r="K98" s="767"/>
      <c r="L98" s="25"/>
    </row>
    <row r="99" spans="1:12" ht="12.75" customHeight="1">
      <c r="A99" s="20">
        <v>95</v>
      </c>
      <c r="B99" s="652" t="s">
        <v>128</v>
      </c>
      <c r="C99" s="656" t="s">
        <v>45</v>
      </c>
      <c r="D99" s="656">
        <v>20</v>
      </c>
      <c r="E99" s="653"/>
      <c r="F99" s="653"/>
      <c r="G99" s="804"/>
      <c r="H99" s="808"/>
      <c r="I99" s="767"/>
      <c r="J99" s="637"/>
      <c r="K99" s="767"/>
      <c r="L99" s="25"/>
    </row>
    <row r="100" spans="1:12" ht="12.75" customHeight="1">
      <c r="A100" s="20">
        <v>96</v>
      </c>
      <c r="B100" s="653" t="s">
        <v>129</v>
      </c>
      <c r="C100" s="656" t="s">
        <v>45</v>
      </c>
      <c r="D100" s="656">
        <v>2</v>
      </c>
      <c r="E100" s="653"/>
      <c r="F100" s="653"/>
      <c r="G100" s="804"/>
      <c r="H100" s="808"/>
      <c r="I100" s="767"/>
      <c r="J100" s="637"/>
      <c r="K100" s="767"/>
      <c r="L100" s="25"/>
    </row>
    <row r="101" spans="1:12" ht="12.75" customHeight="1">
      <c r="A101" s="20">
        <v>97</v>
      </c>
      <c r="B101" s="653" t="s">
        <v>130</v>
      </c>
      <c r="C101" s="656" t="s">
        <v>45</v>
      </c>
      <c r="D101" s="656">
        <v>2</v>
      </c>
      <c r="E101" s="653"/>
      <c r="F101" s="653"/>
      <c r="G101" s="804"/>
      <c r="H101" s="808"/>
      <c r="I101" s="767"/>
      <c r="J101" s="637"/>
      <c r="K101" s="767"/>
      <c r="L101" s="25"/>
    </row>
    <row r="102" spans="1:12" ht="12.75" customHeight="1">
      <c r="A102" s="20">
        <v>98</v>
      </c>
      <c r="B102" s="653" t="s">
        <v>131</v>
      </c>
      <c r="C102" s="656" t="s">
        <v>45</v>
      </c>
      <c r="D102" s="656">
        <v>40</v>
      </c>
      <c r="E102" s="653"/>
      <c r="F102" s="653"/>
      <c r="G102" s="804"/>
      <c r="H102" s="808"/>
      <c r="I102" s="767"/>
      <c r="J102" s="637"/>
      <c r="K102" s="767"/>
      <c r="L102" s="25"/>
    </row>
    <row r="103" spans="1:12" ht="12.75" customHeight="1">
      <c r="A103" s="20">
        <v>99</v>
      </c>
      <c r="B103" s="653" t="s">
        <v>132</v>
      </c>
      <c r="C103" s="656" t="s">
        <v>45</v>
      </c>
      <c r="D103" s="656">
        <v>2</v>
      </c>
      <c r="E103" s="653"/>
      <c r="F103" s="653"/>
      <c r="G103" s="804"/>
      <c r="H103" s="808"/>
      <c r="I103" s="767"/>
      <c r="J103" s="637"/>
      <c r="K103" s="767"/>
      <c r="L103" s="25"/>
    </row>
    <row r="104" spans="1:12" ht="12.75" customHeight="1">
      <c r="A104" s="20">
        <v>100</v>
      </c>
      <c r="B104" s="653" t="s">
        <v>133</v>
      </c>
      <c r="C104" s="656" t="s">
        <v>45</v>
      </c>
      <c r="D104" s="656">
        <v>2</v>
      </c>
      <c r="E104" s="653"/>
      <c r="F104" s="653"/>
      <c r="G104" s="804"/>
      <c r="H104" s="808"/>
      <c r="I104" s="767"/>
      <c r="J104" s="637"/>
      <c r="K104" s="767"/>
      <c r="L104" s="25"/>
    </row>
    <row r="105" spans="1:12" ht="12.75" customHeight="1">
      <c r="A105" s="20">
        <v>101</v>
      </c>
      <c r="B105" s="814" t="s">
        <v>134</v>
      </c>
      <c r="C105" s="656" t="s">
        <v>45</v>
      </c>
      <c r="D105" s="656">
        <v>4</v>
      </c>
      <c r="E105" s="652"/>
      <c r="F105" s="652"/>
      <c r="G105" s="804"/>
      <c r="H105" s="808"/>
      <c r="I105" s="767"/>
      <c r="J105" s="637"/>
      <c r="K105" s="767"/>
      <c r="L105" s="25"/>
    </row>
    <row r="106" spans="1:12" ht="12.75" customHeight="1">
      <c r="A106" s="20">
        <v>102</v>
      </c>
      <c r="B106" s="655" t="s">
        <v>135</v>
      </c>
      <c r="C106" s="656" t="s">
        <v>45</v>
      </c>
      <c r="D106" s="656">
        <v>100</v>
      </c>
      <c r="E106" s="652"/>
      <c r="F106" s="652"/>
      <c r="G106" s="804"/>
      <c r="H106" s="808"/>
      <c r="I106" s="767"/>
      <c r="J106" s="637"/>
      <c r="K106" s="767"/>
      <c r="L106" s="25"/>
    </row>
    <row r="107" spans="1:12" ht="12.75" customHeight="1">
      <c r="A107" s="20">
        <v>103</v>
      </c>
      <c r="B107" s="655" t="s">
        <v>136</v>
      </c>
      <c r="C107" s="656" t="s">
        <v>45</v>
      </c>
      <c r="D107" s="656">
        <v>40</v>
      </c>
      <c r="E107" s="652"/>
      <c r="F107" s="652"/>
      <c r="G107" s="804"/>
      <c r="H107" s="808"/>
      <c r="I107" s="767"/>
      <c r="J107" s="637"/>
      <c r="K107" s="767"/>
      <c r="L107" s="25"/>
    </row>
    <row r="108" spans="1:12" ht="12.75" customHeight="1">
      <c r="A108" s="20">
        <v>104</v>
      </c>
      <c r="B108" s="652" t="s">
        <v>137</v>
      </c>
      <c r="C108" s="656" t="s">
        <v>45</v>
      </c>
      <c r="D108" s="656">
        <v>60</v>
      </c>
      <c r="E108" s="652"/>
      <c r="F108" s="652"/>
      <c r="G108" s="804"/>
      <c r="H108" s="808"/>
      <c r="I108" s="767"/>
      <c r="J108" s="637"/>
      <c r="K108" s="767"/>
      <c r="L108" s="25"/>
    </row>
    <row r="109" spans="1:12" ht="12.75" customHeight="1">
      <c r="A109" s="20">
        <v>105</v>
      </c>
      <c r="B109" s="652" t="s">
        <v>138</v>
      </c>
      <c r="C109" s="656" t="s">
        <v>45</v>
      </c>
      <c r="D109" s="656">
        <v>10</v>
      </c>
      <c r="E109" s="652"/>
      <c r="F109" s="652"/>
      <c r="G109" s="804"/>
      <c r="H109" s="808"/>
      <c r="I109" s="767"/>
      <c r="J109" s="637"/>
      <c r="K109" s="767"/>
      <c r="L109" s="25"/>
    </row>
    <row r="110" spans="1:12" ht="24" customHeight="1">
      <c r="A110" s="20">
        <v>106</v>
      </c>
      <c r="B110" s="640" t="s">
        <v>139</v>
      </c>
      <c r="C110" s="656" t="s">
        <v>45</v>
      </c>
      <c r="D110" s="656">
        <v>10</v>
      </c>
      <c r="E110" s="652"/>
      <c r="F110" s="652"/>
      <c r="G110" s="804"/>
      <c r="H110" s="808"/>
      <c r="I110" s="767"/>
      <c r="J110" s="637"/>
      <c r="K110" s="767"/>
      <c r="L110" s="25"/>
    </row>
    <row r="111" spans="1:12" ht="24.75" customHeight="1">
      <c r="A111" s="20">
        <v>107</v>
      </c>
      <c r="B111" s="652" t="s">
        <v>140</v>
      </c>
      <c r="C111" s="656" t="s">
        <v>45</v>
      </c>
      <c r="D111" s="656">
        <v>2</v>
      </c>
      <c r="E111" s="652"/>
      <c r="F111" s="652"/>
      <c r="G111" s="804"/>
      <c r="H111" s="808"/>
      <c r="I111" s="767"/>
      <c r="J111" s="637"/>
      <c r="K111" s="767"/>
      <c r="L111" s="25"/>
    </row>
    <row r="112" spans="1:12" ht="24.75" customHeight="1">
      <c r="A112" s="20">
        <v>108</v>
      </c>
      <c r="B112" s="652" t="s">
        <v>141</v>
      </c>
      <c r="C112" s="656" t="s">
        <v>45</v>
      </c>
      <c r="D112" s="656">
        <v>2</v>
      </c>
      <c r="E112" s="652"/>
      <c r="F112" s="652"/>
      <c r="G112" s="804"/>
      <c r="H112" s="808"/>
      <c r="I112" s="767"/>
      <c r="J112" s="637"/>
      <c r="K112" s="767"/>
      <c r="L112" s="25"/>
    </row>
    <row r="113" spans="1:12" ht="18.75" customHeight="1">
      <c r="A113" s="20">
        <v>109</v>
      </c>
      <c r="B113" s="651" t="s">
        <v>142</v>
      </c>
      <c r="C113" s="656" t="s">
        <v>45</v>
      </c>
      <c r="D113" s="656">
        <v>50</v>
      </c>
      <c r="E113" s="652"/>
      <c r="F113" s="652"/>
      <c r="G113" s="804"/>
      <c r="H113" s="808"/>
      <c r="I113" s="767"/>
      <c r="J113" s="637"/>
      <c r="K113" s="767"/>
      <c r="L113" s="25"/>
    </row>
    <row r="114" spans="1:12" ht="12.75" customHeight="1">
      <c r="A114" s="20">
        <v>110</v>
      </c>
      <c r="B114" s="651" t="s">
        <v>143</v>
      </c>
      <c r="C114" s="656" t="s">
        <v>45</v>
      </c>
      <c r="D114" s="656">
        <v>50</v>
      </c>
      <c r="E114" s="652"/>
      <c r="F114" s="652"/>
      <c r="G114" s="804"/>
      <c r="H114" s="808"/>
      <c r="I114" s="767"/>
      <c r="J114" s="637"/>
      <c r="K114" s="767"/>
      <c r="L114" s="25"/>
    </row>
    <row r="115" spans="1:12" ht="12.75" customHeight="1">
      <c r="A115" s="20">
        <v>111</v>
      </c>
      <c r="B115" s="815" t="s">
        <v>144</v>
      </c>
      <c r="C115" s="656" t="s">
        <v>45</v>
      </c>
      <c r="D115" s="656">
        <v>20</v>
      </c>
      <c r="E115" s="652"/>
      <c r="F115" s="652"/>
      <c r="G115" s="804"/>
      <c r="H115" s="808"/>
      <c r="I115" s="767"/>
      <c r="J115" s="637"/>
      <c r="K115" s="767"/>
      <c r="L115" s="25"/>
    </row>
    <row r="116" spans="1:12" ht="12.75" customHeight="1">
      <c r="A116" s="20">
        <v>112</v>
      </c>
      <c r="B116" s="815" t="s">
        <v>145</v>
      </c>
      <c r="C116" s="656" t="s">
        <v>45</v>
      </c>
      <c r="D116" s="656">
        <v>10</v>
      </c>
      <c r="E116" s="652"/>
      <c r="F116" s="652"/>
      <c r="G116" s="804"/>
      <c r="H116" s="808"/>
      <c r="I116" s="767"/>
      <c r="J116" s="637"/>
      <c r="K116" s="767"/>
      <c r="L116" s="25"/>
    </row>
    <row r="117" spans="1:12" ht="12.75" customHeight="1">
      <c r="A117" s="20">
        <v>113</v>
      </c>
      <c r="B117" s="815" t="s">
        <v>146</v>
      </c>
      <c r="C117" s="656" t="s">
        <v>45</v>
      </c>
      <c r="D117" s="656">
        <v>5</v>
      </c>
      <c r="E117" s="652"/>
      <c r="F117" s="652"/>
      <c r="G117" s="804"/>
      <c r="H117" s="808"/>
      <c r="I117" s="767"/>
      <c r="J117" s="637"/>
      <c r="K117" s="767"/>
      <c r="L117" s="25"/>
    </row>
    <row r="118" spans="1:12" ht="12.75" customHeight="1">
      <c r="A118" s="20">
        <v>114</v>
      </c>
      <c r="B118" s="815" t="s">
        <v>147</v>
      </c>
      <c r="C118" s="656" t="s">
        <v>45</v>
      </c>
      <c r="D118" s="656">
        <v>5</v>
      </c>
      <c r="E118" s="652"/>
      <c r="F118" s="652"/>
      <c r="G118" s="804"/>
      <c r="H118" s="808"/>
      <c r="I118" s="767"/>
      <c r="J118" s="637"/>
      <c r="K118" s="767"/>
      <c r="L118" s="25"/>
    </row>
    <row r="119" spans="1:12" ht="12.75" customHeight="1">
      <c r="A119" s="20">
        <v>115</v>
      </c>
      <c r="B119" s="652" t="s">
        <v>148</v>
      </c>
      <c r="C119" s="656" t="s">
        <v>45</v>
      </c>
      <c r="D119" s="656">
        <v>10</v>
      </c>
      <c r="E119" s="652"/>
      <c r="F119" s="652"/>
      <c r="G119" s="804"/>
      <c r="H119" s="808"/>
      <c r="I119" s="767"/>
      <c r="J119" s="637"/>
      <c r="K119" s="767"/>
      <c r="L119" s="25"/>
    </row>
    <row r="120" spans="1:12" ht="12.75" customHeight="1">
      <c r="A120" s="20">
        <v>116</v>
      </c>
      <c r="B120" s="652" t="s">
        <v>149</v>
      </c>
      <c r="C120" s="656" t="s">
        <v>45</v>
      </c>
      <c r="D120" s="656">
        <v>40</v>
      </c>
      <c r="E120" s="652"/>
      <c r="F120" s="652"/>
      <c r="G120" s="804"/>
      <c r="H120" s="808"/>
      <c r="I120" s="767"/>
      <c r="J120" s="637"/>
      <c r="K120" s="767"/>
      <c r="L120" s="25"/>
    </row>
    <row r="121" spans="1:12" ht="23.25" customHeight="1">
      <c r="A121" s="20">
        <v>117</v>
      </c>
      <c r="B121" s="652" t="s">
        <v>150</v>
      </c>
      <c r="C121" s="656" t="s">
        <v>45</v>
      </c>
      <c r="D121" s="656">
        <v>10</v>
      </c>
      <c r="E121" s="652"/>
      <c r="F121" s="652"/>
      <c r="G121" s="804"/>
      <c r="H121" s="808"/>
      <c r="I121" s="767"/>
      <c r="J121" s="637"/>
      <c r="K121" s="767"/>
      <c r="L121" s="25"/>
    </row>
    <row r="122" spans="1:12" ht="22.5" customHeight="1">
      <c r="A122" s="20">
        <v>118</v>
      </c>
      <c r="B122" s="652" t="s">
        <v>151</v>
      </c>
      <c r="C122" s="656" t="s">
        <v>45</v>
      </c>
      <c r="D122" s="656">
        <v>15</v>
      </c>
      <c r="E122" s="652"/>
      <c r="F122" s="652"/>
      <c r="G122" s="804"/>
      <c r="H122" s="808"/>
      <c r="I122" s="767"/>
      <c r="J122" s="637"/>
      <c r="K122" s="767"/>
      <c r="L122" s="25"/>
    </row>
    <row r="123" spans="1:12" ht="15.75" customHeight="1">
      <c r="A123" s="20">
        <v>119</v>
      </c>
      <c r="B123" s="653" t="s">
        <v>152</v>
      </c>
      <c r="C123" s="656" t="s">
        <v>45</v>
      </c>
      <c r="D123" s="656">
        <v>40</v>
      </c>
      <c r="E123" s="652"/>
      <c r="F123" s="652"/>
      <c r="G123" s="804"/>
      <c r="H123" s="808"/>
      <c r="I123" s="767"/>
      <c r="J123" s="637"/>
      <c r="K123" s="767"/>
      <c r="L123" s="25"/>
    </row>
    <row r="124" spans="1:12" ht="15" customHeight="1">
      <c r="A124" s="20">
        <v>120</v>
      </c>
      <c r="B124" s="651" t="s">
        <v>153</v>
      </c>
      <c r="C124" s="656" t="s">
        <v>45</v>
      </c>
      <c r="D124" s="656">
        <v>20</v>
      </c>
      <c r="E124" s="652"/>
      <c r="F124" s="652"/>
      <c r="G124" s="804"/>
      <c r="H124" s="808"/>
      <c r="I124" s="767"/>
      <c r="J124" s="637"/>
      <c r="K124" s="767"/>
      <c r="L124" s="25"/>
    </row>
    <row r="125" spans="1:12" ht="12.75" customHeight="1">
      <c r="A125" s="20">
        <v>121</v>
      </c>
      <c r="B125" s="652" t="s">
        <v>154</v>
      </c>
      <c r="C125" s="656" t="s">
        <v>45</v>
      </c>
      <c r="D125" s="656">
        <v>5</v>
      </c>
      <c r="E125" s="652"/>
      <c r="F125" s="652"/>
      <c r="G125" s="804"/>
      <c r="H125" s="808"/>
      <c r="I125" s="767"/>
      <c r="J125" s="637"/>
      <c r="K125" s="767"/>
      <c r="L125" s="25"/>
    </row>
    <row r="126" spans="1:12" ht="12.75" customHeight="1">
      <c r="A126" s="20">
        <v>122</v>
      </c>
      <c r="B126" s="653" t="s">
        <v>155</v>
      </c>
      <c r="C126" s="656" t="s">
        <v>45</v>
      </c>
      <c r="D126" s="656">
        <v>120</v>
      </c>
      <c r="E126" s="652"/>
      <c r="F126" s="652"/>
      <c r="G126" s="804"/>
      <c r="H126" s="808"/>
      <c r="I126" s="767"/>
      <c r="J126" s="637"/>
      <c r="K126" s="767"/>
      <c r="L126" s="25"/>
    </row>
    <row r="127" spans="1:12" ht="12.75" customHeight="1">
      <c r="A127" s="20">
        <v>123</v>
      </c>
      <c r="B127" s="653" t="s">
        <v>156</v>
      </c>
      <c r="C127" s="656" t="s">
        <v>45</v>
      </c>
      <c r="D127" s="656">
        <v>10</v>
      </c>
      <c r="E127" s="652"/>
      <c r="F127" s="652"/>
      <c r="G127" s="804"/>
      <c r="H127" s="808"/>
      <c r="I127" s="767"/>
      <c r="J127" s="637"/>
      <c r="K127" s="767"/>
      <c r="L127" s="25"/>
    </row>
    <row r="128" spans="1:12" ht="12.75" customHeight="1">
      <c r="A128" s="20">
        <v>124</v>
      </c>
      <c r="B128" s="652" t="s">
        <v>157</v>
      </c>
      <c r="C128" s="656" t="s">
        <v>45</v>
      </c>
      <c r="D128" s="656">
        <v>150</v>
      </c>
      <c r="E128" s="652"/>
      <c r="F128" s="652"/>
      <c r="G128" s="804"/>
      <c r="H128" s="808"/>
      <c r="I128" s="767"/>
      <c r="J128" s="637"/>
      <c r="K128" s="767"/>
      <c r="L128" s="25"/>
    </row>
    <row r="129" spans="1:12" ht="15.75" customHeight="1">
      <c r="A129" s="20">
        <v>125</v>
      </c>
      <c r="B129" s="652" t="s">
        <v>158</v>
      </c>
      <c r="C129" s="656" t="s">
        <v>45</v>
      </c>
      <c r="D129" s="656">
        <v>220</v>
      </c>
      <c r="E129" s="652"/>
      <c r="F129" s="652"/>
      <c r="G129" s="804"/>
      <c r="H129" s="808"/>
      <c r="I129" s="767"/>
      <c r="J129" s="637"/>
      <c r="K129" s="767"/>
      <c r="L129" s="25"/>
    </row>
    <row r="130" spans="1:12" ht="12.75" customHeight="1">
      <c r="A130" s="20">
        <v>126</v>
      </c>
      <c r="B130" s="652" t="s">
        <v>159</v>
      </c>
      <c r="C130" s="656" t="s">
        <v>45</v>
      </c>
      <c r="D130" s="656">
        <v>50</v>
      </c>
      <c r="E130" s="652"/>
      <c r="F130" s="652"/>
      <c r="G130" s="804"/>
      <c r="H130" s="808"/>
      <c r="I130" s="767"/>
      <c r="J130" s="637"/>
      <c r="K130" s="767"/>
      <c r="L130" s="25"/>
    </row>
    <row r="131" spans="1:12" ht="12.75" customHeight="1">
      <c r="A131" s="20">
        <v>127</v>
      </c>
      <c r="B131" s="652" t="s">
        <v>159</v>
      </c>
      <c r="C131" s="656" t="s">
        <v>45</v>
      </c>
      <c r="D131" s="656">
        <v>50</v>
      </c>
      <c r="E131" s="652"/>
      <c r="F131" s="652"/>
      <c r="G131" s="804"/>
      <c r="H131" s="808"/>
      <c r="I131" s="767"/>
      <c r="J131" s="637"/>
      <c r="K131" s="767"/>
      <c r="L131" s="25"/>
    </row>
    <row r="132" spans="1:12" ht="12.75" customHeight="1">
      <c r="A132" s="20">
        <v>128</v>
      </c>
      <c r="B132" s="652" t="s">
        <v>160</v>
      </c>
      <c r="C132" s="656" t="s">
        <v>45</v>
      </c>
      <c r="D132" s="656">
        <v>50</v>
      </c>
      <c r="E132" s="652"/>
      <c r="F132" s="652"/>
      <c r="G132" s="804"/>
      <c r="H132" s="808"/>
      <c r="I132" s="767"/>
      <c r="J132" s="637"/>
      <c r="K132" s="767"/>
      <c r="L132" s="25"/>
    </row>
    <row r="133" spans="1:12" ht="12.75" customHeight="1">
      <c r="A133" s="20">
        <v>129</v>
      </c>
      <c r="B133" s="652" t="s">
        <v>161</v>
      </c>
      <c r="C133" s="656" t="s">
        <v>45</v>
      </c>
      <c r="D133" s="656">
        <v>10</v>
      </c>
      <c r="E133" s="652"/>
      <c r="F133" s="652"/>
      <c r="G133" s="804"/>
      <c r="H133" s="808"/>
      <c r="I133" s="767"/>
      <c r="J133" s="637"/>
      <c r="K133" s="767"/>
      <c r="L133" s="25"/>
    </row>
    <row r="134" spans="1:12" ht="12.75" customHeight="1">
      <c r="A134" s="20">
        <v>130</v>
      </c>
      <c r="B134" s="652" t="s">
        <v>162</v>
      </c>
      <c r="C134" s="656" t="s">
        <v>45</v>
      </c>
      <c r="D134" s="656">
        <v>50</v>
      </c>
      <c r="E134" s="652"/>
      <c r="F134" s="652"/>
      <c r="G134" s="804"/>
      <c r="H134" s="808"/>
      <c r="I134" s="767"/>
      <c r="J134" s="637"/>
      <c r="K134" s="767"/>
      <c r="L134" s="25"/>
    </row>
    <row r="135" spans="1:12" ht="12.75" customHeight="1">
      <c r="A135" s="20">
        <v>131</v>
      </c>
      <c r="B135" s="652" t="s">
        <v>163</v>
      </c>
      <c r="C135" s="656" t="s">
        <v>45</v>
      </c>
      <c r="D135" s="656">
        <v>30</v>
      </c>
      <c r="E135" s="652"/>
      <c r="F135" s="652"/>
      <c r="G135" s="804"/>
      <c r="H135" s="808"/>
      <c r="I135" s="767"/>
      <c r="J135" s="637"/>
      <c r="K135" s="767"/>
      <c r="L135" s="25"/>
    </row>
    <row r="136" spans="1:12" ht="12.75" customHeight="1">
      <c r="A136" s="20">
        <v>132</v>
      </c>
      <c r="B136" s="652" t="s">
        <v>164</v>
      </c>
      <c r="C136" s="656" t="s">
        <v>45</v>
      </c>
      <c r="D136" s="656">
        <v>15</v>
      </c>
      <c r="E136" s="652"/>
      <c r="F136" s="652"/>
      <c r="G136" s="804"/>
      <c r="H136" s="808"/>
      <c r="I136" s="767"/>
      <c r="J136" s="637"/>
      <c r="K136" s="767"/>
      <c r="L136" s="25"/>
    </row>
    <row r="137" spans="1:12" ht="12.75" customHeight="1">
      <c r="A137" s="20">
        <v>133</v>
      </c>
      <c r="B137" s="652" t="s">
        <v>165</v>
      </c>
      <c r="C137" s="656" t="s">
        <v>45</v>
      </c>
      <c r="D137" s="656">
        <v>15</v>
      </c>
      <c r="E137" s="652"/>
      <c r="F137" s="652"/>
      <c r="G137" s="804"/>
      <c r="H137" s="808"/>
      <c r="I137" s="767"/>
      <c r="J137" s="637"/>
      <c r="K137" s="767"/>
      <c r="L137" s="25"/>
    </row>
    <row r="138" spans="1:12" ht="33" customHeight="1">
      <c r="A138" s="20">
        <v>134</v>
      </c>
      <c r="B138" s="652" t="s">
        <v>166</v>
      </c>
      <c r="C138" s="656" t="s">
        <v>45</v>
      </c>
      <c r="D138" s="656">
        <v>15</v>
      </c>
      <c r="E138" s="652"/>
      <c r="F138" s="652"/>
      <c r="G138" s="804"/>
      <c r="H138" s="808"/>
      <c r="I138" s="767"/>
      <c r="J138" s="637"/>
      <c r="K138" s="767"/>
      <c r="L138" s="25"/>
    </row>
    <row r="139" spans="1:12" ht="17.25" customHeight="1">
      <c r="A139" s="20">
        <v>135</v>
      </c>
      <c r="B139" s="652" t="s">
        <v>167</v>
      </c>
      <c r="C139" s="656" t="s">
        <v>45</v>
      </c>
      <c r="D139" s="656">
        <v>2</v>
      </c>
      <c r="E139" s="652"/>
      <c r="F139" s="652"/>
      <c r="G139" s="804"/>
      <c r="H139" s="808"/>
      <c r="I139" s="767"/>
      <c r="J139" s="637"/>
      <c r="K139" s="767"/>
      <c r="L139" s="25"/>
    </row>
    <row r="140" spans="1:12" ht="21" customHeight="1">
      <c r="A140" s="20">
        <v>136</v>
      </c>
      <c r="B140" s="652" t="s">
        <v>168</v>
      </c>
      <c r="C140" s="656" t="s">
        <v>45</v>
      </c>
      <c r="D140" s="656">
        <v>2</v>
      </c>
      <c r="E140" s="652"/>
      <c r="F140" s="652"/>
      <c r="G140" s="804"/>
      <c r="H140" s="808"/>
      <c r="I140" s="767"/>
      <c r="J140" s="637"/>
      <c r="K140" s="767"/>
      <c r="L140" s="25"/>
    </row>
    <row r="141" spans="1:12" ht="18.75" customHeight="1">
      <c r="A141" s="20">
        <v>137</v>
      </c>
      <c r="B141" s="652" t="s">
        <v>169</v>
      </c>
      <c r="C141" s="656" t="s">
        <v>45</v>
      </c>
      <c r="D141" s="656">
        <v>30</v>
      </c>
      <c r="E141" s="652"/>
      <c r="F141" s="652"/>
      <c r="G141" s="804"/>
      <c r="H141" s="808"/>
      <c r="I141" s="767"/>
      <c r="J141" s="637"/>
      <c r="K141" s="767"/>
      <c r="L141" s="25"/>
    </row>
    <row r="142" spans="1:12" ht="12.75" customHeight="1">
      <c r="A142" s="20">
        <v>138</v>
      </c>
      <c r="B142" s="652" t="s">
        <v>170</v>
      </c>
      <c r="C142" s="656" t="s">
        <v>45</v>
      </c>
      <c r="D142" s="656">
        <v>10</v>
      </c>
      <c r="E142" s="652"/>
      <c r="F142" s="652"/>
      <c r="G142" s="804"/>
      <c r="H142" s="808"/>
      <c r="I142" s="767"/>
      <c r="J142" s="637"/>
      <c r="K142" s="767"/>
      <c r="L142" s="25"/>
    </row>
    <row r="143" spans="1:12" ht="12.75" customHeight="1">
      <c r="A143" s="20">
        <v>139</v>
      </c>
      <c r="B143" s="652" t="s">
        <v>171</v>
      </c>
      <c r="C143" s="656" t="s">
        <v>45</v>
      </c>
      <c r="D143" s="656">
        <v>50</v>
      </c>
      <c r="E143" s="652"/>
      <c r="F143" s="652"/>
      <c r="G143" s="804"/>
      <c r="H143" s="808"/>
      <c r="I143" s="767"/>
      <c r="J143" s="637"/>
      <c r="K143" s="767"/>
      <c r="L143" s="25"/>
    </row>
    <row r="144" spans="1:12" ht="12.75" customHeight="1">
      <c r="A144" s="20">
        <v>140</v>
      </c>
      <c r="B144" s="652" t="s">
        <v>172</v>
      </c>
      <c r="C144" s="656" t="s">
        <v>45</v>
      </c>
      <c r="D144" s="656">
        <v>10</v>
      </c>
      <c r="E144" s="652"/>
      <c r="F144" s="652"/>
      <c r="G144" s="804"/>
      <c r="H144" s="808"/>
      <c r="I144" s="767"/>
      <c r="J144" s="637"/>
      <c r="K144" s="767"/>
      <c r="L144" s="25"/>
    </row>
    <row r="145" spans="1:12" ht="12.75" customHeight="1">
      <c r="A145" s="20">
        <v>141</v>
      </c>
      <c r="B145" s="652" t="s">
        <v>173</v>
      </c>
      <c r="C145" s="656" t="s">
        <v>45</v>
      </c>
      <c r="D145" s="656">
        <v>10</v>
      </c>
      <c r="E145" s="652"/>
      <c r="F145" s="652"/>
      <c r="G145" s="804"/>
      <c r="H145" s="808"/>
      <c r="I145" s="767"/>
      <c r="J145" s="637"/>
      <c r="K145" s="767"/>
      <c r="L145" s="25"/>
    </row>
    <row r="146" spans="1:12" ht="12.75" customHeight="1">
      <c r="A146" s="20">
        <v>142</v>
      </c>
      <c r="B146" s="652" t="s">
        <v>174</v>
      </c>
      <c r="C146" s="656"/>
      <c r="D146" s="656"/>
      <c r="E146" s="652"/>
      <c r="F146" s="652"/>
      <c r="G146" s="804"/>
      <c r="H146" s="808"/>
      <c r="I146" s="767"/>
      <c r="J146" s="637"/>
      <c r="K146" s="767"/>
      <c r="L146" s="25"/>
    </row>
    <row r="147" spans="1:12" ht="12.75" customHeight="1">
      <c r="A147" s="20">
        <v>143</v>
      </c>
      <c r="B147" s="652" t="s">
        <v>175</v>
      </c>
      <c r="C147" s="656" t="s">
        <v>45</v>
      </c>
      <c r="D147" s="656">
        <v>1000</v>
      </c>
      <c r="E147" s="652"/>
      <c r="F147" s="652"/>
      <c r="G147" s="804"/>
      <c r="H147" s="808"/>
      <c r="I147" s="767"/>
      <c r="J147" s="637"/>
      <c r="K147" s="767"/>
      <c r="L147" s="25"/>
    </row>
    <row r="148" spans="1:12" ht="12.75" customHeight="1">
      <c r="A148" s="20">
        <v>144</v>
      </c>
      <c r="B148" s="652" t="s">
        <v>176</v>
      </c>
      <c r="C148" s="656" t="s">
        <v>45</v>
      </c>
      <c r="D148" s="656">
        <v>20</v>
      </c>
      <c r="E148" s="652"/>
      <c r="F148" s="652"/>
      <c r="G148" s="804"/>
      <c r="H148" s="808"/>
      <c r="I148" s="767"/>
      <c r="J148" s="637"/>
      <c r="K148" s="767"/>
      <c r="L148" s="25"/>
    </row>
    <row r="149" spans="1:12" ht="12.75" customHeight="1">
      <c r="A149" s="20">
        <v>145</v>
      </c>
      <c r="B149" s="652" t="s">
        <v>177</v>
      </c>
      <c r="C149" s="656" t="s">
        <v>45</v>
      </c>
      <c r="D149" s="656">
        <v>20</v>
      </c>
      <c r="E149" s="652"/>
      <c r="F149" s="652"/>
      <c r="G149" s="804"/>
      <c r="H149" s="808"/>
      <c r="I149" s="767"/>
      <c r="J149" s="637"/>
      <c r="K149" s="767"/>
      <c r="L149" s="25"/>
    </row>
    <row r="150" spans="1:12" ht="12.75" customHeight="1">
      <c r="A150" s="20">
        <v>146</v>
      </c>
      <c r="B150" s="651" t="s">
        <v>178</v>
      </c>
      <c r="C150" s="656" t="s">
        <v>45</v>
      </c>
      <c r="D150" s="656">
        <v>15</v>
      </c>
      <c r="E150" s="652"/>
      <c r="F150" s="652"/>
      <c r="G150" s="804"/>
      <c r="H150" s="808"/>
      <c r="I150" s="767"/>
      <c r="J150" s="637"/>
      <c r="K150" s="767"/>
      <c r="L150" s="25"/>
    </row>
    <row r="151" spans="1:12" ht="12.75" customHeight="1">
      <c r="A151" s="20">
        <v>147</v>
      </c>
      <c r="B151" s="652" t="s">
        <v>179</v>
      </c>
      <c r="C151" s="656" t="s">
        <v>45</v>
      </c>
      <c r="D151" s="656">
        <v>170</v>
      </c>
      <c r="E151" s="652"/>
      <c r="F151" s="652"/>
      <c r="G151" s="804"/>
      <c r="H151" s="808"/>
      <c r="I151" s="767"/>
      <c r="J151" s="637"/>
      <c r="K151" s="767"/>
      <c r="L151" s="25"/>
    </row>
    <row r="152" spans="1:12" ht="12.75" customHeight="1">
      <c r="A152" s="20">
        <v>148</v>
      </c>
      <c r="B152" s="652" t="s">
        <v>180</v>
      </c>
      <c r="C152" s="656" t="s">
        <v>45</v>
      </c>
      <c r="D152" s="656">
        <v>30</v>
      </c>
      <c r="E152" s="652"/>
      <c r="F152" s="652"/>
      <c r="G152" s="804"/>
      <c r="H152" s="808"/>
      <c r="I152" s="767"/>
      <c r="J152" s="637"/>
      <c r="K152" s="767"/>
      <c r="L152" s="25"/>
    </row>
    <row r="153" spans="1:12" ht="12.75" customHeight="1">
      <c r="A153" s="20">
        <v>149</v>
      </c>
      <c r="B153" s="652" t="s">
        <v>181</v>
      </c>
      <c r="C153" s="656" t="s">
        <v>125</v>
      </c>
      <c r="D153" s="656">
        <v>50</v>
      </c>
      <c r="E153" s="652"/>
      <c r="F153" s="652"/>
      <c r="G153" s="804"/>
      <c r="H153" s="808"/>
      <c r="I153" s="767"/>
      <c r="J153" s="637"/>
      <c r="K153" s="767"/>
      <c r="L153" s="25"/>
    </row>
    <row r="154" spans="1:12" ht="12.75" customHeight="1">
      <c r="A154" s="20">
        <v>150</v>
      </c>
      <c r="B154" s="652" t="s">
        <v>182</v>
      </c>
      <c r="C154" s="656" t="s">
        <v>45</v>
      </c>
      <c r="D154" s="656">
        <v>10</v>
      </c>
      <c r="E154" s="652"/>
      <c r="F154" s="652"/>
      <c r="G154" s="804"/>
      <c r="H154" s="808"/>
      <c r="I154" s="767"/>
      <c r="J154" s="637"/>
      <c r="K154" s="767"/>
      <c r="L154" s="25"/>
    </row>
    <row r="155" spans="1:12" ht="12.75" customHeight="1">
      <c r="A155" s="20">
        <v>151</v>
      </c>
      <c r="B155" s="652" t="s">
        <v>183</v>
      </c>
      <c r="C155" s="656" t="s">
        <v>45</v>
      </c>
      <c r="D155" s="656">
        <v>30</v>
      </c>
      <c r="E155" s="652"/>
      <c r="F155" s="652"/>
      <c r="G155" s="804"/>
      <c r="H155" s="808"/>
      <c r="I155" s="767"/>
      <c r="J155" s="637"/>
      <c r="K155" s="767"/>
      <c r="L155" s="25"/>
    </row>
    <row r="156" spans="1:12" ht="22.5" customHeight="1">
      <c r="A156" s="20">
        <v>152</v>
      </c>
      <c r="B156" s="652" t="s">
        <v>184</v>
      </c>
      <c r="C156" s="656" t="s">
        <v>45</v>
      </c>
      <c r="D156" s="656">
        <v>5</v>
      </c>
      <c r="E156" s="652"/>
      <c r="F156" s="652"/>
      <c r="G156" s="804"/>
      <c r="H156" s="808"/>
      <c r="I156" s="767"/>
      <c r="J156" s="637"/>
      <c r="K156" s="767"/>
      <c r="L156" s="25"/>
    </row>
    <row r="157" spans="1:12" ht="23.25" customHeight="1">
      <c r="A157" s="20">
        <v>153</v>
      </c>
      <c r="B157" s="652" t="s">
        <v>185</v>
      </c>
      <c r="C157" s="656" t="s">
        <v>45</v>
      </c>
      <c r="D157" s="656">
        <v>20</v>
      </c>
      <c r="E157" s="652"/>
      <c r="F157" s="652"/>
      <c r="G157" s="804"/>
      <c r="H157" s="808"/>
      <c r="I157" s="767"/>
      <c r="J157" s="637"/>
      <c r="K157" s="767"/>
      <c r="L157" s="25"/>
    </row>
    <row r="158" spans="1:12" ht="23.25" customHeight="1">
      <c r="A158" s="20">
        <v>154</v>
      </c>
      <c r="B158" s="652" t="s">
        <v>186</v>
      </c>
      <c r="C158" s="656" t="s">
        <v>45</v>
      </c>
      <c r="D158" s="656">
        <v>5</v>
      </c>
      <c r="E158" s="652"/>
      <c r="F158" s="652"/>
      <c r="G158" s="804"/>
      <c r="H158" s="808"/>
      <c r="I158" s="767"/>
      <c r="J158" s="637"/>
      <c r="K158" s="767"/>
      <c r="L158" s="25"/>
    </row>
    <row r="159" spans="1:12" ht="18" customHeight="1">
      <c r="A159" s="20">
        <v>155</v>
      </c>
      <c r="B159" s="652" t="s">
        <v>187</v>
      </c>
      <c r="C159" s="656" t="s">
        <v>45</v>
      </c>
      <c r="D159" s="656">
        <v>20</v>
      </c>
      <c r="E159" s="652"/>
      <c r="F159" s="652"/>
      <c r="G159" s="804"/>
      <c r="H159" s="808"/>
      <c r="I159" s="767"/>
      <c r="J159" s="637"/>
      <c r="K159" s="767"/>
      <c r="L159" s="25"/>
    </row>
    <row r="160" spans="1:12" ht="12.75" customHeight="1">
      <c r="A160" s="20">
        <v>156</v>
      </c>
      <c r="B160" s="652" t="s">
        <v>188</v>
      </c>
      <c r="C160" s="656" t="s">
        <v>45</v>
      </c>
      <c r="D160" s="656">
        <v>30</v>
      </c>
      <c r="E160" s="652"/>
      <c r="F160" s="652"/>
      <c r="G160" s="804"/>
      <c r="H160" s="808"/>
      <c r="I160" s="767"/>
      <c r="J160" s="637"/>
      <c r="K160" s="767"/>
      <c r="L160" s="25"/>
    </row>
    <row r="161" spans="1:12" ht="12.75" customHeight="1">
      <c r="A161" s="20">
        <v>157</v>
      </c>
      <c r="B161" s="652" t="s">
        <v>189</v>
      </c>
      <c r="C161" s="656" t="s">
        <v>45</v>
      </c>
      <c r="D161" s="656">
        <v>5</v>
      </c>
      <c r="E161" s="652"/>
      <c r="F161" s="652"/>
      <c r="G161" s="804"/>
      <c r="H161" s="808"/>
      <c r="I161" s="767"/>
      <c r="J161" s="637"/>
      <c r="K161" s="767"/>
      <c r="L161" s="25"/>
    </row>
    <row r="162" spans="1:12" ht="12.75" customHeight="1">
      <c r="A162" s="20">
        <v>158</v>
      </c>
      <c r="B162" s="651" t="s">
        <v>190</v>
      </c>
      <c r="C162" s="656" t="s">
        <v>45</v>
      </c>
      <c r="D162" s="656">
        <v>5</v>
      </c>
      <c r="E162" s="652"/>
      <c r="F162" s="652"/>
      <c r="G162" s="804"/>
      <c r="H162" s="808"/>
      <c r="I162" s="767"/>
      <c r="J162" s="637"/>
      <c r="K162" s="767"/>
      <c r="L162" s="25"/>
    </row>
    <row r="163" spans="1:12" ht="12.75" customHeight="1">
      <c r="A163" s="20">
        <v>159</v>
      </c>
      <c r="B163" s="652" t="s">
        <v>191</v>
      </c>
      <c r="C163" s="656" t="s">
        <v>45</v>
      </c>
      <c r="D163" s="656">
        <v>5</v>
      </c>
      <c r="E163" s="652"/>
      <c r="F163" s="652"/>
      <c r="G163" s="804"/>
      <c r="H163" s="808"/>
      <c r="I163" s="767"/>
      <c r="J163" s="637"/>
      <c r="K163" s="767"/>
      <c r="L163" s="25"/>
    </row>
    <row r="164" spans="1:12" ht="12.75" customHeight="1">
      <c r="A164" s="20">
        <v>160</v>
      </c>
      <c r="B164" s="652" t="s">
        <v>192</v>
      </c>
      <c r="C164" s="656" t="s">
        <v>45</v>
      </c>
      <c r="D164" s="656">
        <v>5</v>
      </c>
      <c r="E164" s="652"/>
      <c r="F164" s="652"/>
      <c r="G164" s="804"/>
      <c r="H164" s="808"/>
      <c r="I164" s="767"/>
      <c r="J164" s="637"/>
      <c r="K164" s="767"/>
      <c r="L164" s="25"/>
    </row>
    <row r="165" spans="1:12" ht="12.75" customHeight="1">
      <c r="A165" s="20">
        <v>161</v>
      </c>
      <c r="B165" s="652" t="s">
        <v>193</v>
      </c>
      <c r="C165" s="656" t="s">
        <v>45</v>
      </c>
      <c r="D165" s="656">
        <v>50</v>
      </c>
      <c r="E165" s="652"/>
      <c r="F165" s="652"/>
      <c r="G165" s="804"/>
      <c r="H165" s="808"/>
      <c r="I165" s="767"/>
      <c r="J165" s="637"/>
      <c r="K165" s="767"/>
      <c r="L165" s="25"/>
    </row>
    <row r="166" spans="1:12" ht="12.75" customHeight="1">
      <c r="A166" s="20">
        <v>162</v>
      </c>
      <c r="B166" s="652" t="s">
        <v>194</v>
      </c>
      <c r="C166" s="656" t="s">
        <v>45</v>
      </c>
      <c r="D166" s="656">
        <v>50</v>
      </c>
      <c r="E166" s="652"/>
      <c r="F166" s="652"/>
      <c r="G166" s="804"/>
      <c r="H166" s="808"/>
      <c r="I166" s="767"/>
      <c r="J166" s="637"/>
      <c r="K166" s="767"/>
      <c r="L166" s="25"/>
    </row>
    <row r="167" spans="1:12" ht="12.75" customHeight="1">
      <c r="A167" s="20">
        <v>163</v>
      </c>
      <c r="B167" s="652" t="s">
        <v>195</v>
      </c>
      <c r="C167" s="656" t="s">
        <v>45</v>
      </c>
      <c r="D167" s="656">
        <v>10</v>
      </c>
      <c r="E167" s="652"/>
      <c r="F167" s="652"/>
      <c r="G167" s="804"/>
      <c r="H167" s="808"/>
      <c r="I167" s="767"/>
      <c r="J167" s="637"/>
      <c r="K167" s="767"/>
      <c r="L167" s="25"/>
    </row>
    <row r="168" spans="1:12" ht="12.75" customHeight="1">
      <c r="A168" s="20">
        <v>164</v>
      </c>
      <c r="B168" s="652" t="s">
        <v>196</v>
      </c>
      <c r="C168" s="656" t="s">
        <v>45</v>
      </c>
      <c r="D168" s="656">
        <v>10</v>
      </c>
      <c r="E168" s="652"/>
      <c r="F168" s="652"/>
      <c r="G168" s="804"/>
      <c r="H168" s="808"/>
      <c r="I168" s="767"/>
      <c r="J168" s="637"/>
      <c r="K168" s="767"/>
      <c r="L168" s="25"/>
    </row>
    <row r="169" spans="1:12" ht="12.75" customHeight="1">
      <c r="A169" s="20">
        <v>165</v>
      </c>
      <c r="B169" s="652" t="s">
        <v>197</v>
      </c>
      <c r="C169" s="656" t="s">
        <v>45</v>
      </c>
      <c r="D169" s="656">
        <v>10</v>
      </c>
      <c r="E169" s="652"/>
      <c r="F169" s="652"/>
      <c r="G169" s="804"/>
      <c r="H169" s="808"/>
      <c r="I169" s="767"/>
      <c r="J169" s="637"/>
      <c r="K169" s="767"/>
      <c r="L169" s="25"/>
    </row>
    <row r="170" spans="1:12" ht="12.75" customHeight="1">
      <c r="A170" s="20">
        <v>166</v>
      </c>
      <c r="B170" s="652" t="s">
        <v>198</v>
      </c>
      <c r="C170" s="656" t="s">
        <v>45</v>
      </c>
      <c r="D170" s="656">
        <v>2</v>
      </c>
      <c r="E170" s="652"/>
      <c r="F170" s="652"/>
      <c r="G170" s="804"/>
      <c r="H170" s="808"/>
      <c r="I170" s="767"/>
      <c r="J170" s="637"/>
      <c r="K170" s="767"/>
      <c r="L170" s="25"/>
    </row>
    <row r="171" spans="1:12" ht="12.75" customHeight="1">
      <c r="A171" s="20">
        <v>167</v>
      </c>
      <c r="B171" s="652" t="s">
        <v>199</v>
      </c>
      <c r="C171" s="656" t="s">
        <v>45</v>
      </c>
      <c r="D171" s="656">
        <v>5</v>
      </c>
      <c r="E171" s="652"/>
      <c r="F171" s="652"/>
      <c r="G171" s="804"/>
      <c r="H171" s="808"/>
      <c r="I171" s="767"/>
      <c r="J171" s="637"/>
      <c r="K171" s="767"/>
      <c r="L171" s="25"/>
    </row>
    <row r="172" spans="1:12" ht="12.75" customHeight="1">
      <c r="A172" s="20">
        <v>168</v>
      </c>
      <c r="B172" s="652" t="s">
        <v>200</v>
      </c>
      <c r="C172" s="656" t="s">
        <v>45</v>
      </c>
      <c r="D172" s="656">
        <v>5</v>
      </c>
      <c r="E172" s="652"/>
      <c r="F172" s="652"/>
      <c r="G172" s="804"/>
      <c r="H172" s="808"/>
      <c r="I172" s="767"/>
      <c r="J172" s="637"/>
      <c r="K172" s="767"/>
      <c r="L172" s="25"/>
    </row>
    <row r="173" spans="1:12" ht="12.75" customHeight="1">
      <c r="A173" s="20">
        <v>169</v>
      </c>
      <c r="B173" s="652" t="s">
        <v>201</v>
      </c>
      <c r="C173" s="656" t="s">
        <v>45</v>
      </c>
      <c r="D173" s="656">
        <v>5</v>
      </c>
      <c r="E173" s="652"/>
      <c r="F173" s="652"/>
      <c r="G173" s="804"/>
      <c r="H173" s="808"/>
      <c r="I173" s="767"/>
      <c r="J173" s="637"/>
      <c r="K173" s="767"/>
      <c r="L173" s="25"/>
    </row>
    <row r="174" spans="1:12" ht="12.75" customHeight="1">
      <c r="A174" s="20">
        <v>170</v>
      </c>
      <c r="B174" s="652" t="s">
        <v>202</v>
      </c>
      <c r="C174" s="656" t="s">
        <v>45</v>
      </c>
      <c r="D174" s="656">
        <v>30</v>
      </c>
      <c r="E174" s="652"/>
      <c r="F174" s="652"/>
      <c r="G174" s="804"/>
      <c r="H174" s="808"/>
      <c r="I174" s="767"/>
      <c r="J174" s="637"/>
      <c r="K174" s="767"/>
      <c r="L174" s="25"/>
    </row>
    <row r="175" spans="1:12" ht="12.75" customHeight="1">
      <c r="A175" s="20">
        <v>171</v>
      </c>
      <c r="B175" s="652" t="s">
        <v>203</v>
      </c>
      <c r="C175" s="656" t="s">
        <v>45</v>
      </c>
      <c r="D175" s="656">
        <v>20</v>
      </c>
      <c r="E175" s="652"/>
      <c r="F175" s="652"/>
      <c r="G175" s="804"/>
      <c r="H175" s="808"/>
      <c r="I175" s="767"/>
      <c r="J175" s="637"/>
      <c r="K175" s="767"/>
      <c r="L175" s="25"/>
    </row>
    <row r="176" spans="1:12" ht="12.75" customHeight="1">
      <c r="A176" s="20">
        <v>172</v>
      </c>
      <c r="B176" s="651" t="s">
        <v>204</v>
      </c>
      <c r="C176" s="656" t="s">
        <v>45</v>
      </c>
      <c r="D176" s="656">
        <v>3</v>
      </c>
      <c r="E176" s="652"/>
      <c r="F176" s="652"/>
      <c r="G176" s="804"/>
      <c r="H176" s="808"/>
      <c r="I176" s="767"/>
      <c r="J176" s="637"/>
      <c r="K176" s="767"/>
      <c r="L176" s="25"/>
    </row>
    <row r="177" spans="1:12" ht="24.75" customHeight="1">
      <c r="A177" s="20">
        <v>173</v>
      </c>
      <c r="B177" s="652" t="s">
        <v>205</v>
      </c>
      <c r="C177" s="656" t="s">
        <v>45</v>
      </c>
      <c r="D177" s="656">
        <v>7</v>
      </c>
      <c r="E177" s="652"/>
      <c r="F177" s="652"/>
      <c r="G177" s="804"/>
      <c r="H177" s="808"/>
      <c r="I177" s="767"/>
      <c r="J177" s="637"/>
      <c r="K177" s="767"/>
      <c r="L177" s="25"/>
    </row>
    <row r="178" spans="1:12" ht="18" customHeight="1">
      <c r="A178" s="20">
        <v>174</v>
      </c>
      <c r="B178" s="652" t="s">
        <v>206</v>
      </c>
      <c r="C178" s="656" t="s">
        <v>45</v>
      </c>
      <c r="D178" s="656">
        <v>20</v>
      </c>
      <c r="E178" s="652"/>
      <c r="F178" s="652"/>
      <c r="G178" s="804"/>
      <c r="H178" s="808"/>
      <c r="I178" s="767"/>
      <c r="J178" s="637"/>
      <c r="K178" s="767"/>
      <c r="L178" s="25"/>
    </row>
    <row r="179" spans="1:12" ht="12.75" customHeight="1">
      <c r="A179" s="20">
        <v>175</v>
      </c>
      <c r="B179" s="652" t="s">
        <v>207</v>
      </c>
      <c r="C179" s="656" t="s">
        <v>45</v>
      </c>
      <c r="D179" s="656">
        <v>50</v>
      </c>
      <c r="E179" s="652"/>
      <c r="F179" s="652"/>
      <c r="G179" s="804"/>
      <c r="H179" s="808"/>
      <c r="I179" s="767"/>
      <c r="J179" s="637"/>
      <c r="K179" s="767"/>
      <c r="L179" s="25"/>
    </row>
    <row r="180" spans="1:12" ht="12.75" customHeight="1">
      <c r="A180" s="20">
        <v>176</v>
      </c>
      <c r="B180" s="652" t="s">
        <v>208</v>
      </c>
      <c r="C180" s="656" t="s">
        <v>45</v>
      </c>
      <c r="D180" s="656">
        <v>5</v>
      </c>
      <c r="E180" s="652"/>
      <c r="F180" s="652"/>
      <c r="G180" s="804"/>
      <c r="H180" s="808"/>
      <c r="I180" s="767"/>
      <c r="J180" s="637"/>
      <c r="K180" s="767"/>
      <c r="L180" s="25"/>
    </row>
    <row r="181" spans="1:12" ht="12.75" customHeight="1">
      <c r="A181" s="20">
        <v>177</v>
      </c>
      <c r="B181" s="652" t="s">
        <v>209</v>
      </c>
      <c r="C181" s="656" t="s">
        <v>45</v>
      </c>
      <c r="D181" s="656">
        <v>5</v>
      </c>
      <c r="E181" s="652"/>
      <c r="F181" s="652"/>
      <c r="G181" s="804"/>
      <c r="H181" s="808"/>
      <c r="I181" s="767"/>
      <c r="J181" s="637"/>
      <c r="K181" s="767"/>
      <c r="L181" s="25"/>
    </row>
    <row r="182" spans="1:12" ht="12.75" customHeight="1">
      <c r="A182" s="20">
        <v>178</v>
      </c>
      <c r="B182" s="652" t="s">
        <v>210</v>
      </c>
      <c r="C182" s="656" t="s">
        <v>45</v>
      </c>
      <c r="D182" s="656">
        <v>10</v>
      </c>
      <c r="E182" s="652"/>
      <c r="F182" s="652"/>
      <c r="G182" s="804"/>
      <c r="H182" s="808"/>
      <c r="I182" s="767"/>
      <c r="J182" s="637"/>
      <c r="K182" s="767"/>
      <c r="L182" s="25"/>
    </row>
    <row r="183" spans="1:12" ht="24" customHeight="1">
      <c r="A183" s="20">
        <v>179</v>
      </c>
      <c r="B183" s="652" t="s">
        <v>211</v>
      </c>
      <c r="C183" s="656" t="s">
        <v>45</v>
      </c>
      <c r="D183" s="656">
        <v>3</v>
      </c>
      <c r="E183" s="652"/>
      <c r="F183" s="652"/>
      <c r="G183" s="804"/>
      <c r="H183" s="808"/>
      <c r="I183" s="767"/>
      <c r="J183" s="637"/>
      <c r="K183" s="767"/>
      <c r="L183" s="25"/>
    </row>
    <row r="184" spans="1:12" ht="24.75" customHeight="1">
      <c r="A184" s="20">
        <v>180</v>
      </c>
      <c r="B184" s="652" t="s">
        <v>212</v>
      </c>
      <c r="C184" s="656" t="s">
        <v>45</v>
      </c>
      <c r="D184" s="656">
        <v>1</v>
      </c>
      <c r="E184" s="652"/>
      <c r="F184" s="652"/>
      <c r="G184" s="804"/>
      <c r="H184" s="808"/>
      <c r="I184" s="767"/>
      <c r="J184" s="637"/>
      <c r="K184" s="767"/>
      <c r="L184" s="25"/>
    </row>
    <row r="185" spans="1:12" ht="23.25" customHeight="1">
      <c r="A185" s="20">
        <v>181</v>
      </c>
      <c r="B185" s="652" t="s">
        <v>213</v>
      </c>
      <c r="C185" s="656" t="s">
        <v>45</v>
      </c>
      <c r="D185" s="656">
        <v>40</v>
      </c>
      <c r="E185" s="652"/>
      <c r="F185" s="652"/>
      <c r="G185" s="804"/>
      <c r="H185" s="808"/>
      <c r="I185" s="767"/>
      <c r="J185" s="637"/>
      <c r="K185" s="767"/>
      <c r="L185" s="25"/>
    </row>
    <row r="186" spans="1:12" ht="23.25" customHeight="1">
      <c r="A186" s="20">
        <v>182</v>
      </c>
      <c r="B186" s="652" t="s">
        <v>214</v>
      </c>
      <c r="C186" s="656" t="s">
        <v>215</v>
      </c>
      <c r="D186" s="656">
        <v>25</v>
      </c>
      <c r="E186" s="652"/>
      <c r="F186" s="652"/>
      <c r="G186" s="804"/>
      <c r="H186" s="808"/>
      <c r="I186" s="767"/>
      <c r="J186" s="637"/>
      <c r="K186" s="767"/>
      <c r="L186" s="25"/>
    </row>
    <row r="187" spans="1:12" ht="12.75" customHeight="1">
      <c r="A187" s="20">
        <v>183</v>
      </c>
      <c r="B187" s="652" t="s">
        <v>216</v>
      </c>
      <c r="C187" s="656" t="s">
        <v>45</v>
      </c>
      <c r="D187" s="656">
        <v>30</v>
      </c>
      <c r="E187" s="652"/>
      <c r="F187" s="652"/>
      <c r="G187" s="804"/>
      <c r="H187" s="808"/>
      <c r="I187" s="767"/>
      <c r="J187" s="637"/>
      <c r="K187" s="767"/>
      <c r="L187" s="25"/>
    </row>
    <row r="188" spans="1:12" ht="12.75" customHeight="1">
      <c r="A188" s="20">
        <v>184</v>
      </c>
      <c r="B188" s="652" t="s">
        <v>217</v>
      </c>
      <c r="C188" s="656" t="s">
        <v>45</v>
      </c>
      <c r="D188" s="656">
        <v>15</v>
      </c>
      <c r="E188" s="652"/>
      <c r="F188" s="652"/>
      <c r="G188" s="804"/>
      <c r="H188" s="808"/>
      <c r="I188" s="767"/>
      <c r="J188" s="637"/>
      <c r="K188" s="767"/>
      <c r="L188" s="25"/>
    </row>
    <row r="189" spans="1:12" ht="12.75" customHeight="1">
      <c r="A189" s="20">
        <v>185</v>
      </c>
      <c r="B189" s="652" t="s">
        <v>218</v>
      </c>
      <c r="C189" s="656" t="s">
        <v>45</v>
      </c>
      <c r="D189" s="656">
        <v>5</v>
      </c>
      <c r="E189" s="652"/>
      <c r="F189" s="652"/>
      <c r="G189" s="804"/>
      <c r="H189" s="808"/>
      <c r="I189" s="767"/>
      <c r="J189" s="637"/>
      <c r="K189" s="767"/>
      <c r="L189" s="25"/>
    </row>
    <row r="190" spans="1:12" ht="21" customHeight="1">
      <c r="A190" s="20">
        <v>186</v>
      </c>
      <c r="B190" s="652" t="s">
        <v>219</v>
      </c>
      <c r="C190" s="656" t="s">
        <v>45</v>
      </c>
      <c r="D190" s="656">
        <v>800</v>
      </c>
      <c r="E190" s="652"/>
      <c r="F190" s="652"/>
      <c r="G190" s="804"/>
      <c r="H190" s="808"/>
      <c r="I190" s="767"/>
      <c r="J190" s="637"/>
      <c r="K190" s="767"/>
      <c r="L190" s="25"/>
    </row>
    <row r="191" spans="1:12" ht="24" customHeight="1">
      <c r="A191" s="20">
        <v>187</v>
      </c>
      <c r="B191" s="652" t="s">
        <v>220</v>
      </c>
      <c r="C191" s="656" t="s">
        <v>45</v>
      </c>
      <c r="D191" s="656">
        <v>800</v>
      </c>
      <c r="E191" s="652"/>
      <c r="F191" s="652"/>
      <c r="G191" s="804"/>
      <c r="H191" s="808"/>
      <c r="I191" s="767"/>
      <c r="J191" s="637"/>
      <c r="K191" s="767"/>
      <c r="L191" s="25"/>
    </row>
    <row r="192" spans="1:12" ht="24" customHeight="1">
      <c r="A192" s="20">
        <v>188</v>
      </c>
      <c r="B192" s="652" t="s">
        <v>221</v>
      </c>
      <c r="C192" s="656" t="s">
        <v>45</v>
      </c>
      <c r="D192" s="656">
        <v>300</v>
      </c>
      <c r="E192" s="652"/>
      <c r="F192" s="652"/>
      <c r="G192" s="804"/>
      <c r="H192" s="808"/>
      <c r="I192" s="767"/>
      <c r="J192" s="637"/>
      <c r="K192" s="767"/>
      <c r="L192" s="25"/>
    </row>
    <row r="193" spans="1:12" ht="24" customHeight="1">
      <c r="A193" s="20">
        <v>189</v>
      </c>
      <c r="B193" s="652" t="s">
        <v>222</v>
      </c>
      <c r="C193" s="656" t="s">
        <v>45</v>
      </c>
      <c r="D193" s="656">
        <v>1000</v>
      </c>
      <c r="E193" s="652"/>
      <c r="F193" s="652"/>
      <c r="G193" s="804"/>
      <c r="H193" s="808"/>
      <c r="I193" s="767"/>
      <c r="J193" s="637"/>
      <c r="K193" s="767"/>
      <c r="L193" s="25"/>
    </row>
    <row r="194" spans="1:12" ht="16.5" customHeight="1">
      <c r="A194" s="20">
        <v>190</v>
      </c>
      <c r="B194" s="652" t="s">
        <v>223</v>
      </c>
      <c r="C194" s="656" t="s">
        <v>45</v>
      </c>
      <c r="D194" s="656">
        <v>5</v>
      </c>
      <c r="E194" s="652"/>
      <c r="F194" s="652"/>
      <c r="G194" s="804"/>
      <c r="H194" s="808"/>
      <c r="I194" s="767"/>
      <c r="J194" s="637"/>
      <c r="K194" s="767"/>
      <c r="L194" s="25"/>
    </row>
    <row r="195" spans="1:12" ht="12.75" customHeight="1">
      <c r="A195" s="20">
        <v>191</v>
      </c>
      <c r="B195" s="652" t="s">
        <v>224</v>
      </c>
      <c r="C195" s="656" t="s">
        <v>125</v>
      </c>
      <c r="D195" s="656">
        <v>120</v>
      </c>
      <c r="E195" s="652"/>
      <c r="F195" s="652"/>
      <c r="G195" s="804"/>
      <c r="H195" s="808"/>
      <c r="I195" s="767"/>
      <c r="J195" s="637"/>
      <c r="K195" s="767"/>
      <c r="L195" s="25"/>
    </row>
    <row r="196" spans="1:12" ht="13.5" customHeight="1">
      <c r="A196" s="20">
        <v>192</v>
      </c>
      <c r="B196" s="652" t="s">
        <v>225</v>
      </c>
      <c r="C196" s="656" t="s">
        <v>125</v>
      </c>
      <c r="D196" s="656">
        <v>2</v>
      </c>
      <c r="E196" s="652"/>
      <c r="F196" s="652"/>
      <c r="G196" s="804"/>
      <c r="H196" s="808"/>
      <c r="I196" s="767"/>
      <c r="J196" s="637"/>
      <c r="K196" s="767"/>
      <c r="L196" s="25"/>
    </row>
    <row r="197" spans="1:12" ht="12.75" customHeight="1">
      <c r="A197" s="20">
        <v>193</v>
      </c>
      <c r="B197" s="652" t="s">
        <v>226</v>
      </c>
      <c r="C197" s="656" t="s">
        <v>125</v>
      </c>
      <c r="D197" s="656">
        <v>2</v>
      </c>
      <c r="E197" s="652"/>
      <c r="F197" s="652"/>
      <c r="G197" s="804"/>
      <c r="H197" s="808"/>
      <c r="I197" s="767"/>
      <c r="J197" s="637"/>
      <c r="K197" s="767"/>
      <c r="L197" s="25"/>
    </row>
    <row r="198" spans="1:12" ht="12.75" customHeight="1">
      <c r="A198" s="20">
        <v>194</v>
      </c>
      <c r="B198" s="652" t="s">
        <v>227</v>
      </c>
      <c r="C198" s="656" t="s">
        <v>45</v>
      </c>
      <c r="D198" s="656">
        <v>40</v>
      </c>
      <c r="E198" s="652"/>
      <c r="F198" s="652"/>
      <c r="G198" s="804"/>
      <c r="H198" s="808"/>
      <c r="I198" s="767"/>
      <c r="J198" s="637"/>
      <c r="K198" s="767"/>
      <c r="L198" s="25"/>
    </row>
    <row r="199" spans="1:12" ht="12.75" customHeight="1">
      <c r="A199" s="20">
        <v>195</v>
      </c>
      <c r="B199" s="652" t="s">
        <v>228</v>
      </c>
      <c r="C199" s="656" t="s">
        <v>45</v>
      </c>
      <c r="D199" s="656">
        <v>25</v>
      </c>
      <c r="E199" s="652"/>
      <c r="F199" s="652"/>
      <c r="G199" s="804"/>
      <c r="H199" s="808"/>
      <c r="I199" s="767"/>
      <c r="J199" s="637"/>
      <c r="K199" s="767"/>
      <c r="L199" s="25"/>
    </row>
    <row r="200" spans="1:12" ht="12.75" customHeight="1">
      <c r="A200" s="20">
        <v>196</v>
      </c>
      <c r="B200" s="652" t="s">
        <v>229</v>
      </c>
      <c r="C200" s="656" t="s">
        <v>45</v>
      </c>
      <c r="D200" s="656">
        <v>20</v>
      </c>
      <c r="E200" s="652"/>
      <c r="F200" s="652"/>
      <c r="G200" s="804"/>
      <c r="H200" s="808"/>
      <c r="I200" s="767"/>
      <c r="J200" s="637"/>
      <c r="K200" s="767"/>
      <c r="L200" s="25"/>
    </row>
    <row r="201" spans="1:12" ht="12.75" customHeight="1">
      <c r="A201" s="20">
        <v>197</v>
      </c>
      <c r="B201" s="652" t="s">
        <v>230</v>
      </c>
      <c r="C201" s="656" t="s">
        <v>45</v>
      </c>
      <c r="D201" s="656">
        <v>20</v>
      </c>
      <c r="E201" s="652"/>
      <c r="F201" s="652"/>
      <c r="G201" s="804"/>
      <c r="H201" s="808"/>
      <c r="I201" s="767"/>
      <c r="J201" s="637"/>
      <c r="K201" s="767"/>
      <c r="L201" s="25"/>
    </row>
    <row r="202" spans="1:12" ht="12.75" customHeight="1">
      <c r="A202" s="20">
        <v>198</v>
      </c>
      <c r="B202" s="652" t="s">
        <v>231</v>
      </c>
      <c r="C202" s="656" t="s">
        <v>45</v>
      </c>
      <c r="D202" s="656">
        <v>20</v>
      </c>
      <c r="E202" s="652"/>
      <c r="F202" s="652"/>
      <c r="G202" s="804"/>
      <c r="H202" s="808"/>
      <c r="I202" s="767"/>
      <c r="J202" s="637"/>
      <c r="K202" s="767"/>
      <c r="L202" s="25"/>
    </row>
    <row r="203" spans="1:12" ht="12.75" customHeight="1">
      <c r="A203" s="20">
        <v>199</v>
      </c>
      <c r="B203" s="652" t="s">
        <v>232</v>
      </c>
      <c r="C203" s="656" t="s">
        <v>45</v>
      </c>
      <c r="D203" s="656">
        <v>10</v>
      </c>
      <c r="E203" s="652"/>
      <c r="F203" s="652"/>
      <c r="G203" s="804"/>
      <c r="H203" s="808"/>
      <c r="I203" s="767"/>
      <c r="J203" s="637"/>
      <c r="K203" s="767"/>
      <c r="L203" s="25"/>
    </row>
    <row r="204" spans="1:12" ht="12.75" customHeight="1">
      <c r="A204" s="20">
        <v>200</v>
      </c>
      <c r="B204" s="652" t="s">
        <v>233</v>
      </c>
      <c r="C204" s="656" t="s">
        <v>45</v>
      </c>
      <c r="D204" s="656">
        <v>50</v>
      </c>
      <c r="E204" s="652"/>
      <c r="F204" s="652"/>
      <c r="G204" s="804"/>
      <c r="H204" s="808"/>
      <c r="I204" s="767"/>
      <c r="J204" s="637"/>
      <c r="K204" s="767"/>
      <c r="L204" s="25"/>
    </row>
    <row r="205" spans="1:12" ht="12.75" customHeight="1">
      <c r="A205" s="20">
        <v>201</v>
      </c>
      <c r="B205" s="652" t="s">
        <v>234</v>
      </c>
      <c r="C205" s="656" t="s">
        <v>45</v>
      </c>
      <c r="D205" s="656">
        <v>5</v>
      </c>
      <c r="E205" s="652"/>
      <c r="F205" s="652"/>
      <c r="G205" s="804"/>
      <c r="H205" s="808"/>
      <c r="I205" s="767"/>
      <c r="J205" s="637"/>
      <c r="K205" s="767"/>
      <c r="L205" s="25"/>
    </row>
    <row r="206" spans="1:12" ht="12.75" customHeight="1">
      <c r="A206" s="20">
        <v>202</v>
      </c>
      <c r="B206" s="652" t="s">
        <v>235</v>
      </c>
      <c r="C206" s="656" t="s">
        <v>45</v>
      </c>
      <c r="D206" s="656">
        <v>20</v>
      </c>
      <c r="E206" s="652"/>
      <c r="F206" s="652"/>
      <c r="G206" s="804"/>
      <c r="H206" s="808"/>
      <c r="I206" s="767"/>
      <c r="J206" s="637"/>
      <c r="K206" s="767"/>
      <c r="L206" s="25"/>
    </row>
    <row r="207" spans="1:12" ht="12.75" customHeight="1">
      <c r="A207" s="20">
        <v>203</v>
      </c>
      <c r="B207" s="652" t="s">
        <v>236</v>
      </c>
      <c r="C207" s="656" t="s">
        <v>45</v>
      </c>
      <c r="D207" s="656">
        <v>30</v>
      </c>
      <c r="E207" s="652"/>
      <c r="F207" s="652"/>
      <c r="G207" s="804"/>
      <c r="H207" s="808"/>
      <c r="I207" s="767"/>
      <c r="J207" s="637"/>
      <c r="K207" s="767"/>
      <c r="L207" s="25"/>
    </row>
    <row r="208" spans="1:12" ht="12.75" customHeight="1">
      <c r="A208" s="20">
        <v>204</v>
      </c>
      <c r="B208" s="652" t="s">
        <v>237</v>
      </c>
      <c r="C208" s="656" t="s">
        <v>45</v>
      </c>
      <c r="D208" s="656">
        <v>5</v>
      </c>
      <c r="E208" s="652"/>
      <c r="F208" s="652"/>
      <c r="G208" s="804"/>
      <c r="H208" s="808"/>
      <c r="I208" s="767"/>
      <c r="J208" s="637"/>
      <c r="K208" s="767"/>
      <c r="L208" s="25"/>
    </row>
    <row r="209" spans="1:12" ht="12.75" customHeight="1">
      <c r="A209" s="20">
        <v>205</v>
      </c>
      <c r="B209" s="652" t="s">
        <v>238</v>
      </c>
      <c r="C209" s="656" t="s">
        <v>45</v>
      </c>
      <c r="D209" s="656">
        <v>5</v>
      </c>
      <c r="E209" s="652"/>
      <c r="F209" s="652"/>
      <c r="G209" s="804"/>
      <c r="H209" s="808"/>
      <c r="I209" s="767"/>
      <c r="J209" s="637"/>
      <c r="K209" s="767"/>
      <c r="L209" s="25"/>
    </row>
    <row r="210" spans="1:12" ht="12.75" customHeight="1">
      <c r="A210" s="20">
        <v>206</v>
      </c>
      <c r="B210" s="652" t="s">
        <v>239</v>
      </c>
      <c r="C210" s="656" t="s">
        <v>45</v>
      </c>
      <c r="D210" s="656">
        <v>5</v>
      </c>
      <c r="E210" s="652"/>
      <c r="F210" s="652"/>
      <c r="G210" s="804"/>
      <c r="H210" s="808"/>
      <c r="I210" s="767"/>
      <c r="J210" s="637"/>
      <c r="K210" s="767"/>
      <c r="L210" s="25"/>
    </row>
    <row r="211" spans="1:12" ht="12.75" customHeight="1">
      <c r="A211" s="20">
        <v>207</v>
      </c>
      <c r="B211" s="652" t="s">
        <v>240</v>
      </c>
      <c r="C211" s="656" t="s">
        <v>45</v>
      </c>
      <c r="D211" s="656">
        <v>40</v>
      </c>
      <c r="E211" s="652"/>
      <c r="F211" s="652"/>
      <c r="G211" s="804"/>
      <c r="H211" s="808"/>
      <c r="I211" s="767"/>
      <c r="J211" s="637"/>
      <c r="K211" s="767"/>
      <c r="L211" s="25"/>
    </row>
    <row r="212" spans="1:12" ht="12.75" customHeight="1">
      <c r="A212" s="20">
        <v>208</v>
      </c>
      <c r="B212" s="652" t="s">
        <v>241</v>
      </c>
      <c r="C212" s="656" t="s">
        <v>45</v>
      </c>
      <c r="D212" s="656">
        <v>12</v>
      </c>
      <c r="E212" s="652"/>
      <c r="F212" s="652"/>
      <c r="G212" s="804"/>
      <c r="H212" s="808"/>
      <c r="I212" s="767"/>
      <c r="J212" s="637"/>
      <c r="K212" s="767"/>
      <c r="L212" s="25"/>
    </row>
    <row r="213" spans="1:12" ht="12.75" customHeight="1">
      <c r="A213" s="20">
        <v>209</v>
      </c>
      <c r="B213" s="652" t="s">
        <v>242</v>
      </c>
      <c r="C213" s="656" t="s">
        <v>45</v>
      </c>
      <c r="D213" s="656">
        <v>120</v>
      </c>
      <c r="E213" s="652"/>
      <c r="F213" s="652"/>
      <c r="G213" s="804"/>
      <c r="H213" s="808"/>
      <c r="I213" s="767"/>
      <c r="J213" s="637"/>
      <c r="K213" s="767"/>
      <c r="L213" s="25"/>
    </row>
    <row r="214" spans="1:12" ht="12.75" customHeight="1">
      <c r="A214" s="20">
        <v>210</v>
      </c>
      <c r="B214" s="655" t="s">
        <v>243</v>
      </c>
      <c r="C214" s="656" t="s">
        <v>125</v>
      </c>
      <c r="D214" s="656">
        <v>50</v>
      </c>
      <c r="E214" s="652"/>
      <c r="F214" s="652"/>
      <c r="G214" s="804"/>
      <c r="H214" s="808"/>
      <c r="I214" s="767"/>
      <c r="J214" s="637"/>
      <c r="K214" s="767"/>
      <c r="L214" s="25"/>
    </row>
    <row r="215" spans="1:12" ht="12.75" customHeight="1">
      <c r="A215" s="20">
        <v>211</v>
      </c>
      <c r="B215" s="652" t="s">
        <v>244</v>
      </c>
      <c r="C215" s="656" t="s">
        <v>45</v>
      </c>
      <c r="D215" s="656">
        <v>2</v>
      </c>
      <c r="E215" s="652"/>
      <c r="F215" s="652"/>
      <c r="G215" s="804"/>
      <c r="H215" s="808"/>
      <c r="I215" s="767"/>
      <c r="J215" s="637"/>
      <c r="K215" s="767"/>
      <c r="L215" s="25"/>
    </row>
    <row r="216" spans="1:12" ht="12.75" customHeight="1">
      <c r="A216" s="20">
        <v>212</v>
      </c>
      <c r="B216" s="652" t="s">
        <v>245</v>
      </c>
      <c r="C216" s="656" t="s">
        <v>45</v>
      </c>
      <c r="D216" s="656">
        <v>400</v>
      </c>
      <c r="E216" s="652"/>
      <c r="F216" s="652"/>
      <c r="G216" s="804"/>
      <c r="H216" s="808"/>
      <c r="I216" s="767"/>
      <c r="J216" s="637"/>
      <c r="K216" s="767"/>
      <c r="L216" s="25"/>
    </row>
    <row r="217" spans="1:12" ht="12.75" customHeight="1">
      <c r="A217" s="20">
        <v>213</v>
      </c>
      <c r="B217" s="652" t="s">
        <v>246</v>
      </c>
      <c r="C217" s="656" t="s">
        <v>45</v>
      </c>
      <c r="D217" s="656">
        <v>20</v>
      </c>
      <c r="E217" s="652"/>
      <c r="F217" s="652"/>
      <c r="G217" s="804"/>
      <c r="H217" s="808"/>
      <c r="I217" s="767"/>
      <c r="J217" s="637"/>
      <c r="K217" s="767"/>
      <c r="L217" s="25"/>
    </row>
    <row r="218" spans="1:12" ht="12.75" customHeight="1">
      <c r="A218" s="20">
        <v>214</v>
      </c>
      <c r="B218" s="653" t="s">
        <v>247</v>
      </c>
      <c r="C218" s="656" t="s">
        <v>45</v>
      </c>
      <c r="D218" s="656">
        <v>60</v>
      </c>
      <c r="E218" s="652"/>
      <c r="F218" s="652"/>
      <c r="G218" s="804"/>
      <c r="H218" s="808"/>
      <c r="I218" s="767"/>
      <c r="J218" s="637"/>
      <c r="K218" s="767"/>
      <c r="L218" s="25"/>
    </row>
    <row r="219" spans="1:12" ht="12.75" customHeight="1">
      <c r="A219" s="20">
        <v>215</v>
      </c>
      <c r="B219" s="664" t="s">
        <v>248</v>
      </c>
      <c r="C219" s="656" t="s">
        <v>45</v>
      </c>
      <c r="D219" s="656">
        <v>10</v>
      </c>
      <c r="E219" s="653"/>
      <c r="F219" s="653"/>
      <c r="G219" s="804"/>
      <c r="H219" s="808"/>
      <c r="I219" s="767"/>
      <c r="J219" s="644"/>
      <c r="K219" s="767"/>
      <c r="L219" s="25"/>
    </row>
    <row r="220" spans="1:12" ht="15" customHeight="1">
      <c r="A220" s="20">
        <v>216</v>
      </c>
      <c r="B220" s="655" t="s">
        <v>249</v>
      </c>
      <c r="C220" s="656" t="s">
        <v>45</v>
      </c>
      <c r="D220" s="656">
        <v>600</v>
      </c>
      <c r="E220" s="652"/>
      <c r="F220" s="652"/>
      <c r="G220" s="804"/>
      <c r="H220" s="808"/>
      <c r="I220" s="767"/>
      <c r="J220" s="637"/>
      <c r="K220" s="767"/>
      <c r="L220" s="25"/>
    </row>
    <row r="221" spans="1:12" ht="21.75" customHeight="1">
      <c r="A221" s="20">
        <v>217</v>
      </c>
      <c r="B221" s="817" t="s">
        <v>250</v>
      </c>
      <c r="C221" s="656" t="s">
        <v>45</v>
      </c>
      <c r="D221" s="656">
        <v>80</v>
      </c>
      <c r="E221" s="652"/>
      <c r="F221" s="652"/>
      <c r="G221" s="804"/>
      <c r="H221" s="808"/>
      <c r="I221" s="767"/>
      <c r="J221" s="637"/>
      <c r="K221" s="767"/>
      <c r="L221" s="25"/>
    </row>
    <row r="222" spans="1:12" ht="23.25" customHeight="1">
      <c r="A222" s="20">
        <v>218</v>
      </c>
      <c r="B222" s="655" t="s">
        <v>251</v>
      </c>
      <c r="C222" s="656" t="s">
        <v>252</v>
      </c>
      <c r="D222" s="656">
        <v>15</v>
      </c>
      <c r="E222" s="652"/>
      <c r="F222" s="652"/>
      <c r="G222" s="804"/>
      <c r="H222" s="808"/>
      <c r="I222" s="767"/>
      <c r="J222" s="637"/>
      <c r="K222" s="767"/>
      <c r="L222" s="25"/>
    </row>
    <row r="223" spans="1:12" ht="12.75" customHeight="1">
      <c r="A223" s="20">
        <v>219</v>
      </c>
      <c r="B223" s="652" t="s">
        <v>253</v>
      </c>
      <c r="C223" s="656" t="s">
        <v>125</v>
      </c>
      <c r="D223" s="656">
        <v>50</v>
      </c>
      <c r="E223" s="652"/>
      <c r="F223" s="652"/>
      <c r="G223" s="804"/>
      <c r="H223" s="808"/>
      <c r="I223" s="767"/>
      <c r="J223" s="637"/>
      <c r="K223" s="767"/>
      <c r="L223" s="25"/>
    </row>
    <row r="224" spans="1:12" ht="15" customHeight="1">
      <c r="A224" s="20">
        <v>220</v>
      </c>
      <c r="B224" s="652" t="s">
        <v>254</v>
      </c>
      <c r="C224" s="656" t="s">
        <v>45</v>
      </c>
      <c r="D224" s="656">
        <v>10</v>
      </c>
      <c r="E224" s="652"/>
      <c r="F224" s="652"/>
      <c r="G224" s="804"/>
      <c r="H224" s="808"/>
      <c r="I224" s="767"/>
      <c r="J224" s="637"/>
      <c r="K224" s="767"/>
      <c r="L224" s="25"/>
    </row>
    <row r="225" spans="1:12" ht="12.75" customHeight="1">
      <c r="A225" s="20">
        <v>221</v>
      </c>
      <c r="B225" s="652" t="s">
        <v>255</v>
      </c>
      <c r="C225" s="656" t="s">
        <v>45</v>
      </c>
      <c r="D225" s="656">
        <v>10</v>
      </c>
      <c r="E225" s="652"/>
      <c r="F225" s="652"/>
      <c r="G225" s="804"/>
      <c r="H225" s="808"/>
      <c r="I225" s="767"/>
      <c r="J225" s="637"/>
      <c r="K225" s="767"/>
      <c r="L225" s="25"/>
    </row>
    <row r="226" spans="1:12" ht="12.75" customHeight="1">
      <c r="A226" s="20">
        <v>222</v>
      </c>
      <c r="B226" s="652" t="s">
        <v>256</v>
      </c>
      <c r="C226" s="656" t="s">
        <v>45</v>
      </c>
      <c r="D226" s="656">
        <v>10</v>
      </c>
      <c r="E226" s="652"/>
      <c r="F226" s="652"/>
      <c r="G226" s="804"/>
      <c r="H226" s="808"/>
      <c r="I226" s="767"/>
      <c r="J226" s="637"/>
      <c r="K226" s="767"/>
      <c r="L226" s="25"/>
    </row>
    <row r="227" spans="1:12" ht="12.75" customHeight="1">
      <c r="A227" s="20">
        <v>223</v>
      </c>
      <c r="B227" s="652" t="s">
        <v>257</v>
      </c>
      <c r="C227" s="656" t="s">
        <v>45</v>
      </c>
      <c r="D227" s="656">
        <v>100</v>
      </c>
      <c r="E227" s="652"/>
      <c r="F227" s="652"/>
      <c r="G227" s="804"/>
      <c r="H227" s="808"/>
      <c r="I227" s="767"/>
      <c r="J227" s="637"/>
      <c r="K227" s="767"/>
      <c r="L227" s="25"/>
    </row>
    <row r="228" spans="1:12" ht="12.75" customHeight="1">
      <c r="A228" s="20">
        <v>224</v>
      </c>
      <c r="B228" s="652" t="s">
        <v>258</v>
      </c>
      <c r="C228" s="656" t="s">
        <v>45</v>
      </c>
      <c r="D228" s="656">
        <v>20</v>
      </c>
      <c r="E228" s="652"/>
      <c r="F228" s="652"/>
      <c r="G228" s="804"/>
      <c r="H228" s="808"/>
      <c r="I228" s="767"/>
      <c r="J228" s="637"/>
      <c r="K228" s="767"/>
      <c r="L228" s="25"/>
    </row>
    <row r="229" spans="1:12" ht="12.75" customHeight="1">
      <c r="A229" s="20">
        <v>225</v>
      </c>
      <c r="B229" s="652" t="s">
        <v>259</v>
      </c>
      <c r="C229" s="656" t="s">
        <v>45</v>
      </c>
      <c r="D229" s="656">
        <v>20</v>
      </c>
      <c r="E229" s="652"/>
      <c r="F229" s="652"/>
      <c r="G229" s="804"/>
      <c r="H229" s="808"/>
      <c r="I229" s="767"/>
      <c r="J229" s="637"/>
      <c r="K229" s="767"/>
      <c r="L229" s="25"/>
    </row>
    <row r="230" spans="1:12" ht="12.75" customHeight="1">
      <c r="A230" s="20">
        <v>226</v>
      </c>
      <c r="B230" s="652" t="s">
        <v>260</v>
      </c>
      <c r="C230" s="656" t="s">
        <v>45</v>
      </c>
      <c r="D230" s="656">
        <v>10</v>
      </c>
      <c r="E230" s="652"/>
      <c r="F230" s="652"/>
      <c r="G230" s="804"/>
      <c r="H230" s="808"/>
      <c r="I230" s="767"/>
      <c r="J230" s="637"/>
      <c r="K230" s="767"/>
      <c r="L230" s="25"/>
    </row>
    <row r="231" spans="1:12" ht="12.75" customHeight="1">
      <c r="A231" s="20">
        <v>227</v>
      </c>
      <c r="B231" s="652" t="s">
        <v>261</v>
      </c>
      <c r="C231" s="656" t="s">
        <v>45</v>
      </c>
      <c r="D231" s="656">
        <v>30</v>
      </c>
      <c r="E231" s="652"/>
      <c r="F231" s="652"/>
      <c r="G231" s="804"/>
      <c r="H231" s="808"/>
      <c r="I231" s="767"/>
      <c r="J231" s="637"/>
      <c r="K231" s="767"/>
      <c r="L231" s="25"/>
    </row>
    <row r="232" spans="1:12" ht="12.75" customHeight="1">
      <c r="A232" s="20">
        <v>228</v>
      </c>
      <c r="B232" s="807" t="s">
        <v>262</v>
      </c>
      <c r="C232" s="656" t="s">
        <v>125</v>
      </c>
      <c r="D232" s="656">
        <v>250</v>
      </c>
      <c r="E232" s="652"/>
      <c r="F232" s="652"/>
      <c r="G232" s="804"/>
      <c r="H232" s="808"/>
      <c r="I232" s="767"/>
      <c r="J232" s="637"/>
      <c r="K232" s="767"/>
      <c r="L232" s="25"/>
    </row>
    <row r="233" spans="1:12" ht="12.75" customHeight="1">
      <c r="A233" s="20">
        <v>229</v>
      </c>
      <c r="B233" s="807" t="s">
        <v>263</v>
      </c>
      <c r="C233" s="656" t="s">
        <v>45</v>
      </c>
      <c r="D233" s="656">
        <v>70</v>
      </c>
      <c r="E233" s="652"/>
      <c r="F233" s="652"/>
      <c r="G233" s="804"/>
      <c r="H233" s="808"/>
      <c r="I233" s="767"/>
      <c r="J233" s="637"/>
      <c r="K233" s="767"/>
      <c r="L233" s="25"/>
    </row>
    <row r="234" spans="1:12" ht="12.75" customHeight="1">
      <c r="A234" s="20">
        <v>230</v>
      </c>
      <c r="B234" s="652" t="s">
        <v>264</v>
      </c>
      <c r="C234" s="656" t="s">
        <v>45</v>
      </c>
      <c r="D234" s="656">
        <v>20</v>
      </c>
      <c r="E234" s="652"/>
      <c r="F234" s="652"/>
      <c r="G234" s="804"/>
      <c r="H234" s="808"/>
      <c r="I234" s="767"/>
      <c r="J234" s="637"/>
      <c r="K234" s="767"/>
      <c r="L234" s="25"/>
    </row>
    <row r="235" spans="1:12" ht="20.25" customHeight="1">
      <c r="A235" s="20">
        <v>231</v>
      </c>
      <c r="B235" s="655" t="s">
        <v>265</v>
      </c>
      <c r="C235" s="656" t="s">
        <v>45</v>
      </c>
      <c r="D235" s="656">
        <v>100</v>
      </c>
      <c r="E235" s="652"/>
      <c r="F235" s="652"/>
      <c r="G235" s="804"/>
      <c r="H235" s="808"/>
      <c r="I235" s="767"/>
      <c r="J235" s="637"/>
      <c r="K235" s="767"/>
      <c r="L235" s="25"/>
    </row>
    <row r="236" spans="1:12" ht="17.25" customHeight="1">
      <c r="A236" s="20">
        <v>232</v>
      </c>
      <c r="B236" s="655" t="s">
        <v>266</v>
      </c>
      <c r="C236" s="656" t="s">
        <v>45</v>
      </c>
      <c r="D236" s="656">
        <v>5</v>
      </c>
      <c r="E236" s="652"/>
      <c r="F236" s="652"/>
      <c r="G236" s="804"/>
      <c r="H236" s="808"/>
      <c r="I236" s="767"/>
      <c r="J236" s="637"/>
      <c r="K236" s="767"/>
      <c r="L236" s="25"/>
    </row>
    <row r="237" spans="1:12" ht="12.75" customHeight="1">
      <c r="A237" s="20">
        <v>233</v>
      </c>
      <c r="B237" s="655" t="s">
        <v>267</v>
      </c>
      <c r="C237" s="656" t="s">
        <v>45</v>
      </c>
      <c r="D237" s="656">
        <v>5</v>
      </c>
      <c r="E237" s="652"/>
      <c r="F237" s="652"/>
      <c r="G237" s="804"/>
      <c r="H237" s="808"/>
      <c r="I237" s="767"/>
      <c r="J237" s="637"/>
      <c r="K237" s="767"/>
      <c r="L237" s="25"/>
    </row>
    <row r="238" spans="1:12" ht="12.75" customHeight="1">
      <c r="A238" s="20">
        <v>234</v>
      </c>
      <c r="B238" s="655" t="s">
        <v>268</v>
      </c>
      <c r="C238" s="656" t="s">
        <v>45</v>
      </c>
      <c r="D238" s="656">
        <v>5</v>
      </c>
      <c r="E238" s="652"/>
      <c r="F238" s="652"/>
      <c r="G238" s="804"/>
      <c r="H238" s="808"/>
      <c r="I238" s="767"/>
      <c r="J238" s="637"/>
      <c r="K238" s="767"/>
      <c r="L238" s="25"/>
    </row>
    <row r="239" spans="1:12" ht="12.75" customHeight="1">
      <c r="A239" s="20">
        <v>235</v>
      </c>
      <c r="B239" s="655" t="s">
        <v>269</v>
      </c>
      <c r="C239" s="656" t="s">
        <v>45</v>
      </c>
      <c r="D239" s="656">
        <v>50</v>
      </c>
      <c r="E239" s="652"/>
      <c r="F239" s="652"/>
      <c r="G239" s="804"/>
      <c r="H239" s="808"/>
      <c r="I239" s="767"/>
      <c r="J239" s="637"/>
      <c r="K239" s="767"/>
      <c r="L239" s="25"/>
    </row>
    <row r="240" spans="1:12" ht="12.75" customHeight="1">
      <c r="A240" s="20">
        <v>236</v>
      </c>
      <c r="B240" s="652" t="s">
        <v>270</v>
      </c>
      <c r="C240" s="656" t="s">
        <v>45</v>
      </c>
      <c r="D240" s="656">
        <v>30</v>
      </c>
      <c r="E240" s="652"/>
      <c r="F240" s="652"/>
      <c r="G240" s="804"/>
      <c r="H240" s="808"/>
      <c r="I240" s="767"/>
      <c r="J240" s="637"/>
      <c r="K240" s="767"/>
      <c r="L240" s="25"/>
    </row>
    <row r="241" spans="1:12" ht="25.5" customHeight="1">
      <c r="A241" s="20">
        <v>237</v>
      </c>
      <c r="B241" s="653" t="s">
        <v>271</v>
      </c>
      <c r="C241" s="656" t="s">
        <v>45</v>
      </c>
      <c r="D241" s="656">
        <v>30</v>
      </c>
      <c r="E241" s="652"/>
      <c r="F241" s="652"/>
      <c r="G241" s="804"/>
      <c r="H241" s="808"/>
      <c r="I241" s="767"/>
      <c r="J241" s="637"/>
      <c r="K241" s="767"/>
      <c r="L241" s="25"/>
    </row>
    <row r="242" spans="1:12" ht="24.75" customHeight="1">
      <c r="A242" s="20">
        <v>238</v>
      </c>
      <c r="B242" s="652" t="s">
        <v>272</v>
      </c>
      <c r="C242" s="656" t="s">
        <v>45</v>
      </c>
      <c r="D242" s="656">
        <v>10</v>
      </c>
      <c r="E242" s="652"/>
      <c r="F242" s="652"/>
      <c r="G242" s="804"/>
      <c r="H242" s="808"/>
      <c r="I242" s="767"/>
      <c r="J242" s="637"/>
      <c r="K242" s="767"/>
      <c r="L242" s="25"/>
    </row>
    <row r="243" spans="1:12" ht="24.75" customHeight="1">
      <c r="A243" s="20">
        <v>239</v>
      </c>
      <c r="B243" s="652" t="s">
        <v>273</v>
      </c>
      <c r="C243" s="656" t="s">
        <v>45</v>
      </c>
      <c r="D243" s="656">
        <v>10</v>
      </c>
      <c r="E243" s="652"/>
      <c r="F243" s="652"/>
      <c r="G243" s="804"/>
      <c r="H243" s="808"/>
      <c r="I243" s="767"/>
      <c r="J243" s="637"/>
      <c r="K243" s="767"/>
      <c r="L243" s="25"/>
    </row>
    <row r="244" spans="1:12" ht="12.75" customHeight="1">
      <c r="A244" s="20">
        <v>240</v>
      </c>
      <c r="B244" s="652" t="s">
        <v>274</v>
      </c>
      <c r="C244" s="656" t="s">
        <v>45</v>
      </c>
      <c r="D244" s="656">
        <v>10</v>
      </c>
      <c r="E244" s="652"/>
      <c r="F244" s="652"/>
      <c r="G244" s="804"/>
      <c r="H244" s="808"/>
      <c r="I244" s="767"/>
      <c r="J244" s="637"/>
      <c r="K244" s="767"/>
      <c r="L244" s="25"/>
    </row>
    <row r="245" spans="1:12" ht="24" customHeight="1">
      <c r="A245" s="20">
        <v>241</v>
      </c>
      <c r="B245" s="652" t="s">
        <v>275</v>
      </c>
      <c r="C245" s="656" t="s">
        <v>45</v>
      </c>
      <c r="D245" s="656">
        <v>5</v>
      </c>
      <c r="E245" s="652"/>
      <c r="F245" s="652"/>
      <c r="G245" s="804"/>
      <c r="H245" s="808"/>
      <c r="I245" s="767"/>
      <c r="J245" s="637"/>
      <c r="K245" s="767"/>
      <c r="L245" s="25"/>
    </row>
    <row r="246" spans="1:12" ht="18" customHeight="1">
      <c r="A246" s="20">
        <v>242</v>
      </c>
      <c r="B246" s="652" t="s">
        <v>276</v>
      </c>
      <c r="C246" s="656" t="s">
        <v>45</v>
      </c>
      <c r="D246" s="656">
        <v>20</v>
      </c>
      <c r="E246" s="652"/>
      <c r="F246" s="652"/>
      <c r="G246" s="804"/>
      <c r="H246" s="808"/>
      <c r="I246" s="767"/>
      <c r="J246" s="637"/>
      <c r="K246" s="767"/>
      <c r="L246" s="25"/>
    </row>
    <row r="247" spans="1:12" ht="12.75" customHeight="1">
      <c r="A247" s="20">
        <v>243</v>
      </c>
      <c r="B247" s="652" t="s">
        <v>277</v>
      </c>
      <c r="C247" s="656" t="s">
        <v>45</v>
      </c>
      <c r="D247" s="656">
        <v>140</v>
      </c>
      <c r="E247" s="652"/>
      <c r="F247" s="652"/>
      <c r="G247" s="804"/>
      <c r="H247" s="808"/>
      <c r="I247" s="767"/>
      <c r="J247" s="637"/>
      <c r="K247" s="767"/>
      <c r="L247" s="25"/>
    </row>
    <row r="248" spans="1:12" ht="12.75" customHeight="1">
      <c r="A248" s="20">
        <v>244</v>
      </c>
      <c r="B248" s="652" t="s">
        <v>278</v>
      </c>
      <c r="C248" s="656" t="s">
        <v>45</v>
      </c>
      <c r="D248" s="656">
        <v>60</v>
      </c>
      <c r="E248" s="652"/>
      <c r="F248" s="652"/>
      <c r="G248" s="804"/>
      <c r="H248" s="808"/>
      <c r="I248" s="767"/>
      <c r="J248" s="637"/>
      <c r="K248" s="767"/>
      <c r="L248" s="25"/>
    </row>
    <row r="249" spans="1:12" ht="12.75" customHeight="1">
      <c r="A249" s="20">
        <v>245</v>
      </c>
      <c r="B249" s="652" t="s">
        <v>279</v>
      </c>
      <c r="C249" s="656" t="s">
        <v>45</v>
      </c>
      <c r="D249" s="656">
        <v>20</v>
      </c>
      <c r="E249" s="652"/>
      <c r="F249" s="652"/>
      <c r="G249" s="804"/>
      <c r="H249" s="808"/>
      <c r="I249" s="767"/>
      <c r="J249" s="637"/>
      <c r="K249" s="767"/>
      <c r="L249" s="25"/>
    </row>
    <row r="250" spans="1:12" ht="12.75" customHeight="1">
      <c r="A250" s="20">
        <v>246</v>
      </c>
      <c r="B250" s="652" t="s">
        <v>280</v>
      </c>
      <c r="C250" s="656" t="s">
        <v>45</v>
      </c>
      <c r="D250" s="656">
        <v>2</v>
      </c>
      <c r="E250" s="652"/>
      <c r="F250" s="652"/>
      <c r="G250" s="804"/>
      <c r="H250" s="808"/>
      <c r="I250" s="767"/>
      <c r="J250" s="637"/>
      <c r="K250" s="767"/>
      <c r="L250" s="25"/>
    </row>
    <row r="251" spans="1:12" ht="12.75" customHeight="1">
      <c r="A251" s="20">
        <v>247</v>
      </c>
      <c r="B251" s="652" t="s">
        <v>281</v>
      </c>
      <c r="C251" s="656" t="s">
        <v>45</v>
      </c>
      <c r="D251" s="656">
        <v>350</v>
      </c>
      <c r="E251" s="652"/>
      <c r="F251" s="652"/>
      <c r="G251" s="804"/>
      <c r="H251" s="808"/>
      <c r="I251" s="767"/>
      <c r="J251" s="637"/>
      <c r="K251" s="767"/>
      <c r="L251" s="25"/>
    </row>
    <row r="252" spans="1:12" ht="12.75" customHeight="1">
      <c r="A252" s="20">
        <v>248</v>
      </c>
      <c r="B252" s="815" t="s">
        <v>1181</v>
      </c>
      <c r="C252" s="656" t="s">
        <v>45</v>
      </c>
      <c r="D252" s="656">
        <v>80</v>
      </c>
      <c r="E252" s="652"/>
      <c r="F252" s="652"/>
      <c r="G252" s="804"/>
      <c r="H252" s="808"/>
      <c r="I252" s="767"/>
      <c r="J252" s="637"/>
      <c r="K252" s="767"/>
      <c r="L252" s="25"/>
    </row>
    <row r="253" spans="1:12" ht="12.75" customHeight="1">
      <c r="A253" s="20">
        <v>249</v>
      </c>
      <c r="B253" s="652" t="s">
        <v>282</v>
      </c>
      <c r="C253" s="656" t="s">
        <v>45</v>
      </c>
      <c r="D253" s="656">
        <v>60</v>
      </c>
      <c r="E253" s="652"/>
      <c r="F253" s="652"/>
      <c r="G253" s="804"/>
      <c r="H253" s="808"/>
      <c r="I253" s="767"/>
      <c r="J253" s="637"/>
      <c r="K253" s="767"/>
      <c r="L253" s="25"/>
    </row>
    <row r="254" spans="1:12" ht="12.75" customHeight="1">
      <c r="A254" s="20">
        <v>250</v>
      </c>
      <c r="B254" s="652" t="s">
        <v>283</v>
      </c>
      <c r="C254" s="656" t="s">
        <v>45</v>
      </c>
      <c r="D254" s="656">
        <v>40</v>
      </c>
      <c r="E254" s="652"/>
      <c r="F254" s="652"/>
      <c r="G254" s="804"/>
      <c r="H254" s="808"/>
      <c r="I254" s="767"/>
      <c r="J254" s="637"/>
      <c r="K254" s="767"/>
      <c r="L254" s="25"/>
    </row>
    <row r="255" spans="1:12" ht="12.75" customHeight="1">
      <c r="A255" s="20">
        <v>251</v>
      </c>
      <c r="B255" s="652" t="s">
        <v>284</v>
      </c>
      <c r="C255" s="656" t="s">
        <v>45</v>
      </c>
      <c r="D255" s="656">
        <v>10</v>
      </c>
      <c r="E255" s="652"/>
      <c r="F255" s="652"/>
      <c r="G255" s="804"/>
      <c r="H255" s="808"/>
      <c r="I255" s="767"/>
      <c r="J255" s="637"/>
      <c r="K255" s="767"/>
      <c r="L255" s="25"/>
    </row>
    <row r="256" spans="1:12" ht="12.75" customHeight="1">
      <c r="A256" s="20">
        <v>252</v>
      </c>
      <c r="B256" s="652" t="s">
        <v>285</v>
      </c>
      <c r="C256" s="656" t="s">
        <v>45</v>
      </c>
      <c r="D256" s="656">
        <v>50</v>
      </c>
      <c r="E256" s="652"/>
      <c r="F256" s="652"/>
      <c r="G256" s="804"/>
      <c r="H256" s="808"/>
      <c r="I256" s="767"/>
      <c r="J256" s="637"/>
      <c r="K256" s="767"/>
      <c r="L256" s="25"/>
    </row>
    <row r="257" spans="1:12" ht="12.75" customHeight="1">
      <c r="A257" s="20">
        <v>253</v>
      </c>
      <c r="B257" s="652" t="s">
        <v>286</v>
      </c>
      <c r="C257" s="656" t="s">
        <v>45</v>
      </c>
      <c r="D257" s="656">
        <v>20</v>
      </c>
      <c r="E257" s="652"/>
      <c r="F257" s="652"/>
      <c r="G257" s="804"/>
      <c r="H257" s="808"/>
      <c r="I257" s="767"/>
      <c r="J257" s="637"/>
      <c r="K257" s="767"/>
      <c r="L257" s="25"/>
    </row>
    <row r="258" spans="1:12" ht="12.75" customHeight="1">
      <c r="A258" s="20">
        <v>254</v>
      </c>
      <c r="B258" s="652" t="s">
        <v>287</v>
      </c>
      <c r="C258" s="656" t="s">
        <v>45</v>
      </c>
      <c r="D258" s="656">
        <v>2</v>
      </c>
      <c r="E258" s="652"/>
      <c r="F258" s="652"/>
      <c r="G258" s="804"/>
      <c r="H258" s="808"/>
      <c r="I258" s="767"/>
      <c r="J258" s="637"/>
      <c r="K258" s="767"/>
      <c r="L258" s="25"/>
    </row>
    <row r="259" spans="1:12" ht="12.75" customHeight="1">
      <c r="A259" s="20">
        <v>255</v>
      </c>
      <c r="B259" s="653" t="s">
        <v>288</v>
      </c>
      <c r="C259" s="656" t="s">
        <v>81</v>
      </c>
      <c r="D259" s="656">
        <v>180</v>
      </c>
      <c r="E259" s="652"/>
      <c r="F259" s="652"/>
      <c r="G259" s="804"/>
      <c r="H259" s="808"/>
      <c r="I259" s="767"/>
      <c r="J259" s="637"/>
      <c r="K259" s="767"/>
      <c r="L259" s="25"/>
    </row>
    <row r="260" spans="1:12" ht="12.75" customHeight="1">
      <c r="A260" s="20">
        <v>256</v>
      </c>
      <c r="B260" s="653" t="s">
        <v>289</v>
      </c>
      <c r="C260" s="656" t="s">
        <v>45</v>
      </c>
      <c r="D260" s="656">
        <v>5</v>
      </c>
      <c r="E260" s="652"/>
      <c r="F260" s="652"/>
      <c r="G260" s="804"/>
      <c r="H260" s="808"/>
      <c r="I260" s="767"/>
      <c r="J260" s="637"/>
      <c r="K260" s="767"/>
      <c r="L260" s="25"/>
    </row>
    <row r="261" spans="1:12" ht="12.75" customHeight="1">
      <c r="A261" s="20">
        <v>257</v>
      </c>
      <c r="B261" s="653" t="s">
        <v>290</v>
      </c>
      <c r="C261" s="656" t="s">
        <v>45</v>
      </c>
      <c r="D261" s="656">
        <v>20</v>
      </c>
      <c r="E261" s="652"/>
      <c r="F261" s="652"/>
      <c r="G261" s="804"/>
      <c r="H261" s="808"/>
      <c r="I261" s="767"/>
      <c r="J261" s="637"/>
      <c r="K261" s="767"/>
      <c r="L261" s="25"/>
    </row>
    <row r="262" spans="1:12" ht="19.5" customHeight="1">
      <c r="A262" s="20">
        <v>258</v>
      </c>
      <c r="B262" s="653" t="s">
        <v>291</v>
      </c>
      <c r="C262" s="656" t="s">
        <v>45</v>
      </c>
      <c r="D262" s="656">
        <v>5</v>
      </c>
      <c r="E262" s="652"/>
      <c r="F262" s="652"/>
      <c r="G262" s="804"/>
      <c r="H262" s="808"/>
      <c r="I262" s="767"/>
      <c r="J262" s="637"/>
      <c r="K262" s="767"/>
      <c r="L262" s="25"/>
    </row>
    <row r="263" spans="1:12" ht="24" customHeight="1">
      <c r="A263" s="20">
        <v>259</v>
      </c>
      <c r="B263" s="652" t="s">
        <v>292</v>
      </c>
      <c r="C263" s="656" t="s">
        <v>45</v>
      </c>
      <c r="D263" s="656">
        <v>5</v>
      </c>
      <c r="E263" s="652"/>
      <c r="F263" s="652"/>
      <c r="G263" s="804"/>
      <c r="H263" s="808"/>
      <c r="I263" s="767"/>
      <c r="J263" s="637"/>
      <c r="K263" s="767"/>
      <c r="L263" s="25"/>
    </row>
    <row r="264" spans="1:12" ht="12.75" customHeight="1">
      <c r="A264" s="20">
        <v>260</v>
      </c>
      <c r="B264" s="652" t="s">
        <v>293</v>
      </c>
      <c r="C264" s="656" t="s">
        <v>45</v>
      </c>
      <c r="D264" s="656">
        <v>60</v>
      </c>
      <c r="E264" s="652"/>
      <c r="F264" s="652"/>
      <c r="G264" s="804"/>
      <c r="H264" s="808"/>
      <c r="I264" s="767"/>
      <c r="J264" s="637"/>
      <c r="K264" s="767"/>
      <c r="L264" s="25"/>
    </row>
    <row r="265" spans="1:12" ht="12.75" customHeight="1">
      <c r="A265" s="20">
        <v>261</v>
      </c>
      <c r="B265" s="652" t="s">
        <v>294</v>
      </c>
      <c r="C265" s="656" t="s">
        <v>45</v>
      </c>
      <c r="D265" s="656">
        <v>120</v>
      </c>
      <c r="E265" s="652"/>
      <c r="F265" s="652"/>
      <c r="G265" s="804"/>
      <c r="H265" s="808"/>
      <c r="I265" s="767"/>
      <c r="J265" s="637"/>
      <c r="K265" s="767"/>
      <c r="L265" s="25"/>
    </row>
    <row r="266" spans="1:12" ht="12.75" customHeight="1">
      <c r="A266" s="20">
        <v>262</v>
      </c>
      <c r="B266" s="655" t="s">
        <v>295</v>
      </c>
      <c r="C266" s="656" t="s">
        <v>45</v>
      </c>
      <c r="D266" s="656">
        <v>20</v>
      </c>
      <c r="E266" s="652"/>
      <c r="F266" s="652"/>
      <c r="G266" s="804"/>
      <c r="H266" s="808"/>
      <c r="I266" s="767"/>
      <c r="J266" s="637"/>
      <c r="K266" s="767"/>
      <c r="L266" s="25"/>
    </row>
    <row r="267" spans="1:12" ht="12.75" customHeight="1">
      <c r="A267" s="20">
        <v>263</v>
      </c>
      <c r="B267" s="652" t="s">
        <v>296</v>
      </c>
      <c r="C267" s="656" t="s">
        <v>45</v>
      </c>
      <c r="D267" s="656">
        <v>20</v>
      </c>
      <c r="E267" s="652"/>
      <c r="F267" s="652"/>
      <c r="G267" s="804"/>
      <c r="H267" s="808"/>
      <c r="I267" s="767"/>
      <c r="J267" s="637"/>
      <c r="K267" s="767"/>
      <c r="L267" s="25"/>
    </row>
    <row r="268" spans="1:12" ht="12.75" customHeight="1">
      <c r="A268" s="20">
        <v>264</v>
      </c>
      <c r="B268" s="652" t="s">
        <v>297</v>
      </c>
      <c r="C268" s="656" t="s">
        <v>45</v>
      </c>
      <c r="D268" s="656">
        <v>80</v>
      </c>
      <c r="E268" s="652"/>
      <c r="F268" s="652"/>
      <c r="G268" s="804"/>
      <c r="H268" s="808"/>
      <c r="I268" s="767"/>
      <c r="J268" s="637"/>
      <c r="K268" s="767"/>
      <c r="L268" s="25"/>
    </row>
    <row r="269" spans="1:12" ht="12.75" customHeight="1">
      <c r="A269" s="20">
        <v>265</v>
      </c>
      <c r="B269" s="652" t="s">
        <v>298</v>
      </c>
      <c r="C269" s="656" t="s">
        <v>45</v>
      </c>
      <c r="D269" s="656">
        <v>50</v>
      </c>
      <c r="E269" s="652"/>
      <c r="F269" s="652"/>
      <c r="G269" s="804"/>
      <c r="H269" s="808"/>
      <c r="I269" s="767"/>
      <c r="J269" s="637"/>
      <c r="K269" s="767"/>
      <c r="L269" s="25"/>
    </row>
    <row r="270" spans="1:12" ht="12.75" customHeight="1">
      <c r="A270" s="20">
        <v>266</v>
      </c>
      <c r="B270" s="652" t="s">
        <v>299</v>
      </c>
      <c r="C270" s="656" t="s">
        <v>45</v>
      </c>
      <c r="D270" s="656">
        <v>5</v>
      </c>
      <c r="E270" s="652"/>
      <c r="F270" s="652"/>
      <c r="G270" s="804"/>
      <c r="H270" s="808"/>
      <c r="I270" s="767"/>
      <c r="J270" s="637"/>
      <c r="K270" s="767"/>
      <c r="L270" s="25"/>
    </row>
    <row r="271" spans="1:12" ht="12.75" customHeight="1">
      <c r="A271" s="20">
        <v>267</v>
      </c>
      <c r="B271" s="652" t="s">
        <v>300</v>
      </c>
      <c r="C271" s="656" t="s">
        <v>45</v>
      </c>
      <c r="D271" s="656">
        <v>10</v>
      </c>
      <c r="E271" s="652"/>
      <c r="F271" s="652"/>
      <c r="G271" s="804"/>
      <c r="H271" s="808"/>
      <c r="I271" s="767"/>
      <c r="J271" s="637"/>
      <c r="K271" s="767"/>
      <c r="L271" s="25"/>
    </row>
    <row r="272" spans="1:12" ht="12.75" customHeight="1">
      <c r="A272" s="20">
        <v>268</v>
      </c>
      <c r="B272" s="652" t="s">
        <v>301</v>
      </c>
      <c r="C272" s="656" t="s">
        <v>45</v>
      </c>
      <c r="D272" s="656">
        <v>100</v>
      </c>
      <c r="E272" s="652"/>
      <c r="F272" s="652"/>
      <c r="G272" s="804"/>
      <c r="H272" s="808"/>
      <c r="I272" s="767"/>
      <c r="J272" s="637"/>
      <c r="K272" s="767"/>
      <c r="L272" s="25"/>
    </row>
    <row r="273" spans="1:12" ht="12.75" customHeight="1">
      <c r="A273" s="20">
        <v>269</v>
      </c>
      <c r="B273" s="652" t="s">
        <v>302</v>
      </c>
      <c r="C273" s="656" t="s">
        <v>45</v>
      </c>
      <c r="D273" s="656">
        <v>100</v>
      </c>
      <c r="E273" s="652"/>
      <c r="F273" s="652"/>
      <c r="G273" s="804"/>
      <c r="H273" s="808"/>
      <c r="I273" s="767"/>
      <c r="J273" s="637"/>
      <c r="K273" s="767"/>
      <c r="L273" s="25"/>
    </row>
    <row r="274" spans="1:12" ht="12.75" customHeight="1">
      <c r="A274" s="20">
        <v>270</v>
      </c>
      <c r="B274" s="652" t="s">
        <v>303</v>
      </c>
      <c r="C274" s="656" t="s">
        <v>45</v>
      </c>
      <c r="D274" s="656">
        <v>20</v>
      </c>
      <c r="E274" s="652"/>
      <c r="F274" s="652"/>
      <c r="G274" s="804"/>
      <c r="H274" s="808"/>
      <c r="I274" s="767"/>
      <c r="J274" s="637"/>
      <c r="K274" s="767"/>
      <c r="L274" s="25"/>
    </row>
    <row r="275" spans="1:12" ht="12.75" customHeight="1">
      <c r="A275" s="20">
        <v>271</v>
      </c>
      <c r="B275" s="652" t="s">
        <v>304</v>
      </c>
      <c r="C275" s="656" t="s">
        <v>45</v>
      </c>
      <c r="D275" s="656">
        <v>10</v>
      </c>
      <c r="E275" s="652"/>
      <c r="F275" s="652"/>
      <c r="G275" s="804"/>
      <c r="H275" s="808"/>
      <c r="I275" s="767"/>
      <c r="J275" s="637"/>
      <c r="K275" s="767"/>
      <c r="L275" s="25"/>
    </row>
    <row r="276" spans="1:12" ht="12.75" customHeight="1">
      <c r="A276" s="20">
        <v>272</v>
      </c>
      <c r="B276" s="652" t="s">
        <v>305</v>
      </c>
      <c r="C276" s="656" t="s">
        <v>45</v>
      </c>
      <c r="D276" s="656">
        <v>5</v>
      </c>
      <c r="E276" s="652"/>
      <c r="F276" s="652"/>
      <c r="G276" s="804"/>
      <c r="H276" s="808"/>
      <c r="I276" s="767"/>
      <c r="J276" s="637"/>
      <c r="K276" s="767"/>
      <c r="L276" s="25"/>
    </row>
    <row r="277" spans="1:12" ht="22.5" customHeight="1">
      <c r="A277" s="20">
        <v>273</v>
      </c>
      <c r="B277" s="652" t="s">
        <v>1182</v>
      </c>
      <c r="C277" s="656" t="s">
        <v>45</v>
      </c>
      <c r="D277" s="656">
        <v>3</v>
      </c>
      <c r="E277" s="652"/>
      <c r="F277" s="652"/>
      <c r="G277" s="804"/>
      <c r="H277" s="808"/>
      <c r="I277" s="767"/>
      <c r="J277" s="637"/>
      <c r="K277" s="767"/>
      <c r="L277" s="25"/>
    </row>
    <row r="278" spans="1:12" ht="12.75" customHeight="1">
      <c r="A278" s="20">
        <v>274</v>
      </c>
      <c r="B278" s="651" t="s">
        <v>306</v>
      </c>
      <c r="C278" s="656" t="s">
        <v>125</v>
      </c>
      <c r="D278" s="656">
        <v>30</v>
      </c>
      <c r="E278" s="652"/>
      <c r="F278" s="652"/>
      <c r="G278" s="804"/>
      <c r="H278" s="808"/>
      <c r="I278" s="767"/>
      <c r="J278" s="637"/>
      <c r="K278" s="767"/>
      <c r="L278" s="25"/>
    </row>
    <row r="279" spans="1:12" ht="12.75" customHeight="1">
      <c r="A279" s="20">
        <v>275</v>
      </c>
      <c r="B279" s="653" t="s">
        <v>307</v>
      </c>
      <c r="C279" s="656" t="s">
        <v>45</v>
      </c>
      <c r="D279" s="656">
        <v>10</v>
      </c>
      <c r="E279" s="652"/>
      <c r="F279" s="652"/>
      <c r="G279" s="804"/>
      <c r="H279" s="808"/>
      <c r="I279" s="767"/>
      <c r="J279" s="637"/>
      <c r="K279" s="767"/>
      <c r="L279" s="25"/>
    </row>
    <row r="280" spans="1:12" ht="12.75" customHeight="1">
      <c r="A280" s="20">
        <v>276</v>
      </c>
      <c r="B280" s="664" t="s">
        <v>308</v>
      </c>
      <c r="C280" s="656" t="s">
        <v>45</v>
      </c>
      <c r="D280" s="656">
        <v>260</v>
      </c>
      <c r="E280" s="652"/>
      <c r="F280" s="652"/>
      <c r="G280" s="804"/>
      <c r="H280" s="808"/>
      <c r="I280" s="767"/>
      <c r="J280" s="637"/>
      <c r="K280" s="767"/>
      <c r="L280" s="25"/>
    </row>
    <row r="281" spans="1:12" ht="12.75" customHeight="1">
      <c r="A281" s="20">
        <v>277</v>
      </c>
      <c r="B281" s="651" t="s">
        <v>309</v>
      </c>
      <c r="C281" s="656" t="s">
        <v>125</v>
      </c>
      <c r="D281" s="656">
        <v>20</v>
      </c>
      <c r="E281" s="652"/>
      <c r="F281" s="652"/>
      <c r="G281" s="804"/>
      <c r="H281" s="808"/>
      <c r="I281" s="767"/>
      <c r="J281" s="637"/>
      <c r="K281" s="767"/>
      <c r="L281" s="25"/>
    </row>
    <row r="282" spans="1:12" ht="48" customHeight="1">
      <c r="A282" s="20">
        <v>278</v>
      </c>
      <c r="B282" s="652" t="s">
        <v>310</v>
      </c>
      <c r="C282" s="656" t="s">
        <v>125</v>
      </c>
      <c r="D282" s="656">
        <v>2</v>
      </c>
      <c r="E282" s="652"/>
      <c r="F282" s="652"/>
      <c r="G282" s="804"/>
      <c r="H282" s="808"/>
      <c r="I282" s="767"/>
      <c r="J282" s="637"/>
      <c r="K282" s="767"/>
      <c r="L282" s="25"/>
    </row>
    <row r="283" spans="1:12" ht="21" customHeight="1">
      <c r="A283" s="20">
        <v>279</v>
      </c>
      <c r="B283" s="651" t="s">
        <v>311</v>
      </c>
      <c r="C283" s="656" t="s">
        <v>125</v>
      </c>
      <c r="D283" s="656">
        <v>28</v>
      </c>
      <c r="E283" s="652"/>
      <c r="F283" s="652"/>
      <c r="G283" s="804"/>
      <c r="H283" s="808"/>
      <c r="I283" s="767"/>
      <c r="J283" s="637"/>
      <c r="K283" s="767"/>
      <c r="L283" s="25"/>
    </row>
    <row r="284" spans="1:12" ht="14.25" customHeight="1">
      <c r="A284" s="20">
        <v>280</v>
      </c>
      <c r="B284" s="651" t="s">
        <v>312</v>
      </c>
      <c r="C284" s="656" t="s">
        <v>45</v>
      </c>
      <c r="D284" s="656">
        <v>40</v>
      </c>
      <c r="E284" s="652"/>
      <c r="F284" s="652"/>
      <c r="G284" s="804"/>
      <c r="H284" s="808"/>
      <c r="I284" s="767"/>
      <c r="J284" s="637"/>
      <c r="K284" s="767"/>
      <c r="L284" s="37"/>
    </row>
    <row r="285" spans="1:12" ht="12.75" customHeight="1">
      <c r="A285" s="20">
        <v>281</v>
      </c>
      <c r="B285" s="651" t="s">
        <v>313</v>
      </c>
      <c r="C285" s="656" t="s">
        <v>45</v>
      </c>
      <c r="D285" s="656">
        <v>3</v>
      </c>
      <c r="E285" s="652"/>
      <c r="F285" s="652"/>
      <c r="G285" s="804"/>
      <c r="H285" s="808"/>
      <c r="I285" s="767"/>
      <c r="J285" s="637"/>
      <c r="K285" s="767"/>
      <c r="L285" s="37"/>
    </row>
    <row r="286" spans="1:12" ht="12.75" customHeight="1">
      <c r="A286" s="20">
        <v>282</v>
      </c>
      <c r="B286" s="635" t="s">
        <v>314</v>
      </c>
      <c r="C286" s="818" t="s">
        <v>45</v>
      </c>
      <c r="D286" s="819">
        <v>10</v>
      </c>
      <c r="E286" s="636"/>
      <c r="F286" s="636"/>
      <c r="G286" s="804"/>
      <c r="H286" s="636"/>
      <c r="I286" s="767"/>
      <c r="J286" s="637"/>
      <c r="K286" s="767"/>
      <c r="L286" s="37"/>
    </row>
    <row r="287" spans="1:12" ht="27" customHeight="1">
      <c r="A287" s="20">
        <v>283</v>
      </c>
      <c r="B287" s="635" t="s">
        <v>315</v>
      </c>
      <c r="C287" s="818" t="s">
        <v>45</v>
      </c>
      <c r="D287" s="819">
        <v>20</v>
      </c>
      <c r="E287" s="636"/>
      <c r="F287" s="636"/>
      <c r="G287" s="804"/>
      <c r="H287" s="636"/>
      <c r="I287" s="767"/>
      <c r="J287" s="637"/>
      <c r="K287" s="767"/>
      <c r="L287" s="37"/>
    </row>
    <row r="288" spans="1:12" ht="15" customHeight="1">
      <c r="A288" s="20">
        <v>284</v>
      </c>
      <c r="B288" s="640" t="s">
        <v>316</v>
      </c>
      <c r="C288" s="818" t="s">
        <v>45</v>
      </c>
      <c r="D288" s="819">
        <v>10</v>
      </c>
      <c r="E288" s="636"/>
      <c r="F288" s="636"/>
      <c r="G288" s="804"/>
      <c r="H288" s="636"/>
      <c r="I288" s="767"/>
      <c r="J288" s="637"/>
      <c r="K288" s="767"/>
      <c r="L288" s="37"/>
    </row>
    <row r="289" spans="1:12" ht="22.5" customHeight="1">
      <c r="A289" s="20">
        <v>285</v>
      </c>
      <c r="B289" s="640" t="s">
        <v>317</v>
      </c>
      <c r="C289" s="818" t="s">
        <v>45</v>
      </c>
      <c r="D289" s="819">
        <v>50</v>
      </c>
      <c r="E289" s="636"/>
      <c r="F289" s="636"/>
      <c r="G289" s="804"/>
      <c r="H289" s="636"/>
      <c r="I289" s="767"/>
      <c r="J289" s="637"/>
      <c r="K289" s="767"/>
      <c r="L289" s="37"/>
    </row>
    <row r="290" spans="1:12" ht="24.75" customHeight="1">
      <c r="A290" s="20">
        <v>286</v>
      </c>
      <c r="B290" s="640" t="s">
        <v>318</v>
      </c>
      <c r="C290" s="818" t="s">
        <v>45</v>
      </c>
      <c r="D290" s="819">
        <v>60</v>
      </c>
      <c r="E290" s="636"/>
      <c r="F290" s="636"/>
      <c r="G290" s="804"/>
      <c r="H290" s="636"/>
      <c r="I290" s="767"/>
      <c r="J290" s="637"/>
      <c r="K290" s="767"/>
      <c r="L290" s="37"/>
    </row>
    <row r="291" spans="1:12" ht="24.75" customHeight="1">
      <c r="A291" s="20">
        <v>287</v>
      </c>
      <c r="B291" s="640" t="s">
        <v>319</v>
      </c>
      <c r="C291" s="818" t="s">
        <v>45</v>
      </c>
      <c r="D291" s="819">
        <v>5</v>
      </c>
      <c r="E291" s="636"/>
      <c r="F291" s="636"/>
      <c r="G291" s="804"/>
      <c r="H291" s="636"/>
      <c r="I291" s="767"/>
      <c r="J291" s="637"/>
      <c r="K291" s="767"/>
      <c r="L291" s="37"/>
    </row>
    <row r="292" spans="1:12" ht="18" customHeight="1">
      <c r="A292" s="20">
        <v>288</v>
      </c>
      <c r="B292" s="640" t="s">
        <v>320</v>
      </c>
      <c r="C292" s="818" t="s">
        <v>45</v>
      </c>
      <c r="D292" s="819">
        <v>30</v>
      </c>
      <c r="E292" s="636"/>
      <c r="F292" s="636"/>
      <c r="G292" s="804"/>
      <c r="H292" s="636"/>
      <c r="I292" s="767"/>
      <c r="J292" s="637"/>
      <c r="K292" s="767"/>
      <c r="L292" s="37"/>
    </row>
    <row r="293" spans="1:12" ht="14.25" customHeight="1">
      <c r="A293" s="20">
        <v>289</v>
      </c>
      <c r="B293" s="640" t="s">
        <v>321</v>
      </c>
      <c r="C293" s="818" t="s">
        <v>45</v>
      </c>
      <c r="D293" s="819">
        <v>60</v>
      </c>
      <c r="E293" s="636"/>
      <c r="F293" s="636"/>
      <c r="G293" s="804"/>
      <c r="H293" s="636"/>
      <c r="I293" s="767"/>
      <c r="J293" s="637"/>
      <c r="K293" s="767"/>
      <c r="L293" s="37"/>
    </row>
    <row r="294" spans="1:12" ht="14.25" customHeight="1">
      <c r="A294" s="20">
        <v>290</v>
      </c>
      <c r="B294" s="640" t="s">
        <v>322</v>
      </c>
      <c r="C294" s="818" t="s">
        <v>45</v>
      </c>
      <c r="D294" s="819">
        <v>10</v>
      </c>
      <c r="E294" s="636"/>
      <c r="F294" s="636"/>
      <c r="G294" s="804"/>
      <c r="H294" s="636"/>
      <c r="I294" s="767"/>
      <c r="J294" s="637"/>
      <c r="K294" s="767"/>
      <c r="L294" s="37"/>
    </row>
    <row r="295" spans="1:12" ht="14.25" customHeight="1">
      <c r="A295" s="20">
        <v>291</v>
      </c>
      <c r="B295" s="640" t="s">
        <v>323</v>
      </c>
      <c r="C295" s="818" t="s">
        <v>45</v>
      </c>
      <c r="D295" s="819">
        <v>10</v>
      </c>
      <c r="E295" s="636"/>
      <c r="F295" s="636"/>
      <c r="G295" s="804"/>
      <c r="H295" s="636"/>
      <c r="I295" s="767"/>
      <c r="J295" s="637"/>
      <c r="K295" s="767"/>
      <c r="L295" s="37"/>
    </row>
    <row r="296" spans="1:12" ht="21.75" customHeight="1">
      <c r="A296" s="20">
        <v>292</v>
      </c>
      <c r="B296" s="635" t="s">
        <v>324</v>
      </c>
      <c r="C296" s="818" t="s">
        <v>45</v>
      </c>
      <c r="D296" s="819">
        <v>5</v>
      </c>
      <c r="E296" s="636"/>
      <c r="F296" s="636"/>
      <c r="G296" s="636"/>
      <c r="H296" s="636"/>
      <c r="I296" s="767"/>
      <c r="J296" s="637"/>
      <c r="K296" s="767"/>
      <c r="L296" s="37"/>
    </row>
    <row r="297" spans="1:12" ht="12.75" customHeight="1">
      <c r="A297" s="20">
        <v>293</v>
      </c>
      <c r="B297" s="635" t="s">
        <v>325</v>
      </c>
      <c r="C297" s="635" t="s">
        <v>45</v>
      </c>
      <c r="D297" s="852">
        <v>5</v>
      </c>
      <c r="E297" s="820"/>
      <c r="F297" s="820"/>
      <c r="G297" s="821"/>
      <c r="H297" s="636"/>
      <c r="I297" s="767"/>
      <c r="J297" s="637"/>
      <c r="K297" s="767"/>
      <c r="L297" s="638"/>
    </row>
    <row r="298" spans="1:12" ht="12.75" customHeight="1">
      <c r="A298" s="20">
        <v>294</v>
      </c>
      <c r="B298" s="635" t="s">
        <v>326</v>
      </c>
      <c r="C298" s="635" t="s">
        <v>45</v>
      </c>
      <c r="D298" s="852">
        <v>5</v>
      </c>
      <c r="E298" s="820"/>
      <c r="F298" s="820"/>
      <c r="G298" s="821"/>
      <c r="H298" s="636"/>
      <c r="I298" s="767"/>
      <c r="J298" s="637"/>
      <c r="K298" s="767"/>
      <c r="L298" s="638"/>
    </row>
    <row r="299" spans="1:12" ht="14.25" customHeight="1">
      <c r="A299" s="20">
        <v>295</v>
      </c>
      <c r="B299" s="635" t="s">
        <v>327</v>
      </c>
      <c r="C299" s="635" t="s">
        <v>45</v>
      </c>
      <c r="D299" s="852">
        <v>70</v>
      </c>
      <c r="E299" s="820"/>
      <c r="F299" s="820"/>
      <c r="G299" s="821"/>
      <c r="H299" s="636"/>
      <c r="I299" s="767"/>
      <c r="J299" s="637"/>
      <c r="K299" s="767"/>
      <c r="L299" s="638"/>
    </row>
    <row r="300" spans="1:12" ht="15" customHeight="1" thickBot="1">
      <c r="A300" s="851">
        <v>296</v>
      </c>
      <c r="B300" s="44" t="s">
        <v>328</v>
      </c>
      <c r="C300" s="44" t="s">
        <v>45</v>
      </c>
      <c r="D300" s="853">
        <v>80</v>
      </c>
      <c r="E300" s="822"/>
      <c r="F300" s="822"/>
      <c r="G300" s="823"/>
      <c r="H300" s="45"/>
      <c r="I300" s="21"/>
      <c r="J300" s="47"/>
      <c r="K300" s="289"/>
      <c r="L300" s="48"/>
    </row>
    <row r="301" spans="1:12" ht="19.5" customHeight="1" thickBot="1">
      <c r="A301" s="630"/>
      <c r="B301" s="631" t="s">
        <v>1157</v>
      </c>
      <c r="C301" s="631"/>
      <c r="D301" s="631"/>
      <c r="E301" s="631"/>
      <c r="F301" s="631"/>
      <c r="G301" s="631"/>
      <c r="H301" s="631"/>
      <c r="I301" s="632">
        <f>SUM(I5:I300)</f>
        <v>0</v>
      </c>
      <c r="J301" s="633"/>
      <c r="K301" s="632">
        <f>SUM(K5:K300)</f>
        <v>0</v>
      </c>
      <c r="L301" s="634"/>
    </row>
    <row r="302" spans="1:11" ht="18.75" customHeight="1">
      <c r="A302" s="628"/>
      <c r="B302" s="52" t="s">
        <v>329</v>
      </c>
      <c r="C302" s="52"/>
      <c r="D302" s="52"/>
      <c r="E302" s="52"/>
      <c r="F302" s="52"/>
      <c r="G302" s="53"/>
      <c r="H302" s="53"/>
      <c r="I302" s="53"/>
      <c r="J302" s="53"/>
      <c r="K302" s="53"/>
    </row>
    <row r="303" spans="1:11" ht="18.75" customHeight="1">
      <c r="A303" s="628"/>
      <c r="B303" s="52"/>
      <c r="C303" s="52"/>
      <c r="D303" s="52"/>
      <c r="E303" s="52"/>
      <c r="F303" s="52"/>
      <c r="G303" s="53"/>
      <c r="H303" s="53"/>
      <c r="I303" s="53"/>
      <c r="J303" s="53"/>
      <c r="K303" s="53"/>
    </row>
  </sheetData>
  <sheetProtection selectLockedCells="1" selectUnlockedCells="1"/>
  <mergeCells count="2">
    <mergeCell ref="A2:K2"/>
    <mergeCell ref="A3:K3"/>
  </mergeCells>
  <printOptions horizontalCentered="1"/>
  <pageMargins left="0.2362204724409449" right="0.15748031496062992" top="0.5511811023622047" bottom="0.4724409448818898" header="0.31496062992125984" footer="0.2362204724409449"/>
  <pageSetup horizontalDpi="300" verticalDpi="300" orientation="landscape" paperSize="9" scale="90" r:id="rId1"/>
  <headerFooter alignWithMargins="0">
    <oddHeader>&amp;C&amp;F &amp;RSPZOZ.DZP.241.04.24</oddHeader>
    <oddFooter>&amp;C&amp;A  -  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5">
      <selection activeCell="A6" sqref="A6:A27"/>
    </sheetView>
  </sheetViews>
  <sheetFormatPr defaultColWidth="11.57421875" defaultRowHeight="12.75" customHeight="1"/>
  <cols>
    <col min="1" max="1" width="4.8515625" style="5" customWidth="1"/>
    <col min="2" max="2" width="35.57421875" style="5" customWidth="1"/>
    <col min="3" max="3" width="6.00390625" style="5" customWidth="1"/>
    <col min="4" max="4" width="6.140625" style="5" customWidth="1"/>
    <col min="5" max="5" width="15.7109375" style="5" customWidth="1"/>
    <col min="6" max="6" width="10.28125" style="5" customWidth="1"/>
    <col min="7" max="7" width="8.140625" style="5" customWidth="1"/>
    <col min="8" max="9" width="11.57421875" style="5" customWidth="1"/>
    <col min="10" max="10" width="7.421875" style="5" customWidth="1"/>
    <col min="11" max="11" width="11.57421875" style="5" customWidth="1"/>
    <col min="12" max="12" width="14.28125" style="5" customWidth="1"/>
    <col min="13" max="16384" width="11.57421875" style="5" customWidth="1"/>
  </cols>
  <sheetData>
    <row r="1" spans="1:12" ht="12.75" customHeight="1">
      <c r="A1" s="885" t="s">
        <v>882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186"/>
    </row>
    <row r="2" spans="1:12" ht="23.25" customHeight="1">
      <c r="A2" s="873" t="s">
        <v>883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267"/>
    </row>
    <row r="3" spans="1:12" ht="23.25" customHeight="1">
      <c r="A3" s="868" t="s">
        <v>30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267"/>
    </row>
    <row r="4" spans="1:12" ht="24" customHeight="1">
      <c r="A4" s="13" t="s">
        <v>651</v>
      </c>
      <c r="B4" s="16" t="s">
        <v>32</v>
      </c>
      <c r="C4" s="16" t="s">
        <v>33</v>
      </c>
      <c r="D4" s="16" t="s">
        <v>34</v>
      </c>
      <c r="E4" s="17" t="s">
        <v>35</v>
      </c>
      <c r="F4" s="17" t="s">
        <v>36</v>
      </c>
      <c r="G4" s="17" t="s">
        <v>884</v>
      </c>
      <c r="H4" s="16" t="s">
        <v>38</v>
      </c>
      <c r="I4" s="16" t="s">
        <v>606</v>
      </c>
      <c r="J4" s="16" t="s">
        <v>39</v>
      </c>
      <c r="K4" s="59" t="s">
        <v>40</v>
      </c>
      <c r="L4" s="19" t="s">
        <v>41</v>
      </c>
    </row>
    <row r="5" spans="1:12" ht="12.75" customHeight="1">
      <c r="A5" s="252">
        <v>1</v>
      </c>
      <c r="B5" s="296" t="s">
        <v>885</v>
      </c>
      <c r="C5" s="297" t="s">
        <v>45</v>
      </c>
      <c r="D5" s="164">
        <v>6</v>
      </c>
      <c r="E5" s="298"/>
      <c r="F5" s="299"/>
      <c r="G5" s="299"/>
      <c r="H5" s="227"/>
      <c r="I5" s="245"/>
      <c r="J5" s="253"/>
      <c r="K5" s="246"/>
      <c r="L5" s="48"/>
    </row>
    <row r="6" spans="1:12" ht="14.25" customHeight="1">
      <c r="A6" s="255">
        <v>2</v>
      </c>
      <c r="B6" s="73" t="s">
        <v>886</v>
      </c>
      <c r="C6" s="90" t="s">
        <v>45</v>
      </c>
      <c r="D6" s="71">
        <v>4</v>
      </c>
      <c r="E6" s="80"/>
      <c r="F6" s="300"/>
      <c r="G6" s="300"/>
      <c r="H6" s="174"/>
      <c r="I6" s="245"/>
      <c r="J6" s="301"/>
      <c r="K6" s="140"/>
      <c r="L6" s="82"/>
    </row>
    <row r="7" spans="1:12" ht="12" customHeight="1">
      <c r="A7" s="255">
        <v>3</v>
      </c>
      <c r="B7" s="302" t="s">
        <v>887</v>
      </c>
      <c r="C7" s="163" t="s">
        <v>45</v>
      </c>
      <c r="D7" s="164">
        <v>4</v>
      </c>
      <c r="E7" s="303"/>
      <c r="F7" s="303"/>
      <c r="G7" s="303"/>
      <c r="H7" s="227"/>
      <c r="I7" s="245"/>
      <c r="J7" s="301"/>
      <c r="K7" s="246"/>
      <c r="L7" s="82"/>
    </row>
    <row r="8" spans="1:12" ht="12.75" customHeight="1">
      <c r="A8" s="255">
        <v>4</v>
      </c>
      <c r="B8" s="304" t="s">
        <v>888</v>
      </c>
      <c r="C8" s="29" t="s">
        <v>45</v>
      </c>
      <c r="D8" s="71">
        <v>40</v>
      </c>
      <c r="E8" s="305"/>
      <c r="F8" s="305"/>
      <c r="G8" s="305"/>
      <c r="H8" s="174"/>
      <c r="I8" s="245"/>
      <c r="J8" s="301"/>
      <c r="K8" s="140"/>
      <c r="L8" s="99"/>
    </row>
    <row r="9" spans="1:12" ht="12.75" customHeight="1">
      <c r="A9" s="255">
        <v>5</v>
      </c>
      <c r="B9" s="73" t="s">
        <v>889</v>
      </c>
      <c r="C9" s="90" t="s">
        <v>45</v>
      </c>
      <c r="D9" s="71">
        <v>20</v>
      </c>
      <c r="E9" s="306"/>
      <c r="F9" s="306"/>
      <c r="G9" s="306"/>
      <c r="H9" s="174"/>
      <c r="I9" s="245"/>
      <c r="J9" s="301"/>
      <c r="K9" s="140"/>
      <c r="L9" s="82"/>
    </row>
    <row r="10" spans="1:12" ht="12.75" customHeight="1">
      <c r="A10" s="255">
        <v>6</v>
      </c>
      <c r="B10" s="73" t="s">
        <v>890</v>
      </c>
      <c r="C10" s="90" t="s">
        <v>125</v>
      </c>
      <c r="D10" s="137">
        <v>2000</v>
      </c>
      <c r="E10" s="306"/>
      <c r="F10" s="306"/>
      <c r="G10" s="306"/>
      <c r="H10" s="174"/>
      <c r="I10" s="245"/>
      <c r="J10" s="301"/>
      <c r="K10" s="140"/>
      <c r="L10" s="99"/>
    </row>
    <row r="11" spans="1:12" ht="12.75" customHeight="1">
      <c r="A11" s="255">
        <v>7</v>
      </c>
      <c r="B11" s="73" t="s">
        <v>891</v>
      </c>
      <c r="C11" s="90" t="s">
        <v>125</v>
      </c>
      <c r="D11" s="137">
        <v>800</v>
      </c>
      <c r="E11" s="306"/>
      <c r="F11" s="306"/>
      <c r="G11" s="306"/>
      <c r="H11" s="174"/>
      <c r="I11" s="245"/>
      <c r="J11" s="301"/>
      <c r="K11" s="140"/>
      <c r="L11" s="82"/>
    </row>
    <row r="12" spans="1:12" ht="12.75" customHeight="1">
      <c r="A12" s="255">
        <v>8</v>
      </c>
      <c r="B12" s="73" t="s">
        <v>892</v>
      </c>
      <c r="C12" s="90" t="s">
        <v>125</v>
      </c>
      <c r="D12" s="137">
        <v>1000</v>
      </c>
      <c r="E12" s="80"/>
      <c r="F12" s="300"/>
      <c r="G12" s="300"/>
      <c r="H12" s="174"/>
      <c r="I12" s="245"/>
      <c r="J12" s="301"/>
      <c r="K12" s="140"/>
      <c r="L12" s="82"/>
    </row>
    <row r="13" spans="1:12" ht="12.75" customHeight="1">
      <c r="A13" s="255">
        <v>9</v>
      </c>
      <c r="B13" s="73" t="s">
        <v>893</v>
      </c>
      <c r="C13" s="90" t="s">
        <v>45</v>
      </c>
      <c r="D13" s="137">
        <v>5</v>
      </c>
      <c r="E13" s="80"/>
      <c r="F13" s="300"/>
      <c r="G13" s="300"/>
      <c r="H13" s="174"/>
      <c r="I13" s="245"/>
      <c r="J13" s="301"/>
      <c r="K13" s="140"/>
      <c r="L13" s="99"/>
    </row>
    <row r="14" spans="1:12" ht="12.75" customHeight="1">
      <c r="A14" s="255">
        <v>10</v>
      </c>
      <c r="B14" s="73" t="s">
        <v>894</v>
      </c>
      <c r="C14" s="90" t="s">
        <v>125</v>
      </c>
      <c r="D14" s="137">
        <v>800</v>
      </c>
      <c r="E14" s="80"/>
      <c r="F14" s="300"/>
      <c r="G14" s="300"/>
      <c r="H14" s="174"/>
      <c r="I14" s="245"/>
      <c r="J14" s="301"/>
      <c r="K14" s="140"/>
      <c r="L14" s="82"/>
    </row>
    <row r="15" spans="1:12" ht="12.75" customHeight="1">
      <c r="A15" s="255">
        <v>11</v>
      </c>
      <c r="B15" s="73" t="s">
        <v>895</v>
      </c>
      <c r="C15" s="90" t="s">
        <v>125</v>
      </c>
      <c r="D15" s="137">
        <v>1000</v>
      </c>
      <c r="E15" s="80"/>
      <c r="F15" s="300"/>
      <c r="G15" s="300"/>
      <c r="H15" s="174"/>
      <c r="I15" s="245"/>
      <c r="J15" s="301"/>
      <c r="K15" s="140"/>
      <c r="L15" s="82"/>
    </row>
    <row r="16" spans="1:12" ht="12.75" customHeight="1">
      <c r="A16" s="255">
        <v>12</v>
      </c>
      <c r="B16" s="73" t="s">
        <v>896</v>
      </c>
      <c r="C16" s="90" t="s">
        <v>45</v>
      </c>
      <c r="D16" s="137">
        <v>30</v>
      </c>
      <c r="E16" s="80"/>
      <c r="F16" s="300"/>
      <c r="G16" s="300"/>
      <c r="H16" s="174"/>
      <c r="I16" s="245"/>
      <c r="J16" s="301"/>
      <c r="K16" s="140"/>
      <c r="L16" s="82"/>
    </row>
    <row r="17" spans="1:12" ht="12.75" customHeight="1">
      <c r="A17" s="255">
        <v>13</v>
      </c>
      <c r="B17" s="73" t="s">
        <v>897</v>
      </c>
      <c r="C17" s="85" t="s">
        <v>45</v>
      </c>
      <c r="D17" s="137">
        <v>10</v>
      </c>
      <c r="E17" s="80"/>
      <c r="F17" s="300"/>
      <c r="G17" s="300"/>
      <c r="H17" s="174"/>
      <c r="I17" s="245"/>
      <c r="J17" s="301"/>
      <c r="K17" s="140"/>
      <c r="L17" s="99"/>
    </row>
    <row r="18" spans="1:12" ht="24.75" customHeight="1">
      <c r="A18" s="255">
        <v>14</v>
      </c>
      <c r="B18" s="307" t="s">
        <v>898</v>
      </c>
      <c r="C18" s="29" t="s">
        <v>45</v>
      </c>
      <c r="D18" s="308">
        <v>50</v>
      </c>
      <c r="E18" s="80"/>
      <c r="F18" s="300"/>
      <c r="G18" s="300"/>
      <c r="H18" s="174"/>
      <c r="I18" s="245"/>
      <c r="J18" s="301"/>
      <c r="K18" s="140"/>
      <c r="L18" s="99"/>
    </row>
    <row r="19" spans="1:12" ht="14.25" customHeight="1">
      <c r="A19" s="255">
        <v>15</v>
      </c>
      <c r="B19" s="70" t="s">
        <v>899</v>
      </c>
      <c r="C19" s="163" t="s">
        <v>45</v>
      </c>
      <c r="D19" s="137">
        <v>160</v>
      </c>
      <c r="E19" s="189"/>
      <c r="F19" s="189"/>
      <c r="G19" s="189"/>
      <c r="H19" s="174"/>
      <c r="I19" s="245"/>
      <c r="J19" s="301"/>
      <c r="K19" s="140"/>
      <c r="L19" s="82"/>
    </row>
    <row r="20" spans="1:12" ht="15" customHeight="1">
      <c r="A20" s="255">
        <v>16</v>
      </c>
      <c r="B20" s="70" t="s">
        <v>900</v>
      </c>
      <c r="C20" s="29" t="s">
        <v>125</v>
      </c>
      <c r="D20" s="137">
        <v>100</v>
      </c>
      <c r="E20" s="189"/>
      <c r="F20" s="189"/>
      <c r="G20" s="189"/>
      <c r="H20" s="174"/>
      <c r="I20" s="245"/>
      <c r="J20" s="301"/>
      <c r="K20" s="140"/>
      <c r="L20" s="82"/>
    </row>
    <row r="21" spans="1:12" ht="14.25" customHeight="1">
      <c r="A21" s="255">
        <v>17</v>
      </c>
      <c r="B21" s="70" t="s">
        <v>901</v>
      </c>
      <c r="C21" s="29" t="s">
        <v>45</v>
      </c>
      <c r="D21" s="137">
        <v>50</v>
      </c>
      <c r="E21" s="189"/>
      <c r="F21" s="189"/>
      <c r="G21" s="189"/>
      <c r="H21" s="174"/>
      <c r="I21" s="245"/>
      <c r="J21" s="301"/>
      <c r="K21" s="140"/>
      <c r="L21" s="82"/>
    </row>
    <row r="22" spans="1:12" ht="12.75" customHeight="1">
      <c r="A22" s="255">
        <v>18</v>
      </c>
      <c r="B22" s="70" t="s">
        <v>902</v>
      </c>
      <c r="C22" s="29" t="s">
        <v>45</v>
      </c>
      <c r="D22" s="137">
        <v>50</v>
      </c>
      <c r="E22" s="189"/>
      <c r="F22" s="189"/>
      <c r="G22" s="189"/>
      <c r="H22" s="174"/>
      <c r="I22" s="245"/>
      <c r="J22" s="301"/>
      <c r="K22" s="140"/>
      <c r="L22" s="82"/>
    </row>
    <row r="23" spans="1:12" ht="12.75" customHeight="1">
      <c r="A23" s="255">
        <v>19</v>
      </c>
      <c r="B23" s="70" t="s">
        <v>903</v>
      </c>
      <c r="C23" s="29" t="s">
        <v>125</v>
      </c>
      <c r="D23" s="137">
        <v>1000</v>
      </c>
      <c r="E23" s="189"/>
      <c r="F23" s="189"/>
      <c r="G23" s="189"/>
      <c r="H23" s="174"/>
      <c r="I23" s="245"/>
      <c r="J23" s="301"/>
      <c r="K23" s="140"/>
      <c r="L23" s="82"/>
    </row>
    <row r="24" spans="1:12" ht="12.75" customHeight="1">
      <c r="A24" s="255">
        <v>20</v>
      </c>
      <c r="B24" s="304" t="s">
        <v>904</v>
      </c>
      <c r="C24" s="171" t="s">
        <v>125</v>
      </c>
      <c r="D24" s="146">
        <v>100</v>
      </c>
      <c r="E24" s="83"/>
      <c r="F24" s="83"/>
      <c r="G24" s="83"/>
      <c r="H24" s="175"/>
      <c r="I24" s="245"/>
      <c r="J24" s="301"/>
      <c r="K24" s="140"/>
      <c r="L24" s="99"/>
    </row>
    <row r="25" spans="1:12" ht="12.75" customHeight="1">
      <c r="A25" s="255">
        <v>21</v>
      </c>
      <c r="B25" s="304" t="s">
        <v>905</v>
      </c>
      <c r="C25" s="171" t="s">
        <v>125</v>
      </c>
      <c r="D25" s="146">
        <v>1200</v>
      </c>
      <c r="E25" s="83"/>
      <c r="F25" s="83"/>
      <c r="G25" s="83"/>
      <c r="H25" s="175"/>
      <c r="I25" s="245"/>
      <c r="J25" s="301"/>
      <c r="K25" s="140"/>
      <c r="L25" s="99"/>
    </row>
    <row r="26" spans="1:12" ht="12.75" customHeight="1">
      <c r="A26" s="255">
        <v>22</v>
      </c>
      <c r="B26" s="304" t="s">
        <v>906</v>
      </c>
      <c r="C26" s="171" t="s">
        <v>125</v>
      </c>
      <c r="D26" s="146">
        <v>1000</v>
      </c>
      <c r="E26" s="83"/>
      <c r="F26" s="83"/>
      <c r="G26" s="83"/>
      <c r="H26" s="175"/>
      <c r="I26" s="245"/>
      <c r="J26" s="301"/>
      <c r="K26" s="140"/>
      <c r="L26" s="99"/>
    </row>
    <row r="27" spans="1:12" ht="12.75" customHeight="1">
      <c r="A27" s="255">
        <v>23</v>
      </c>
      <c r="B27" s="70" t="s">
        <v>907</v>
      </c>
      <c r="C27" s="29" t="s">
        <v>125</v>
      </c>
      <c r="D27" s="137">
        <v>1500</v>
      </c>
      <c r="E27" s="24"/>
      <c r="F27" s="26"/>
      <c r="G27" s="24"/>
      <c r="H27" s="309"/>
      <c r="I27" s="245"/>
      <c r="J27" s="301"/>
      <c r="K27" s="140"/>
      <c r="L27" s="82"/>
    </row>
    <row r="28" spans="1:12" ht="12.75" customHeight="1" thickBot="1">
      <c r="A28" s="255">
        <v>24</v>
      </c>
      <c r="B28" s="310" t="s">
        <v>908</v>
      </c>
      <c r="C28" s="75" t="s">
        <v>125</v>
      </c>
      <c r="D28" s="311">
        <v>750</v>
      </c>
      <c r="E28" s="116"/>
      <c r="F28" s="116"/>
      <c r="H28" s="312"/>
      <c r="I28" s="245"/>
      <c r="J28" s="257"/>
      <c r="K28" s="140"/>
      <c r="L28" s="99"/>
    </row>
    <row r="29" spans="1:12" ht="18" customHeight="1" thickBot="1">
      <c r="A29" s="897" t="s">
        <v>603</v>
      </c>
      <c r="B29" s="898"/>
      <c r="C29" s="898"/>
      <c r="D29" s="898"/>
      <c r="E29" s="898"/>
      <c r="F29" s="898"/>
      <c r="G29" s="898"/>
      <c r="H29" s="899"/>
      <c r="I29" s="150">
        <f>SUM(I1:I28)</f>
        <v>0</v>
      </c>
      <c r="J29" s="150"/>
      <c r="K29" s="152">
        <f>SUM(K1:K28)</f>
        <v>0</v>
      </c>
      <c r="L29" s="51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K1"/>
    <mergeCell ref="A2:K2"/>
    <mergeCell ref="A3:K3"/>
    <mergeCell ref="A29:H29"/>
  </mergeCells>
  <printOptions horizontalCentered="1"/>
  <pageMargins left="0.2362204724409449" right="0.2362204724409449" top="0.7480314960629921" bottom="0.5905511811023623" header="0.5118110236220472" footer="0.35433070866141736"/>
  <pageSetup horizontalDpi="300" verticalDpi="300" orientation="landscape" paperSize="9" r:id="rId1"/>
  <headerFooter alignWithMargins="0">
    <oddHeader>&amp;C&amp;F&amp;RSPZOZ.DZP.241.04.24</oddHeader>
    <oddFooter>&amp;C&amp;A  -  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M14" sqref="M14"/>
    </sheetView>
  </sheetViews>
  <sheetFormatPr defaultColWidth="11.57421875" defaultRowHeight="12.75" customHeight="1"/>
  <cols>
    <col min="1" max="1" width="4.57421875" style="5" customWidth="1"/>
    <col min="2" max="2" width="37.140625" style="5" customWidth="1"/>
    <col min="3" max="3" width="5.00390625" style="5" customWidth="1"/>
    <col min="4" max="4" width="5.7109375" style="5" customWidth="1"/>
    <col min="5" max="5" width="19.7109375" style="5" customWidth="1"/>
    <col min="6" max="6" width="10.28125" style="5" customWidth="1"/>
    <col min="7" max="7" width="8.28125" style="5" customWidth="1"/>
    <col min="8" max="9" width="11.57421875" style="5" customWidth="1"/>
    <col min="10" max="10" width="6.7109375" style="5" customWidth="1"/>
    <col min="11" max="11" width="11.57421875" style="5" customWidth="1"/>
    <col min="12" max="12" width="12.421875" style="5" customWidth="1"/>
    <col min="13" max="16384" width="11.57421875" style="5" customWidth="1"/>
  </cols>
  <sheetData>
    <row r="1" spans="1:12" ht="15.75" customHeight="1">
      <c r="A1" s="885" t="s">
        <v>909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186"/>
    </row>
    <row r="2" spans="1:12" ht="24" customHeight="1">
      <c r="A2" s="873" t="s">
        <v>910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267"/>
    </row>
    <row r="3" spans="1:12" ht="18" customHeight="1">
      <c r="A3" s="868" t="s">
        <v>30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267"/>
    </row>
    <row r="4" spans="1:12" ht="32.25" customHeight="1">
      <c r="A4" s="233" t="s">
        <v>651</v>
      </c>
      <c r="B4" s="313" t="s">
        <v>32</v>
      </c>
      <c r="C4" s="313" t="s">
        <v>33</v>
      </c>
      <c r="D4" s="313" t="s">
        <v>34</v>
      </c>
      <c r="E4" s="123" t="s">
        <v>35</v>
      </c>
      <c r="F4" s="123" t="s">
        <v>36</v>
      </c>
      <c r="G4" s="217" t="s">
        <v>712</v>
      </c>
      <c r="H4" s="313" t="s">
        <v>38</v>
      </c>
      <c r="I4" s="313" t="s">
        <v>606</v>
      </c>
      <c r="J4" s="313" t="s">
        <v>39</v>
      </c>
      <c r="K4" s="314" t="s">
        <v>40</v>
      </c>
      <c r="L4" s="19" t="s">
        <v>41</v>
      </c>
    </row>
    <row r="5" spans="1:12" ht="26.25" customHeight="1">
      <c r="A5" s="315">
        <v>1</v>
      </c>
      <c r="B5" s="219" t="s">
        <v>911</v>
      </c>
      <c r="C5" s="316" t="s">
        <v>45</v>
      </c>
      <c r="D5" s="316">
        <v>40</v>
      </c>
      <c r="E5" s="219"/>
      <c r="F5" s="219"/>
      <c r="G5" s="219"/>
      <c r="H5" s="317"/>
      <c r="I5" s="318"/>
      <c r="J5" s="237"/>
      <c r="K5" s="238"/>
      <c r="L5" s="48"/>
    </row>
    <row r="6" spans="1:12" ht="27" customHeight="1">
      <c r="A6" s="196">
        <v>2</v>
      </c>
      <c r="B6" s="116" t="s">
        <v>912</v>
      </c>
      <c r="C6" s="115" t="s">
        <v>45</v>
      </c>
      <c r="D6" s="115">
        <v>240</v>
      </c>
      <c r="E6" s="116"/>
      <c r="F6" s="116"/>
      <c r="G6" s="116"/>
      <c r="H6" s="319"/>
      <c r="I6" s="767"/>
      <c r="J6" s="320"/>
      <c r="K6" s="263"/>
      <c r="L6" s="82"/>
    </row>
    <row r="7" spans="1:12" ht="15" customHeight="1">
      <c r="A7" s="231">
        <v>3</v>
      </c>
      <c r="B7" s="321" t="s">
        <v>913</v>
      </c>
      <c r="C7" s="30" t="s">
        <v>125</v>
      </c>
      <c r="D7" s="30">
        <v>1000</v>
      </c>
      <c r="E7" s="40"/>
      <c r="F7" s="40"/>
      <c r="G7" s="40"/>
      <c r="H7" s="322"/>
      <c r="I7" s="767"/>
      <c r="J7" s="320"/>
      <c r="K7" s="263"/>
      <c r="L7" s="82"/>
    </row>
    <row r="8" spans="1:12" ht="15" customHeight="1">
      <c r="A8" s="231">
        <v>4</v>
      </c>
      <c r="B8" s="170" t="s">
        <v>914</v>
      </c>
      <c r="C8" s="323" t="s">
        <v>125</v>
      </c>
      <c r="D8" s="323">
        <v>4000</v>
      </c>
      <c r="E8" s="170"/>
      <c r="F8" s="170"/>
      <c r="G8" s="170"/>
      <c r="H8" s="324"/>
      <c r="I8" s="46"/>
      <c r="J8" s="47"/>
      <c r="K8" s="240"/>
      <c r="L8" s="82"/>
    </row>
    <row r="9" spans="1:12" ht="12.75" customHeight="1" hidden="1">
      <c r="A9" s="325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99"/>
    </row>
    <row r="10" spans="1:12" ht="19.5" customHeight="1">
      <c r="A10" s="877" t="s">
        <v>603</v>
      </c>
      <c r="B10" s="877"/>
      <c r="C10" s="877"/>
      <c r="D10" s="877"/>
      <c r="E10" s="877"/>
      <c r="F10" s="877"/>
      <c r="G10" s="877"/>
      <c r="H10" s="877"/>
      <c r="I10" s="100">
        <f>SUM(I5:I9)</f>
        <v>0</v>
      </c>
      <c r="J10" s="251"/>
      <c r="K10" s="101">
        <f>SUM(K5:K9)</f>
        <v>0</v>
      </c>
      <c r="L10" s="51"/>
    </row>
    <row r="15" ht="13.5" customHeight="1"/>
  </sheetData>
  <sheetProtection selectLockedCells="1" selectUnlockedCells="1"/>
  <mergeCells count="4">
    <mergeCell ref="A1:K1"/>
    <mergeCell ref="A2:K2"/>
    <mergeCell ref="A3:K3"/>
    <mergeCell ref="A10:H10"/>
  </mergeCells>
  <printOptions horizontalCentered="1"/>
  <pageMargins left="0.1968503937007874" right="0.1968503937007874" top="1.0236220472440944" bottom="0.6299212598425197" header="0.7874015748031497" footer="0.31496062992125984"/>
  <pageSetup horizontalDpi="300" verticalDpi="300" orientation="landscape" paperSize="9" r:id="rId1"/>
  <headerFooter alignWithMargins="0">
    <oddHeader>&amp;C&amp;F&amp;RSPZOZ.DZP.241.04.24</oddHeader>
    <oddFooter>&amp;C&amp;A  -  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H4" sqref="H4:K9"/>
    </sheetView>
  </sheetViews>
  <sheetFormatPr defaultColWidth="9.140625" defaultRowHeight="12.75" customHeight="1"/>
  <cols>
    <col min="1" max="1" width="3.8515625" style="327" customWidth="1"/>
    <col min="2" max="2" width="37.57421875" style="327" customWidth="1"/>
    <col min="3" max="3" width="5.140625" style="327" customWidth="1"/>
    <col min="4" max="4" width="6.00390625" style="327" customWidth="1"/>
    <col min="5" max="5" width="15.57421875" style="327" customWidth="1"/>
    <col min="6" max="6" width="9.421875" style="327" customWidth="1"/>
    <col min="7" max="7" width="8.421875" style="327" customWidth="1"/>
    <col min="8" max="8" width="8.8515625" style="327" customWidth="1"/>
    <col min="9" max="9" width="11.00390625" style="327" customWidth="1"/>
    <col min="10" max="10" width="6.00390625" style="327" customWidth="1"/>
    <col min="11" max="11" width="11.421875" style="327" customWidth="1"/>
    <col min="12" max="12" width="15.00390625" style="327" customWidth="1"/>
    <col min="13" max="16384" width="8.8515625" style="327" customWidth="1"/>
  </cols>
  <sheetData>
    <row r="1" spans="1:12" ht="26.25" customHeight="1">
      <c r="A1" s="900" t="s">
        <v>915</v>
      </c>
      <c r="B1" s="900"/>
      <c r="C1" s="328"/>
      <c r="D1" s="328"/>
      <c r="E1" s="329"/>
      <c r="F1" s="329"/>
      <c r="G1" s="329"/>
      <c r="H1" s="329"/>
      <c r="I1" s="329"/>
      <c r="J1" s="329"/>
      <c r="K1" s="329"/>
      <c r="L1" s="329"/>
    </row>
    <row r="2" spans="1:12" ht="12.75" customHeight="1">
      <c r="A2" s="901" t="s">
        <v>916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329"/>
    </row>
    <row r="3" spans="1:12" ht="36" customHeight="1">
      <c r="A3" s="331" t="s">
        <v>651</v>
      </c>
      <c r="B3" s="332" t="s">
        <v>32</v>
      </c>
      <c r="C3" s="332" t="s">
        <v>33</v>
      </c>
      <c r="D3" s="332" t="s">
        <v>34</v>
      </c>
      <c r="E3" s="332" t="s">
        <v>35</v>
      </c>
      <c r="F3" s="332" t="s">
        <v>36</v>
      </c>
      <c r="G3" s="333" t="s">
        <v>712</v>
      </c>
      <c r="H3" s="332" t="s">
        <v>38</v>
      </c>
      <c r="I3" s="332" t="s">
        <v>606</v>
      </c>
      <c r="J3" s="332" t="s">
        <v>39</v>
      </c>
      <c r="K3" s="334" t="s">
        <v>40</v>
      </c>
      <c r="L3" s="19" t="s">
        <v>41</v>
      </c>
    </row>
    <row r="4" spans="1:12" ht="15" customHeight="1">
      <c r="A4" s="335">
        <v>1</v>
      </c>
      <c r="B4" s="336" t="s">
        <v>917</v>
      </c>
      <c r="C4" s="337" t="s">
        <v>45</v>
      </c>
      <c r="D4" s="338">
        <v>3800</v>
      </c>
      <c r="E4" s="336"/>
      <c r="F4" s="336"/>
      <c r="G4" s="336"/>
      <c r="H4" s="339"/>
      <c r="I4" s="339"/>
      <c r="J4" s="340"/>
      <c r="K4" s="341"/>
      <c r="L4" s="342"/>
    </row>
    <row r="5" spans="1:12" ht="15" customHeight="1">
      <c r="A5" s="343">
        <v>2</v>
      </c>
      <c r="B5" s="344" t="s">
        <v>918</v>
      </c>
      <c r="C5" s="345" t="s">
        <v>45</v>
      </c>
      <c r="D5" s="346">
        <v>10</v>
      </c>
      <c r="E5" s="344"/>
      <c r="F5" s="344"/>
      <c r="G5" s="344"/>
      <c r="H5" s="339"/>
      <c r="I5" s="339"/>
      <c r="J5" s="347"/>
      <c r="K5" s="348"/>
      <c r="L5" s="349"/>
    </row>
    <row r="6" spans="1:12" ht="15" customHeight="1">
      <c r="A6" s="343">
        <v>3</v>
      </c>
      <c r="B6" s="350" t="s">
        <v>919</v>
      </c>
      <c r="C6" s="345" t="s">
        <v>45</v>
      </c>
      <c r="D6" s="346">
        <v>6</v>
      </c>
      <c r="E6" s="344"/>
      <c r="F6" s="344"/>
      <c r="G6" s="344"/>
      <c r="H6" s="339"/>
      <c r="I6" s="339"/>
      <c r="J6" s="347"/>
      <c r="K6" s="348"/>
      <c r="L6" s="349"/>
    </row>
    <row r="7" spans="1:12" ht="24.75" customHeight="1">
      <c r="A7" s="343">
        <v>4</v>
      </c>
      <c r="B7" s="344" t="s">
        <v>920</v>
      </c>
      <c r="C7" s="345" t="s">
        <v>45</v>
      </c>
      <c r="D7" s="346">
        <v>90</v>
      </c>
      <c r="E7" s="344"/>
      <c r="F7" s="344"/>
      <c r="G7" s="344"/>
      <c r="H7" s="339"/>
      <c r="I7" s="339"/>
      <c r="J7" s="347"/>
      <c r="K7" s="348"/>
      <c r="L7" s="351"/>
    </row>
    <row r="8" spans="1:12" ht="15" customHeight="1">
      <c r="A8" s="343">
        <v>5</v>
      </c>
      <c r="B8" s="344" t="s">
        <v>921</v>
      </c>
      <c r="C8" s="345" t="s">
        <v>687</v>
      </c>
      <c r="D8" s="346">
        <v>2000</v>
      </c>
      <c r="E8" s="344"/>
      <c r="F8" s="344"/>
      <c r="G8" s="344"/>
      <c r="H8" s="339"/>
      <c r="I8" s="339"/>
      <c r="J8" s="284"/>
      <c r="K8" s="341"/>
      <c r="L8" s="351"/>
    </row>
    <row r="9" spans="1:12" ht="15" customHeight="1">
      <c r="A9" s="343">
        <v>6</v>
      </c>
      <c r="B9" s="344" t="s">
        <v>922</v>
      </c>
      <c r="C9" s="345" t="s">
        <v>125</v>
      </c>
      <c r="D9" s="346">
        <v>400</v>
      </c>
      <c r="E9" s="344"/>
      <c r="F9" s="344"/>
      <c r="G9" s="344"/>
      <c r="H9" s="339"/>
      <c r="I9" s="339"/>
      <c r="J9" s="284"/>
      <c r="K9" s="348"/>
      <c r="L9" s="351"/>
    </row>
    <row r="10" spans="1:12" ht="15.75" customHeight="1">
      <c r="A10" s="902" t="s">
        <v>603</v>
      </c>
      <c r="B10" s="902"/>
      <c r="C10" s="902"/>
      <c r="D10" s="902"/>
      <c r="E10" s="902"/>
      <c r="F10" s="902"/>
      <c r="G10" s="902"/>
      <c r="H10" s="902"/>
      <c r="I10" s="352">
        <f>SUM(I4:I9)</f>
        <v>0</v>
      </c>
      <c r="J10" s="353"/>
      <c r="K10" s="354">
        <f>SUM(K4:K9)</f>
        <v>0</v>
      </c>
      <c r="L10" s="355"/>
    </row>
    <row r="11" spans="1:12" ht="26.25" customHeight="1">
      <c r="A11" s="329"/>
      <c r="B11" s="903" t="s">
        <v>923</v>
      </c>
      <c r="C11" s="903"/>
      <c r="D11" s="903"/>
      <c r="E11" s="903"/>
      <c r="F11" s="903"/>
      <c r="G11" s="903"/>
      <c r="H11" s="903"/>
      <c r="I11" s="903"/>
      <c r="J11" s="903"/>
      <c r="K11" s="903"/>
      <c r="L11" s="903"/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B1"/>
    <mergeCell ref="A2:K2"/>
    <mergeCell ref="A10:H10"/>
    <mergeCell ref="B11:L11"/>
  </mergeCells>
  <printOptions horizontalCentered="1"/>
  <pageMargins left="0.3937007874015748" right="0.15748031496062992" top="0.7086614173228347" bottom="0.4724409448818898" header="0.3937007874015748" footer="0.2362204724409449"/>
  <pageSetup horizontalDpi="300" verticalDpi="300" orientation="landscape" paperSize="9" r:id="rId1"/>
  <headerFooter alignWithMargins="0">
    <oddHeader>&amp;C&amp;F&amp;RSPZOZ.DZP.241.04.24</oddHeader>
    <oddFooter>&amp;C&amp;A - 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H4" sqref="H4:K4"/>
    </sheetView>
  </sheetViews>
  <sheetFormatPr defaultColWidth="11.57421875" defaultRowHeight="12.75" customHeight="1"/>
  <cols>
    <col min="1" max="1" width="6.28125" style="5" customWidth="1"/>
    <col min="2" max="2" width="29.421875" style="5" customWidth="1"/>
    <col min="3" max="3" width="4.7109375" style="5" customWidth="1"/>
    <col min="4" max="4" width="5.7109375" style="5" customWidth="1"/>
    <col min="5" max="5" width="16.57421875" style="5" customWidth="1"/>
    <col min="6" max="6" width="10.7109375" style="5" customWidth="1"/>
    <col min="7" max="7" width="8.28125" style="5" customWidth="1"/>
    <col min="8" max="8" width="11.57421875" style="5" customWidth="1"/>
    <col min="9" max="9" width="11.140625" style="5" customWidth="1"/>
    <col min="10" max="10" width="6.421875" style="5" customWidth="1"/>
    <col min="11" max="11" width="11.57421875" style="5" customWidth="1"/>
    <col min="12" max="12" width="12.421875" style="5" customWidth="1"/>
    <col min="13" max="16384" width="11.57421875" style="5" customWidth="1"/>
  </cols>
  <sheetData>
    <row r="1" spans="1:12" ht="15" customHeight="1">
      <c r="A1" s="885" t="s">
        <v>924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186"/>
    </row>
    <row r="2" spans="1:12" ht="27.75" customHeight="1">
      <c r="A2" s="873" t="s">
        <v>778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267"/>
    </row>
    <row r="3" spans="1:12" ht="32.25" customHeight="1">
      <c r="A3" s="57" t="s">
        <v>651</v>
      </c>
      <c r="B3" s="16" t="s">
        <v>32</v>
      </c>
      <c r="C3" s="16" t="s">
        <v>33</v>
      </c>
      <c r="D3" s="58" t="s">
        <v>34</v>
      </c>
      <c r="E3" s="16" t="s">
        <v>35</v>
      </c>
      <c r="F3" s="16" t="s">
        <v>36</v>
      </c>
      <c r="G3" s="17" t="s">
        <v>712</v>
      </c>
      <c r="H3" s="58" t="s">
        <v>38</v>
      </c>
      <c r="I3" s="16" t="s">
        <v>606</v>
      </c>
      <c r="J3" s="16" t="s">
        <v>39</v>
      </c>
      <c r="K3" s="59" t="s">
        <v>40</v>
      </c>
      <c r="L3" s="19" t="s">
        <v>41</v>
      </c>
    </row>
    <row r="4" spans="1:12" ht="25.5" customHeight="1">
      <c r="A4" s="356">
        <v>1</v>
      </c>
      <c r="B4" s="357" t="s">
        <v>925</v>
      </c>
      <c r="C4" s="358" t="s">
        <v>125</v>
      </c>
      <c r="D4" s="359">
        <v>3800</v>
      </c>
      <c r="E4" s="360"/>
      <c r="F4" s="360"/>
      <c r="G4" s="360"/>
      <c r="H4" s="361"/>
      <c r="I4" s="362"/>
      <c r="J4" s="363"/>
      <c r="K4" s="364"/>
      <c r="L4" s="99"/>
    </row>
    <row r="5" spans="1:12" ht="18.75" customHeight="1">
      <c r="A5" s="892" t="s">
        <v>603</v>
      </c>
      <c r="B5" s="892"/>
      <c r="C5" s="892"/>
      <c r="D5" s="892"/>
      <c r="E5" s="892"/>
      <c r="F5" s="892"/>
      <c r="G5" s="892"/>
      <c r="H5" s="892"/>
      <c r="I5" s="150">
        <f>SUM(I4)</f>
        <v>0</v>
      </c>
      <c r="J5" s="258"/>
      <c r="K5" s="152">
        <f>SUM(K4)</f>
        <v>0</v>
      </c>
      <c r="L5" s="51"/>
    </row>
  </sheetData>
  <sheetProtection selectLockedCells="1" selectUnlockedCells="1"/>
  <mergeCells count="3">
    <mergeCell ref="A1:K1"/>
    <mergeCell ref="A2:K2"/>
    <mergeCell ref="A5:H5"/>
  </mergeCells>
  <printOptions horizontalCentered="1"/>
  <pageMargins left="0.2362204724409449" right="0.196850393700787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&amp;RSPZOZ.DZP.241.04.24</oddHeader>
    <oddFooter>&amp;C&amp;A  -  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4" sqref="A4:IV7"/>
    </sheetView>
  </sheetViews>
  <sheetFormatPr defaultColWidth="11.57421875" defaultRowHeight="12.75" customHeight="1"/>
  <cols>
    <col min="1" max="1" width="4.57421875" style="5" customWidth="1"/>
    <col min="2" max="2" width="35.00390625" style="5" customWidth="1"/>
    <col min="3" max="3" width="5.28125" style="5" customWidth="1"/>
    <col min="4" max="4" width="5.8515625" style="5" customWidth="1"/>
    <col min="5" max="5" width="16.57421875" style="5" customWidth="1"/>
    <col min="6" max="6" width="11.140625" style="5" customWidth="1"/>
    <col min="7" max="7" width="8.7109375" style="5" customWidth="1"/>
    <col min="8" max="8" width="11.57421875" style="254" customWidth="1"/>
    <col min="9" max="9" width="11.57421875" style="5" customWidth="1"/>
    <col min="10" max="10" width="6.421875" style="5" customWidth="1"/>
    <col min="11" max="11" width="11.57421875" style="5" customWidth="1"/>
    <col min="12" max="12" width="13.8515625" style="5" customWidth="1"/>
    <col min="13" max="16384" width="11.57421875" style="5" customWidth="1"/>
  </cols>
  <sheetData>
    <row r="1" spans="1:12" ht="15" customHeight="1">
      <c r="A1" s="885" t="s">
        <v>926</v>
      </c>
      <c r="B1" s="885"/>
      <c r="C1" s="885"/>
      <c r="D1" s="885"/>
      <c r="E1" s="885"/>
      <c r="F1" s="885"/>
      <c r="G1" s="885"/>
      <c r="H1" s="885"/>
      <c r="I1" s="186"/>
      <c r="J1" s="186"/>
      <c r="K1" s="186"/>
      <c r="L1" s="186"/>
    </row>
    <row r="2" spans="1:12" ht="34.5" customHeight="1">
      <c r="A2" s="873" t="s">
        <v>778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267"/>
    </row>
    <row r="3" spans="1:12" ht="26.25" customHeight="1">
      <c r="A3" s="57" t="s">
        <v>651</v>
      </c>
      <c r="B3" s="16" t="s">
        <v>32</v>
      </c>
      <c r="C3" s="16" t="s">
        <v>33</v>
      </c>
      <c r="D3" s="16" t="s">
        <v>34</v>
      </c>
      <c r="E3" s="16" t="s">
        <v>35</v>
      </c>
      <c r="F3" s="16" t="s">
        <v>36</v>
      </c>
      <c r="G3" s="17" t="s">
        <v>712</v>
      </c>
      <c r="H3" s="16" t="s">
        <v>38</v>
      </c>
      <c r="I3" s="16" t="s">
        <v>606</v>
      </c>
      <c r="J3" s="16" t="s">
        <v>39</v>
      </c>
      <c r="K3" s="59" t="s">
        <v>40</v>
      </c>
      <c r="L3" s="19" t="s">
        <v>41</v>
      </c>
    </row>
    <row r="4" spans="1:12" ht="29.25" customHeight="1">
      <c r="A4" s="196">
        <v>1</v>
      </c>
      <c r="B4" s="74" t="s">
        <v>927</v>
      </c>
      <c r="C4" s="27" t="s">
        <v>45</v>
      </c>
      <c r="D4" s="282">
        <v>10</v>
      </c>
      <c r="E4" s="69"/>
      <c r="F4" s="69"/>
      <c r="G4" s="69"/>
      <c r="H4" s="161"/>
      <c r="I4" s="138"/>
      <c r="J4" s="301"/>
      <c r="K4" s="140"/>
      <c r="L4" s="99"/>
    </row>
    <row r="5" spans="1:12" ht="29.25" customHeight="1">
      <c r="A5" s="206">
        <v>2</v>
      </c>
      <c r="B5" s="83" t="s">
        <v>928</v>
      </c>
      <c r="C5" s="208" t="s">
        <v>45</v>
      </c>
      <c r="D5" s="209">
        <v>2000</v>
      </c>
      <c r="E5" s="365"/>
      <c r="F5" s="365"/>
      <c r="G5" s="365"/>
      <c r="H5" s="366"/>
      <c r="I5" s="138"/>
      <c r="J5" s="301"/>
      <c r="K5" s="140"/>
      <c r="L5" s="99"/>
    </row>
    <row r="6" spans="1:12" ht="29.25" customHeight="1">
      <c r="A6" s="206">
        <v>3</v>
      </c>
      <c r="B6" s="83" t="s">
        <v>929</v>
      </c>
      <c r="C6" s="208" t="s">
        <v>45</v>
      </c>
      <c r="D6" s="209">
        <v>400</v>
      </c>
      <c r="E6" s="365"/>
      <c r="F6" s="365"/>
      <c r="G6" s="365"/>
      <c r="H6" s="168"/>
      <c r="I6" s="138"/>
      <c r="J6" s="301"/>
      <c r="K6" s="140"/>
      <c r="L6" s="82"/>
    </row>
    <row r="7" spans="1:12" ht="29.25" customHeight="1">
      <c r="A7" s="206">
        <v>4</v>
      </c>
      <c r="B7" s="83" t="s">
        <v>930</v>
      </c>
      <c r="C7" s="208" t="s">
        <v>45</v>
      </c>
      <c r="D7" s="209">
        <v>100</v>
      </c>
      <c r="E7" s="365"/>
      <c r="F7" s="365"/>
      <c r="G7" s="365"/>
      <c r="H7" s="168"/>
      <c r="I7" s="138"/>
      <c r="J7" s="367"/>
      <c r="K7" s="149"/>
      <c r="L7" s="99"/>
    </row>
    <row r="8" spans="1:12" ht="18" customHeight="1">
      <c r="A8" s="887" t="s">
        <v>603</v>
      </c>
      <c r="B8" s="887"/>
      <c r="C8" s="887"/>
      <c r="D8" s="887"/>
      <c r="E8" s="887"/>
      <c r="F8" s="887"/>
      <c r="G8" s="887"/>
      <c r="H8" s="887"/>
      <c r="I8" s="49">
        <f>SUM(I4:I7)</f>
        <v>0</v>
      </c>
      <c r="J8" s="368"/>
      <c r="K8" s="50">
        <f>SUM(K4:K7)</f>
        <v>0</v>
      </c>
      <c r="L8" s="51"/>
    </row>
    <row r="10" ht="24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H1"/>
    <mergeCell ref="A2:K2"/>
    <mergeCell ref="A8:H8"/>
  </mergeCells>
  <printOptions horizontalCentered="1"/>
  <pageMargins left="0.2362204724409449" right="0.196850393700787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&amp;RSPZOZ.DZP.241.04.24</oddHeader>
    <oddFooter>&amp;C&amp;A  -  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C13" sqref="C13"/>
    </sheetView>
  </sheetViews>
  <sheetFormatPr defaultColWidth="11.57421875" defaultRowHeight="12.75" customHeight="1"/>
  <cols>
    <col min="1" max="1" width="4.57421875" style="5" customWidth="1"/>
    <col min="2" max="2" width="36.7109375" style="5" customWidth="1"/>
    <col min="3" max="3" width="5.00390625" style="5" customWidth="1"/>
    <col min="4" max="4" width="5.421875" style="5" customWidth="1"/>
    <col min="5" max="5" width="19.140625" style="5" customWidth="1"/>
    <col min="6" max="6" width="10.00390625" style="5" customWidth="1"/>
    <col min="7" max="7" width="8.7109375" style="5" customWidth="1"/>
    <col min="8" max="8" width="11.57421875" style="5" customWidth="1"/>
    <col min="9" max="9" width="11.00390625" style="5" customWidth="1"/>
    <col min="10" max="10" width="6.7109375" style="5" customWidth="1"/>
    <col min="11" max="11" width="11.57421875" style="5" customWidth="1"/>
    <col min="12" max="12" width="12.57421875" style="5" customWidth="1"/>
    <col min="13" max="16384" width="11.57421875" style="5" customWidth="1"/>
  </cols>
  <sheetData>
    <row r="1" spans="1:12" ht="15" customHeight="1">
      <c r="A1" s="885" t="s">
        <v>931</v>
      </c>
      <c r="B1" s="885"/>
      <c r="C1" s="885"/>
      <c r="D1" s="885"/>
      <c r="E1" s="885"/>
      <c r="F1" s="885"/>
      <c r="G1" s="885"/>
      <c r="H1" s="186"/>
      <c r="I1" s="186"/>
      <c r="J1" s="186"/>
      <c r="K1" s="186"/>
      <c r="L1" s="186"/>
    </row>
    <row r="2" spans="1:12" ht="27" customHeight="1" thickBot="1">
      <c r="A2" s="873" t="s">
        <v>932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260"/>
    </row>
    <row r="3" spans="1:12" ht="27" customHeight="1">
      <c r="A3" s="739" t="s">
        <v>651</v>
      </c>
      <c r="B3" s="740" t="s">
        <v>32</v>
      </c>
      <c r="C3" s="740" t="s">
        <v>33</v>
      </c>
      <c r="D3" s="740" t="s">
        <v>34</v>
      </c>
      <c r="E3" s="740" t="s">
        <v>35</v>
      </c>
      <c r="F3" s="740" t="s">
        <v>36</v>
      </c>
      <c r="G3" s="741" t="s">
        <v>712</v>
      </c>
      <c r="H3" s="740" t="s">
        <v>38</v>
      </c>
      <c r="I3" s="768" t="s">
        <v>606</v>
      </c>
      <c r="J3" s="740" t="s">
        <v>39</v>
      </c>
      <c r="K3" s="768" t="s">
        <v>40</v>
      </c>
      <c r="L3" s="769" t="s">
        <v>41</v>
      </c>
    </row>
    <row r="4" spans="1:12" ht="15.75" customHeight="1">
      <c r="A4" s="770">
        <v>1</v>
      </c>
      <c r="B4" s="32" t="s">
        <v>933</v>
      </c>
      <c r="C4" s="29" t="s">
        <v>125</v>
      </c>
      <c r="D4" s="71">
        <v>300</v>
      </c>
      <c r="E4" s="32"/>
      <c r="F4" s="32"/>
      <c r="G4" s="32"/>
      <c r="H4" s="174"/>
      <c r="I4" s="245"/>
      <c r="J4" s="36"/>
      <c r="K4" s="232"/>
      <c r="L4" s="771"/>
    </row>
    <row r="5" spans="1:12" ht="15.75" customHeight="1">
      <c r="A5" s="770">
        <v>2</v>
      </c>
      <c r="B5" s="32" t="s">
        <v>934</v>
      </c>
      <c r="C5" s="29" t="s">
        <v>125</v>
      </c>
      <c r="D5" s="71">
        <v>250</v>
      </c>
      <c r="E5" s="32"/>
      <c r="F5" s="32"/>
      <c r="G5" s="32"/>
      <c r="H5" s="174"/>
      <c r="I5" s="245"/>
      <c r="J5" s="36"/>
      <c r="K5" s="232"/>
      <c r="L5" s="677"/>
    </row>
    <row r="6" spans="1:12" ht="15.75" customHeight="1">
      <c r="A6" s="770">
        <v>3</v>
      </c>
      <c r="B6" s="32" t="s">
        <v>935</v>
      </c>
      <c r="C6" s="29" t="s">
        <v>125</v>
      </c>
      <c r="D6" s="71">
        <v>100</v>
      </c>
      <c r="E6" s="32"/>
      <c r="F6" s="32"/>
      <c r="G6" s="32"/>
      <c r="H6" s="174"/>
      <c r="I6" s="245"/>
      <c r="J6" s="36"/>
      <c r="K6" s="232"/>
      <c r="L6" s="680"/>
    </row>
    <row r="7" spans="1:12" ht="15.75" customHeight="1">
      <c r="A7" s="770">
        <v>4</v>
      </c>
      <c r="B7" s="32" t="s">
        <v>936</v>
      </c>
      <c r="C7" s="29" t="s">
        <v>45</v>
      </c>
      <c r="D7" s="71">
        <v>4</v>
      </c>
      <c r="E7" s="32"/>
      <c r="F7" s="32"/>
      <c r="G7" s="32"/>
      <c r="H7" s="174"/>
      <c r="I7" s="245"/>
      <c r="J7" s="36"/>
      <c r="K7" s="232"/>
      <c r="L7" s="677"/>
    </row>
    <row r="8" spans="1:12" ht="15.75" customHeight="1">
      <c r="A8" s="770">
        <v>5</v>
      </c>
      <c r="B8" s="32" t="s">
        <v>937</v>
      </c>
      <c r="C8" s="29" t="s">
        <v>45</v>
      </c>
      <c r="D8" s="71">
        <v>20</v>
      </c>
      <c r="E8" s="32"/>
      <c r="F8" s="32"/>
      <c r="G8" s="32"/>
      <c r="H8" s="174"/>
      <c r="I8" s="245"/>
      <c r="J8" s="36"/>
      <c r="K8" s="232"/>
      <c r="L8" s="680"/>
    </row>
    <row r="9" spans="1:12" ht="15.75" customHeight="1">
      <c r="A9" s="770">
        <v>6</v>
      </c>
      <c r="B9" s="32" t="s">
        <v>938</v>
      </c>
      <c r="C9" s="29" t="s">
        <v>45</v>
      </c>
      <c r="D9" s="71">
        <v>2</v>
      </c>
      <c r="E9" s="32"/>
      <c r="F9" s="32"/>
      <c r="G9" s="32"/>
      <c r="H9" s="174"/>
      <c r="I9" s="245"/>
      <c r="J9" s="36"/>
      <c r="K9" s="232"/>
      <c r="L9" s="677"/>
    </row>
    <row r="10" spans="1:12" ht="24.75" customHeight="1">
      <c r="A10" s="770">
        <v>7</v>
      </c>
      <c r="B10" s="32" t="s">
        <v>939</v>
      </c>
      <c r="C10" s="29" t="s">
        <v>45</v>
      </c>
      <c r="D10" s="71">
        <v>15</v>
      </c>
      <c r="E10" s="32"/>
      <c r="F10" s="32"/>
      <c r="G10" s="32"/>
      <c r="H10" s="174"/>
      <c r="I10" s="245"/>
      <c r="J10" s="36"/>
      <c r="K10" s="232"/>
      <c r="L10" s="677"/>
    </row>
    <row r="11" spans="1:12" ht="15.75" customHeight="1">
      <c r="A11" s="770">
        <v>8</v>
      </c>
      <c r="B11" s="32" t="s">
        <v>940</v>
      </c>
      <c r="C11" s="29" t="s">
        <v>45</v>
      </c>
      <c r="D11" s="71">
        <v>1</v>
      </c>
      <c r="E11" s="32"/>
      <c r="F11" s="32"/>
      <c r="G11" s="32"/>
      <c r="H11" s="174"/>
      <c r="I11" s="245"/>
      <c r="J11" s="36"/>
      <c r="K11" s="232"/>
      <c r="L11" s="680"/>
    </row>
    <row r="12" spans="1:12" ht="15.75" customHeight="1">
      <c r="A12" s="904" t="s">
        <v>603</v>
      </c>
      <c r="B12" s="905"/>
      <c r="C12" s="905"/>
      <c r="D12" s="905"/>
      <c r="E12" s="905"/>
      <c r="F12" s="905"/>
      <c r="G12" s="905"/>
      <c r="H12" s="905"/>
      <c r="I12" s="772">
        <f>SUM(I4:I11)</f>
        <v>0</v>
      </c>
      <c r="J12" s="773"/>
      <c r="K12" s="774">
        <f>SUM(K4:K11)</f>
        <v>0</v>
      </c>
      <c r="L12" s="775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G1"/>
    <mergeCell ref="A2:K2"/>
    <mergeCell ref="A12:H12"/>
  </mergeCells>
  <printOptions horizontalCentered="1"/>
  <pageMargins left="0.2755905511811024" right="0.2755905511811024" top="1.0236220472440944" bottom="0.5118110236220472" header="0.7874015748031497" footer="0.2755905511811024"/>
  <pageSetup horizontalDpi="300" verticalDpi="300" orientation="landscape" paperSize="9" r:id="rId1"/>
  <headerFooter alignWithMargins="0">
    <oddHeader>&amp;C&amp;F&amp;RSPZOZ.DZP.241.04.24</oddHeader>
    <oddFooter>&amp;C&amp;A  -  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7" sqref="A7:K7"/>
    </sheetView>
  </sheetViews>
  <sheetFormatPr defaultColWidth="11.57421875" defaultRowHeight="12.75" customHeight="1"/>
  <cols>
    <col min="1" max="1" width="3.8515625" style="5" customWidth="1"/>
    <col min="2" max="2" width="21.28125" style="5" customWidth="1"/>
    <col min="3" max="4" width="5.140625" style="5" customWidth="1"/>
    <col min="5" max="5" width="21.421875" style="5" customWidth="1"/>
    <col min="6" max="6" width="9.8515625" style="5" customWidth="1"/>
    <col min="7" max="7" width="8.421875" style="5" customWidth="1"/>
    <col min="8" max="8" width="11.140625" style="5" customWidth="1"/>
    <col min="9" max="9" width="13.140625" style="5" customWidth="1"/>
    <col min="10" max="10" width="7.28125" style="5" customWidth="1"/>
    <col min="11" max="16384" width="11.57421875" style="5" customWidth="1"/>
  </cols>
  <sheetData>
    <row r="1" spans="1:11" ht="15" customHeight="1">
      <c r="A1" s="885" t="s">
        <v>941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</row>
    <row r="2" spans="1:11" ht="36" customHeight="1">
      <c r="A2" s="865" t="s">
        <v>932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</row>
    <row r="3" spans="1:11" ht="27.75" customHeight="1">
      <c r="A3" s="906" t="s">
        <v>942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</row>
    <row r="4" spans="1:12" ht="42.75" customHeight="1">
      <c r="A4" s="13" t="s">
        <v>651</v>
      </c>
      <c r="B4" s="14" t="s">
        <v>32</v>
      </c>
      <c r="C4" s="14" t="s">
        <v>33</v>
      </c>
      <c r="D4" s="14" t="s">
        <v>34</v>
      </c>
      <c r="E4" s="16" t="s">
        <v>35</v>
      </c>
      <c r="F4" s="16" t="s">
        <v>36</v>
      </c>
      <c r="G4" s="17" t="s">
        <v>712</v>
      </c>
      <c r="H4" s="14" t="s">
        <v>38</v>
      </c>
      <c r="I4" s="14" t="s">
        <v>606</v>
      </c>
      <c r="J4" s="14" t="s">
        <v>39</v>
      </c>
      <c r="K4" s="18" t="s">
        <v>40</v>
      </c>
      <c r="L4" s="19" t="s">
        <v>41</v>
      </c>
    </row>
    <row r="5" spans="1:12" ht="24" customHeight="1">
      <c r="A5" s="369">
        <v>1</v>
      </c>
      <c r="B5" s="116" t="s">
        <v>943</v>
      </c>
      <c r="C5" s="75" t="s">
        <v>45</v>
      </c>
      <c r="D5" s="75">
        <v>2</v>
      </c>
      <c r="E5" s="116"/>
      <c r="F5" s="116"/>
      <c r="G5" s="116"/>
      <c r="H5" s="370"/>
      <c r="I5" s="370"/>
      <c r="J5" s="257"/>
      <c r="K5" s="371"/>
      <c r="L5" s="99"/>
    </row>
    <row r="6" spans="1:12" ht="22.5" customHeight="1">
      <c r="A6" s="892" t="s">
        <v>603</v>
      </c>
      <c r="B6" s="892"/>
      <c r="C6" s="892"/>
      <c r="D6" s="892"/>
      <c r="E6" s="892"/>
      <c r="F6" s="892"/>
      <c r="G6" s="892"/>
      <c r="H6" s="892"/>
      <c r="I6" s="150">
        <f>SUM(I5)</f>
        <v>0</v>
      </c>
      <c r="J6" s="258"/>
      <c r="K6" s="152">
        <f>SUM(K5)</f>
        <v>0</v>
      </c>
      <c r="L6" s="51"/>
    </row>
    <row r="7" spans="1:12" ht="27.75" customHeight="1">
      <c r="A7" s="907" t="s">
        <v>944</v>
      </c>
      <c r="B7" s="907"/>
      <c r="C7" s="907"/>
      <c r="D7" s="907"/>
      <c r="E7" s="907"/>
      <c r="F7" s="907"/>
      <c r="G7" s="907"/>
      <c r="H7" s="907"/>
      <c r="I7" s="907"/>
      <c r="J7" s="907"/>
      <c r="K7" s="907"/>
      <c r="L7" s="372"/>
    </row>
  </sheetData>
  <sheetProtection selectLockedCells="1" selectUnlockedCells="1"/>
  <mergeCells count="5">
    <mergeCell ref="A1:K1"/>
    <mergeCell ref="A2:K2"/>
    <mergeCell ref="A3:K3"/>
    <mergeCell ref="A6:H6"/>
    <mergeCell ref="A7:K7"/>
  </mergeCells>
  <printOptions horizontalCentered="1"/>
  <pageMargins left="0.35433070866141736" right="0.4724409448818898" top="1.1023622047244095" bottom="0.8267716535433072" header="0.7874015748031497" footer="0.5905511811023623"/>
  <pageSetup horizontalDpi="300" verticalDpi="300" orientation="landscape" paperSize="9" r:id="rId1"/>
  <headerFooter alignWithMargins="0">
    <oddHeader>&amp;C&amp;F &amp;RSPZOZ.DZP.241.04.24</oddHeader>
    <oddFooter>&amp;C&amp;A  -  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1" sqref="A1:K1"/>
    </sheetView>
  </sheetViews>
  <sheetFormatPr defaultColWidth="11.57421875" defaultRowHeight="12.75" customHeight="1"/>
  <cols>
    <col min="1" max="1" width="5.140625" style="5" customWidth="1"/>
    <col min="2" max="2" width="28.28125" style="5" customWidth="1"/>
    <col min="3" max="3" width="5.00390625" style="5" customWidth="1"/>
    <col min="4" max="4" width="6.28125" style="5" customWidth="1"/>
    <col min="5" max="5" width="21.421875" style="5" customWidth="1"/>
    <col min="6" max="6" width="9.421875" style="5" customWidth="1"/>
    <col min="7" max="7" width="8.28125" style="5" customWidth="1"/>
    <col min="8" max="9" width="11.57421875" style="5" customWidth="1"/>
    <col min="10" max="10" width="7.57421875" style="5" customWidth="1"/>
    <col min="11" max="11" width="11.57421875" style="5" customWidth="1"/>
    <col min="12" max="12" width="16.28125" style="5" customWidth="1"/>
    <col min="13" max="16384" width="11.57421875" style="5" customWidth="1"/>
  </cols>
  <sheetData>
    <row r="1" spans="1:11" ht="19.5" customHeight="1">
      <c r="A1" s="885" t="s">
        <v>945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</row>
    <row r="2" spans="1:11" ht="30" customHeight="1">
      <c r="A2" s="873" t="s">
        <v>946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</row>
    <row r="3" spans="1:11" ht="23.25" customHeight="1">
      <c r="A3" s="906" t="s">
        <v>711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</row>
    <row r="4" spans="1:12" ht="30" customHeight="1">
      <c r="A4" s="57" t="s">
        <v>332</v>
      </c>
      <c r="B4" s="16" t="s">
        <v>32</v>
      </c>
      <c r="C4" s="16" t="s">
        <v>33</v>
      </c>
      <c r="D4" s="16" t="s">
        <v>34</v>
      </c>
      <c r="E4" s="16" t="s">
        <v>35</v>
      </c>
      <c r="F4" s="16" t="s">
        <v>36</v>
      </c>
      <c r="G4" s="17" t="s">
        <v>712</v>
      </c>
      <c r="H4" s="16" t="s">
        <v>38</v>
      </c>
      <c r="I4" s="16" t="s">
        <v>606</v>
      </c>
      <c r="J4" s="16" t="s">
        <v>39</v>
      </c>
      <c r="K4" s="59" t="s">
        <v>40</v>
      </c>
      <c r="L4" s="19" t="s">
        <v>41</v>
      </c>
    </row>
    <row r="5" spans="1:12" ht="23.25" customHeight="1">
      <c r="A5" s="188">
        <v>1</v>
      </c>
      <c r="B5" s="273" t="s">
        <v>947</v>
      </c>
      <c r="C5" s="190" t="s">
        <v>45</v>
      </c>
      <c r="D5" s="190">
        <v>200</v>
      </c>
      <c r="E5" s="273"/>
      <c r="F5" s="273"/>
      <c r="G5" s="273"/>
      <c r="H5" s="373"/>
      <c r="I5" s="21"/>
      <c r="J5" s="374"/>
      <c r="K5" s="289"/>
      <c r="L5" s="375"/>
    </row>
    <row r="6" spans="1:12" ht="23.25" customHeight="1">
      <c r="A6" s="206">
        <v>2</v>
      </c>
      <c r="B6" s="365" t="s">
        <v>948</v>
      </c>
      <c r="C6" s="208" t="s">
        <v>45</v>
      </c>
      <c r="D6" s="208">
        <v>400</v>
      </c>
      <c r="E6" s="365"/>
      <c r="F6" s="365"/>
      <c r="G6" s="365"/>
      <c r="H6" s="376"/>
      <c r="I6" s="21"/>
      <c r="J6" s="88"/>
      <c r="K6" s="118"/>
      <c r="L6" s="377"/>
    </row>
    <row r="7" spans="1:12" ht="23.25" customHeight="1">
      <c r="A7" s="887" t="s">
        <v>603</v>
      </c>
      <c r="B7" s="887"/>
      <c r="C7" s="887"/>
      <c r="D7" s="887"/>
      <c r="E7" s="887"/>
      <c r="F7" s="887"/>
      <c r="G7" s="887"/>
      <c r="H7" s="378"/>
      <c r="I7" s="49">
        <f>SUM(I5:I6)</f>
        <v>0</v>
      </c>
      <c r="J7" s="368"/>
      <c r="K7" s="50">
        <f>SUM(K5:K6)</f>
        <v>0</v>
      </c>
      <c r="L7" s="51"/>
    </row>
    <row r="65536" ht="12.75" customHeight="1"/>
  </sheetData>
  <sheetProtection selectLockedCells="1" selectUnlockedCells="1"/>
  <mergeCells count="4">
    <mergeCell ref="A1:K1"/>
    <mergeCell ref="A2:K2"/>
    <mergeCell ref="A3:K3"/>
    <mergeCell ref="A7:G7"/>
  </mergeCells>
  <printOptions horizontalCentered="1"/>
  <pageMargins left="0.2755905511811024" right="0.2362204724409449" top="1.0236220472440944" bottom="0.7086614173228347" header="0.7874015748031497" footer="0.4330708661417323"/>
  <pageSetup horizontalDpi="300" verticalDpi="300" orientation="landscape" paperSize="9" r:id="rId1"/>
  <headerFooter alignWithMargins="0">
    <oddHeader>&amp;C&amp;F &amp;RSPZOZ.DZP.241.04.24</oddHeader>
    <oddFooter>&amp;C&amp;A  -  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H5" sqref="H5:K6"/>
    </sheetView>
  </sheetViews>
  <sheetFormatPr defaultColWidth="11.57421875" defaultRowHeight="12.75" customHeight="1"/>
  <cols>
    <col min="1" max="1" width="5.421875" style="5" customWidth="1"/>
    <col min="2" max="2" width="27.00390625" style="5" customWidth="1"/>
    <col min="3" max="4" width="5.28125" style="5" customWidth="1"/>
    <col min="5" max="5" width="17.28125" style="5" customWidth="1"/>
    <col min="6" max="6" width="9.8515625" style="5" customWidth="1"/>
    <col min="7" max="7" width="8.57421875" style="5" customWidth="1"/>
    <col min="8" max="9" width="11.57421875" style="5" customWidth="1"/>
    <col min="10" max="10" width="6.28125" style="5" customWidth="1"/>
    <col min="11" max="11" width="11.57421875" style="5" customWidth="1"/>
    <col min="12" max="12" width="12.7109375" style="5" customWidth="1"/>
    <col min="13" max="16384" width="11.57421875" style="5" customWidth="1"/>
  </cols>
  <sheetData>
    <row r="1" spans="1:11" ht="22.5" customHeight="1">
      <c r="A1" s="885" t="s">
        <v>949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</row>
    <row r="2" spans="1:11" ht="39.75" customHeight="1">
      <c r="A2" s="865" t="s">
        <v>950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</row>
    <row r="3" spans="1:11" ht="18.75" customHeight="1">
      <c r="A3" s="906"/>
      <c r="B3" s="906"/>
      <c r="C3" s="906"/>
      <c r="D3" s="906"/>
      <c r="E3" s="906"/>
      <c r="F3" s="906"/>
      <c r="G3" s="906"/>
      <c r="H3" s="906"/>
      <c r="I3" s="906"/>
      <c r="J3" s="906"/>
      <c r="K3" s="906"/>
    </row>
    <row r="4" spans="1:12" ht="27" customHeight="1">
      <c r="A4" s="57" t="s">
        <v>332</v>
      </c>
      <c r="B4" s="16" t="s">
        <v>32</v>
      </c>
      <c r="C4" s="16" t="s">
        <v>33</v>
      </c>
      <c r="D4" s="16" t="s">
        <v>34</v>
      </c>
      <c r="E4" s="16" t="s">
        <v>35</v>
      </c>
      <c r="F4" s="16" t="s">
        <v>36</v>
      </c>
      <c r="G4" s="17" t="s">
        <v>712</v>
      </c>
      <c r="H4" s="16" t="s">
        <v>38</v>
      </c>
      <c r="I4" s="379" t="s">
        <v>606</v>
      </c>
      <c r="J4" s="16" t="s">
        <v>39</v>
      </c>
      <c r="K4" s="59" t="s">
        <v>40</v>
      </c>
      <c r="L4" s="19" t="s">
        <v>41</v>
      </c>
    </row>
    <row r="5" spans="1:12" ht="27" customHeight="1">
      <c r="A5" s="20">
        <v>1</v>
      </c>
      <c r="B5" s="380" t="s">
        <v>951</v>
      </c>
      <c r="C5" s="105" t="s">
        <v>125</v>
      </c>
      <c r="D5" s="381">
        <v>100</v>
      </c>
      <c r="E5" s="105"/>
      <c r="F5" s="105"/>
      <c r="G5" s="105"/>
      <c r="H5" s="381"/>
      <c r="I5" s="382"/>
      <c r="J5" s="107"/>
      <c r="K5" s="383"/>
      <c r="L5" s="109"/>
    </row>
    <row r="6" spans="1:12" ht="27" customHeight="1">
      <c r="A6" s="110">
        <v>2</v>
      </c>
      <c r="B6" s="33" t="s">
        <v>952</v>
      </c>
      <c r="C6" s="111" t="s">
        <v>125</v>
      </c>
      <c r="D6" s="384">
        <v>100</v>
      </c>
      <c r="E6" s="111"/>
      <c r="F6" s="111"/>
      <c r="G6" s="111"/>
      <c r="H6" s="384"/>
      <c r="I6" s="382"/>
      <c r="J6" s="112"/>
      <c r="K6" s="385"/>
      <c r="L6" s="82"/>
    </row>
    <row r="7" spans="1:12" ht="21" customHeight="1">
      <c r="A7" s="908" t="s">
        <v>603</v>
      </c>
      <c r="B7" s="908"/>
      <c r="C7" s="908"/>
      <c r="D7" s="908"/>
      <c r="E7" s="908"/>
      <c r="F7" s="908"/>
      <c r="G7" s="908"/>
      <c r="H7" s="908"/>
      <c r="I7" s="49">
        <f>SUM(I5:I6)</f>
        <v>0</v>
      </c>
      <c r="J7" s="368"/>
      <c r="K7" s="50">
        <f>SUM(K5:K6)</f>
        <v>0</v>
      </c>
      <c r="L7" s="51"/>
    </row>
    <row r="8" ht="38.25" customHeight="1"/>
  </sheetData>
  <sheetProtection selectLockedCells="1" selectUnlockedCells="1"/>
  <mergeCells count="4">
    <mergeCell ref="A1:K1"/>
    <mergeCell ref="A2:K2"/>
    <mergeCell ref="A3:K3"/>
    <mergeCell ref="A7:H7"/>
  </mergeCells>
  <printOptions horizontalCentered="1"/>
  <pageMargins left="0.5905511811023623" right="0.5905511811023623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&amp;RSPZOZ.DZP.241.04.24</oddHeader>
    <oddFooter>&amp;C&amp;A  -  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B8" sqref="B8:L8"/>
    </sheetView>
  </sheetViews>
  <sheetFormatPr defaultColWidth="11.57421875" defaultRowHeight="12.75" customHeight="1"/>
  <cols>
    <col min="1" max="1" width="4.28125" style="5" customWidth="1"/>
    <col min="2" max="2" width="31.7109375" style="5" customWidth="1"/>
    <col min="3" max="3" width="4.7109375" style="5" customWidth="1"/>
    <col min="4" max="4" width="5.7109375" style="5" customWidth="1"/>
    <col min="5" max="5" width="21.00390625" style="5" customWidth="1"/>
    <col min="6" max="6" width="10.140625" style="5" customWidth="1"/>
    <col min="7" max="7" width="8.28125" style="5" customWidth="1"/>
    <col min="8" max="9" width="11.57421875" style="5" customWidth="1"/>
    <col min="10" max="10" width="6.57421875" style="5" customWidth="1"/>
    <col min="11" max="16384" width="11.57421875" style="5" customWidth="1"/>
  </cols>
  <sheetData>
    <row r="1" spans="1:11" ht="18" customHeight="1">
      <c r="A1" s="885" t="s">
        <v>953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</row>
    <row r="2" spans="1:11" ht="21" customHeight="1">
      <c r="A2" s="865" t="s">
        <v>954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</row>
    <row r="3" spans="1:12" ht="27" customHeight="1">
      <c r="A3" s="122" t="s">
        <v>651</v>
      </c>
      <c r="B3" s="123" t="s">
        <v>32</v>
      </c>
      <c r="C3" s="123" t="s">
        <v>33</v>
      </c>
      <c r="D3" s="123" t="s">
        <v>34</v>
      </c>
      <c r="E3" s="16" t="s">
        <v>35</v>
      </c>
      <c r="F3" s="123" t="s">
        <v>36</v>
      </c>
      <c r="G3" s="217" t="s">
        <v>712</v>
      </c>
      <c r="H3" s="123" t="s">
        <v>38</v>
      </c>
      <c r="I3" s="123" t="s">
        <v>606</v>
      </c>
      <c r="J3" s="123" t="s">
        <v>39</v>
      </c>
      <c r="K3" s="124" t="s">
        <v>40</v>
      </c>
      <c r="L3" s="19" t="s">
        <v>41</v>
      </c>
    </row>
    <row r="4" spans="1:12" ht="26.25" customHeight="1">
      <c r="A4" s="386">
        <v>1</v>
      </c>
      <c r="B4" s="387" t="s">
        <v>955</v>
      </c>
      <c r="C4" s="388" t="s">
        <v>956</v>
      </c>
      <c r="D4" s="389">
        <v>1000</v>
      </c>
      <c r="E4" s="390"/>
      <c r="F4" s="390"/>
      <c r="G4" s="390"/>
      <c r="H4" s="222"/>
      <c r="I4" s="776"/>
      <c r="J4" s="132"/>
      <c r="K4" s="391"/>
      <c r="L4" s="99"/>
    </row>
    <row r="5" spans="1:12" ht="26.25" customHeight="1">
      <c r="A5" s="392">
        <v>2</v>
      </c>
      <c r="B5" s="393" t="s">
        <v>957</v>
      </c>
      <c r="C5" s="394" t="s">
        <v>45</v>
      </c>
      <c r="D5" s="395">
        <v>10</v>
      </c>
      <c r="E5" s="396"/>
      <c r="F5" s="396"/>
      <c r="G5" s="396"/>
      <c r="H5" s="397"/>
      <c r="I5" s="245"/>
      <c r="J5" s="148"/>
      <c r="K5" s="371"/>
      <c r="L5" s="99"/>
    </row>
    <row r="6" spans="1:12" ht="15.75" customHeight="1">
      <c r="A6" s="908" t="s">
        <v>603</v>
      </c>
      <c r="B6" s="908"/>
      <c r="C6" s="908"/>
      <c r="D6" s="908"/>
      <c r="E6" s="908"/>
      <c r="F6" s="908"/>
      <c r="G6" s="908"/>
      <c r="H6" s="908"/>
      <c r="I6" s="49">
        <f>SUM(I4:I5)</f>
        <v>0</v>
      </c>
      <c r="J6" s="368"/>
      <c r="K6" s="50">
        <f>SUM(K4:K5)</f>
        <v>0</v>
      </c>
      <c r="L6" s="51"/>
    </row>
    <row r="7" ht="12.75" customHeight="1"/>
    <row r="8" spans="2:12" ht="12.75" customHeight="1">
      <c r="B8" s="906" t="s">
        <v>958</v>
      </c>
      <c r="C8" s="906"/>
      <c r="D8" s="906"/>
      <c r="E8" s="906"/>
      <c r="F8" s="906"/>
      <c r="G8" s="906"/>
      <c r="H8" s="906"/>
      <c r="I8" s="906"/>
      <c r="J8" s="906"/>
      <c r="K8" s="906"/>
      <c r="L8" s="906"/>
    </row>
  </sheetData>
  <sheetProtection selectLockedCells="1" selectUnlockedCells="1"/>
  <mergeCells count="4">
    <mergeCell ref="A1:K1"/>
    <mergeCell ref="A2:K2"/>
    <mergeCell ref="A6:H6"/>
    <mergeCell ref="B8:L8"/>
  </mergeCells>
  <printOptions horizontalCentered="1"/>
  <pageMargins left="0.31496062992125984" right="0.2755905511811024" top="1.0236220472440944" bottom="0.7086614173228347" header="0.7874015748031497" footer="0.4330708661417323"/>
  <pageSetup horizontalDpi="300" verticalDpi="300" orientation="landscape" paperSize="9" r:id="rId1"/>
  <headerFooter alignWithMargins="0">
    <oddHeader>&amp;C&amp;F&amp;RSPZOZ.DZP.241.04.24</oddHeader>
    <oddFooter>&amp;C&amp;A  - 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7"/>
  <sheetViews>
    <sheetView zoomScalePageLayoutView="0" workbookViewId="0" topLeftCell="A1">
      <pane ySplit="4" topLeftCell="A253" activePane="bottomLeft" state="frozen"/>
      <selection pane="topLeft" activeCell="A1" sqref="A1"/>
      <selection pane="bottomLeft" activeCell="B261" sqref="B261"/>
    </sheetView>
  </sheetViews>
  <sheetFormatPr defaultColWidth="11.57421875" defaultRowHeight="12.75" customHeight="1"/>
  <cols>
    <col min="1" max="1" width="4.7109375" style="5" customWidth="1"/>
    <col min="2" max="2" width="40.7109375" style="5" customWidth="1"/>
    <col min="3" max="3" width="5.7109375" style="5" customWidth="1"/>
    <col min="4" max="4" width="6.8515625" style="5" customWidth="1"/>
    <col min="5" max="5" width="18.00390625" style="5" customWidth="1"/>
    <col min="6" max="6" width="10.421875" style="5" customWidth="1"/>
    <col min="7" max="7" width="8.28125" style="5" customWidth="1"/>
    <col min="8" max="8" width="8.140625" style="54" customWidth="1"/>
    <col min="9" max="9" width="11.57421875" style="5" customWidth="1"/>
    <col min="10" max="10" width="7.57421875" style="5" customWidth="1"/>
    <col min="11" max="11" width="13.00390625" style="5" customWidth="1"/>
    <col min="12" max="12" width="10.140625" style="5" customWidth="1"/>
    <col min="13" max="16384" width="11.57421875" style="5" customWidth="1"/>
  </cols>
  <sheetData>
    <row r="1" spans="1:12" ht="12.75" customHeight="1">
      <c r="A1" s="9" t="s">
        <v>330</v>
      </c>
      <c r="B1" s="10"/>
      <c r="C1" s="10"/>
      <c r="D1" s="10"/>
      <c r="E1" s="10"/>
      <c r="F1" s="10"/>
      <c r="G1" s="10"/>
      <c r="H1" s="55"/>
      <c r="I1" s="10"/>
      <c r="J1" s="10"/>
      <c r="K1" s="10"/>
      <c r="L1" s="10"/>
    </row>
    <row r="2" spans="1:12" ht="12.75" customHeight="1">
      <c r="A2" s="865" t="s">
        <v>331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56"/>
    </row>
    <row r="3" spans="1:12" ht="12.75" customHeight="1">
      <c r="A3" s="868" t="s">
        <v>30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868"/>
    </row>
    <row r="4" spans="1:12" ht="39" customHeight="1">
      <c r="A4" s="666" t="s">
        <v>332</v>
      </c>
      <c r="B4" s="667" t="s">
        <v>32</v>
      </c>
      <c r="C4" s="667" t="s">
        <v>33</v>
      </c>
      <c r="D4" s="668" t="s">
        <v>34</v>
      </c>
      <c r="E4" s="667" t="s">
        <v>35</v>
      </c>
      <c r="F4" s="667" t="s">
        <v>36</v>
      </c>
      <c r="G4" s="669" t="s">
        <v>37</v>
      </c>
      <c r="H4" s="668" t="s">
        <v>38</v>
      </c>
      <c r="I4" s="667" t="s">
        <v>333</v>
      </c>
      <c r="J4" s="667" t="s">
        <v>39</v>
      </c>
      <c r="K4" s="670" t="s">
        <v>40</v>
      </c>
      <c r="L4" s="671" t="s">
        <v>41</v>
      </c>
    </row>
    <row r="5" spans="1:12" ht="12.75" customHeight="1">
      <c r="A5" s="672">
        <v>1</v>
      </c>
      <c r="B5" s="60" t="s">
        <v>334</v>
      </c>
      <c r="C5" s="61" t="s">
        <v>45</v>
      </c>
      <c r="D5" s="62">
        <v>30</v>
      </c>
      <c r="E5" s="60"/>
      <c r="F5" s="60"/>
      <c r="G5" s="60"/>
      <c r="H5" s="63"/>
      <c r="I5" s="64"/>
      <c r="J5" s="65"/>
      <c r="K5" s="66"/>
      <c r="L5" s="673"/>
    </row>
    <row r="6" spans="1:12" ht="12.75" customHeight="1">
      <c r="A6" s="674">
        <v>2</v>
      </c>
      <c r="B6" s="640" t="s">
        <v>335</v>
      </c>
      <c r="C6" s="639" t="s">
        <v>45</v>
      </c>
      <c r="D6" s="641">
        <v>60</v>
      </c>
      <c r="E6" s="640"/>
      <c r="F6" s="640"/>
      <c r="G6" s="640"/>
      <c r="H6" s="642"/>
      <c r="I6" s="643"/>
      <c r="J6" s="644"/>
      <c r="K6" s="643"/>
      <c r="L6" s="675"/>
    </row>
    <row r="7" spans="1:12" ht="15" customHeight="1">
      <c r="A7" s="674">
        <v>3</v>
      </c>
      <c r="B7" s="640" t="s">
        <v>336</v>
      </c>
      <c r="C7" s="639" t="s">
        <v>45</v>
      </c>
      <c r="D7" s="641">
        <v>30</v>
      </c>
      <c r="E7" s="640"/>
      <c r="F7" s="640"/>
      <c r="G7" s="640"/>
      <c r="H7" s="642"/>
      <c r="I7" s="643"/>
      <c r="J7" s="644"/>
      <c r="K7" s="643"/>
      <c r="L7" s="675"/>
    </row>
    <row r="8" spans="1:12" ht="12.75" customHeight="1">
      <c r="A8" s="674">
        <v>4</v>
      </c>
      <c r="B8" s="640" t="s">
        <v>337</v>
      </c>
      <c r="C8" s="639" t="s">
        <v>45</v>
      </c>
      <c r="D8" s="641">
        <v>5</v>
      </c>
      <c r="E8" s="640"/>
      <c r="F8" s="640"/>
      <c r="G8" s="640"/>
      <c r="H8" s="642"/>
      <c r="I8" s="643"/>
      <c r="J8" s="644"/>
      <c r="K8" s="643"/>
      <c r="L8" s="675"/>
    </row>
    <row r="9" spans="1:12" ht="12.75" customHeight="1">
      <c r="A9" s="674">
        <v>5</v>
      </c>
      <c r="B9" s="640" t="s">
        <v>338</v>
      </c>
      <c r="C9" s="639" t="s">
        <v>45</v>
      </c>
      <c r="D9" s="641">
        <v>10</v>
      </c>
      <c r="E9" s="640"/>
      <c r="F9" s="640"/>
      <c r="G9" s="640"/>
      <c r="H9" s="642"/>
      <c r="I9" s="643"/>
      <c r="J9" s="644"/>
      <c r="K9" s="643"/>
      <c r="L9" s="675"/>
    </row>
    <row r="10" spans="1:12" ht="12.75" customHeight="1">
      <c r="A10" s="674">
        <v>6</v>
      </c>
      <c r="B10" s="640" t="s">
        <v>339</v>
      </c>
      <c r="C10" s="639" t="s">
        <v>45</v>
      </c>
      <c r="D10" s="641">
        <v>3</v>
      </c>
      <c r="E10" s="640"/>
      <c r="F10" s="640"/>
      <c r="G10" s="640"/>
      <c r="H10" s="642"/>
      <c r="I10" s="643"/>
      <c r="J10" s="644"/>
      <c r="K10" s="643"/>
      <c r="L10" s="675"/>
    </row>
    <row r="11" spans="1:12" ht="12.75" customHeight="1">
      <c r="A11" s="674">
        <v>7</v>
      </c>
      <c r="B11" s="640" t="s">
        <v>340</v>
      </c>
      <c r="C11" s="639" t="s">
        <v>45</v>
      </c>
      <c r="D11" s="641">
        <v>20</v>
      </c>
      <c r="E11" s="640"/>
      <c r="F11" s="640"/>
      <c r="G11" s="640"/>
      <c r="H11" s="642"/>
      <c r="I11" s="643"/>
      <c r="J11" s="644"/>
      <c r="K11" s="643"/>
      <c r="L11" s="675"/>
    </row>
    <row r="12" spans="1:12" ht="12.75" customHeight="1">
      <c r="A12" s="674">
        <v>8</v>
      </c>
      <c r="B12" s="640" t="s">
        <v>341</v>
      </c>
      <c r="C12" s="639" t="s">
        <v>45</v>
      </c>
      <c r="D12" s="641">
        <v>5</v>
      </c>
      <c r="E12" s="640"/>
      <c r="F12" s="640"/>
      <c r="G12" s="640"/>
      <c r="H12" s="642"/>
      <c r="I12" s="643"/>
      <c r="J12" s="644"/>
      <c r="K12" s="643"/>
      <c r="L12" s="675"/>
    </row>
    <row r="13" spans="1:12" ht="15" customHeight="1">
      <c r="A13" s="674">
        <v>9</v>
      </c>
      <c r="B13" s="640" t="s">
        <v>342</v>
      </c>
      <c r="C13" s="639" t="s">
        <v>45</v>
      </c>
      <c r="D13" s="641">
        <v>2</v>
      </c>
      <c r="E13" s="640"/>
      <c r="F13" s="640"/>
      <c r="G13" s="640"/>
      <c r="H13" s="642"/>
      <c r="I13" s="643"/>
      <c r="J13" s="644"/>
      <c r="K13" s="643"/>
      <c r="L13" s="675"/>
    </row>
    <row r="14" spans="1:12" ht="12.75" customHeight="1">
      <c r="A14" s="674">
        <v>10</v>
      </c>
      <c r="B14" s="640" t="s">
        <v>343</v>
      </c>
      <c r="C14" s="639" t="s">
        <v>45</v>
      </c>
      <c r="D14" s="641">
        <v>10</v>
      </c>
      <c r="E14" s="640"/>
      <c r="F14" s="640"/>
      <c r="G14" s="640"/>
      <c r="H14" s="642"/>
      <c r="I14" s="643"/>
      <c r="J14" s="644"/>
      <c r="K14" s="643"/>
      <c r="L14" s="675"/>
    </row>
    <row r="15" spans="1:12" ht="12" customHeight="1">
      <c r="A15" s="674">
        <v>11</v>
      </c>
      <c r="B15" s="640" t="s">
        <v>344</v>
      </c>
      <c r="C15" s="639" t="s">
        <v>45</v>
      </c>
      <c r="D15" s="641">
        <v>100</v>
      </c>
      <c r="E15" s="640"/>
      <c r="F15" s="640"/>
      <c r="G15" s="640"/>
      <c r="H15" s="642"/>
      <c r="I15" s="643"/>
      <c r="J15" s="644"/>
      <c r="K15" s="643"/>
      <c r="L15" s="675"/>
    </row>
    <row r="16" spans="1:12" ht="12.75" customHeight="1">
      <c r="A16" s="674">
        <v>12</v>
      </c>
      <c r="B16" s="640" t="s">
        <v>345</v>
      </c>
      <c r="C16" s="639" t="s">
        <v>45</v>
      </c>
      <c r="D16" s="641">
        <v>100</v>
      </c>
      <c r="E16" s="640"/>
      <c r="F16" s="640"/>
      <c r="G16" s="640"/>
      <c r="H16" s="642"/>
      <c r="I16" s="643"/>
      <c r="J16" s="644"/>
      <c r="K16" s="643"/>
      <c r="L16" s="675"/>
    </row>
    <row r="17" spans="1:12" ht="23.25" customHeight="1">
      <c r="A17" s="674">
        <v>13</v>
      </c>
      <c r="B17" s="645" t="s">
        <v>346</v>
      </c>
      <c r="C17" s="639" t="s">
        <v>45</v>
      </c>
      <c r="D17" s="641">
        <v>10</v>
      </c>
      <c r="E17" s="640"/>
      <c r="F17" s="640"/>
      <c r="G17" s="640"/>
      <c r="H17" s="642"/>
      <c r="I17" s="643"/>
      <c r="J17" s="646"/>
      <c r="K17" s="643"/>
      <c r="L17" s="675"/>
    </row>
    <row r="18" spans="1:12" ht="13.5" customHeight="1">
      <c r="A18" s="674">
        <v>14</v>
      </c>
      <c r="B18" s="645" t="s">
        <v>347</v>
      </c>
      <c r="C18" s="639" t="s">
        <v>45</v>
      </c>
      <c r="D18" s="641">
        <v>10</v>
      </c>
      <c r="E18" s="640"/>
      <c r="F18" s="640"/>
      <c r="G18" s="640"/>
      <c r="H18" s="642"/>
      <c r="I18" s="643"/>
      <c r="J18" s="646"/>
      <c r="K18" s="643"/>
      <c r="L18" s="675"/>
    </row>
    <row r="19" spans="1:12" ht="12.75" customHeight="1">
      <c r="A19" s="674">
        <v>15</v>
      </c>
      <c r="B19" s="645" t="s">
        <v>348</v>
      </c>
      <c r="C19" s="639" t="s">
        <v>45</v>
      </c>
      <c r="D19" s="641">
        <v>10</v>
      </c>
      <c r="E19" s="640"/>
      <c r="F19" s="640"/>
      <c r="G19" s="640"/>
      <c r="H19" s="642"/>
      <c r="I19" s="643"/>
      <c r="J19" s="644"/>
      <c r="K19" s="643"/>
      <c r="L19" s="675"/>
    </row>
    <row r="20" spans="1:12" ht="22.5" customHeight="1">
      <c r="A20" s="674">
        <v>16</v>
      </c>
      <c r="B20" s="645" t="s">
        <v>349</v>
      </c>
      <c r="C20" s="639" t="s">
        <v>45</v>
      </c>
      <c r="D20" s="641">
        <v>200</v>
      </c>
      <c r="E20" s="640"/>
      <c r="F20" s="640"/>
      <c r="G20" s="640"/>
      <c r="H20" s="642"/>
      <c r="I20" s="643"/>
      <c r="J20" s="646"/>
      <c r="K20" s="643"/>
      <c r="L20" s="675"/>
    </row>
    <row r="21" spans="1:12" ht="12.75" customHeight="1">
      <c r="A21" s="674">
        <v>17</v>
      </c>
      <c r="B21" s="640" t="s">
        <v>350</v>
      </c>
      <c r="C21" s="639" t="s">
        <v>45</v>
      </c>
      <c r="D21" s="641">
        <v>10</v>
      </c>
      <c r="E21" s="640"/>
      <c r="F21" s="640"/>
      <c r="G21" s="640"/>
      <c r="H21" s="642"/>
      <c r="I21" s="643"/>
      <c r="J21" s="644"/>
      <c r="K21" s="643"/>
      <c r="L21" s="675"/>
    </row>
    <row r="22" spans="1:12" ht="12.75" customHeight="1">
      <c r="A22" s="674">
        <v>18</v>
      </c>
      <c r="B22" s="640" t="s">
        <v>351</v>
      </c>
      <c r="C22" s="639" t="s">
        <v>45</v>
      </c>
      <c r="D22" s="641">
        <v>20</v>
      </c>
      <c r="E22" s="640"/>
      <c r="F22" s="640"/>
      <c r="G22" s="640"/>
      <c r="H22" s="642"/>
      <c r="I22" s="643"/>
      <c r="J22" s="644"/>
      <c r="K22" s="643"/>
      <c r="L22" s="675"/>
    </row>
    <row r="23" spans="1:12" ht="12.75" customHeight="1">
      <c r="A23" s="674">
        <v>19</v>
      </c>
      <c r="B23" s="645" t="s">
        <v>352</v>
      </c>
      <c r="C23" s="639" t="s">
        <v>45</v>
      </c>
      <c r="D23" s="641">
        <v>120</v>
      </c>
      <c r="E23" s="640"/>
      <c r="F23" s="640"/>
      <c r="G23" s="640"/>
      <c r="H23" s="642"/>
      <c r="I23" s="643"/>
      <c r="J23" s="644"/>
      <c r="K23" s="643"/>
      <c r="L23" s="675"/>
    </row>
    <row r="24" spans="1:12" ht="12.75" customHeight="1">
      <c r="A24" s="674">
        <v>20</v>
      </c>
      <c r="B24" s="640" t="s">
        <v>353</v>
      </c>
      <c r="C24" s="639" t="s">
        <v>45</v>
      </c>
      <c r="D24" s="641">
        <v>2</v>
      </c>
      <c r="E24" s="640"/>
      <c r="F24" s="640"/>
      <c r="G24" s="640"/>
      <c r="H24" s="642"/>
      <c r="I24" s="643"/>
      <c r="J24" s="644"/>
      <c r="K24" s="643"/>
      <c r="L24" s="675"/>
    </row>
    <row r="25" spans="1:12" ht="12.75" customHeight="1">
      <c r="A25" s="674">
        <v>21</v>
      </c>
      <c r="B25" s="640" t="s">
        <v>354</v>
      </c>
      <c r="C25" s="639" t="s">
        <v>45</v>
      </c>
      <c r="D25" s="641">
        <v>40</v>
      </c>
      <c r="E25" s="640"/>
      <c r="F25" s="640"/>
      <c r="G25" s="640"/>
      <c r="H25" s="647"/>
      <c r="I25" s="643"/>
      <c r="J25" s="644"/>
      <c r="K25" s="643"/>
      <c r="L25" s="675"/>
    </row>
    <row r="26" spans="1:12" ht="12.75" customHeight="1">
      <c r="A26" s="674">
        <v>22</v>
      </c>
      <c r="B26" s="640" t="s">
        <v>355</v>
      </c>
      <c r="C26" s="639" t="s">
        <v>45</v>
      </c>
      <c r="D26" s="641">
        <v>10</v>
      </c>
      <c r="E26" s="640"/>
      <c r="F26" s="640"/>
      <c r="G26" s="640"/>
      <c r="H26" s="647"/>
      <c r="I26" s="643"/>
      <c r="J26" s="644"/>
      <c r="K26" s="643"/>
      <c r="L26" s="675"/>
    </row>
    <row r="27" spans="1:12" ht="12.75" customHeight="1">
      <c r="A27" s="674">
        <v>23</v>
      </c>
      <c r="B27" s="640" t="s">
        <v>356</v>
      </c>
      <c r="C27" s="639" t="s">
        <v>45</v>
      </c>
      <c r="D27" s="641">
        <v>2</v>
      </c>
      <c r="E27" s="640"/>
      <c r="F27" s="640"/>
      <c r="G27" s="640"/>
      <c r="H27" s="642"/>
      <c r="I27" s="643"/>
      <c r="J27" s="644"/>
      <c r="K27" s="643"/>
      <c r="L27" s="675"/>
    </row>
    <row r="28" spans="1:12" ht="12.75" customHeight="1">
      <c r="A28" s="674">
        <v>24</v>
      </c>
      <c r="B28" s="645" t="s">
        <v>357</v>
      </c>
      <c r="C28" s="639" t="s">
        <v>45</v>
      </c>
      <c r="D28" s="641">
        <v>2</v>
      </c>
      <c r="E28" s="640"/>
      <c r="F28" s="640"/>
      <c r="G28" s="640"/>
      <c r="H28" s="642"/>
      <c r="I28" s="643"/>
      <c r="J28" s="644"/>
      <c r="K28" s="643"/>
      <c r="L28" s="675"/>
    </row>
    <row r="29" spans="1:12" ht="12.75" customHeight="1">
      <c r="A29" s="674">
        <v>25</v>
      </c>
      <c r="B29" s="645" t="s">
        <v>358</v>
      </c>
      <c r="C29" s="639" t="s">
        <v>45</v>
      </c>
      <c r="D29" s="641">
        <v>200</v>
      </c>
      <c r="E29" s="640"/>
      <c r="F29" s="640"/>
      <c r="G29" s="640"/>
      <c r="H29" s="642"/>
      <c r="I29" s="643"/>
      <c r="J29" s="644"/>
      <c r="K29" s="643"/>
      <c r="L29" s="675"/>
    </row>
    <row r="30" spans="1:12" ht="12.75" customHeight="1">
      <c r="A30" s="674">
        <v>26</v>
      </c>
      <c r="B30" s="640" t="s">
        <v>359</v>
      </c>
      <c r="C30" s="639" t="s">
        <v>45</v>
      </c>
      <c r="D30" s="641">
        <v>200</v>
      </c>
      <c r="E30" s="640"/>
      <c r="F30" s="640"/>
      <c r="G30" s="640"/>
      <c r="H30" s="642"/>
      <c r="I30" s="643"/>
      <c r="J30" s="644"/>
      <c r="K30" s="643"/>
      <c r="L30" s="675"/>
    </row>
    <row r="31" spans="1:12" ht="12.75" customHeight="1">
      <c r="A31" s="674">
        <v>27</v>
      </c>
      <c r="B31" s="648" t="s">
        <v>360</v>
      </c>
      <c r="C31" s="639" t="s">
        <v>45</v>
      </c>
      <c r="D31" s="641">
        <v>3</v>
      </c>
      <c r="E31" s="640"/>
      <c r="F31" s="640"/>
      <c r="G31" s="640"/>
      <c r="H31" s="642"/>
      <c r="I31" s="643"/>
      <c r="J31" s="644"/>
      <c r="K31" s="643"/>
      <c r="L31" s="675"/>
    </row>
    <row r="32" spans="1:12" ht="12.75" customHeight="1">
      <c r="A32" s="674">
        <v>28</v>
      </c>
      <c r="B32" s="640" t="s">
        <v>361</v>
      </c>
      <c r="C32" s="639" t="s">
        <v>45</v>
      </c>
      <c r="D32" s="641">
        <v>30</v>
      </c>
      <c r="E32" s="640"/>
      <c r="F32" s="640"/>
      <c r="G32" s="640"/>
      <c r="H32" s="647"/>
      <c r="I32" s="643"/>
      <c r="J32" s="644"/>
      <c r="K32" s="643"/>
      <c r="L32" s="675"/>
    </row>
    <row r="33" spans="1:12" ht="24.75" customHeight="1">
      <c r="A33" s="674">
        <v>29</v>
      </c>
      <c r="B33" s="640" t="s">
        <v>362</v>
      </c>
      <c r="C33" s="639" t="s">
        <v>45</v>
      </c>
      <c r="D33" s="641">
        <v>10</v>
      </c>
      <c r="E33" s="640"/>
      <c r="F33" s="640"/>
      <c r="G33" s="640"/>
      <c r="H33" s="647"/>
      <c r="I33" s="643"/>
      <c r="J33" s="644"/>
      <c r="K33" s="643"/>
      <c r="L33" s="675"/>
    </row>
    <row r="34" spans="1:12" ht="15" customHeight="1">
      <c r="A34" s="674">
        <v>30</v>
      </c>
      <c r="B34" s="640" t="s">
        <v>363</v>
      </c>
      <c r="C34" s="639" t="s">
        <v>45</v>
      </c>
      <c r="D34" s="641">
        <v>10</v>
      </c>
      <c r="E34" s="640"/>
      <c r="F34" s="640"/>
      <c r="G34" s="640"/>
      <c r="H34" s="647"/>
      <c r="I34" s="643"/>
      <c r="J34" s="644"/>
      <c r="K34" s="643"/>
      <c r="L34" s="675"/>
    </row>
    <row r="35" spans="1:12" ht="12.75" customHeight="1">
      <c r="A35" s="674">
        <v>31</v>
      </c>
      <c r="B35" s="645" t="s">
        <v>364</v>
      </c>
      <c r="C35" s="639" t="s">
        <v>45</v>
      </c>
      <c r="D35" s="641">
        <v>250</v>
      </c>
      <c r="E35" s="640"/>
      <c r="F35" s="640"/>
      <c r="G35" s="640"/>
      <c r="H35" s="647"/>
      <c r="I35" s="643"/>
      <c r="J35" s="644"/>
      <c r="K35" s="643"/>
      <c r="L35" s="675"/>
    </row>
    <row r="36" spans="1:12" ht="12.75" customHeight="1">
      <c r="A36" s="674">
        <v>32</v>
      </c>
      <c r="B36" s="640" t="s">
        <v>365</v>
      </c>
      <c r="C36" s="639" t="s">
        <v>45</v>
      </c>
      <c r="D36" s="641">
        <v>25</v>
      </c>
      <c r="E36" s="640"/>
      <c r="F36" s="640"/>
      <c r="G36" s="640"/>
      <c r="H36" s="647"/>
      <c r="I36" s="643"/>
      <c r="J36" s="644"/>
      <c r="K36" s="643"/>
      <c r="L36" s="675"/>
    </row>
    <row r="37" spans="1:12" ht="12.75" customHeight="1">
      <c r="A37" s="674">
        <v>33</v>
      </c>
      <c r="B37" s="640" t="s">
        <v>366</v>
      </c>
      <c r="C37" s="639" t="s">
        <v>125</v>
      </c>
      <c r="D37" s="641">
        <v>15</v>
      </c>
      <c r="E37" s="640"/>
      <c r="F37" s="640"/>
      <c r="G37" s="640"/>
      <c r="H37" s="647"/>
      <c r="I37" s="643"/>
      <c r="J37" s="644"/>
      <c r="K37" s="643"/>
      <c r="L37" s="675"/>
    </row>
    <row r="38" spans="1:12" ht="12.75" customHeight="1">
      <c r="A38" s="674">
        <v>34</v>
      </c>
      <c r="B38" s="640" t="s">
        <v>367</v>
      </c>
      <c r="C38" s="639" t="s">
        <v>81</v>
      </c>
      <c r="D38" s="641">
        <v>5</v>
      </c>
      <c r="E38" s="640"/>
      <c r="F38" s="640"/>
      <c r="G38" s="640"/>
      <c r="H38" s="647"/>
      <c r="I38" s="643"/>
      <c r="J38" s="644"/>
      <c r="K38" s="643"/>
      <c r="L38" s="675"/>
    </row>
    <row r="39" spans="1:12" ht="12.75" customHeight="1">
      <c r="A39" s="674">
        <v>35</v>
      </c>
      <c r="B39" s="640" t="s">
        <v>368</v>
      </c>
      <c r="C39" s="639" t="s">
        <v>125</v>
      </c>
      <c r="D39" s="641">
        <v>10</v>
      </c>
      <c r="E39" s="640"/>
      <c r="F39" s="640"/>
      <c r="G39" s="640"/>
      <c r="H39" s="647"/>
      <c r="I39" s="643"/>
      <c r="J39" s="644"/>
      <c r="K39" s="643"/>
      <c r="L39" s="675"/>
    </row>
    <row r="40" spans="1:12" ht="23.25" customHeight="1">
      <c r="A40" s="674">
        <v>36</v>
      </c>
      <c r="B40" s="640" t="s">
        <v>369</v>
      </c>
      <c r="C40" s="639" t="s">
        <v>125</v>
      </c>
      <c r="D40" s="641">
        <v>5</v>
      </c>
      <c r="E40" s="640"/>
      <c r="F40" s="640"/>
      <c r="G40" s="640"/>
      <c r="H40" s="647"/>
      <c r="I40" s="643"/>
      <c r="J40" s="644"/>
      <c r="K40" s="643"/>
      <c r="L40" s="675"/>
    </row>
    <row r="41" spans="1:12" ht="12.75" customHeight="1">
      <c r="A41" s="674">
        <v>37</v>
      </c>
      <c r="B41" s="640" t="s">
        <v>370</v>
      </c>
      <c r="C41" s="639" t="s">
        <v>45</v>
      </c>
      <c r="D41" s="641">
        <v>5</v>
      </c>
      <c r="E41" s="640"/>
      <c r="F41" s="640"/>
      <c r="G41" s="640"/>
      <c r="H41" s="647"/>
      <c r="I41" s="643"/>
      <c r="J41" s="644"/>
      <c r="K41" s="643"/>
      <c r="L41" s="675"/>
    </row>
    <row r="42" spans="1:12" ht="12.75" customHeight="1">
      <c r="A42" s="674">
        <v>38</v>
      </c>
      <c r="B42" s="640" t="s">
        <v>371</v>
      </c>
      <c r="C42" s="639" t="s">
        <v>45</v>
      </c>
      <c r="D42" s="641">
        <v>5</v>
      </c>
      <c r="E42" s="640"/>
      <c r="F42" s="640"/>
      <c r="G42" s="640"/>
      <c r="H42" s="647"/>
      <c r="I42" s="643"/>
      <c r="J42" s="644"/>
      <c r="K42" s="643"/>
      <c r="L42" s="675"/>
    </row>
    <row r="43" spans="1:12" ht="36" customHeight="1">
      <c r="A43" s="674">
        <v>39</v>
      </c>
      <c r="B43" s="640" t="s">
        <v>372</v>
      </c>
      <c r="C43" s="639" t="s">
        <v>45</v>
      </c>
      <c r="D43" s="641">
        <v>10</v>
      </c>
      <c r="E43" s="640"/>
      <c r="F43" s="640"/>
      <c r="G43" s="640"/>
      <c r="H43" s="647"/>
      <c r="I43" s="643"/>
      <c r="J43" s="644"/>
      <c r="K43" s="643"/>
      <c r="L43" s="675"/>
    </row>
    <row r="44" spans="1:12" ht="14.25" customHeight="1">
      <c r="A44" s="674">
        <v>40</v>
      </c>
      <c r="B44" s="640" t="s">
        <v>373</v>
      </c>
      <c r="C44" s="639" t="s">
        <v>45</v>
      </c>
      <c r="D44" s="641">
        <v>700</v>
      </c>
      <c r="E44" s="640"/>
      <c r="F44" s="640"/>
      <c r="G44" s="640"/>
      <c r="H44" s="647"/>
      <c r="I44" s="643"/>
      <c r="J44" s="644"/>
      <c r="K44" s="643"/>
      <c r="L44" s="675"/>
    </row>
    <row r="45" spans="1:12" ht="14.25" customHeight="1">
      <c r="A45" s="674">
        <v>41</v>
      </c>
      <c r="B45" s="649" t="s">
        <v>374</v>
      </c>
      <c r="C45" s="639" t="s">
        <v>45</v>
      </c>
      <c r="D45" s="641">
        <v>6</v>
      </c>
      <c r="E45" s="640"/>
      <c r="F45" s="640"/>
      <c r="G45" s="640"/>
      <c r="H45" s="650"/>
      <c r="I45" s="643"/>
      <c r="J45" s="644"/>
      <c r="K45" s="643"/>
      <c r="L45" s="675"/>
    </row>
    <row r="46" spans="1:12" ht="14.25" customHeight="1">
      <c r="A46" s="674">
        <v>42</v>
      </c>
      <c r="B46" s="640" t="s">
        <v>375</v>
      </c>
      <c r="C46" s="639" t="s">
        <v>45</v>
      </c>
      <c r="D46" s="641">
        <v>700</v>
      </c>
      <c r="E46" s="640"/>
      <c r="F46" s="640"/>
      <c r="G46" s="640"/>
      <c r="H46" s="647"/>
      <c r="I46" s="643"/>
      <c r="J46" s="644"/>
      <c r="K46" s="643"/>
      <c r="L46" s="675"/>
    </row>
    <row r="47" spans="1:12" ht="14.25" customHeight="1">
      <c r="A47" s="674">
        <v>43</v>
      </c>
      <c r="B47" s="640" t="s">
        <v>376</v>
      </c>
      <c r="C47" s="639" t="s">
        <v>45</v>
      </c>
      <c r="D47" s="641">
        <v>50</v>
      </c>
      <c r="E47" s="640"/>
      <c r="F47" s="640"/>
      <c r="G47" s="640"/>
      <c r="H47" s="647"/>
      <c r="I47" s="643"/>
      <c r="J47" s="644"/>
      <c r="K47" s="643"/>
      <c r="L47" s="675"/>
    </row>
    <row r="48" spans="1:12" ht="14.25" customHeight="1">
      <c r="A48" s="674">
        <v>44</v>
      </c>
      <c r="B48" s="640" t="s">
        <v>377</v>
      </c>
      <c r="C48" s="639" t="s">
        <v>45</v>
      </c>
      <c r="D48" s="641">
        <v>5</v>
      </c>
      <c r="E48" s="640"/>
      <c r="F48" s="640"/>
      <c r="G48" s="640"/>
      <c r="H48" s="647"/>
      <c r="I48" s="643"/>
      <c r="J48" s="644"/>
      <c r="K48" s="643"/>
      <c r="L48" s="675"/>
    </row>
    <row r="49" spans="1:12" ht="14.25" customHeight="1">
      <c r="A49" s="674">
        <v>45</v>
      </c>
      <c r="B49" s="640" t="s">
        <v>378</v>
      </c>
      <c r="C49" s="639" t="s">
        <v>45</v>
      </c>
      <c r="D49" s="641">
        <v>300</v>
      </c>
      <c r="E49" s="640"/>
      <c r="F49" s="640"/>
      <c r="G49" s="640"/>
      <c r="H49" s="647"/>
      <c r="I49" s="643"/>
      <c r="J49" s="644"/>
      <c r="K49" s="643"/>
      <c r="L49" s="675"/>
    </row>
    <row r="50" spans="1:12" ht="14.25" customHeight="1">
      <c r="A50" s="674">
        <v>46</v>
      </c>
      <c r="B50" s="640" t="s">
        <v>379</v>
      </c>
      <c r="C50" s="639" t="s">
        <v>45</v>
      </c>
      <c r="D50" s="641">
        <v>10</v>
      </c>
      <c r="E50" s="640"/>
      <c r="F50" s="640"/>
      <c r="G50" s="640"/>
      <c r="H50" s="647"/>
      <c r="I50" s="643"/>
      <c r="J50" s="644"/>
      <c r="K50" s="643"/>
      <c r="L50" s="675"/>
    </row>
    <row r="51" spans="1:12" ht="14.25" customHeight="1">
      <c r="A51" s="674">
        <v>47</v>
      </c>
      <c r="B51" s="640" t="s">
        <v>380</v>
      </c>
      <c r="C51" s="639" t="s">
        <v>45</v>
      </c>
      <c r="D51" s="641">
        <v>50</v>
      </c>
      <c r="E51" s="640"/>
      <c r="F51" s="640"/>
      <c r="G51" s="640"/>
      <c r="H51" s="647"/>
      <c r="I51" s="643"/>
      <c r="J51" s="644"/>
      <c r="K51" s="643"/>
      <c r="L51" s="675"/>
    </row>
    <row r="52" spans="1:12" ht="14.25" customHeight="1">
      <c r="A52" s="674">
        <v>48</v>
      </c>
      <c r="B52" s="640" t="s">
        <v>381</v>
      </c>
      <c r="C52" s="639" t="s">
        <v>45</v>
      </c>
      <c r="D52" s="641">
        <v>50</v>
      </c>
      <c r="E52" s="640"/>
      <c r="F52" s="640"/>
      <c r="G52" s="640"/>
      <c r="H52" s="647"/>
      <c r="I52" s="643"/>
      <c r="J52" s="644"/>
      <c r="K52" s="643"/>
      <c r="L52" s="675"/>
    </row>
    <row r="53" spans="1:12" ht="14.25" customHeight="1">
      <c r="A53" s="674">
        <v>49</v>
      </c>
      <c r="B53" s="640" t="s">
        <v>382</v>
      </c>
      <c r="C53" s="639" t="s">
        <v>45</v>
      </c>
      <c r="D53" s="641">
        <v>5</v>
      </c>
      <c r="E53" s="640"/>
      <c r="F53" s="640"/>
      <c r="G53" s="640"/>
      <c r="H53" s="647"/>
      <c r="I53" s="643"/>
      <c r="J53" s="644"/>
      <c r="K53" s="643"/>
      <c r="L53" s="675"/>
    </row>
    <row r="54" spans="1:12" ht="14.25" customHeight="1">
      <c r="A54" s="674">
        <v>50</v>
      </c>
      <c r="B54" s="649" t="s">
        <v>383</v>
      </c>
      <c r="C54" s="639" t="s">
        <v>45</v>
      </c>
      <c r="D54" s="641">
        <v>25</v>
      </c>
      <c r="E54" s="640"/>
      <c r="F54" s="640"/>
      <c r="G54" s="640"/>
      <c r="H54" s="647"/>
      <c r="I54" s="643"/>
      <c r="J54" s="644"/>
      <c r="K54" s="643"/>
      <c r="L54" s="675"/>
    </row>
    <row r="55" spans="1:12" ht="14.25" customHeight="1">
      <c r="A55" s="674">
        <v>51</v>
      </c>
      <c r="B55" s="649" t="s">
        <v>384</v>
      </c>
      <c r="C55" s="639" t="s">
        <v>45</v>
      </c>
      <c r="D55" s="641">
        <v>5</v>
      </c>
      <c r="E55" s="640"/>
      <c r="F55" s="640"/>
      <c r="G55" s="640"/>
      <c r="H55" s="647"/>
      <c r="I55" s="643"/>
      <c r="J55" s="644"/>
      <c r="K55" s="643"/>
      <c r="L55" s="675"/>
    </row>
    <row r="56" spans="1:12" ht="14.25" customHeight="1">
      <c r="A56" s="674">
        <v>52</v>
      </c>
      <c r="B56" s="649" t="s">
        <v>385</v>
      </c>
      <c r="C56" s="639" t="s">
        <v>45</v>
      </c>
      <c r="D56" s="641">
        <v>5</v>
      </c>
      <c r="E56" s="640"/>
      <c r="F56" s="640"/>
      <c r="G56" s="640"/>
      <c r="H56" s="647"/>
      <c r="I56" s="643"/>
      <c r="J56" s="644"/>
      <c r="K56" s="643"/>
      <c r="L56" s="675"/>
    </row>
    <row r="57" spans="1:12" ht="14.25" customHeight="1">
      <c r="A57" s="674">
        <v>53</v>
      </c>
      <c r="B57" s="649" t="s">
        <v>386</v>
      </c>
      <c r="C57" s="639" t="s">
        <v>45</v>
      </c>
      <c r="D57" s="641">
        <v>5</v>
      </c>
      <c r="E57" s="640"/>
      <c r="F57" s="640"/>
      <c r="G57" s="640"/>
      <c r="H57" s="647"/>
      <c r="I57" s="643"/>
      <c r="J57" s="644"/>
      <c r="K57" s="643"/>
      <c r="L57" s="675"/>
    </row>
    <row r="58" spans="1:12" ht="14.25" customHeight="1">
      <c r="A58" s="674">
        <v>54</v>
      </c>
      <c r="B58" s="649" t="s">
        <v>387</v>
      </c>
      <c r="C58" s="639" t="s">
        <v>45</v>
      </c>
      <c r="D58" s="641">
        <v>5</v>
      </c>
      <c r="E58" s="640"/>
      <c r="F58" s="640"/>
      <c r="G58" s="640"/>
      <c r="H58" s="647"/>
      <c r="I58" s="643"/>
      <c r="J58" s="644"/>
      <c r="K58" s="643"/>
      <c r="L58" s="675"/>
    </row>
    <row r="59" spans="1:12" ht="14.25" customHeight="1">
      <c r="A59" s="674">
        <v>55</v>
      </c>
      <c r="B59" s="649" t="s">
        <v>388</v>
      </c>
      <c r="C59" s="639" t="s">
        <v>45</v>
      </c>
      <c r="D59" s="641">
        <v>5</v>
      </c>
      <c r="E59" s="640"/>
      <c r="F59" s="640"/>
      <c r="G59" s="640"/>
      <c r="H59" s="647"/>
      <c r="I59" s="643"/>
      <c r="J59" s="644"/>
      <c r="K59" s="643"/>
      <c r="L59" s="675"/>
    </row>
    <row r="60" spans="1:12" ht="14.25" customHeight="1">
      <c r="A60" s="674">
        <v>56</v>
      </c>
      <c r="B60" s="640" t="s">
        <v>389</v>
      </c>
      <c r="C60" s="639" t="s">
        <v>45</v>
      </c>
      <c r="D60" s="641">
        <v>40</v>
      </c>
      <c r="E60" s="640"/>
      <c r="F60" s="640"/>
      <c r="G60" s="640"/>
      <c r="H60" s="647"/>
      <c r="I60" s="643"/>
      <c r="J60" s="644"/>
      <c r="K60" s="643"/>
      <c r="L60" s="675"/>
    </row>
    <row r="61" spans="1:12" ht="14.25" customHeight="1">
      <c r="A61" s="674">
        <v>57</v>
      </c>
      <c r="B61" s="648" t="s">
        <v>390</v>
      </c>
      <c r="C61" s="639" t="s">
        <v>45</v>
      </c>
      <c r="D61" s="641">
        <v>20</v>
      </c>
      <c r="E61" s="640"/>
      <c r="F61" s="640"/>
      <c r="G61" s="640"/>
      <c r="H61" s="647"/>
      <c r="I61" s="643"/>
      <c r="J61" s="644"/>
      <c r="K61" s="643"/>
      <c r="L61" s="675"/>
    </row>
    <row r="62" spans="1:12" ht="14.25" customHeight="1">
      <c r="A62" s="674">
        <v>58</v>
      </c>
      <c r="B62" s="648" t="s">
        <v>391</v>
      </c>
      <c r="C62" s="639" t="s">
        <v>45</v>
      </c>
      <c r="D62" s="641">
        <v>5</v>
      </c>
      <c r="E62" s="640"/>
      <c r="F62" s="640"/>
      <c r="G62" s="640"/>
      <c r="H62" s="647"/>
      <c r="I62" s="643"/>
      <c r="J62" s="644"/>
      <c r="K62" s="643"/>
      <c r="L62" s="675"/>
    </row>
    <row r="63" spans="1:12" ht="14.25" customHeight="1">
      <c r="A63" s="674">
        <v>59</v>
      </c>
      <c r="B63" s="648" t="s">
        <v>392</v>
      </c>
      <c r="C63" s="639" t="s">
        <v>45</v>
      </c>
      <c r="D63" s="641">
        <v>3</v>
      </c>
      <c r="E63" s="640"/>
      <c r="F63" s="640"/>
      <c r="G63" s="640"/>
      <c r="H63" s="647"/>
      <c r="I63" s="643"/>
      <c r="J63" s="644"/>
      <c r="K63" s="643"/>
      <c r="L63" s="675"/>
    </row>
    <row r="64" spans="1:12" ht="14.25" customHeight="1">
      <c r="A64" s="674">
        <v>60</v>
      </c>
      <c r="B64" s="648" t="s">
        <v>393</v>
      </c>
      <c r="C64" s="639" t="s">
        <v>45</v>
      </c>
      <c r="D64" s="641">
        <v>3</v>
      </c>
      <c r="E64" s="640"/>
      <c r="F64" s="640"/>
      <c r="G64" s="640"/>
      <c r="H64" s="647"/>
      <c r="I64" s="643"/>
      <c r="J64" s="644"/>
      <c r="K64" s="643"/>
      <c r="L64" s="675"/>
    </row>
    <row r="65" spans="1:12" ht="14.25" customHeight="1">
      <c r="A65" s="674">
        <v>61</v>
      </c>
      <c r="B65" s="640" t="s">
        <v>394</v>
      </c>
      <c r="C65" s="639" t="s">
        <v>45</v>
      </c>
      <c r="D65" s="641">
        <v>3</v>
      </c>
      <c r="E65" s="640"/>
      <c r="F65" s="640"/>
      <c r="G65" s="640"/>
      <c r="H65" s="647"/>
      <c r="I65" s="643"/>
      <c r="J65" s="644"/>
      <c r="K65" s="643"/>
      <c r="L65" s="675"/>
    </row>
    <row r="66" spans="1:12" ht="14.25" customHeight="1">
      <c r="A66" s="674">
        <v>62</v>
      </c>
      <c r="B66" s="640" t="s">
        <v>395</v>
      </c>
      <c r="C66" s="639" t="s">
        <v>45</v>
      </c>
      <c r="D66" s="641">
        <v>3</v>
      </c>
      <c r="E66" s="640"/>
      <c r="F66" s="640"/>
      <c r="G66" s="640"/>
      <c r="H66" s="647"/>
      <c r="I66" s="643"/>
      <c r="J66" s="644"/>
      <c r="K66" s="643"/>
      <c r="L66" s="675"/>
    </row>
    <row r="67" spans="1:12" ht="14.25" customHeight="1">
      <c r="A67" s="674">
        <v>63</v>
      </c>
      <c r="B67" s="640" t="s">
        <v>396</v>
      </c>
      <c r="C67" s="639" t="s">
        <v>45</v>
      </c>
      <c r="D67" s="641">
        <v>3</v>
      </c>
      <c r="E67" s="640"/>
      <c r="F67" s="640"/>
      <c r="G67" s="640"/>
      <c r="H67" s="647"/>
      <c r="I67" s="643"/>
      <c r="J67" s="644"/>
      <c r="K67" s="643"/>
      <c r="L67" s="675"/>
    </row>
    <row r="68" spans="1:12" ht="14.25" customHeight="1">
      <c r="A68" s="674">
        <v>64</v>
      </c>
      <c r="B68" s="640" t="s">
        <v>397</v>
      </c>
      <c r="C68" s="639" t="s">
        <v>45</v>
      </c>
      <c r="D68" s="641">
        <v>1</v>
      </c>
      <c r="E68" s="640"/>
      <c r="F68" s="640"/>
      <c r="G68" s="640"/>
      <c r="H68" s="647"/>
      <c r="I68" s="643"/>
      <c r="J68" s="644"/>
      <c r="K68" s="643"/>
      <c r="L68" s="675"/>
    </row>
    <row r="69" spans="1:12" ht="14.25" customHeight="1">
      <c r="A69" s="674">
        <v>65</v>
      </c>
      <c r="B69" s="640" t="s">
        <v>398</v>
      </c>
      <c r="C69" s="639" t="s">
        <v>45</v>
      </c>
      <c r="D69" s="641">
        <v>1</v>
      </c>
      <c r="E69" s="640"/>
      <c r="F69" s="640"/>
      <c r="G69" s="640"/>
      <c r="H69" s="647"/>
      <c r="I69" s="643"/>
      <c r="J69" s="644"/>
      <c r="K69" s="643"/>
      <c r="L69" s="675"/>
    </row>
    <row r="70" spans="1:12" ht="14.25" customHeight="1">
      <c r="A70" s="674">
        <v>66</v>
      </c>
      <c r="B70" s="640" t="s">
        <v>399</v>
      </c>
      <c r="C70" s="639" t="s">
        <v>45</v>
      </c>
      <c r="D70" s="641">
        <v>80</v>
      </c>
      <c r="E70" s="640"/>
      <c r="F70" s="640"/>
      <c r="G70" s="640"/>
      <c r="H70" s="647"/>
      <c r="I70" s="643"/>
      <c r="J70" s="644"/>
      <c r="K70" s="643"/>
      <c r="L70" s="675"/>
    </row>
    <row r="71" spans="1:12" ht="14.25" customHeight="1">
      <c r="A71" s="674">
        <v>67</v>
      </c>
      <c r="B71" s="640" t="s">
        <v>400</v>
      </c>
      <c r="C71" s="639" t="s">
        <v>45</v>
      </c>
      <c r="D71" s="641">
        <v>5</v>
      </c>
      <c r="E71" s="640"/>
      <c r="F71" s="640"/>
      <c r="G71" s="640"/>
      <c r="H71" s="647"/>
      <c r="I71" s="643"/>
      <c r="J71" s="644"/>
      <c r="K71" s="643"/>
      <c r="L71" s="675"/>
    </row>
    <row r="72" spans="1:12" ht="14.25" customHeight="1">
      <c r="A72" s="674">
        <v>68</v>
      </c>
      <c r="B72" s="640" t="s">
        <v>401</v>
      </c>
      <c r="C72" s="639" t="s">
        <v>45</v>
      </c>
      <c r="D72" s="641">
        <v>40</v>
      </c>
      <c r="E72" s="640"/>
      <c r="F72" s="640"/>
      <c r="G72" s="640"/>
      <c r="H72" s="647"/>
      <c r="I72" s="643"/>
      <c r="J72" s="644"/>
      <c r="K72" s="643"/>
      <c r="L72" s="675"/>
    </row>
    <row r="73" spans="1:12" ht="14.25" customHeight="1">
      <c r="A73" s="674">
        <v>69</v>
      </c>
      <c r="B73" s="640" t="s">
        <v>402</v>
      </c>
      <c r="C73" s="639" t="s">
        <v>45</v>
      </c>
      <c r="D73" s="641">
        <v>5</v>
      </c>
      <c r="E73" s="640"/>
      <c r="F73" s="640"/>
      <c r="G73" s="640"/>
      <c r="H73" s="647"/>
      <c r="I73" s="643"/>
      <c r="J73" s="644"/>
      <c r="K73" s="643"/>
      <c r="L73" s="675"/>
    </row>
    <row r="74" spans="1:12" ht="14.25" customHeight="1">
      <c r="A74" s="674">
        <v>70</v>
      </c>
      <c r="B74" s="640" t="s">
        <v>403</v>
      </c>
      <c r="C74" s="639" t="s">
        <v>45</v>
      </c>
      <c r="D74" s="641">
        <v>70</v>
      </c>
      <c r="E74" s="640"/>
      <c r="F74" s="640"/>
      <c r="G74" s="640"/>
      <c r="H74" s="647"/>
      <c r="I74" s="643"/>
      <c r="J74" s="644"/>
      <c r="K74" s="643"/>
      <c r="L74" s="675"/>
    </row>
    <row r="75" spans="1:12" ht="14.25" customHeight="1">
      <c r="A75" s="674">
        <v>71</v>
      </c>
      <c r="B75" s="640" t="s">
        <v>404</v>
      </c>
      <c r="C75" s="639" t="s">
        <v>45</v>
      </c>
      <c r="D75" s="641">
        <v>5</v>
      </c>
      <c r="E75" s="640"/>
      <c r="F75" s="640"/>
      <c r="G75" s="640"/>
      <c r="H75" s="647"/>
      <c r="I75" s="643"/>
      <c r="J75" s="644"/>
      <c r="K75" s="643"/>
      <c r="L75" s="675"/>
    </row>
    <row r="76" spans="1:12" ht="14.25" customHeight="1">
      <c r="A76" s="674">
        <v>72</v>
      </c>
      <c r="B76" s="640" t="s">
        <v>405</v>
      </c>
      <c r="C76" s="639" t="s">
        <v>45</v>
      </c>
      <c r="D76" s="641">
        <v>5</v>
      </c>
      <c r="E76" s="640"/>
      <c r="F76" s="640"/>
      <c r="G76" s="640"/>
      <c r="H76" s="647"/>
      <c r="I76" s="643"/>
      <c r="J76" s="644"/>
      <c r="K76" s="643"/>
      <c r="L76" s="675"/>
    </row>
    <row r="77" spans="1:12" ht="14.25" customHeight="1">
      <c r="A77" s="674">
        <v>73</v>
      </c>
      <c r="B77" s="640" t="s">
        <v>406</v>
      </c>
      <c r="C77" s="639" t="s">
        <v>45</v>
      </c>
      <c r="D77" s="641">
        <v>5</v>
      </c>
      <c r="E77" s="640"/>
      <c r="F77" s="640"/>
      <c r="G77" s="640"/>
      <c r="H77" s="647"/>
      <c r="I77" s="643"/>
      <c r="J77" s="644"/>
      <c r="K77" s="643"/>
      <c r="L77" s="675"/>
    </row>
    <row r="78" spans="1:12" ht="14.25" customHeight="1">
      <c r="A78" s="674">
        <v>74</v>
      </c>
      <c r="B78" s="640" t="s">
        <v>407</v>
      </c>
      <c r="C78" s="639" t="s">
        <v>45</v>
      </c>
      <c r="D78" s="641">
        <v>5</v>
      </c>
      <c r="E78" s="640"/>
      <c r="F78" s="640"/>
      <c r="G78" s="640"/>
      <c r="H78" s="647"/>
      <c r="I78" s="643"/>
      <c r="J78" s="644"/>
      <c r="K78" s="643"/>
      <c r="L78" s="675"/>
    </row>
    <row r="79" spans="1:12" ht="14.25" customHeight="1">
      <c r="A79" s="674">
        <v>75</v>
      </c>
      <c r="B79" s="640" t="s">
        <v>408</v>
      </c>
      <c r="C79" s="639" t="s">
        <v>45</v>
      </c>
      <c r="D79" s="641">
        <v>20</v>
      </c>
      <c r="E79" s="640"/>
      <c r="F79" s="640"/>
      <c r="G79" s="640"/>
      <c r="H79" s="647"/>
      <c r="I79" s="643"/>
      <c r="J79" s="644"/>
      <c r="K79" s="643"/>
      <c r="L79" s="675"/>
    </row>
    <row r="80" spans="1:12" ht="14.25" customHeight="1">
      <c r="A80" s="674">
        <v>76</v>
      </c>
      <c r="B80" s="648" t="s">
        <v>409</v>
      </c>
      <c r="C80" s="639" t="s">
        <v>45</v>
      </c>
      <c r="D80" s="641">
        <v>20</v>
      </c>
      <c r="E80" s="640"/>
      <c r="F80" s="640"/>
      <c r="G80" s="640"/>
      <c r="H80" s="647"/>
      <c r="I80" s="643"/>
      <c r="J80" s="644"/>
      <c r="K80" s="643"/>
      <c r="L80" s="675"/>
    </row>
    <row r="81" spans="1:12" ht="14.25" customHeight="1">
      <c r="A81" s="674">
        <v>77</v>
      </c>
      <c r="B81" s="648" t="s">
        <v>410</v>
      </c>
      <c r="C81" s="639" t="s">
        <v>45</v>
      </c>
      <c r="D81" s="641">
        <v>20</v>
      </c>
      <c r="E81" s="640"/>
      <c r="F81" s="640"/>
      <c r="G81" s="640"/>
      <c r="H81" s="647"/>
      <c r="I81" s="643"/>
      <c r="J81" s="644"/>
      <c r="K81" s="643"/>
      <c r="L81" s="675"/>
    </row>
    <row r="82" spans="1:12" ht="14.25" customHeight="1">
      <c r="A82" s="674">
        <v>78</v>
      </c>
      <c r="B82" s="648" t="s">
        <v>411</v>
      </c>
      <c r="C82" s="639" t="s">
        <v>45</v>
      </c>
      <c r="D82" s="641">
        <v>20</v>
      </c>
      <c r="E82" s="640"/>
      <c r="F82" s="640"/>
      <c r="G82" s="640"/>
      <c r="H82" s="647"/>
      <c r="I82" s="643"/>
      <c r="J82" s="644"/>
      <c r="K82" s="643"/>
      <c r="L82" s="675"/>
    </row>
    <row r="83" spans="1:12" ht="14.25" customHeight="1">
      <c r="A83" s="674">
        <v>79</v>
      </c>
      <c r="B83" s="640" t="s">
        <v>412</v>
      </c>
      <c r="C83" s="639" t="s">
        <v>45</v>
      </c>
      <c r="D83" s="641">
        <v>5</v>
      </c>
      <c r="E83" s="640"/>
      <c r="F83" s="640"/>
      <c r="G83" s="640"/>
      <c r="H83" s="647"/>
      <c r="I83" s="643"/>
      <c r="J83" s="644"/>
      <c r="K83" s="643"/>
      <c r="L83" s="675"/>
    </row>
    <row r="84" spans="1:12" ht="14.25" customHeight="1">
      <c r="A84" s="674">
        <v>80</v>
      </c>
      <c r="B84" s="640" t="s">
        <v>413</v>
      </c>
      <c r="C84" s="639" t="s">
        <v>45</v>
      </c>
      <c r="D84" s="641">
        <v>5</v>
      </c>
      <c r="E84" s="640"/>
      <c r="F84" s="640"/>
      <c r="G84" s="640"/>
      <c r="H84" s="647"/>
      <c r="I84" s="643"/>
      <c r="J84" s="644"/>
      <c r="K84" s="643"/>
      <c r="L84" s="675"/>
    </row>
    <row r="85" spans="1:12" ht="14.25" customHeight="1">
      <c r="A85" s="674">
        <v>81</v>
      </c>
      <c r="B85" s="640" t="s">
        <v>414</v>
      </c>
      <c r="C85" s="639" t="s">
        <v>45</v>
      </c>
      <c r="D85" s="641">
        <v>200</v>
      </c>
      <c r="E85" s="640"/>
      <c r="F85" s="640"/>
      <c r="G85" s="640"/>
      <c r="H85" s="647"/>
      <c r="I85" s="643"/>
      <c r="J85" s="644"/>
      <c r="K85" s="643"/>
      <c r="L85" s="675"/>
    </row>
    <row r="86" spans="1:12" ht="14.25" customHeight="1">
      <c r="A86" s="674">
        <v>82</v>
      </c>
      <c r="B86" s="640" t="s">
        <v>415</v>
      </c>
      <c r="C86" s="639" t="s">
        <v>45</v>
      </c>
      <c r="D86" s="641">
        <v>800</v>
      </c>
      <c r="E86" s="640"/>
      <c r="F86" s="640"/>
      <c r="G86" s="640"/>
      <c r="H86" s="647"/>
      <c r="I86" s="643"/>
      <c r="J86" s="644"/>
      <c r="K86" s="643"/>
      <c r="L86" s="675"/>
    </row>
    <row r="87" spans="1:12" ht="14.25" customHeight="1">
      <c r="A87" s="674">
        <v>83</v>
      </c>
      <c r="B87" s="640" t="s">
        <v>416</v>
      </c>
      <c r="C87" s="639" t="s">
        <v>45</v>
      </c>
      <c r="D87" s="641">
        <v>50</v>
      </c>
      <c r="E87" s="640"/>
      <c r="F87" s="640"/>
      <c r="G87" s="640"/>
      <c r="H87" s="647"/>
      <c r="I87" s="643"/>
      <c r="J87" s="644"/>
      <c r="K87" s="643"/>
      <c r="L87" s="675"/>
    </row>
    <row r="88" spans="1:12" ht="14.25" customHeight="1">
      <c r="A88" s="674">
        <v>84</v>
      </c>
      <c r="B88" s="640" t="s">
        <v>417</v>
      </c>
      <c r="C88" s="639" t="s">
        <v>45</v>
      </c>
      <c r="D88" s="641">
        <v>5</v>
      </c>
      <c r="E88" s="640"/>
      <c r="F88" s="640"/>
      <c r="G88" s="640"/>
      <c r="H88" s="647"/>
      <c r="I88" s="643"/>
      <c r="J88" s="644"/>
      <c r="K88" s="643"/>
      <c r="L88" s="675"/>
    </row>
    <row r="89" spans="1:12" ht="14.25" customHeight="1">
      <c r="A89" s="674">
        <v>85</v>
      </c>
      <c r="B89" s="640" t="s">
        <v>418</v>
      </c>
      <c r="C89" s="639" t="s">
        <v>45</v>
      </c>
      <c r="D89" s="641">
        <v>5</v>
      </c>
      <c r="E89" s="640"/>
      <c r="F89" s="640"/>
      <c r="G89" s="640"/>
      <c r="H89" s="647"/>
      <c r="I89" s="643"/>
      <c r="J89" s="644"/>
      <c r="K89" s="643"/>
      <c r="L89" s="675"/>
    </row>
    <row r="90" spans="1:12" ht="14.25" customHeight="1">
      <c r="A90" s="674">
        <v>86</v>
      </c>
      <c r="B90" s="640" t="s">
        <v>419</v>
      </c>
      <c r="C90" s="639" t="s">
        <v>45</v>
      </c>
      <c r="D90" s="641">
        <v>2</v>
      </c>
      <c r="E90" s="640"/>
      <c r="F90" s="640"/>
      <c r="G90" s="640"/>
      <c r="H90" s="647"/>
      <c r="I90" s="643"/>
      <c r="J90" s="644"/>
      <c r="K90" s="643"/>
      <c r="L90" s="675"/>
    </row>
    <row r="91" spans="1:12" ht="14.25" customHeight="1">
      <c r="A91" s="674">
        <v>87</v>
      </c>
      <c r="B91" s="640" t="s">
        <v>420</v>
      </c>
      <c r="C91" s="639" t="s">
        <v>45</v>
      </c>
      <c r="D91" s="641">
        <v>200</v>
      </c>
      <c r="E91" s="640"/>
      <c r="F91" s="640"/>
      <c r="G91" s="640"/>
      <c r="H91" s="647"/>
      <c r="I91" s="643"/>
      <c r="J91" s="644"/>
      <c r="K91" s="643"/>
      <c r="L91" s="675"/>
    </row>
    <row r="92" spans="1:12" ht="14.25" customHeight="1">
      <c r="A92" s="674">
        <v>88</v>
      </c>
      <c r="B92" s="640" t="s">
        <v>421</v>
      </c>
      <c r="C92" s="639" t="s">
        <v>45</v>
      </c>
      <c r="D92" s="641">
        <v>20</v>
      </c>
      <c r="E92" s="640"/>
      <c r="F92" s="640"/>
      <c r="G92" s="640"/>
      <c r="H92" s="647"/>
      <c r="I92" s="643"/>
      <c r="J92" s="644"/>
      <c r="K92" s="643"/>
      <c r="L92" s="675"/>
    </row>
    <row r="93" spans="1:12" ht="14.25" customHeight="1">
      <c r="A93" s="674">
        <v>89</v>
      </c>
      <c r="B93" s="640" t="s">
        <v>422</v>
      </c>
      <c r="C93" s="639" t="s">
        <v>45</v>
      </c>
      <c r="D93" s="641">
        <v>50</v>
      </c>
      <c r="E93" s="640"/>
      <c r="F93" s="640"/>
      <c r="G93" s="640"/>
      <c r="H93" s="647"/>
      <c r="I93" s="643"/>
      <c r="J93" s="644"/>
      <c r="K93" s="643"/>
      <c r="L93" s="675"/>
    </row>
    <row r="94" spans="1:12" ht="14.25" customHeight="1">
      <c r="A94" s="674">
        <v>90</v>
      </c>
      <c r="B94" s="640" t="s">
        <v>423</v>
      </c>
      <c r="C94" s="639" t="s">
        <v>45</v>
      </c>
      <c r="D94" s="641">
        <v>2</v>
      </c>
      <c r="E94" s="640"/>
      <c r="F94" s="640"/>
      <c r="G94" s="640"/>
      <c r="H94" s="647"/>
      <c r="I94" s="643"/>
      <c r="J94" s="644"/>
      <c r="K94" s="643"/>
      <c r="L94" s="675"/>
    </row>
    <row r="95" spans="1:12" ht="14.25" customHeight="1">
      <c r="A95" s="674">
        <v>91</v>
      </c>
      <c r="B95" s="640" t="s">
        <v>424</v>
      </c>
      <c r="C95" s="639" t="s">
        <v>45</v>
      </c>
      <c r="D95" s="641">
        <v>60</v>
      </c>
      <c r="E95" s="640"/>
      <c r="F95" s="640"/>
      <c r="G95" s="640"/>
      <c r="H95" s="647"/>
      <c r="I95" s="643"/>
      <c r="J95" s="644"/>
      <c r="K95" s="643"/>
      <c r="L95" s="675"/>
    </row>
    <row r="96" spans="1:12" ht="14.25" customHeight="1">
      <c r="A96" s="674">
        <v>92</v>
      </c>
      <c r="B96" s="640" t="s">
        <v>425</v>
      </c>
      <c r="C96" s="639" t="s">
        <v>45</v>
      </c>
      <c r="D96" s="641">
        <v>200</v>
      </c>
      <c r="E96" s="640"/>
      <c r="F96" s="640"/>
      <c r="G96" s="640"/>
      <c r="H96" s="647"/>
      <c r="I96" s="643"/>
      <c r="J96" s="644"/>
      <c r="K96" s="643"/>
      <c r="L96" s="675"/>
    </row>
    <row r="97" spans="1:12" ht="14.25" customHeight="1">
      <c r="A97" s="674">
        <v>93</v>
      </c>
      <c r="B97" s="651" t="s">
        <v>426</v>
      </c>
      <c r="C97" s="639" t="s">
        <v>45</v>
      </c>
      <c r="D97" s="641">
        <v>200</v>
      </c>
      <c r="E97" s="640"/>
      <c r="F97" s="640"/>
      <c r="G97" s="640"/>
      <c r="H97" s="647"/>
      <c r="I97" s="643"/>
      <c r="J97" s="644"/>
      <c r="K97" s="643"/>
      <c r="L97" s="675"/>
    </row>
    <row r="98" spans="1:12" ht="14.25" customHeight="1">
      <c r="A98" s="674">
        <v>94</v>
      </c>
      <c r="B98" s="651" t="s">
        <v>427</v>
      </c>
      <c r="C98" s="639" t="s">
        <v>45</v>
      </c>
      <c r="D98" s="641">
        <v>6</v>
      </c>
      <c r="E98" s="640"/>
      <c r="F98" s="640"/>
      <c r="G98" s="640"/>
      <c r="H98" s="647"/>
      <c r="I98" s="643"/>
      <c r="J98" s="644"/>
      <c r="K98" s="643"/>
      <c r="L98" s="675"/>
    </row>
    <row r="99" spans="1:12" ht="14.25" customHeight="1">
      <c r="A99" s="674">
        <v>95</v>
      </c>
      <c r="B99" s="652" t="s">
        <v>428</v>
      </c>
      <c r="C99" s="639" t="s">
        <v>45</v>
      </c>
      <c r="D99" s="641">
        <v>6</v>
      </c>
      <c r="E99" s="640"/>
      <c r="F99" s="640"/>
      <c r="G99" s="640"/>
      <c r="H99" s="647"/>
      <c r="I99" s="643"/>
      <c r="J99" s="644"/>
      <c r="K99" s="643"/>
      <c r="L99" s="675"/>
    </row>
    <row r="100" spans="1:12" ht="14.25" customHeight="1">
      <c r="A100" s="674">
        <v>96</v>
      </c>
      <c r="B100" s="649" t="s">
        <v>429</v>
      </c>
      <c r="C100" s="639" t="s">
        <v>45</v>
      </c>
      <c r="D100" s="641">
        <v>20</v>
      </c>
      <c r="E100" s="640"/>
      <c r="F100" s="640"/>
      <c r="G100" s="640"/>
      <c r="H100" s="647"/>
      <c r="I100" s="643"/>
      <c r="J100" s="644"/>
      <c r="K100" s="643"/>
      <c r="L100" s="675"/>
    </row>
    <row r="101" spans="1:12" ht="14.25" customHeight="1">
      <c r="A101" s="674">
        <v>97</v>
      </c>
      <c r="B101" s="649" t="s">
        <v>430</v>
      </c>
      <c r="C101" s="639" t="s">
        <v>45</v>
      </c>
      <c r="D101" s="641">
        <v>20</v>
      </c>
      <c r="E101" s="640"/>
      <c r="F101" s="640"/>
      <c r="G101" s="640"/>
      <c r="H101" s="647"/>
      <c r="I101" s="643"/>
      <c r="J101" s="644"/>
      <c r="K101" s="643"/>
      <c r="L101" s="675"/>
    </row>
    <row r="102" spans="1:12" ht="14.25" customHeight="1">
      <c r="A102" s="674">
        <v>98</v>
      </c>
      <c r="B102" s="640" t="s">
        <v>431</v>
      </c>
      <c r="C102" s="639" t="s">
        <v>45</v>
      </c>
      <c r="D102" s="641">
        <v>650</v>
      </c>
      <c r="E102" s="640"/>
      <c r="F102" s="640"/>
      <c r="G102" s="640"/>
      <c r="H102" s="647"/>
      <c r="I102" s="643"/>
      <c r="J102" s="644"/>
      <c r="K102" s="643"/>
      <c r="L102" s="675"/>
    </row>
    <row r="103" spans="1:12" ht="14.25" customHeight="1">
      <c r="A103" s="674">
        <v>99</v>
      </c>
      <c r="B103" s="640" t="s">
        <v>432</v>
      </c>
      <c r="C103" s="639" t="s">
        <v>45</v>
      </c>
      <c r="D103" s="641">
        <v>100</v>
      </c>
      <c r="E103" s="640"/>
      <c r="F103" s="640"/>
      <c r="G103" s="640"/>
      <c r="H103" s="647"/>
      <c r="I103" s="643"/>
      <c r="J103" s="644"/>
      <c r="K103" s="643"/>
      <c r="L103" s="675"/>
    </row>
    <row r="104" spans="1:12" ht="14.25" customHeight="1">
      <c r="A104" s="674">
        <v>100</v>
      </c>
      <c r="B104" s="640" t="s">
        <v>433</v>
      </c>
      <c r="C104" s="639" t="s">
        <v>45</v>
      </c>
      <c r="D104" s="641">
        <v>250</v>
      </c>
      <c r="E104" s="640"/>
      <c r="F104" s="640"/>
      <c r="G104" s="640"/>
      <c r="H104" s="647"/>
      <c r="I104" s="643"/>
      <c r="J104" s="644"/>
      <c r="K104" s="643"/>
      <c r="L104" s="675"/>
    </row>
    <row r="105" spans="1:12" ht="12.75" customHeight="1">
      <c r="A105" s="674">
        <v>101</v>
      </c>
      <c r="B105" s="640" t="s">
        <v>434</v>
      </c>
      <c r="C105" s="639" t="s">
        <v>45</v>
      </c>
      <c r="D105" s="641">
        <v>60</v>
      </c>
      <c r="E105" s="640"/>
      <c r="F105" s="640"/>
      <c r="G105" s="640"/>
      <c r="H105" s="647"/>
      <c r="I105" s="643"/>
      <c r="J105" s="644"/>
      <c r="K105" s="643"/>
      <c r="L105" s="675"/>
    </row>
    <row r="106" spans="1:12" ht="24" customHeight="1">
      <c r="A106" s="674">
        <v>102</v>
      </c>
      <c r="B106" s="653" t="s">
        <v>435</v>
      </c>
      <c r="C106" s="639" t="s">
        <v>45</v>
      </c>
      <c r="D106" s="641">
        <v>150</v>
      </c>
      <c r="E106" s="640"/>
      <c r="F106" s="640"/>
      <c r="G106" s="640"/>
      <c r="H106" s="647"/>
      <c r="I106" s="643"/>
      <c r="J106" s="644"/>
      <c r="K106" s="643"/>
      <c r="L106" s="675"/>
    </row>
    <row r="107" spans="1:12" ht="24" customHeight="1">
      <c r="A107" s="674">
        <v>103</v>
      </c>
      <c r="B107" s="653" t="s">
        <v>436</v>
      </c>
      <c r="C107" s="639" t="s">
        <v>45</v>
      </c>
      <c r="D107" s="641">
        <v>20</v>
      </c>
      <c r="E107" s="640"/>
      <c r="F107" s="640"/>
      <c r="G107" s="640"/>
      <c r="H107" s="647"/>
      <c r="I107" s="643"/>
      <c r="J107" s="644"/>
      <c r="K107" s="643"/>
      <c r="L107" s="675"/>
    </row>
    <row r="108" spans="1:12" ht="12.75" customHeight="1">
      <c r="A108" s="674">
        <v>104</v>
      </c>
      <c r="B108" s="652" t="s">
        <v>437</v>
      </c>
      <c r="C108" s="639" t="s">
        <v>45</v>
      </c>
      <c r="D108" s="641">
        <v>10</v>
      </c>
      <c r="E108" s="640"/>
      <c r="F108" s="640"/>
      <c r="G108" s="640"/>
      <c r="H108" s="647"/>
      <c r="I108" s="643"/>
      <c r="J108" s="644"/>
      <c r="K108" s="643"/>
      <c r="L108" s="675"/>
    </row>
    <row r="109" spans="1:12" ht="12.75" customHeight="1">
      <c r="A109" s="674">
        <v>105</v>
      </c>
      <c r="B109" s="652" t="s">
        <v>438</v>
      </c>
      <c r="C109" s="639" t="s">
        <v>45</v>
      </c>
      <c r="D109" s="641">
        <v>5</v>
      </c>
      <c r="E109" s="640"/>
      <c r="F109" s="640"/>
      <c r="G109" s="640"/>
      <c r="H109" s="647"/>
      <c r="I109" s="643"/>
      <c r="J109" s="644"/>
      <c r="K109" s="643"/>
      <c r="L109" s="675"/>
    </row>
    <row r="110" spans="1:12" ht="12.75" customHeight="1">
      <c r="A110" s="674">
        <v>106</v>
      </c>
      <c r="B110" s="654" t="s">
        <v>439</v>
      </c>
      <c r="C110" s="639" t="s">
        <v>45</v>
      </c>
      <c r="D110" s="641">
        <v>5</v>
      </c>
      <c r="E110" s="640"/>
      <c r="F110" s="640"/>
      <c r="G110" s="640"/>
      <c r="H110" s="647"/>
      <c r="I110" s="643"/>
      <c r="J110" s="644"/>
      <c r="K110" s="643"/>
      <c r="L110" s="675"/>
    </row>
    <row r="111" spans="1:12" ht="12.75" customHeight="1">
      <c r="A111" s="674">
        <v>107</v>
      </c>
      <c r="B111" s="654" t="s">
        <v>440</v>
      </c>
      <c r="C111" s="639" t="s">
        <v>45</v>
      </c>
      <c r="D111" s="641">
        <v>5</v>
      </c>
      <c r="E111" s="640"/>
      <c r="F111" s="640"/>
      <c r="G111" s="640"/>
      <c r="H111" s="647"/>
      <c r="I111" s="643"/>
      <c r="J111" s="644"/>
      <c r="K111" s="643"/>
      <c r="L111" s="675"/>
    </row>
    <row r="112" spans="1:12" ht="12.75" customHeight="1">
      <c r="A112" s="674">
        <v>108</v>
      </c>
      <c r="B112" s="640" t="s">
        <v>441</v>
      </c>
      <c r="C112" s="639" t="s">
        <v>45</v>
      </c>
      <c r="D112" s="641">
        <v>5</v>
      </c>
      <c r="E112" s="640"/>
      <c r="F112" s="640"/>
      <c r="G112" s="640"/>
      <c r="H112" s="647"/>
      <c r="I112" s="643"/>
      <c r="J112" s="644"/>
      <c r="K112" s="643"/>
      <c r="L112" s="675"/>
    </row>
    <row r="113" spans="1:12" ht="24.75" customHeight="1">
      <c r="A113" s="674">
        <v>109</v>
      </c>
      <c r="B113" s="640" t="s">
        <v>442</v>
      </c>
      <c r="C113" s="639" t="s">
        <v>45</v>
      </c>
      <c r="D113" s="641">
        <v>70</v>
      </c>
      <c r="E113" s="640"/>
      <c r="F113" s="640"/>
      <c r="G113" s="640"/>
      <c r="H113" s="647"/>
      <c r="I113" s="643"/>
      <c r="J113" s="644"/>
      <c r="K113" s="643"/>
      <c r="L113" s="675"/>
    </row>
    <row r="114" spans="1:12" ht="12.75" customHeight="1">
      <c r="A114" s="674">
        <v>110</v>
      </c>
      <c r="B114" s="640" t="s">
        <v>443</v>
      </c>
      <c r="C114" s="639" t="s">
        <v>45</v>
      </c>
      <c r="D114" s="641">
        <v>10</v>
      </c>
      <c r="E114" s="640"/>
      <c r="F114" s="640"/>
      <c r="G114" s="640"/>
      <c r="H114" s="647"/>
      <c r="I114" s="643"/>
      <c r="J114" s="644"/>
      <c r="K114" s="643"/>
      <c r="L114" s="675"/>
    </row>
    <row r="115" spans="1:12" ht="12.75" customHeight="1">
      <c r="A115" s="674">
        <v>111</v>
      </c>
      <c r="B115" s="649" t="s">
        <v>444</v>
      </c>
      <c r="C115" s="639" t="s">
        <v>45</v>
      </c>
      <c r="D115" s="641">
        <v>25</v>
      </c>
      <c r="E115" s="640"/>
      <c r="F115" s="640"/>
      <c r="G115" s="640"/>
      <c r="H115" s="647"/>
      <c r="I115" s="643"/>
      <c r="J115" s="644"/>
      <c r="K115" s="643"/>
      <c r="L115" s="675"/>
    </row>
    <row r="116" spans="1:12" ht="12.75" customHeight="1">
      <c r="A116" s="674">
        <v>112</v>
      </c>
      <c r="B116" s="649" t="s">
        <v>445</v>
      </c>
      <c r="C116" s="639" t="s">
        <v>45</v>
      </c>
      <c r="D116" s="641">
        <v>10</v>
      </c>
      <c r="E116" s="640"/>
      <c r="F116" s="640"/>
      <c r="G116" s="640"/>
      <c r="H116" s="647"/>
      <c r="I116" s="643"/>
      <c r="J116" s="644"/>
      <c r="K116" s="643"/>
      <c r="L116" s="675"/>
    </row>
    <row r="117" spans="1:12" ht="12.75" customHeight="1">
      <c r="A117" s="674">
        <v>113</v>
      </c>
      <c r="B117" s="648" t="s">
        <v>446</v>
      </c>
      <c r="C117" s="639" t="s">
        <v>45</v>
      </c>
      <c r="D117" s="641">
        <v>10</v>
      </c>
      <c r="E117" s="640"/>
      <c r="F117" s="640"/>
      <c r="G117" s="640"/>
      <c r="H117" s="647"/>
      <c r="I117" s="643"/>
      <c r="J117" s="644"/>
      <c r="K117" s="643"/>
      <c r="L117" s="675"/>
    </row>
    <row r="118" spans="1:12" ht="12.75" customHeight="1">
      <c r="A118" s="674">
        <v>114</v>
      </c>
      <c r="B118" s="649" t="s">
        <v>447</v>
      </c>
      <c r="C118" s="639" t="s">
        <v>45</v>
      </c>
      <c r="D118" s="641">
        <v>2</v>
      </c>
      <c r="E118" s="640"/>
      <c r="F118" s="640"/>
      <c r="G118" s="640"/>
      <c r="H118" s="647"/>
      <c r="I118" s="643"/>
      <c r="J118" s="644"/>
      <c r="K118" s="643"/>
      <c r="L118" s="675"/>
    </row>
    <row r="119" spans="1:12" ht="12.75" customHeight="1">
      <c r="A119" s="674">
        <v>115</v>
      </c>
      <c r="B119" s="649" t="s">
        <v>448</v>
      </c>
      <c r="C119" s="639" t="s">
        <v>45</v>
      </c>
      <c r="D119" s="641">
        <v>20</v>
      </c>
      <c r="E119" s="640"/>
      <c r="F119" s="640"/>
      <c r="G119" s="640"/>
      <c r="H119" s="647"/>
      <c r="I119" s="643"/>
      <c r="J119" s="644"/>
      <c r="K119" s="643"/>
      <c r="L119" s="675"/>
    </row>
    <row r="120" spans="1:12" ht="12.75" customHeight="1">
      <c r="A120" s="674">
        <v>116</v>
      </c>
      <c r="B120" s="649" t="s">
        <v>449</v>
      </c>
      <c r="C120" s="639" t="s">
        <v>45</v>
      </c>
      <c r="D120" s="641">
        <v>10</v>
      </c>
      <c r="E120" s="640"/>
      <c r="F120" s="640"/>
      <c r="G120" s="640"/>
      <c r="H120" s="647"/>
      <c r="I120" s="643"/>
      <c r="J120" s="644"/>
      <c r="K120" s="643"/>
      <c r="L120" s="675"/>
    </row>
    <row r="121" spans="1:12" ht="12.75" customHeight="1">
      <c r="A121" s="674">
        <v>117</v>
      </c>
      <c r="B121" s="649" t="s">
        <v>450</v>
      </c>
      <c r="C121" s="639" t="s">
        <v>45</v>
      </c>
      <c r="D121" s="641">
        <v>4</v>
      </c>
      <c r="E121" s="640"/>
      <c r="F121" s="640"/>
      <c r="G121" s="640"/>
      <c r="H121" s="647"/>
      <c r="I121" s="643"/>
      <c r="J121" s="644"/>
      <c r="K121" s="643"/>
      <c r="L121" s="675"/>
    </row>
    <row r="122" spans="1:12" ht="12.75" customHeight="1">
      <c r="A122" s="674">
        <v>118</v>
      </c>
      <c r="B122" s="649" t="s">
        <v>451</v>
      </c>
      <c r="C122" s="639" t="s">
        <v>45</v>
      </c>
      <c r="D122" s="641">
        <v>4</v>
      </c>
      <c r="E122" s="640"/>
      <c r="F122" s="640"/>
      <c r="G122" s="640"/>
      <c r="H122" s="647"/>
      <c r="I122" s="643"/>
      <c r="J122" s="644"/>
      <c r="K122" s="643"/>
      <c r="L122" s="675"/>
    </row>
    <row r="123" spans="1:12" ht="12.75" customHeight="1">
      <c r="A123" s="674">
        <v>119</v>
      </c>
      <c r="B123" s="649" t="s">
        <v>452</v>
      </c>
      <c r="C123" s="639" t="s">
        <v>45</v>
      </c>
      <c r="D123" s="641">
        <v>5</v>
      </c>
      <c r="E123" s="640"/>
      <c r="F123" s="640"/>
      <c r="G123" s="640"/>
      <c r="H123" s="647"/>
      <c r="I123" s="643"/>
      <c r="J123" s="644"/>
      <c r="K123" s="643"/>
      <c r="L123" s="675"/>
    </row>
    <row r="124" spans="1:12" ht="12.75" customHeight="1">
      <c r="A124" s="674">
        <v>120</v>
      </c>
      <c r="B124" s="649" t="s">
        <v>453</v>
      </c>
      <c r="C124" s="639" t="s">
        <v>45</v>
      </c>
      <c r="D124" s="641">
        <v>35</v>
      </c>
      <c r="E124" s="640"/>
      <c r="F124" s="640"/>
      <c r="G124" s="640"/>
      <c r="H124" s="647"/>
      <c r="I124" s="643"/>
      <c r="J124" s="644"/>
      <c r="K124" s="643"/>
      <c r="L124" s="675"/>
    </row>
    <row r="125" spans="1:12" ht="12.75" customHeight="1">
      <c r="A125" s="674">
        <v>121</v>
      </c>
      <c r="B125" s="649" t="s">
        <v>454</v>
      </c>
      <c r="C125" s="639" t="s">
        <v>45</v>
      </c>
      <c r="D125" s="641">
        <v>20</v>
      </c>
      <c r="E125" s="640"/>
      <c r="F125" s="640"/>
      <c r="G125" s="640"/>
      <c r="H125" s="647"/>
      <c r="I125" s="643"/>
      <c r="J125" s="644"/>
      <c r="K125" s="643"/>
      <c r="L125" s="675"/>
    </row>
    <row r="126" spans="1:12" ht="12.75" customHeight="1">
      <c r="A126" s="674">
        <v>122</v>
      </c>
      <c r="B126" s="649" t="s">
        <v>455</v>
      </c>
      <c r="C126" s="639" t="s">
        <v>45</v>
      </c>
      <c r="D126" s="641">
        <v>80</v>
      </c>
      <c r="E126" s="640"/>
      <c r="F126" s="640"/>
      <c r="G126" s="640"/>
      <c r="H126" s="647"/>
      <c r="I126" s="643"/>
      <c r="J126" s="644"/>
      <c r="K126" s="643"/>
      <c r="L126" s="675"/>
    </row>
    <row r="127" spans="1:12" ht="12.75" customHeight="1">
      <c r="A127" s="674">
        <v>123</v>
      </c>
      <c r="B127" s="649" t="s">
        <v>456</v>
      </c>
      <c r="C127" s="639" t="s">
        <v>45</v>
      </c>
      <c r="D127" s="641">
        <v>20</v>
      </c>
      <c r="E127" s="640"/>
      <c r="F127" s="640"/>
      <c r="G127" s="640"/>
      <c r="H127" s="647"/>
      <c r="I127" s="643"/>
      <c r="J127" s="644"/>
      <c r="K127" s="643"/>
      <c r="L127" s="675"/>
    </row>
    <row r="128" spans="1:12" ht="12.75" customHeight="1">
      <c r="A128" s="674">
        <v>124</v>
      </c>
      <c r="B128" s="649" t="s">
        <v>457</v>
      </c>
      <c r="C128" s="639" t="s">
        <v>45</v>
      </c>
      <c r="D128" s="641">
        <v>5</v>
      </c>
      <c r="E128" s="640"/>
      <c r="F128" s="640"/>
      <c r="G128" s="640"/>
      <c r="H128" s="647"/>
      <c r="I128" s="643"/>
      <c r="J128" s="644"/>
      <c r="K128" s="643"/>
      <c r="L128" s="675"/>
    </row>
    <row r="129" spans="1:12" ht="12.75" customHeight="1">
      <c r="A129" s="674">
        <v>125</v>
      </c>
      <c r="B129" s="649" t="s">
        <v>458</v>
      </c>
      <c r="C129" s="639" t="s">
        <v>252</v>
      </c>
      <c r="D129" s="641">
        <v>10</v>
      </c>
      <c r="E129" s="640"/>
      <c r="F129" s="640"/>
      <c r="G129" s="640"/>
      <c r="H129" s="647"/>
      <c r="I129" s="643"/>
      <c r="J129" s="644"/>
      <c r="K129" s="643"/>
      <c r="L129" s="675"/>
    </row>
    <row r="130" spans="1:12" ht="12.75" customHeight="1">
      <c r="A130" s="674">
        <v>126</v>
      </c>
      <c r="B130" s="649" t="s">
        <v>459</v>
      </c>
      <c r="C130" s="639" t="s">
        <v>45</v>
      </c>
      <c r="D130" s="641">
        <v>35</v>
      </c>
      <c r="E130" s="640"/>
      <c r="F130" s="640"/>
      <c r="G130" s="640"/>
      <c r="H130" s="647"/>
      <c r="I130" s="643"/>
      <c r="J130" s="644"/>
      <c r="K130" s="643"/>
      <c r="L130" s="675"/>
    </row>
    <row r="131" spans="1:12" ht="12.75" customHeight="1">
      <c r="A131" s="674">
        <v>127</v>
      </c>
      <c r="B131" s="649" t="s">
        <v>460</v>
      </c>
      <c r="C131" s="639" t="s">
        <v>45</v>
      </c>
      <c r="D131" s="641">
        <v>20</v>
      </c>
      <c r="E131" s="640"/>
      <c r="F131" s="640"/>
      <c r="G131" s="640"/>
      <c r="H131" s="647"/>
      <c r="I131" s="643"/>
      <c r="J131" s="644"/>
      <c r="K131" s="643"/>
      <c r="L131" s="675"/>
    </row>
    <row r="132" spans="1:12" ht="12.75" customHeight="1">
      <c r="A132" s="674">
        <v>128</v>
      </c>
      <c r="B132" s="649" t="s">
        <v>461</v>
      </c>
      <c r="C132" s="639" t="s">
        <v>45</v>
      </c>
      <c r="D132" s="641">
        <v>80</v>
      </c>
      <c r="E132" s="640"/>
      <c r="F132" s="640"/>
      <c r="G132" s="640"/>
      <c r="H132" s="647"/>
      <c r="I132" s="643"/>
      <c r="J132" s="644"/>
      <c r="K132" s="643"/>
      <c r="L132" s="675"/>
    </row>
    <row r="133" spans="1:12" ht="12.75" customHeight="1">
      <c r="A133" s="674">
        <v>129</v>
      </c>
      <c r="B133" s="649" t="s">
        <v>462</v>
      </c>
      <c r="C133" s="639" t="s">
        <v>45</v>
      </c>
      <c r="D133" s="641">
        <v>3</v>
      </c>
      <c r="E133" s="640"/>
      <c r="F133" s="640"/>
      <c r="G133" s="640"/>
      <c r="H133" s="647"/>
      <c r="I133" s="643"/>
      <c r="J133" s="644"/>
      <c r="K133" s="643"/>
      <c r="L133" s="675"/>
    </row>
    <row r="134" spans="1:12" ht="12.75" customHeight="1">
      <c r="A134" s="674">
        <v>130</v>
      </c>
      <c r="B134" s="655" t="s">
        <v>463</v>
      </c>
      <c r="C134" s="639" t="s">
        <v>45</v>
      </c>
      <c r="D134" s="641">
        <v>5</v>
      </c>
      <c r="E134" s="640"/>
      <c r="F134" s="640"/>
      <c r="G134" s="640"/>
      <c r="H134" s="647"/>
      <c r="I134" s="643"/>
      <c r="J134" s="644"/>
      <c r="K134" s="643"/>
      <c r="L134" s="675"/>
    </row>
    <row r="135" spans="1:12" ht="12.75" customHeight="1">
      <c r="A135" s="674">
        <v>131</v>
      </c>
      <c r="B135" s="655" t="s">
        <v>464</v>
      </c>
      <c r="C135" s="639" t="s">
        <v>45</v>
      </c>
      <c r="D135" s="641">
        <v>5</v>
      </c>
      <c r="E135" s="640"/>
      <c r="F135" s="640"/>
      <c r="G135" s="640"/>
      <c r="H135" s="647"/>
      <c r="I135" s="643"/>
      <c r="J135" s="644"/>
      <c r="K135" s="643"/>
      <c r="L135" s="675"/>
    </row>
    <row r="136" spans="1:12" ht="12.75" customHeight="1">
      <c r="A136" s="674">
        <v>132</v>
      </c>
      <c r="B136" s="655" t="s">
        <v>465</v>
      </c>
      <c r="C136" s="639" t="s">
        <v>45</v>
      </c>
      <c r="D136" s="641">
        <v>5</v>
      </c>
      <c r="E136" s="640"/>
      <c r="F136" s="640"/>
      <c r="G136" s="640"/>
      <c r="H136" s="647"/>
      <c r="I136" s="643"/>
      <c r="J136" s="644"/>
      <c r="K136" s="643"/>
      <c r="L136" s="675"/>
    </row>
    <row r="137" spans="1:12" ht="12.75" customHeight="1">
      <c r="A137" s="674">
        <v>133</v>
      </c>
      <c r="B137" s="655" t="s">
        <v>466</v>
      </c>
      <c r="C137" s="639" t="s">
        <v>45</v>
      </c>
      <c r="D137" s="641">
        <v>20</v>
      </c>
      <c r="E137" s="640"/>
      <c r="F137" s="640"/>
      <c r="G137" s="640"/>
      <c r="H137" s="647"/>
      <c r="I137" s="643"/>
      <c r="J137" s="644"/>
      <c r="K137" s="643"/>
      <c r="L137" s="675"/>
    </row>
    <row r="138" spans="1:12" ht="24.75" customHeight="1">
      <c r="A138" s="674">
        <v>134</v>
      </c>
      <c r="B138" s="655" t="s">
        <v>467</v>
      </c>
      <c r="C138" s="639" t="s">
        <v>45</v>
      </c>
      <c r="D138" s="641">
        <v>350</v>
      </c>
      <c r="E138" s="640"/>
      <c r="F138" s="640"/>
      <c r="G138" s="640"/>
      <c r="H138" s="647"/>
      <c r="I138" s="643"/>
      <c r="J138" s="644"/>
      <c r="K138" s="643"/>
      <c r="L138" s="675"/>
    </row>
    <row r="139" spans="1:12" ht="12.75" customHeight="1">
      <c r="A139" s="674">
        <v>135</v>
      </c>
      <c r="B139" s="651" t="s">
        <v>468</v>
      </c>
      <c r="C139" s="639" t="s">
        <v>45</v>
      </c>
      <c r="D139" s="641">
        <v>160</v>
      </c>
      <c r="E139" s="640"/>
      <c r="F139" s="640"/>
      <c r="G139" s="640"/>
      <c r="H139" s="647"/>
      <c r="I139" s="643"/>
      <c r="J139" s="644"/>
      <c r="K139" s="643"/>
      <c r="L139" s="675"/>
    </row>
    <row r="140" spans="1:12" ht="12.75" customHeight="1">
      <c r="A140" s="674">
        <v>136</v>
      </c>
      <c r="B140" s="651" t="s">
        <v>469</v>
      </c>
      <c r="C140" s="639" t="s">
        <v>45</v>
      </c>
      <c r="D140" s="641">
        <v>50</v>
      </c>
      <c r="E140" s="640"/>
      <c r="F140" s="640"/>
      <c r="G140" s="640"/>
      <c r="H140" s="647"/>
      <c r="I140" s="643"/>
      <c r="J140" s="644"/>
      <c r="K140" s="643"/>
      <c r="L140" s="675"/>
    </row>
    <row r="141" spans="1:12" ht="24.75" customHeight="1">
      <c r="A141" s="674">
        <v>137</v>
      </c>
      <c r="B141" s="652" t="s">
        <v>470</v>
      </c>
      <c r="C141" s="639" t="s">
        <v>45</v>
      </c>
      <c r="D141" s="641">
        <v>550</v>
      </c>
      <c r="E141" s="640"/>
      <c r="F141" s="640"/>
      <c r="G141" s="640"/>
      <c r="H141" s="647"/>
      <c r="I141" s="643"/>
      <c r="J141" s="644"/>
      <c r="K141" s="643"/>
      <c r="L141" s="675"/>
    </row>
    <row r="142" spans="1:12" ht="14.25" customHeight="1">
      <c r="A142" s="674">
        <v>138</v>
      </c>
      <c r="B142" s="652" t="s">
        <v>471</v>
      </c>
      <c r="C142" s="639" t="s">
        <v>45</v>
      </c>
      <c r="D142" s="641">
        <v>40</v>
      </c>
      <c r="E142" s="640"/>
      <c r="F142" s="640"/>
      <c r="G142" s="640"/>
      <c r="H142" s="647"/>
      <c r="I142" s="643"/>
      <c r="J142" s="644"/>
      <c r="K142" s="643"/>
      <c r="L142" s="675"/>
    </row>
    <row r="143" spans="1:12" ht="12.75" customHeight="1">
      <c r="A143" s="674">
        <v>139</v>
      </c>
      <c r="B143" s="649" t="s">
        <v>472</v>
      </c>
      <c r="C143" s="639" t="s">
        <v>45</v>
      </c>
      <c r="D143" s="641">
        <v>2</v>
      </c>
      <c r="E143" s="640"/>
      <c r="F143" s="640"/>
      <c r="G143" s="640"/>
      <c r="H143" s="647"/>
      <c r="I143" s="643"/>
      <c r="J143" s="644"/>
      <c r="K143" s="643"/>
      <c r="L143" s="675"/>
    </row>
    <row r="144" spans="1:12" ht="12.75" customHeight="1">
      <c r="A144" s="674">
        <v>140</v>
      </c>
      <c r="B144" s="640" t="s">
        <v>473</v>
      </c>
      <c r="C144" s="639" t="s">
        <v>45</v>
      </c>
      <c r="D144" s="641">
        <v>450</v>
      </c>
      <c r="E144" s="640"/>
      <c r="F144" s="640"/>
      <c r="G144" s="640"/>
      <c r="H144" s="647"/>
      <c r="I144" s="643"/>
      <c r="J144" s="644"/>
      <c r="K144" s="643"/>
      <c r="L144" s="675"/>
    </row>
    <row r="145" spans="1:12" ht="12.75" customHeight="1">
      <c r="A145" s="674">
        <v>141</v>
      </c>
      <c r="B145" s="640" t="s">
        <v>474</v>
      </c>
      <c r="C145" s="639" t="s">
        <v>45</v>
      </c>
      <c r="D145" s="641">
        <v>5</v>
      </c>
      <c r="E145" s="640"/>
      <c r="F145" s="640"/>
      <c r="G145" s="640"/>
      <c r="H145" s="647"/>
      <c r="I145" s="643"/>
      <c r="J145" s="644"/>
      <c r="K145" s="643"/>
      <c r="L145" s="675"/>
    </row>
    <row r="146" spans="1:12" ht="12.75" customHeight="1">
      <c r="A146" s="674">
        <v>142</v>
      </c>
      <c r="B146" s="640" t="s">
        <v>475</v>
      </c>
      <c r="C146" s="639" t="s">
        <v>45</v>
      </c>
      <c r="D146" s="641">
        <v>300</v>
      </c>
      <c r="E146" s="640"/>
      <c r="F146" s="640"/>
      <c r="G146" s="640"/>
      <c r="H146" s="647"/>
      <c r="I146" s="643"/>
      <c r="J146" s="644"/>
      <c r="K146" s="643"/>
      <c r="L146" s="675"/>
    </row>
    <row r="147" spans="1:12" ht="12.75" customHeight="1">
      <c r="A147" s="674">
        <v>143</v>
      </c>
      <c r="B147" s="640" t="s">
        <v>476</v>
      </c>
      <c r="C147" s="639" t="s">
        <v>45</v>
      </c>
      <c r="D147" s="641">
        <v>3</v>
      </c>
      <c r="E147" s="640"/>
      <c r="F147" s="640"/>
      <c r="G147" s="640"/>
      <c r="H147" s="647"/>
      <c r="I147" s="643"/>
      <c r="J147" s="644"/>
      <c r="K147" s="643"/>
      <c r="L147" s="675"/>
    </row>
    <row r="148" spans="1:12" ht="12.75" customHeight="1">
      <c r="A148" s="674">
        <v>144</v>
      </c>
      <c r="B148" s="640" t="s">
        <v>477</v>
      </c>
      <c r="C148" s="639" t="s">
        <v>45</v>
      </c>
      <c r="D148" s="641">
        <v>5</v>
      </c>
      <c r="E148" s="640"/>
      <c r="F148" s="640"/>
      <c r="G148" s="640"/>
      <c r="H148" s="647"/>
      <c r="I148" s="643"/>
      <c r="J148" s="644"/>
      <c r="K148" s="643"/>
      <c r="L148" s="675"/>
    </row>
    <row r="149" spans="1:12" ht="24.75" customHeight="1">
      <c r="A149" s="674">
        <v>145</v>
      </c>
      <c r="B149" s="640" t="s">
        <v>478</v>
      </c>
      <c r="C149" s="639" t="s">
        <v>45</v>
      </c>
      <c r="D149" s="641">
        <v>4</v>
      </c>
      <c r="E149" s="640"/>
      <c r="F149" s="640"/>
      <c r="G149" s="640"/>
      <c r="H149" s="647"/>
      <c r="I149" s="643"/>
      <c r="J149" s="644"/>
      <c r="K149" s="643"/>
      <c r="L149" s="675"/>
    </row>
    <row r="150" spans="1:12" ht="25.5" customHeight="1">
      <c r="A150" s="674">
        <v>146</v>
      </c>
      <c r="B150" s="640" t="s">
        <v>479</v>
      </c>
      <c r="C150" s="639" t="s">
        <v>45</v>
      </c>
      <c r="D150" s="641">
        <v>4</v>
      </c>
      <c r="E150" s="640"/>
      <c r="F150" s="640"/>
      <c r="G150" s="640"/>
      <c r="H150" s="647"/>
      <c r="I150" s="643"/>
      <c r="J150" s="644"/>
      <c r="K150" s="643"/>
      <c r="L150" s="675"/>
    </row>
    <row r="151" spans="1:12" ht="25.5" customHeight="1">
      <c r="A151" s="674">
        <v>147</v>
      </c>
      <c r="B151" s="640" t="s">
        <v>480</v>
      </c>
      <c r="C151" s="639" t="s">
        <v>45</v>
      </c>
      <c r="D151" s="641">
        <v>4</v>
      </c>
      <c r="E151" s="640"/>
      <c r="F151" s="640"/>
      <c r="G151" s="640"/>
      <c r="H151" s="647"/>
      <c r="I151" s="643"/>
      <c r="J151" s="644"/>
      <c r="K151" s="643"/>
      <c r="L151" s="675"/>
    </row>
    <row r="152" spans="1:12" ht="25.5" customHeight="1">
      <c r="A152" s="674">
        <v>148</v>
      </c>
      <c r="B152" s="640" t="s">
        <v>481</v>
      </c>
      <c r="C152" s="639" t="s">
        <v>45</v>
      </c>
      <c r="D152" s="641">
        <v>4</v>
      </c>
      <c r="E152" s="640"/>
      <c r="F152" s="640"/>
      <c r="G152" s="640"/>
      <c r="H152" s="647"/>
      <c r="I152" s="643"/>
      <c r="J152" s="644"/>
      <c r="K152" s="643"/>
      <c r="L152" s="675"/>
    </row>
    <row r="153" spans="1:12" ht="12.75" customHeight="1">
      <c r="A153" s="674">
        <v>149</v>
      </c>
      <c r="B153" s="640" t="s">
        <v>482</v>
      </c>
      <c r="C153" s="639" t="s">
        <v>45</v>
      </c>
      <c r="D153" s="641">
        <v>300</v>
      </c>
      <c r="E153" s="640"/>
      <c r="F153" s="640"/>
      <c r="G153" s="640"/>
      <c r="H153" s="647"/>
      <c r="I153" s="643"/>
      <c r="J153" s="644"/>
      <c r="K153" s="643"/>
      <c r="L153" s="675"/>
    </row>
    <row r="154" spans="1:12" ht="12.75" customHeight="1">
      <c r="A154" s="674">
        <v>150</v>
      </c>
      <c r="B154" s="640" t="s">
        <v>483</v>
      </c>
      <c r="C154" s="639" t="s">
        <v>45</v>
      </c>
      <c r="D154" s="641">
        <v>100</v>
      </c>
      <c r="E154" s="640"/>
      <c r="F154" s="640"/>
      <c r="G154" s="640"/>
      <c r="H154" s="647"/>
      <c r="I154" s="643"/>
      <c r="J154" s="644"/>
      <c r="K154" s="643"/>
      <c r="L154" s="675"/>
    </row>
    <row r="155" spans="1:12" ht="12.75" customHeight="1">
      <c r="A155" s="674">
        <v>151</v>
      </c>
      <c r="B155" s="640" t="s">
        <v>484</v>
      </c>
      <c r="C155" s="639" t="s">
        <v>45</v>
      </c>
      <c r="D155" s="641">
        <v>200</v>
      </c>
      <c r="E155" s="640"/>
      <c r="F155" s="640"/>
      <c r="G155" s="640"/>
      <c r="H155" s="647"/>
      <c r="I155" s="643"/>
      <c r="J155" s="644"/>
      <c r="K155" s="643"/>
      <c r="L155" s="675"/>
    </row>
    <row r="156" spans="1:12" ht="12.75" customHeight="1">
      <c r="A156" s="674">
        <v>152</v>
      </c>
      <c r="B156" s="640" t="s">
        <v>485</v>
      </c>
      <c r="C156" s="639" t="s">
        <v>45</v>
      </c>
      <c r="D156" s="641">
        <v>5</v>
      </c>
      <c r="E156" s="640"/>
      <c r="F156" s="640"/>
      <c r="G156" s="640"/>
      <c r="H156" s="647"/>
      <c r="I156" s="643"/>
      <c r="J156" s="644"/>
      <c r="K156" s="643"/>
      <c r="L156" s="675"/>
    </row>
    <row r="157" spans="1:12" ht="12.75" customHeight="1">
      <c r="A157" s="674">
        <v>153</v>
      </c>
      <c r="B157" s="648" t="s">
        <v>486</v>
      </c>
      <c r="C157" s="639" t="s">
        <v>45</v>
      </c>
      <c r="D157" s="641">
        <v>150</v>
      </c>
      <c r="E157" s="640"/>
      <c r="F157" s="640"/>
      <c r="G157" s="640"/>
      <c r="H157" s="647"/>
      <c r="I157" s="643"/>
      <c r="J157" s="644"/>
      <c r="K157" s="643"/>
      <c r="L157" s="675"/>
    </row>
    <row r="158" spans="1:12" ht="12.75" customHeight="1">
      <c r="A158" s="674">
        <v>154</v>
      </c>
      <c r="B158" s="640" t="s">
        <v>487</v>
      </c>
      <c r="C158" s="639" t="s">
        <v>45</v>
      </c>
      <c r="D158" s="641">
        <v>70</v>
      </c>
      <c r="E158" s="640"/>
      <c r="F158" s="640"/>
      <c r="G158" s="640"/>
      <c r="H158" s="647"/>
      <c r="I158" s="643"/>
      <c r="J158" s="644"/>
      <c r="K158" s="643"/>
      <c r="L158" s="675"/>
    </row>
    <row r="159" spans="1:12" ht="12.75" customHeight="1">
      <c r="A159" s="674">
        <v>155</v>
      </c>
      <c r="B159" s="640" t="s">
        <v>488</v>
      </c>
      <c r="C159" s="639" t="s">
        <v>45</v>
      </c>
      <c r="D159" s="641">
        <v>200</v>
      </c>
      <c r="E159" s="640"/>
      <c r="F159" s="640"/>
      <c r="G159" s="640"/>
      <c r="H159" s="647"/>
      <c r="I159" s="643"/>
      <c r="J159" s="644"/>
      <c r="K159" s="643"/>
      <c r="L159" s="675"/>
    </row>
    <row r="160" spans="1:12" ht="12.75" customHeight="1">
      <c r="A160" s="674">
        <v>156</v>
      </c>
      <c r="B160" s="640" t="s">
        <v>489</v>
      </c>
      <c r="C160" s="639" t="s">
        <v>45</v>
      </c>
      <c r="D160" s="641">
        <v>20</v>
      </c>
      <c r="E160" s="640"/>
      <c r="F160" s="640"/>
      <c r="G160" s="640"/>
      <c r="H160" s="647"/>
      <c r="I160" s="643"/>
      <c r="J160" s="644"/>
      <c r="K160" s="643"/>
      <c r="L160" s="675"/>
    </row>
    <row r="161" spans="1:12" ht="12.75" customHeight="1">
      <c r="A161" s="674">
        <v>157</v>
      </c>
      <c r="B161" s="640" t="s">
        <v>490</v>
      </c>
      <c r="C161" s="639" t="s">
        <v>45</v>
      </c>
      <c r="D161" s="641">
        <v>100</v>
      </c>
      <c r="E161" s="640"/>
      <c r="F161" s="640"/>
      <c r="G161" s="640"/>
      <c r="H161" s="647"/>
      <c r="I161" s="643"/>
      <c r="J161" s="644"/>
      <c r="K161" s="643"/>
      <c r="L161" s="675"/>
    </row>
    <row r="162" spans="1:12" ht="24" customHeight="1">
      <c r="A162" s="674">
        <v>158</v>
      </c>
      <c r="B162" s="652" t="s">
        <v>491</v>
      </c>
      <c r="C162" s="656" t="s">
        <v>45</v>
      </c>
      <c r="D162" s="657">
        <v>120</v>
      </c>
      <c r="E162" s="652"/>
      <c r="F162" s="652"/>
      <c r="G162" s="640"/>
      <c r="H162" s="658"/>
      <c r="I162" s="643"/>
      <c r="J162" s="644"/>
      <c r="K162" s="643"/>
      <c r="L162" s="675"/>
    </row>
    <row r="163" spans="1:12" ht="23.25" customHeight="1">
      <c r="A163" s="674">
        <v>159</v>
      </c>
      <c r="B163" s="652" t="s">
        <v>492</v>
      </c>
      <c r="C163" s="656" t="s">
        <v>45</v>
      </c>
      <c r="D163" s="657">
        <v>450</v>
      </c>
      <c r="E163" s="652"/>
      <c r="F163" s="652"/>
      <c r="G163" s="640"/>
      <c r="H163" s="658"/>
      <c r="I163" s="643"/>
      <c r="J163" s="644"/>
      <c r="K163" s="643"/>
      <c r="L163" s="675"/>
    </row>
    <row r="164" spans="1:12" ht="12.75" customHeight="1">
      <c r="A164" s="674">
        <v>160</v>
      </c>
      <c r="B164" s="640" t="s">
        <v>493</v>
      </c>
      <c r="C164" s="639" t="s">
        <v>45</v>
      </c>
      <c r="D164" s="641">
        <v>10</v>
      </c>
      <c r="E164" s="640"/>
      <c r="F164" s="640"/>
      <c r="G164" s="640"/>
      <c r="H164" s="647"/>
      <c r="I164" s="643"/>
      <c r="J164" s="644"/>
      <c r="K164" s="643"/>
      <c r="L164" s="675"/>
    </row>
    <row r="165" spans="1:12" ht="12.75" customHeight="1">
      <c r="A165" s="674">
        <v>161</v>
      </c>
      <c r="B165" s="640" t="s">
        <v>494</v>
      </c>
      <c r="C165" s="639" t="s">
        <v>45</v>
      </c>
      <c r="D165" s="641">
        <v>2</v>
      </c>
      <c r="E165" s="640"/>
      <c r="F165" s="640"/>
      <c r="G165" s="640"/>
      <c r="H165" s="647"/>
      <c r="I165" s="643"/>
      <c r="J165" s="644"/>
      <c r="K165" s="643"/>
      <c r="L165" s="675"/>
    </row>
    <row r="166" spans="1:12" ht="24" customHeight="1">
      <c r="A166" s="674">
        <v>162</v>
      </c>
      <c r="B166" s="640" t="s">
        <v>495</v>
      </c>
      <c r="C166" s="639" t="s">
        <v>45</v>
      </c>
      <c r="D166" s="641">
        <v>10</v>
      </c>
      <c r="E166" s="640"/>
      <c r="F166" s="640"/>
      <c r="G166" s="640"/>
      <c r="H166" s="647"/>
      <c r="I166" s="643"/>
      <c r="J166" s="644"/>
      <c r="K166" s="643"/>
      <c r="L166" s="675"/>
    </row>
    <row r="167" spans="1:12" ht="25.5" customHeight="1">
      <c r="A167" s="674">
        <v>163</v>
      </c>
      <c r="B167" s="640" t="s">
        <v>496</v>
      </c>
      <c r="C167" s="639" t="s">
        <v>45</v>
      </c>
      <c r="D167" s="641">
        <v>10</v>
      </c>
      <c r="E167" s="640"/>
      <c r="F167" s="640"/>
      <c r="G167" s="640"/>
      <c r="H167" s="647"/>
      <c r="I167" s="643"/>
      <c r="J167" s="644"/>
      <c r="K167" s="643"/>
      <c r="L167" s="675"/>
    </row>
    <row r="168" spans="1:12" ht="12.75" customHeight="1">
      <c r="A168" s="674">
        <v>164</v>
      </c>
      <c r="B168" s="640" t="s">
        <v>497</v>
      </c>
      <c r="C168" s="639" t="s">
        <v>45</v>
      </c>
      <c r="D168" s="641">
        <v>60</v>
      </c>
      <c r="E168" s="640"/>
      <c r="F168" s="640"/>
      <c r="G168" s="640"/>
      <c r="H168" s="647"/>
      <c r="I168" s="643"/>
      <c r="J168" s="644"/>
      <c r="K168" s="643"/>
      <c r="L168" s="675"/>
    </row>
    <row r="169" spans="1:12" ht="12.75" customHeight="1">
      <c r="A169" s="674">
        <v>165</v>
      </c>
      <c r="B169" s="640" t="s">
        <v>498</v>
      </c>
      <c r="C169" s="639" t="s">
        <v>45</v>
      </c>
      <c r="D169" s="641">
        <v>5</v>
      </c>
      <c r="E169" s="640"/>
      <c r="F169" s="640"/>
      <c r="G169" s="640"/>
      <c r="H169" s="647"/>
      <c r="I169" s="643"/>
      <c r="J169" s="644"/>
      <c r="K169" s="643"/>
      <c r="L169" s="675"/>
    </row>
    <row r="170" spans="1:12" ht="23.25" customHeight="1">
      <c r="A170" s="674">
        <v>166</v>
      </c>
      <c r="B170" s="640" t="s">
        <v>499</v>
      </c>
      <c r="C170" s="639" t="s">
        <v>45</v>
      </c>
      <c r="D170" s="641">
        <v>20</v>
      </c>
      <c r="E170" s="640"/>
      <c r="F170" s="640"/>
      <c r="G170" s="640"/>
      <c r="H170" s="647"/>
      <c r="I170" s="643"/>
      <c r="J170" s="644"/>
      <c r="K170" s="643"/>
      <c r="L170" s="675"/>
    </row>
    <row r="171" spans="1:12" ht="24.75" customHeight="1">
      <c r="A171" s="674">
        <v>167</v>
      </c>
      <c r="B171" s="640" t="s">
        <v>500</v>
      </c>
      <c r="C171" s="639" t="s">
        <v>45</v>
      </c>
      <c r="D171" s="641">
        <v>20</v>
      </c>
      <c r="E171" s="640"/>
      <c r="F171" s="640"/>
      <c r="G171" s="640"/>
      <c r="H171" s="647"/>
      <c r="I171" s="643"/>
      <c r="J171" s="644"/>
      <c r="K171" s="643"/>
      <c r="L171" s="675"/>
    </row>
    <row r="172" spans="1:12" ht="12.75" customHeight="1">
      <c r="A172" s="674">
        <v>168</v>
      </c>
      <c r="B172" s="640" t="s">
        <v>501</v>
      </c>
      <c r="C172" s="639" t="s">
        <v>45</v>
      </c>
      <c r="D172" s="641">
        <v>20</v>
      </c>
      <c r="E172" s="640"/>
      <c r="F172" s="640"/>
      <c r="G172" s="640"/>
      <c r="H172" s="647"/>
      <c r="I172" s="643"/>
      <c r="J172" s="644"/>
      <c r="K172" s="643"/>
      <c r="L172" s="675"/>
    </row>
    <row r="173" spans="1:12" ht="13.5" customHeight="1">
      <c r="A173" s="674">
        <v>169</v>
      </c>
      <c r="B173" s="659" t="s">
        <v>502</v>
      </c>
      <c r="C173" s="639" t="s">
        <v>45</v>
      </c>
      <c r="D173" s="641">
        <v>20</v>
      </c>
      <c r="E173" s="660"/>
      <c r="F173" s="640"/>
      <c r="G173" s="640"/>
      <c r="H173" s="647"/>
      <c r="I173" s="643"/>
      <c r="J173" s="644"/>
      <c r="K173" s="643"/>
      <c r="L173" s="675"/>
    </row>
    <row r="174" spans="1:12" ht="12.75" customHeight="1">
      <c r="A174" s="674">
        <v>170</v>
      </c>
      <c r="B174" s="640" t="s">
        <v>503</v>
      </c>
      <c r="C174" s="639" t="s">
        <v>45</v>
      </c>
      <c r="D174" s="641">
        <v>20</v>
      </c>
      <c r="E174" s="640"/>
      <c r="F174" s="640"/>
      <c r="G174" s="640"/>
      <c r="H174" s="647"/>
      <c r="I174" s="643"/>
      <c r="J174" s="644"/>
      <c r="K174" s="643"/>
      <c r="L174" s="675"/>
    </row>
    <row r="175" spans="1:12" ht="12.75" customHeight="1">
      <c r="A175" s="674">
        <v>171</v>
      </c>
      <c r="B175" s="640" t="s">
        <v>504</v>
      </c>
      <c r="C175" s="639" t="s">
        <v>45</v>
      </c>
      <c r="D175" s="641">
        <v>170</v>
      </c>
      <c r="E175" s="640"/>
      <c r="F175" s="640"/>
      <c r="G175" s="640"/>
      <c r="H175" s="647"/>
      <c r="I175" s="643"/>
      <c r="J175" s="644"/>
      <c r="K175" s="643"/>
      <c r="L175" s="675"/>
    </row>
    <row r="176" spans="1:12" ht="12.75" customHeight="1">
      <c r="A176" s="674">
        <v>172</v>
      </c>
      <c r="B176" s="640" t="s">
        <v>505</v>
      </c>
      <c r="C176" s="639" t="s">
        <v>45</v>
      </c>
      <c r="D176" s="641">
        <v>5</v>
      </c>
      <c r="E176" s="640"/>
      <c r="F176" s="640"/>
      <c r="G176" s="640"/>
      <c r="H176" s="647"/>
      <c r="I176" s="643"/>
      <c r="J176" s="644"/>
      <c r="K176" s="643"/>
      <c r="L176" s="675"/>
    </row>
    <row r="177" spans="1:12" ht="12.75" customHeight="1">
      <c r="A177" s="674">
        <v>173</v>
      </c>
      <c r="B177" s="640" t="s">
        <v>506</v>
      </c>
      <c r="C177" s="639" t="s">
        <v>45</v>
      </c>
      <c r="D177" s="641">
        <v>5</v>
      </c>
      <c r="E177" s="640"/>
      <c r="F177" s="640"/>
      <c r="G177" s="640"/>
      <c r="H177" s="647"/>
      <c r="I177" s="643"/>
      <c r="J177" s="644"/>
      <c r="K177" s="643"/>
      <c r="L177" s="675"/>
    </row>
    <row r="178" spans="1:12" ht="12.75" customHeight="1">
      <c r="A178" s="674">
        <v>174</v>
      </c>
      <c r="B178" s="659" t="s">
        <v>507</v>
      </c>
      <c r="C178" s="639" t="s">
        <v>45</v>
      </c>
      <c r="D178" s="641">
        <v>5</v>
      </c>
      <c r="E178" s="640"/>
      <c r="F178" s="640"/>
      <c r="G178" s="640"/>
      <c r="H178" s="647"/>
      <c r="I178" s="643"/>
      <c r="J178" s="644"/>
      <c r="K178" s="643"/>
      <c r="L178" s="675"/>
    </row>
    <row r="179" spans="1:12" ht="12.75" customHeight="1">
      <c r="A179" s="674">
        <v>175</v>
      </c>
      <c r="B179" s="640" t="s">
        <v>508</v>
      </c>
      <c r="C179" s="639" t="s">
        <v>45</v>
      </c>
      <c r="D179" s="641">
        <v>10</v>
      </c>
      <c r="E179" s="640"/>
      <c r="F179" s="640"/>
      <c r="G179" s="640"/>
      <c r="H179" s="647"/>
      <c r="I179" s="643"/>
      <c r="J179" s="644"/>
      <c r="K179" s="643"/>
      <c r="L179" s="675"/>
    </row>
    <row r="180" spans="1:12" ht="12.75" customHeight="1">
      <c r="A180" s="674">
        <v>176</v>
      </c>
      <c r="B180" s="640" t="s">
        <v>509</v>
      </c>
      <c r="C180" s="639" t="s">
        <v>45</v>
      </c>
      <c r="D180" s="641">
        <v>5</v>
      </c>
      <c r="E180" s="640"/>
      <c r="F180" s="640"/>
      <c r="G180" s="640"/>
      <c r="H180" s="647"/>
      <c r="I180" s="643"/>
      <c r="J180" s="644"/>
      <c r="K180" s="643"/>
      <c r="L180" s="675"/>
    </row>
    <row r="181" spans="1:12" ht="12.75" customHeight="1">
      <c r="A181" s="674">
        <v>177</v>
      </c>
      <c r="B181" s="640" t="s">
        <v>510</v>
      </c>
      <c r="C181" s="639" t="s">
        <v>45</v>
      </c>
      <c r="D181" s="641">
        <v>5</v>
      </c>
      <c r="E181" s="640"/>
      <c r="F181" s="640"/>
      <c r="G181" s="640"/>
      <c r="H181" s="647"/>
      <c r="I181" s="643"/>
      <c r="J181" s="644"/>
      <c r="K181" s="643"/>
      <c r="L181" s="675"/>
    </row>
    <row r="182" spans="1:12" ht="12.75" customHeight="1">
      <c r="A182" s="674">
        <v>178</v>
      </c>
      <c r="B182" s="640" t="s">
        <v>511</v>
      </c>
      <c r="C182" s="639" t="s">
        <v>45</v>
      </c>
      <c r="D182" s="641">
        <v>5</v>
      </c>
      <c r="E182" s="640"/>
      <c r="F182" s="640"/>
      <c r="G182" s="640"/>
      <c r="H182" s="647"/>
      <c r="I182" s="643"/>
      <c r="J182" s="644"/>
      <c r="K182" s="643"/>
      <c r="L182" s="675"/>
    </row>
    <row r="183" spans="1:12" ht="12.75" customHeight="1">
      <c r="A183" s="674">
        <v>179</v>
      </c>
      <c r="B183" s="640" t="s">
        <v>512</v>
      </c>
      <c r="C183" s="639" t="s">
        <v>45</v>
      </c>
      <c r="D183" s="641">
        <v>50</v>
      </c>
      <c r="E183" s="640"/>
      <c r="F183" s="640"/>
      <c r="G183" s="640"/>
      <c r="H183" s="647"/>
      <c r="I183" s="643"/>
      <c r="J183" s="644"/>
      <c r="K183" s="643"/>
      <c r="L183" s="675"/>
    </row>
    <row r="184" spans="1:12" ht="12.75" customHeight="1">
      <c r="A184" s="674">
        <v>180</v>
      </c>
      <c r="B184" s="640" t="s">
        <v>513</v>
      </c>
      <c r="C184" s="639" t="s">
        <v>45</v>
      </c>
      <c r="D184" s="641">
        <v>10</v>
      </c>
      <c r="E184" s="640"/>
      <c r="F184" s="640"/>
      <c r="G184" s="640"/>
      <c r="H184" s="647"/>
      <c r="I184" s="643"/>
      <c r="J184" s="644"/>
      <c r="K184" s="643"/>
      <c r="L184" s="675"/>
    </row>
    <row r="185" spans="1:12" ht="12.75" customHeight="1">
      <c r="A185" s="674">
        <v>181</v>
      </c>
      <c r="B185" s="640" t="s">
        <v>514</v>
      </c>
      <c r="C185" s="639" t="s">
        <v>45</v>
      </c>
      <c r="D185" s="641">
        <v>10</v>
      </c>
      <c r="E185" s="640"/>
      <c r="F185" s="640"/>
      <c r="G185" s="640"/>
      <c r="H185" s="647"/>
      <c r="I185" s="643"/>
      <c r="J185" s="644"/>
      <c r="K185" s="643"/>
      <c r="L185" s="675"/>
    </row>
    <row r="186" spans="1:12" ht="12.75" customHeight="1">
      <c r="A186" s="674">
        <v>182</v>
      </c>
      <c r="B186" s="640" t="s">
        <v>515</v>
      </c>
      <c r="C186" s="639" t="s">
        <v>45</v>
      </c>
      <c r="D186" s="641">
        <v>60</v>
      </c>
      <c r="E186" s="640"/>
      <c r="F186" s="640"/>
      <c r="G186" s="640"/>
      <c r="H186" s="647"/>
      <c r="I186" s="643"/>
      <c r="J186" s="644"/>
      <c r="K186" s="643"/>
      <c r="L186" s="675"/>
    </row>
    <row r="187" spans="1:12" ht="12.75" customHeight="1">
      <c r="A187" s="674">
        <v>183</v>
      </c>
      <c r="B187" s="640" t="s">
        <v>516</v>
      </c>
      <c r="C187" s="639" t="s">
        <v>45</v>
      </c>
      <c r="D187" s="641">
        <v>5</v>
      </c>
      <c r="E187" s="640"/>
      <c r="F187" s="640"/>
      <c r="G187" s="640"/>
      <c r="H187" s="647"/>
      <c r="I187" s="643"/>
      <c r="J187" s="644"/>
      <c r="K187" s="643"/>
      <c r="L187" s="675"/>
    </row>
    <row r="188" spans="1:12" ht="12.75" customHeight="1">
      <c r="A188" s="674">
        <v>184</v>
      </c>
      <c r="B188" s="640" t="s">
        <v>517</v>
      </c>
      <c r="C188" s="639" t="s">
        <v>45</v>
      </c>
      <c r="D188" s="641">
        <v>25</v>
      </c>
      <c r="E188" s="640"/>
      <c r="F188" s="640"/>
      <c r="G188" s="640"/>
      <c r="H188" s="647"/>
      <c r="I188" s="643"/>
      <c r="J188" s="644"/>
      <c r="K188" s="643"/>
      <c r="L188" s="675"/>
    </row>
    <row r="189" spans="1:12" ht="12.75" customHeight="1">
      <c r="A189" s="674">
        <v>185</v>
      </c>
      <c r="B189" s="640" t="s">
        <v>518</v>
      </c>
      <c r="C189" s="639" t="s">
        <v>45</v>
      </c>
      <c r="D189" s="641">
        <v>160</v>
      </c>
      <c r="E189" s="640"/>
      <c r="F189" s="640"/>
      <c r="G189" s="640"/>
      <c r="H189" s="647"/>
      <c r="I189" s="643"/>
      <c r="J189" s="644"/>
      <c r="K189" s="643"/>
      <c r="L189" s="675"/>
    </row>
    <row r="190" spans="1:12" ht="12.75" customHeight="1">
      <c r="A190" s="674">
        <v>186</v>
      </c>
      <c r="B190" s="640" t="s">
        <v>519</v>
      </c>
      <c r="C190" s="639" t="s">
        <v>45</v>
      </c>
      <c r="D190" s="641">
        <v>15</v>
      </c>
      <c r="E190" s="640"/>
      <c r="F190" s="640"/>
      <c r="G190" s="640"/>
      <c r="H190" s="647"/>
      <c r="I190" s="643"/>
      <c r="J190" s="644"/>
      <c r="K190" s="643"/>
      <c r="L190" s="675"/>
    </row>
    <row r="191" spans="1:12" ht="12.75" customHeight="1">
      <c r="A191" s="674">
        <v>187</v>
      </c>
      <c r="B191" s="640" t="s">
        <v>520</v>
      </c>
      <c r="C191" s="639" t="s">
        <v>45</v>
      </c>
      <c r="D191" s="641">
        <v>5</v>
      </c>
      <c r="E191" s="640"/>
      <c r="F191" s="640"/>
      <c r="G191" s="640"/>
      <c r="H191" s="647"/>
      <c r="I191" s="643"/>
      <c r="J191" s="644"/>
      <c r="K191" s="643"/>
      <c r="L191" s="675"/>
    </row>
    <row r="192" spans="1:12" ht="12.75" customHeight="1">
      <c r="A192" s="674">
        <v>188</v>
      </c>
      <c r="B192" s="640" t="s">
        <v>521</v>
      </c>
      <c r="C192" s="639" t="s">
        <v>45</v>
      </c>
      <c r="D192" s="641">
        <v>5</v>
      </c>
      <c r="E192" s="640"/>
      <c r="F192" s="640"/>
      <c r="G192" s="640"/>
      <c r="H192" s="647"/>
      <c r="I192" s="643"/>
      <c r="J192" s="644"/>
      <c r="K192" s="643"/>
      <c r="L192" s="675"/>
    </row>
    <row r="193" spans="1:12" ht="12.75" customHeight="1">
      <c r="A193" s="674">
        <v>189</v>
      </c>
      <c r="B193" s="640" t="s">
        <v>522</v>
      </c>
      <c r="C193" s="639" t="s">
        <v>45</v>
      </c>
      <c r="D193" s="641">
        <v>5</v>
      </c>
      <c r="E193" s="640"/>
      <c r="F193" s="640"/>
      <c r="G193" s="640"/>
      <c r="H193" s="647"/>
      <c r="I193" s="643"/>
      <c r="J193" s="644"/>
      <c r="K193" s="643"/>
      <c r="L193" s="675"/>
    </row>
    <row r="194" spans="1:12" ht="12.75" customHeight="1">
      <c r="A194" s="674">
        <v>190</v>
      </c>
      <c r="B194" s="640" t="s">
        <v>523</v>
      </c>
      <c r="C194" s="639" t="s">
        <v>45</v>
      </c>
      <c r="D194" s="641">
        <v>5</v>
      </c>
      <c r="E194" s="640"/>
      <c r="F194" s="640"/>
      <c r="G194" s="640"/>
      <c r="H194" s="647"/>
      <c r="I194" s="643"/>
      <c r="J194" s="644"/>
      <c r="K194" s="643"/>
      <c r="L194" s="675"/>
    </row>
    <row r="195" spans="1:12" ht="12.75" customHeight="1">
      <c r="A195" s="674">
        <v>191</v>
      </c>
      <c r="B195" s="640" t="s">
        <v>524</v>
      </c>
      <c r="C195" s="639" t="s">
        <v>45</v>
      </c>
      <c r="D195" s="641">
        <v>40</v>
      </c>
      <c r="E195" s="640"/>
      <c r="F195" s="640"/>
      <c r="G195" s="640"/>
      <c r="H195" s="647"/>
      <c r="I195" s="643"/>
      <c r="J195" s="644"/>
      <c r="K195" s="643"/>
      <c r="L195" s="675"/>
    </row>
    <row r="196" spans="1:12" ht="12.75" customHeight="1">
      <c r="A196" s="674">
        <v>192</v>
      </c>
      <c r="B196" s="640" t="s">
        <v>525</v>
      </c>
      <c r="C196" s="639" t="s">
        <v>45</v>
      </c>
      <c r="D196" s="641">
        <v>20</v>
      </c>
      <c r="E196" s="640"/>
      <c r="F196" s="640"/>
      <c r="G196" s="640"/>
      <c r="H196" s="647"/>
      <c r="I196" s="643"/>
      <c r="J196" s="644"/>
      <c r="K196" s="643"/>
      <c r="L196" s="675"/>
    </row>
    <row r="197" spans="1:12" ht="12.75" customHeight="1">
      <c r="A197" s="674">
        <v>193</v>
      </c>
      <c r="B197" s="640" t="s">
        <v>526</v>
      </c>
      <c r="C197" s="639" t="s">
        <v>45</v>
      </c>
      <c r="D197" s="641">
        <v>5</v>
      </c>
      <c r="E197" s="640"/>
      <c r="F197" s="640"/>
      <c r="G197" s="640"/>
      <c r="H197" s="647"/>
      <c r="I197" s="643"/>
      <c r="J197" s="644"/>
      <c r="K197" s="643"/>
      <c r="L197" s="675"/>
    </row>
    <row r="198" spans="1:12" ht="12.75" customHeight="1">
      <c r="A198" s="674">
        <v>194</v>
      </c>
      <c r="B198" s="640" t="s">
        <v>527</v>
      </c>
      <c r="C198" s="639" t="s">
        <v>45</v>
      </c>
      <c r="D198" s="641">
        <v>50</v>
      </c>
      <c r="E198" s="640"/>
      <c r="F198" s="640"/>
      <c r="G198" s="640"/>
      <c r="H198" s="647"/>
      <c r="I198" s="643"/>
      <c r="J198" s="644"/>
      <c r="K198" s="643"/>
      <c r="L198" s="675"/>
    </row>
    <row r="199" spans="1:12" ht="12.75" customHeight="1">
      <c r="A199" s="674">
        <v>195</v>
      </c>
      <c r="B199" s="640" t="s">
        <v>528</v>
      </c>
      <c r="C199" s="639"/>
      <c r="D199" s="641">
        <v>5</v>
      </c>
      <c r="E199" s="640"/>
      <c r="F199" s="640"/>
      <c r="G199" s="640"/>
      <c r="H199" s="647"/>
      <c r="I199" s="643"/>
      <c r="J199" s="644"/>
      <c r="K199" s="643"/>
      <c r="L199" s="675"/>
    </row>
    <row r="200" spans="1:12" ht="12.75" customHeight="1">
      <c r="A200" s="674">
        <v>196</v>
      </c>
      <c r="B200" s="652" t="s">
        <v>529</v>
      </c>
      <c r="C200" s="656" t="s">
        <v>45</v>
      </c>
      <c r="D200" s="657">
        <v>5</v>
      </c>
      <c r="E200" s="652"/>
      <c r="F200" s="652"/>
      <c r="G200" s="640"/>
      <c r="H200" s="658"/>
      <c r="I200" s="643"/>
      <c r="J200" s="644"/>
      <c r="K200" s="643"/>
      <c r="L200" s="675"/>
    </row>
    <row r="201" spans="1:12" ht="23.25" customHeight="1">
      <c r="A201" s="674">
        <v>197</v>
      </c>
      <c r="B201" s="640" t="s">
        <v>530</v>
      </c>
      <c r="C201" s="639" t="s">
        <v>45</v>
      </c>
      <c r="D201" s="641">
        <v>100</v>
      </c>
      <c r="E201" s="640"/>
      <c r="F201" s="640"/>
      <c r="G201" s="640"/>
      <c r="H201" s="647"/>
      <c r="I201" s="643"/>
      <c r="J201" s="644"/>
      <c r="K201" s="643"/>
      <c r="L201" s="675"/>
    </row>
    <row r="202" spans="1:12" ht="12.75" customHeight="1">
      <c r="A202" s="674">
        <v>198</v>
      </c>
      <c r="B202" s="640" t="s">
        <v>531</v>
      </c>
      <c r="C202" s="639" t="s">
        <v>45</v>
      </c>
      <c r="D202" s="641">
        <v>10</v>
      </c>
      <c r="E202" s="640"/>
      <c r="F202" s="640"/>
      <c r="G202" s="640"/>
      <c r="H202" s="647"/>
      <c r="I202" s="643"/>
      <c r="J202" s="644"/>
      <c r="K202" s="643"/>
      <c r="L202" s="675"/>
    </row>
    <row r="203" spans="1:12" ht="12.75" customHeight="1">
      <c r="A203" s="674">
        <v>199</v>
      </c>
      <c r="B203" s="640" t="s">
        <v>532</v>
      </c>
      <c r="C203" s="639" t="s">
        <v>45</v>
      </c>
      <c r="D203" s="641">
        <v>2</v>
      </c>
      <c r="E203" s="640"/>
      <c r="F203" s="640"/>
      <c r="G203" s="640"/>
      <c r="H203" s="647"/>
      <c r="I203" s="643"/>
      <c r="J203" s="644"/>
      <c r="K203" s="643"/>
      <c r="L203" s="675"/>
    </row>
    <row r="204" spans="1:12" ht="24" customHeight="1">
      <c r="A204" s="674">
        <v>200</v>
      </c>
      <c r="B204" s="640" t="s">
        <v>533</v>
      </c>
      <c r="C204" s="639" t="s">
        <v>45</v>
      </c>
      <c r="D204" s="641">
        <v>20</v>
      </c>
      <c r="E204" s="640"/>
      <c r="F204" s="640"/>
      <c r="G204" s="640"/>
      <c r="H204" s="647"/>
      <c r="I204" s="643"/>
      <c r="J204" s="644"/>
      <c r="K204" s="643"/>
      <c r="L204" s="675"/>
    </row>
    <row r="205" spans="1:12" ht="12.75" customHeight="1">
      <c r="A205" s="674">
        <v>201</v>
      </c>
      <c r="B205" s="640" t="s">
        <v>534</v>
      </c>
      <c r="C205" s="639" t="s">
        <v>45</v>
      </c>
      <c r="D205" s="641">
        <v>40</v>
      </c>
      <c r="E205" s="640"/>
      <c r="F205" s="640"/>
      <c r="G205" s="640"/>
      <c r="H205" s="647"/>
      <c r="I205" s="643"/>
      <c r="J205" s="644"/>
      <c r="K205" s="643"/>
      <c r="L205" s="675"/>
    </row>
    <row r="206" spans="1:12" ht="12.75" customHeight="1">
      <c r="A206" s="674">
        <v>202</v>
      </c>
      <c r="B206" s="640" t="s">
        <v>535</v>
      </c>
      <c r="C206" s="639" t="s">
        <v>45</v>
      </c>
      <c r="D206" s="641">
        <v>10</v>
      </c>
      <c r="E206" s="640"/>
      <c r="F206" s="640"/>
      <c r="G206" s="640"/>
      <c r="H206" s="647"/>
      <c r="I206" s="643"/>
      <c r="J206" s="644"/>
      <c r="K206" s="643"/>
      <c r="L206" s="675"/>
    </row>
    <row r="207" spans="1:12" ht="12.75" customHeight="1">
      <c r="A207" s="674">
        <v>203</v>
      </c>
      <c r="B207" s="640" t="s">
        <v>536</v>
      </c>
      <c r="C207" s="639" t="s">
        <v>45</v>
      </c>
      <c r="D207" s="641">
        <v>15</v>
      </c>
      <c r="E207" s="640"/>
      <c r="F207" s="640"/>
      <c r="G207" s="640"/>
      <c r="H207" s="647"/>
      <c r="I207" s="643"/>
      <c r="J207" s="644"/>
      <c r="K207" s="643"/>
      <c r="L207" s="675"/>
    </row>
    <row r="208" spans="1:12" ht="12.75" customHeight="1">
      <c r="A208" s="674">
        <v>204</v>
      </c>
      <c r="B208" s="640" t="s">
        <v>537</v>
      </c>
      <c r="C208" s="639" t="s">
        <v>45</v>
      </c>
      <c r="D208" s="641">
        <v>5</v>
      </c>
      <c r="E208" s="640"/>
      <c r="F208" s="640"/>
      <c r="G208" s="640"/>
      <c r="H208" s="647"/>
      <c r="I208" s="643"/>
      <c r="J208" s="644"/>
      <c r="K208" s="643"/>
      <c r="L208" s="675"/>
    </row>
    <row r="209" spans="1:12" ht="12.75" customHeight="1">
      <c r="A209" s="674">
        <v>205</v>
      </c>
      <c r="B209" s="640" t="s">
        <v>538</v>
      </c>
      <c r="C209" s="639" t="s">
        <v>45</v>
      </c>
      <c r="D209" s="641">
        <v>5</v>
      </c>
      <c r="E209" s="640"/>
      <c r="F209" s="640"/>
      <c r="G209" s="640"/>
      <c r="H209" s="647"/>
      <c r="I209" s="643"/>
      <c r="J209" s="644"/>
      <c r="K209" s="643"/>
      <c r="L209" s="675"/>
    </row>
    <row r="210" spans="1:12" ht="12.75" customHeight="1">
      <c r="A210" s="674">
        <v>206</v>
      </c>
      <c r="B210" s="640" t="s">
        <v>539</v>
      </c>
      <c r="C210" s="639" t="s">
        <v>45</v>
      </c>
      <c r="D210" s="641">
        <v>5</v>
      </c>
      <c r="E210" s="640"/>
      <c r="F210" s="640"/>
      <c r="G210" s="640"/>
      <c r="H210" s="647"/>
      <c r="I210" s="643"/>
      <c r="J210" s="644"/>
      <c r="K210" s="643"/>
      <c r="L210" s="675"/>
    </row>
    <row r="211" spans="1:12" ht="12.75" customHeight="1">
      <c r="A211" s="674">
        <v>207</v>
      </c>
      <c r="B211" s="640" t="s">
        <v>540</v>
      </c>
      <c r="C211" s="639" t="s">
        <v>45</v>
      </c>
      <c r="D211" s="641">
        <v>2</v>
      </c>
      <c r="E211" s="640"/>
      <c r="F211" s="640"/>
      <c r="G211" s="640"/>
      <c r="H211" s="647"/>
      <c r="I211" s="643"/>
      <c r="J211" s="644"/>
      <c r="K211" s="643"/>
      <c r="L211" s="675"/>
    </row>
    <row r="212" spans="1:12" ht="12.75" customHeight="1">
      <c r="A212" s="674">
        <v>208</v>
      </c>
      <c r="B212" s="640" t="s">
        <v>541</v>
      </c>
      <c r="C212" s="639" t="s">
        <v>45</v>
      </c>
      <c r="D212" s="641">
        <v>5</v>
      </c>
      <c r="E212" s="640"/>
      <c r="F212" s="640"/>
      <c r="G212" s="640"/>
      <c r="H212" s="647"/>
      <c r="I212" s="643"/>
      <c r="J212" s="644"/>
      <c r="K212" s="643"/>
      <c r="L212" s="675"/>
    </row>
    <row r="213" spans="1:12" ht="12.75" customHeight="1">
      <c r="A213" s="674">
        <v>209</v>
      </c>
      <c r="B213" s="640" t="s">
        <v>542</v>
      </c>
      <c r="C213" s="639" t="s">
        <v>45</v>
      </c>
      <c r="D213" s="641">
        <v>50</v>
      </c>
      <c r="E213" s="640"/>
      <c r="F213" s="640"/>
      <c r="G213" s="640"/>
      <c r="H213" s="647"/>
      <c r="I213" s="643"/>
      <c r="J213" s="644"/>
      <c r="K213" s="643"/>
      <c r="L213" s="675"/>
    </row>
    <row r="214" spans="1:12" ht="12.75" customHeight="1">
      <c r="A214" s="674">
        <v>210</v>
      </c>
      <c r="B214" s="640" t="s">
        <v>543</v>
      </c>
      <c r="C214" s="639" t="s">
        <v>45</v>
      </c>
      <c r="D214" s="641">
        <v>5</v>
      </c>
      <c r="E214" s="640"/>
      <c r="F214" s="640"/>
      <c r="G214" s="640"/>
      <c r="H214" s="647"/>
      <c r="I214" s="643"/>
      <c r="J214" s="644"/>
      <c r="K214" s="643"/>
      <c r="L214" s="675"/>
    </row>
    <row r="215" spans="1:12" ht="35.25" customHeight="1">
      <c r="A215" s="674">
        <v>211</v>
      </c>
      <c r="B215" s="640" t="s">
        <v>544</v>
      </c>
      <c r="C215" s="639" t="s">
        <v>45</v>
      </c>
      <c r="D215" s="641">
        <v>20</v>
      </c>
      <c r="E215" s="640"/>
      <c r="F215" s="640"/>
      <c r="G215" s="640"/>
      <c r="H215" s="647"/>
      <c r="I215" s="643"/>
      <c r="J215" s="644"/>
      <c r="K215" s="643"/>
      <c r="L215" s="675"/>
    </row>
    <row r="216" spans="1:12" ht="24" customHeight="1">
      <c r="A216" s="674">
        <v>212</v>
      </c>
      <c r="B216" s="640" t="s">
        <v>545</v>
      </c>
      <c r="C216" s="639" t="s">
        <v>45</v>
      </c>
      <c r="D216" s="641">
        <v>3</v>
      </c>
      <c r="E216" s="640"/>
      <c r="F216" s="640"/>
      <c r="G216" s="640"/>
      <c r="H216" s="647"/>
      <c r="I216" s="643"/>
      <c r="J216" s="644"/>
      <c r="K216" s="643"/>
      <c r="L216" s="675"/>
    </row>
    <row r="217" spans="1:12" ht="24" customHeight="1">
      <c r="A217" s="674">
        <v>213</v>
      </c>
      <c r="B217" s="640" t="s">
        <v>546</v>
      </c>
      <c r="C217" s="639" t="s">
        <v>45</v>
      </c>
      <c r="D217" s="641">
        <v>30</v>
      </c>
      <c r="E217" s="640" t="s">
        <v>547</v>
      </c>
      <c r="F217" s="640"/>
      <c r="G217" s="640"/>
      <c r="H217" s="647"/>
      <c r="I217" s="643"/>
      <c r="J217" s="644"/>
      <c r="K217" s="643"/>
      <c r="L217" s="675"/>
    </row>
    <row r="218" spans="1:12" ht="14.25" customHeight="1">
      <c r="A218" s="674">
        <v>214</v>
      </c>
      <c r="B218" s="659" t="s">
        <v>548</v>
      </c>
      <c r="C218" s="639" t="s">
        <v>125</v>
      </c>
      <c r="D218" s="641">
        <v>5</v>
      </c>
      <c r="E218" s="640"/>
      <c r="F218" s="640"/>
      <c r="G218" s="640"/>
      <c r="H218" s="647"/>
      <c r="I218" s="643"/>
      <c r="J218" s="644"/>
      <c r="K218" s="643"/>
      <c r="L218" s="675"/>
    </row>
    <row r="219" spans="1:12" ht="12.75" customHeight="1">
      <c r="A219" s="674">
        <v>215</v>
      </c>
      <c r="B219" s="645" t="s">
        <v>549</v>
      </c>
      <c r="C219" s="639" t="s">
        <v>550</v>
      </c>
      <c r="D219" s="641">
        <v>70</v>
      </c>
      <c r="E219" s="645"/>
      <c r="F219" s="645"/>
      <c r="G219" s="640"/>
      <c r="H219" s="647"/>
      <c r="I219" s="643"/>
      <c r="J219" s="644"/>
      <c r="K219" s="643"/>
      <c r="L219" s="675"/>
    </row>
    <row r="220" spans="1:12" ht="12.75" customHeight="1">
      <c r="A220" s="674">
        <v>216</v>
      </c>
      <c r="B220" s="661" t="s">
        <v>551</v>
      </c>
      <c r="C220" s="639" t="s">
        <v>45</v>
      </c>
      <c r="D220" s="641">
        <v>5</v>
      </c>
      <c r="E220" s="645"/>
      <c r="F220" s="645"/>
      <c r="G220" s="640"/>
      <c r="H220" s="647"/>
      <c r="I220" s="643"/>
      <c r="J220" s="644"/>
      <c r="K220" s="643"/>
      <c r="L220" s="675"/>
    </row>
    <row r="221" spans="1:12" ht="12.75" customHeight="1">
      <c r="A221" s="674">
        <v>217</v>
      </c>
      <c r="B221" s="645" t="s">
        <v>552</v>
      </c>
      <c r="C221" s="639" t="s">
        <v>550</v>
      </c>
      <c r="D221" s="641">
        <v>25</v>
      </c>
      <c r="E221" s="645"/>
      <c r="F221" s="645"/>
      <c r="G221" s="640"/>
      <c r="H221" s="647"/>
      <c r="I221" s="643"/>
      <c r="J221" s="644"/>
      <c r="K221" s="643"/>
      <c r="L221" s="675"/>
    </row>
    <row r="222" spans="1:12" ht="12.75" customHeight="1">
      <c r="A222" s="674">
        <v>218</v>
      </c>
      <c r="B222" s="645" t="s">
        <v>553</v>
      </c>
      <c r="C222" s="639" t="s">
        <v>550</v>
      </c>
      <c r="D222" s="641">
        <v>1</v>
      </c>
      <c r="E222" s="645"/>
      <c r="F222" s="645"/>
      <c r="G222" s="640"/>
      <c r="H222" s="647"/>
      <c r="I222" s="643"/>
      <c r="J222" s="644"/>
      <c r="K222" s="643"/>
      <c r="L222" s="675"/>
    </row>
    <row r="223" spans="1:12" ht="12.75" customHeight="1">
      <c r="A223" s="674">
        <v>219</v>
      </c>
      <c r="B223" s="645" t="s">
        <v>554</v>
      </c>
      <c r="C223" s="639" t="s">
        <v>550</v>
      </c>
      <c r="D223" s="641">
        <v>1</v>
      </c>
      <c r="E223" s="645"/>
      <c r="F223" s="645"/>
      <c r="G223" s="640"/>
      <c r="H223" s="647"/>
      <c r="I223" s="643"/>
      <c r="J223" s="644"/>
      <c r="K223" s="643"/>
      <c r="L223" s="675"/>
    </row>
    <row r="224" spans="1:12" ht="12.75" customHeight="1">
      <c r="A224" s="674">
        <v>220</v>
      </c>
      <c r="B224" s="645" t="s">
        <v>555</v>
      </c>
      <c r="C224" s="639" t="s">
        <v>550</v>
      </c>
      <c r="D224" s="641">
        <v>1</v>
      </c>
      <c r="E224" s="645"/>
      <c r="F224" s="645"/>
      <c r="G224" s="640"/>
      <c r="H224" s="647"/>
      <c r="I224" s="643"/>
      <c r="J224" s="644"/>
      <c r="K224" s="643"/>
      <c r="L224" s="675"/>
    </row>
    <row r="225" spans="1:12" ht="12.75" customHeight="1">
      <c r="A225" s="674">
        <v>221</v>
      </c>
      <c r="B225" s="645" t="s">
        <v>556</v>
      </c>
      <c r="C225" s="639" t="s">
        <v>45</v>
      </c>
      <c r="D225" s="641">
        <v>150</v>
      </c>
      <c r="E225" s="645"/>
      <c r="F225" s="645"/>
      <c r="G225" s="640"/>
      <c r="H225" s="647"/>
      <c r="I225" s="643"/>
      <c r="J225" s="644"/>
      <c r="K225" s="643"/>
      <c r="L225" s="675"/>
    </row>
    <row r="226" spans="1:12" ht="12.75" customHeight="1">
      <c r="A226" s="674">
        <v>222</v>
      </c>
      <c r="B226" s="645" t="s">
        <v>557</v>
      </c>
      <c r="C226" s="639" t="s">
        <v>45</v>
      </c>
      <c r="D226" s="641">
        <v>1</v>
      </c>
      <c r="E226" s="645"/>
      <c r="F226" s="645"/>
      <c r="G226" s="640"/>
      <c r="H226" s="647"/>
      <c r="I226" s="643"/>
      <c r="J226" s="644"/>
      <c r="K226" s="643"/>
      <c r="L226" s="675"/>
    </row>
    <row r="227" spans="1:12" ht="12.75" customHeight="1">
      <c r="A227" s="674">
        <v>223</v>
      </c>
      <c r="B227" s="645" t="s">
        <v>558</v>
      </c>
      <c r="C227" s="639" t="s">
        <v>45</v>
      </c>
      <c r="D227" s="641">
        <v>1</v>
      </c>
      <c r="E227" s="645"/>
      <c r="F227" s="645"/>
      <c r="G227" s="640"/>
      <c r="H227" s="647"/>
      <c r="I227" s="643"/>
      <c r="J227" s="644"/>
      <c r="K227" s="643"/>
      <c r="L227" s="675"/>
    </row>
    <row r="228" spans="1:12" ht="12.75" customHeight="1">
      <c r="A228" s="674">
        <v>224</v>
      </c>
      <c r="B228" s="645" t="s">
        <v>559</v>
      </c>
      <c r="C228" s="639" t="s">
        <v>45</v>
      </c>
      <c r="D228" s="641">
        <v>150</v>
      </c>
      <c r="E228" s="645"/>
      <c r="F228" s="645"/>
      <c r="G228" s="640"/>
      <c r="H228" s="647"/>
      <c r="I228" s="643"/>
      <c r="J228" s="644"/>
      <c r="K228" s="643"/>
      <c r="L228" s="675"/>
    </row>
    <row r="229" spans="1:12" ht="12.75" customHeight="1">
      <c r="A229" s="674">
        <v>225</v>
      </c>
      <c r="B229" s="645" t="s">
        <v>560</v>
      </c>
      <c r="C229" s="639" t="s">
        <v>45</v>
      </c>
      <c r="D229" s="641">
        <v>20</v>
      </c>
      <c r="E229" s="645"/>
      <c r="F229" s="645"/>
      <c r="G229" s="640"/>
      <c r="H229" s="647"/>
      <c r="I229" s="643"/>
      <c r="J229" s="644"/>
      <c r="K229" s="643"/>
      <c r="L229" s="675"/>
    </row>
    <row r="230" spans="1:12" ht="12.75" customHeight="1">
      <c r="A230" s="674">
        <v>226</v>
      </c>
      <c r="B230" s="645" t="s">
        <v>561</v>
      </c>
      <c r="C230" s="639" t="s">
        <v>45</v>
      </c>
      <c r="D230" s="641">
        <v>20</v>
      </c>
      <c r="E230" s="645"/>
      <c r="F230" s="645"/>
      <c r="G230" s="640"/>
      <c r="H230" s="647"/>
      <c r="I230" s="643"/>
      <c r="J230" s="644"/>
      <c r="K230" s="643"/>
      <c r="L230" s="675"/>
    </row>
    <row r="231" spans="1:12" ht="12.75" customHeight="1">
      <c r="A231" s="674">
        <v>227</v>
      </c>
      <c r="B231" s="645" t="s">
        <v>562</v>
      </c>
      <c r="C231" s="639" t="s">
        <v>45</v>
      </c>
      <c r="D231" s="641">
        <v>35</v>
      </c>
      <c r="E231" s="645"/>
      <c r="F231" s="645"/>
      <c r="G231" s="640"/>
      <c r="H231" s="647"/>
      <c r="I231" s="643"/>
      <c r="J231" s="644"/>
      <c r="K231" s="643"/>
      <c r="L231" s="675"/>
    </row>
    <row r="232" spans="1:12" ht="12.75" customHeight="1">
      <c r="A232" s="674">
        <v>228</v>
      </c>
      <c r="B232" s="645" t="s">
        <v>563</v>
      </c>
      <c r="C232" s="639" t="s">
        <v>45</v>
      </c>
      <c r="D232" s="641">
        <v>10</v>
      </c>
      <c r="E232" s="645"/>
      <c r="F232" s="645"/>
      <c r="G232" s="640"/>
      <c r="H232" s="647"/>
      <c r="I232" s="643"/>
      <c r="J232" s="644"/>
      <c r="K232" s="643"/>
      <c r="L232" s="675"/>
    </row>
    <row r="233" spans="1:12" ht="23.25" customHeight="1">
      <c r="A233" s="674">
        <v>229</v>
      </c>
      <c r="B233" s="645" t="s">
        <v>564</v>
      </c>
      <c r="C233" s="639" t="s">
        <v>45</v>
      </c>
      <c r="D233" s="641">
        <v>500</v>
      </c>
      <c r="E233" s="645"/>
      <c r="F233" s="645"/>
      <c r="G233" s="640"/>
      <c r="H233" s="647"/>
      <c r="I233" s="643"/>
      <c r="J233" s="644"/>
      <c r="K233" s="643"/>
      <c r="L233" s="675"/>
    </row>
    <row r="234" spans="1:12" ht="12.75" customHeight="1">
      <c r="A234" s="674">
        <v>230</v>
      </c>
      <c r="B234" s="645" t="s">
        <v>565</v>
      </c>
      <c r="C234" s="639" t="s">
        <v>45</v>
      </c>
      <c r="D234" s="641">
        <v>30</v>
      </c>
      <c r="E234" s="645"/>
      <c r="F234" s="645"/>
      <c r="G234" s="640"/>
      <c r="H234" s="647"/>
      <c r="I234" s="643"/>
      <c r="J234" s="646"/>
      <c r="K234" s="643"/>
      <c r="L234" s="675"/>
    </row>
    <row r="235" spans="1:12" ht="12.75" customHeight="1">
      <c r="A235" s="674">
        <v>231</v>
      </c>
      <c r="B235" s="645" t="s">
        <v>566</v>
      </c>
      <c r="C235" s="639" t="s">
        <v>45</v>
      </c>
      <c r="D235" s="641">
        <v>5</v>
      </c>
      <c r="E235" s="645"/>
      <c r="F235" s="645"/>
      <c r="G235" s="640"/>
      <c r="H235" s="647"/>
      <c r="I235" s="643"/>
      <c r="J235" s="646"/>
      <c r="K235" s="643"/>
      <c r="L235" s="675"/>
    </row>
    <row r="236" spans="1:12" ht="24.75" customHeight="1">
      <c r="A236" s="674">
        <v>232</v>
      </c>
      <c r="B236" s="645" t="s">
        <v>567</v>
      </c>
      <c r="C236" s="639" t="s">
        <v>45</v>
      </c>
      <c r="D236" s="641">
        <v>50</v>
      </c>
      <c r="E236" s="645"/>
      <c r="F236" s="645"/>
      <c r="G236" s="640"/>
      <c r="H236" s="647"/>
      <c r="I236" s="643"/>
      <c r="J236" s="646"/>
      <c r="K236" s="643"/>
      <c r="L236" s="675"/>
    </row>
    <row r="237" spans="1:12" ht="12.75" customHeight="1">
      <c r="A237" s="674">
        <v>233</v>
      </c>
      <c r="B237" s="645" t="s">
        <v>568</v>
      </c>
      <c r="C237" s="639" t="s">
        <v>45</v>
      </c>
      <c r="D237" s="641">
        <v>10</v>
      </c>
      <c r="E237" s="645"/>
      <c r="F237" s="645"/>
      <c r="G237" s="640"/>
      <c r="H237" s="647"/>
      <c r="I237" s="643"/>
      <c r="J237" s="644"/>
      <c r="K237" s="643"/>
      <c r="L237" s="675"/>
    </row>
    <row r="238" spans="1:12" ht="12.75" customHeight="1">
      <c r="A238" s="674">
        <v>234</v>
      </c>
      <c r="B238" s="645" t="s">
        <v>569</v>
      </c>
      <c r="C238" s="639" t="s">
        <v>125</v>
      </c>
      <c r="D238" s="641">
        <v>100</v>
      </c>
      <c r="E238" s="645"/>
      <c r="F238" s="645"/>
      <c r="G238" s="640"/>
      <c r="H238" s="647"/>
      <c r="I238" s="643"/>
      <c r="J238" s="646"/>
      <c r="K238" s="643"/>
      <c r="L238" s="675"/>
    </row>
    <row r="239" spans="1:12" ht="12.75" customHeight="1">
      <c r="A239" s="674">
        <v>235</v>
      </c>
      <c r="B239" s="645" t="s">
        <v>570</v>
      </c>
      <c r="C239" s="639" t="s">
        <v>125</v>
      </c>
      <c r="D239" s="641">
        <v>100</v>
      </c>
      <c r="E239" s="645"/>
      <c r="F239" s="645"/>
      <c r="G239" s="640"/>
      <c r="H239" s="647"/>
      <c r="I239" s="643"/>
      <c r="J239" s="646"/>
      <c r="K239" s="643"/>
      <c r="L239" s="675"/>
    </row>
    <row r="240" spans="1:12" ht="12.75" customHeight="1">
      <c r="A240" s="674">
        <v>236</v>
      </c>
      <c r="B240" s="645" t="s">
        <v>571</v>
      </c>
      <c r="C240" s="639" t="s">
        <v>125</v>
      </c>
      <c r="D240" s="641">
        <v>50</v>
      </c>
      <c r="E240" s="645"/>
      <c r="F240" s="645"/>
      <c r="G240" s="640"/>
      <c r="H240" s="647"/>
      <c r="I240" s="643"/>
      <c r="J240" s="646"/>
      <c r="K240" s="643"/>
      <c r="L240" s="675"/>
    </row>
    <row r="241" spans="1:12" ht="12.75" customHeight="1">
      <c r="A241" s="674">
        <v>237</v>
      </c>
      <c r="B241" s="645" t="s">
        <v>572</v>
      </c>
      <c r="C241" s="639" t="s">
        <v>125</v>
      </c>
      <c r="D241" s="641">
        <v>100</v>
      </c>
      <c r="E241" s="645"/>
      <c r="F241" s="645"/>
      <c r="G241" s="640"/>
      <c r="H241" s="647"/>
      <c r="I241" s="643"/>
      <c r="J241" s="646"/>
      <c r="K241" s="643"/>
      <c r="L241" s="675"/>
    </row>
    <row r="242" spans="1:12" ht="12.75" customHeight="1">
      <c r="A242" s="674">
        <v>238</v>
      </c>
      <c r="B242" s="645" t="s">
        <v>573</v>
      </c>
      <c r="C242" s="639" t="s">
        <v>45</v>
      </c>
      <c r="D242" s="641">
        <v>10</v>
      </c>
      <c r="E242" s="645"/>
      <c r="F242" s="645"/>
      <c r="G242" s="640"/>
      <c r="H242" s="647"/>
      <c r="I242" s="643"/>
      <c r="J242" s="646"/>
      <c r="K242" s="643"/>
      <c r="L242" s="675"/>
    </row>
    <row r="243" spans="1:12" ht="12.75" customHeight="1">
      <c r="A243" s="674">
        <v>239</v>
      </c>
      <c r="B243" s="645" t="s">
        <v>574</v>
      </c>
      <c r="C243" s="639" t="s">
        <v>45</v>
      </c>
      <c r="D243" s="641">
        <v>1</v>
      </c>
      <c r="E243" s="645"/>
      <c r="F243" s="645"/>
      <c r="G243" s="640"/>
      <c r="H243" s="647"/>
      <c r="I243" s="643"/>
      <c r="J243" s="644"/>
      <c r="K243" s="643"/>
      <c r="L243" s="675"/>
    </row>
    <row r="244" spans="1:12" ht="12.75" customHeight="1">
      <c r="A244" s="674">
        <v>240</v>
      </c>
      <c r="B244" s="645" t="s">
        <v>575</v>
      </c>
      <c r="C244" s="639" t="s">
        <v>45</v>
      </c>
      <c r="D244" s="641">
        <v>1</v>
      </c>
      <c r="E244" s="645"/>
      <c r="F244" s="645"/>
      <c r="G244" s="640"/>
      <c r="H244" s="647"/>
      <c r="I244" s="643"/>
      <c r="J244" s="644"/>
      <c r="K244" s="643"/>
      <c r="L244" s="675"/>
    </row>
    <row r="245" spans="1:12" ht="12.75" customHeight="1">
      <c r="A245" s="674">
        <v>241</v>
      </c>
      <c r="B245" s="645" t="s">
        <v>576</v>
      </c>
      <c r="C245" s="639" t="s">
        <v>45</v>
      </c>
      <c r="D245" s="641">
        <v>1</v>
      </c>
      <c r="E245" s="645"/>
      <c r="F245" s="645"/>
      <c r="G245" s="640"/>
      <c r="H245" s="647"/>
      <c r="I245" s="643"/>
      <c r="J245" s="644"/>
      <c r="K245" s="643"/>
      <c r="L245" s="675"/>
    </row>
    <row r="246" spans="1:12" ht="12.75" customHeight="1">
      <c r="A246" s="674">
        <v>242</v>
      </c>
      <c r="B246" s="645" t="s">
        <v>577</v>
      </c>
      <c r="C246" s="639" t="s">
        <v>45</v>
      </c>
      <c r="D246" s="641">
        <v>5</v>
      </c>
      <c r="E246" s="645"/>
      <c r="F246" s="645"/>
      <c r="G246" s="640"/>
      <c r="H246" s="647"/>
      <c r="I246" s="643"/>
      <c r="J246" s="646"/>
      <c r="K246" s="643"/>
      <c r="L246" s="675"/>
    </row>
    <row r="247" spans="1:12" ht="12.75" customHeight="1">
      <c r="A247" s="674">
        <v>243</v>
      </c>
      <c r="B247" s="652" t="s">
        <v>578</v>
      </c>
      <c r="C247" s="656" t="s">
        <v>125</v>
      </c>
      <c r="D247" s="657">
        <v>400</v>
      </c>
      <c r="E247" s="653"/>
      <c r="F247" s="653"/>
      <c r="G247" s="640"/>
      <c r="H247" s="658"/>
      <c r="I247" s="643"/>
      <c r="J247" s="646"/>
      <c r="K247" s="643"/>
      <c r="L247" s="675"/>
    </row>
    <row r="248" spans="1:12" ht="12.75" customHeight="1">
      <c r="A248" s="674">
        <v>244</v>
      </c>
      <c r="B248" s="640" t="s">
        <v>579</v>
      </c>
      <c r="C248" s="639" t="s">
        <v>125</v>
      </c>
      <c r="D248" s="641">
        <v>1600</v>
      </c>
      <c r="E248" s="645"/>
      <c r="F248" s="645"/>
      <c r="G248" s="640"/>
      <c r="H248" s="647"/>
      <c r="I248" s="643"/>
      <c r="J248" s="644"/>
      <c r="K248" s="643"/>
      <c r="L248" s="675"/>
    </row>
    <row r="249" spans="1:12" ht="12.75" customHeight="1">
      <c r="A249" s="674">
        <v>245</v>
      </c>
      <c r="B249" s="640" t="s">
        <v>580</v>
      </c>
      <c r="C249" s="639" t="s">
        <v>125</v>
      </c>
      <c r="D249" s="641">
        <v>700</v>
      </c>
      <c r="E249" s="645"/>
      <c r="F249" s="645"/>
      <c r="G249" s="640"/>
      <c r="H249" s="647"/>
      <c r="I249" s="643"/>
      <c r="J249" s="644"/>
      <c r="K249" s="643"/>
      <c r="L249" s="675"/>
    </row>
    <row r="250" spans="1:12" ht="12.75" customHeight="1">
      <c r="A250" s="674">
        <v>246</v>
      </c>
      <c r="B250" s="645" t="s">
        <v>581</v>
      </c>
      <c r="C250" s="639" t="s">
        <v>45</v>
      </c>
      <c r="D250" s="641">
        <v>20</v>
      </c>
      <c r="E250" s="645"/>
      <c r="F250" s="645"/>
      <c r="G250" s="640"/>
      <c r="H250" s="647"/>
      <c r="I250" s="643"/>
      <c r="J250" s="644"/>
      <c r="K250" s="643"/>
      <c r="L250" s="675"/>
    </row>
    <row r="251" spans="1:12" ht="12.75" customHeight="1">
      <c r="A251" s="674">
        <v>247</v>
      </c>
      <c r="B251" s="645" t="s">
        <v>582</v>
      </c>
      <c r="C251" s="639" t="s">
        <v>45</v>
      </c>
      <c r="D251" s="641">
        <v>5</v>
      </c>
      <c r="E251" s="645"/>
      <c r="F251" s="645"/>
      <c r="G251" s="640"/>
      <c r="H251" s="647"/>
      <c r="I251" s="643"/>
      <c r="J251" s="644"/>
      <c r="K251" s="643"/>
      <c r="L251" s="675"/>
    </row>
    <row r="252" spans="1:12" ht="24" customHeight="1">
      <c r="A252" s="674">
        <v>248</v>
      </c>
      <c r="B252" s="653" t="s">
        <v>583</v>
      </c>
      <c r="C252" s="656" t="s">
        <v>45</v>
      </c>
      <c r="D252" s="657">
        <v>25</v>
      </c>
      <c r="E252" s="653"/>
      <c r="F252" s="653"/>
      <c r="G252" s="640"/>
      <c r="H252" s="658"/>
      <c r="I252" s="643"/>
      <c r="J252" s="662"/>
      <c r="K252" s="643"/>
      <c r="L252" s="675"/>
    </row>
    <row r="253" spans="1:12" ht="12.75" customHeight="1">
      <c r="A253" s="674">
        <v>249</v>
      </c>
      <c r="B253" s="645" t="s">
        <v>584</v>
      </c>
      <c r="C253" s="639" t="s">
        <v>45</v>
      </c>
      <c r="D253" s="641">
        <v>20</v>
      </c>
      <c r="E253" s="645"/>
      <c r="F253" s="645"/>
      <c r="G253" s="640"/>
      <c r="H253" s="647"/>
      <c r="I253" s="643"/>
      <c r="J253" s="644"/>
      <c r="K253" s="643"/>
      <c r="L253" s="675"/>
    </row>
    <row r="254" spans="1:12" ht="12.75" customHeight="1">
      <c r="A254" s="674">
        <v>250</v>
      </c>
      <c r="B254" s="663" t="s">
        <v>585</v>
      </c>
      <c r="C254" s="639" t="s">
        <v>45</v>
      </c>
      <c r="D254" s="641">
        <v>260</v>
      </c>
      <c r="E254" s="645"/>
      <c r="F254" s="645"/>
      <c r="G254" s="640"/>
      <c r="H254" s="647"/>
      <c r="I254" s="643"/>
      <c r="J254" s="644"/>
      <c r="K254" s="643"/>
      <c r="L254" s="675"/>
    </row>
    <row r="255" spans="1:12" ht="12.75" customHeight="1">
      <c r="A255" s="674">
        <v>251</v>
      </c>
      <c r="B255" s="645" t="s">
        <v>586</v>
      </c>
      <c r="C255" s="639" t="s">
        <v>125</v>
      </c>
      <c r="D255" s="641">
        <v>100</v>
      </c>
      <c r="E255" s="645"/>
      <c r="F255" s="645"/>
      <c r="G255" s="640"/>
      <c r="H255" s="647"/>
      <c r="I255" s="643"/>
      <c r="J255" s="644"/>
      <c r="K255" s="643"/>
      <c r="L255" s="675"/>
    </row>
    <row r="256" spans="1:12" ht="12.75" customHeight="1">
      <c r="A256" s="674">
        <v>252</v>
      </c>
      <c r="B256" s="645" t="s">
        <v>587</v>
      </c>
      <c r="C256" s="639" t="s">
        <v>125</v>
      </c>
      <c r="D256" s="641">
        <v>30</v>
      </c>
      <c r="E256" s="645"/>
      <c r="F256" s="645"/>
      <c r="G256" s="640"/>
      <c r="H256" s="647"/>
      <c r="I256" s="643"/>
      <c r="J256" s="644"/>
      <c r="K256" s="643"/>
      <c r="L256" s="675"/>
    </row>
    <row r="257" spans="1:12" ht="12.75" customHeight="1">
      <c r="A257" s="674">
        <v>253</v>
      </c>
      <c r="B257" s="645" t="s">
        <v>588</v>
      </c>
      <c r="C257" s="639" t="s">
        <v>125</v>
      </c>
      <c r="D257" s="641">
        <v>40</v>
      </c>
      <c r="E257" s="645"/>
      <c r="F257" s="645"/>
      <c r="G257" s="640"/>
      <c r="H257" s="647"/>
      <c r="I257" s="643"/>
      <c r="J257" s="644"/>
      <c r="K257" s="643"/>
      <c r="L257" s="675"/>
    </row>
    <row r="258" spans="1:12" ht="12.75" customHeight="1">
      <c r="A258" s="674">
        <v>254</v>
      </c>
      <c r="B258" s="645" t="s">
        <v>589</v>
      </c>
      <c r="C258" s="639" t="s">
        <v>125</v>
      </c>
      <c r="D258" s="641">
        <v>10</v>
      </c>
      <c r="E258" s="645"/>
      <c r="F258" s="645"/>
      <c r="G258" s="640"/>
      <c r="H258" s="647"/>
      <c r="I258" s="643"/>
      <c r="J258" s="644"/>
      <c r="K258" s="643"/>
      <c r="L258" s="675"/>
    </row>
    <row r="259" spans="1:12" ht="12.75" customHeight="1">
      <c r="A259" s="674">
        <v>255</v>
      </c>
      <c r="B259" s="653" t="s">
        <v>590</v>
      </c>
      <c r="C259" s="656" t="s">
        <v>45</v>
      </c>
      <c r="D259" s="657">
        <v>2</v>
      </c>
      <c r="E259" s="652"/>
      <c r="F259" s="652"/>
      <c r="G259" s="640"/>
      <c r="H259" s="658"/>
      <c r="I259" s="643"/>
      <c r="J259" s="662"/>
      <c r="K259" s="643"/>
      <c r="L259" s="675"/>
    </row>
    <row r="260" spans="1:12" ht="12.75" customHeight="1">
      <c r="A260" s="674">
        <v>256</v>
      </c>
      <c r="B260" s="653" t="s">
        <v>591</v>
      </c>
      <c r="C260" s="656" t="s">
        <v>45</v>
      </c>
      <c r="D260" s="657">
        <v>10</v>
      </c>
      <c r="E260" s="653"/>
      <c r="F260" s="653"/>
      <c r="G260" s="640"/>
      <c r="H260" s="658"/>
      <c r="I260" s="643"/>
      <c r="J260" s="644"/>
      <c r="K260" s="643"/>
      <c r="L260" s="675"/>
    </row>
    <row r="261" spans="1:12" ht="12.75" customHeight="1">
      <c r="A261" s="674">
        <v>257</v>
      </c>
      <c r="B261" s="664" t="s">
        <v>592</v>
      </c>
      <c r="C261" s="656" t="s">
        <v>125</v>
      </c>
      <c r="D261" s="657">
        <v>120</v>
      </c>
      <c r="E261" s="653"/>
      <c r="F261" s="653"/>
      <c r="G261" s="640"/>
      <c r="H261" s="658"/>
      <c r="I261" s="643"/>
      <c r="J261" s="644"/>
      <c r="K261" s="643"/>
      <c r="L261" s="675"/>
    </row>
    <row r="262" spans="1:12" ht="12.75" customHeight="1">
      <c r="A262" s="674">
        <v>258</v>
      </c>
      <c r="B262" s="664" t="s">
        <v>593</v>
      </c>
      <c r="C262" s="656" t="s">
        <v>125</v>
      </c>
      <c r="D262" s="657">
        <v>120</v>
      </c>
      <c r="E262" s="653"/>
      <c r="F262" s="653"/>
      <c r="G262" s="640"/>
      <c r="H262" s="658"/>
      <c r="I262" s="643"/>
      <c r="J262" s="644"/>
      <c r="K262" s="643"/>
      <c r="L262" s="675"/>
    </row>
    <row r="263" spans="1:12" ht="12.75" customHeight="1">
      <c r="A263" s="674">
        <v>259</v>
      </c>
      <c r="B263" s="664" t="s">
        <v>594</v>
      </c>
      <c r="C263" s="656" t="s">
        <v>125</v>
      </c>
      <c r="D263" s="657">
        <v>30</v>
      </c>
      <c r="E263" s="653"/>
      <c r="F263" s="653"/>
      <c r="G263" s="640"/>
      <c r="H263" s="658"/>
      <c r="I263" s="643"/>
      <c r="J263" s="644"/>
      <c r="K263" s="643"/>
      <c r="L263" s="675"/>
    </row>
    <row r="264" spans="1:12" ht="12.75" customHeight="1">
      <c r="A264" s="674">
        <v>260</v>
      </c>
      <c r="B264" s="664" t="s">
        <v>595</v>
      </c>
      <c r="C264" s="656" t="s">
        <v>125</v>
      </c>
      <c r="D264" s="657">
        <v>100</v>
      </c>
      <c r="E264" s="653"/>
      <c r="F264" s="653"/>
      <c r="G264" s="640"/>
      <c r="H264" s="658"/>
      <c r="I264" s="643"/>
      <c r="J264" s="644"/>
      <c r="K264" s="643"/>
      <c r="L264" s="675"/>
    </row>
    <row r="265" spans="1:12" ht="24.75" customHeight="1">
      <c r="A265" s="674">
        <v>261</v>
      </c>
      <c r="B265" s="664" t="s">
        <v>596</v>
      </c>
      <c r="C265" s="656" t="s">
        <v>45</v>
      </c>
      <c r="D265" s="657">
        <v>2</v>
      </c>
      <c r="E265" s="653"/>
      <c r="F265" s="653"/>
      <c r="G265" s="640"/>
      <c r="H265" s="658"/>
      <c r="I265" s="643"/>
      <c r="J265" s="644"/>
      <c r="K265" s="643"/>
      <c r="L265" s="675"/>
    </row>
    <row r="266" spans="1:12" ht="13.5" customHeight="1">
      <c r="A266" s="674">
        <v>262</v>
      </c>
      <c r="B266" s="664" t="s">
        <v>597</v>
      </c>
      <c r="C266" s="656" t="s">
        <v>45</v>
      </c>
      <c r="D266" s="657">
        <v>5</v>
      </c>
      <c r="E266" s="653"/>
      <c r="F266" s="653"/>
      <c r="G266" s="640"/>
      <c r="H266" s="658"/>
      <c r="I266" s="643"/>
      <c r="J266" s="644"/>
      <c r="K266" s="643"/>
      <c r="L266" s="675"/>
    </row>
    <row r="267" spans="1:12" ht="13.5" customHeight="1">
      <c r="A267" s="674">
        <v>263</v>
      </c>
      <c r="B267" s="664" t="s">
        <v>598</v>
      </c>
      <c r="C267" s="656" t="s">
        <v>45</v>
      </c>
      <c r="D267" s="657">
        <v>10</v>
      </c>
      <c r="E267" s="653"/>
      <c r="F267" s="653"/>
      <c r="G267" s="640"/>
      <c r="H267" s="658"/>
      <c r="I267" s="643"/>
      <c r="J267" s="644"/>
      <c r="K267" s="643"/>
      <c r="L267" s="675"/>
    </row>
    <row r="268" spans="1:12" ht="13.5" customHeight="1">
      <c r="A268" s="674">
        <v>264</v>
      </c>
      <c r="B268" s="664" t="s">
        <v>599</v>
      </c>
      <c r="C268" s="656" t="s">
        <v>45</v>
      </c>
      <c r="D268" s="657">
        <v>20</v>
      </c>
      <c r="E268" s="653"/>
      <c r="F268" s="653"/>
      <c r="G268" s="640"/>
      <c r="H268" s="658"/>
      <c r="I268" s="643"/>
      <c r="J268" s="644"/>
      <c r="K268" s="643"/>
      <c r="L268" s="675"/>
    </row>
    <row r="269" spans="1:12" ht="12.75" customHeight="1">
      <c r="A269" s="674">
        <v>265</v>
      </c>
      <c r="B269" s="653" t="s">
        <v>600</v>
      </c>
      <c r="C269" s="656" t="s">
        <v>45</v>
      </c>
      <c r="D269" s="657">
        <v>10</v>
      </c>
      <c r="E269" s="652"/>
      <c r="F269" s="652"/>
      <c r="G269" s="640"/>
      <c r="H269" s="658"/>
      <c r="I269" s="643"/>
      <c r="J269" s="662"/>
      <c r="K269" s="643"/>
      <c r="L269" s="675"/>
    </row>
    <row r="270" spans="1:12" ht="24" customHeight="1">
      <c r="A270" s="674">
        <v>266</v>
      </c>
      <c r="B270" s="640" t="s">
        <v>601</v>
      </c>
      <c r="C270" s="656" t="s">
        <v>45</v>
      </c>
      <c r="D270" s="657">
        <v>5</v>
      </c>
      <c r="E270" s="665"/>
      <c r="F270" s="653"/>
      <c r="G270" s="640"/>
      <c r="H270" s="658"/>
      <c r="I270" s="643"/>
      <c r="J270" s="662"/>
      <c r="K270" s="643"/>
      <c r="L270" s="675"/>
    </row>
    <row r="271" spans="1:12" ht="23.25" customHeight="1">
      <c r="A271" s="676">
        <v>267</v>
      </c>
      <c r="B271" s="189" t="s">
        <v>602</v>
      </c>
      <c r="C271" s="163" t="s">
        <v>45</v>
      </c>
      <c r="D271" s="164">
        <v>10</v>
      </c>
      <c r="E271" s="189"/>
      <c r="F271" s="189"/>
      <c r="G271" s="53"/>
      <c r="H271" s="244"/>
      <c r="I271" s="96"/>
      <c r="J271" s="374"/>
      <c r="K271" s="98"/>
      <c r="L271" s="677"/>
    </row>
    <row r="272" spans="1:12" ht="23.25" customHeight="1" hidden="1">
      <c r="A272" s="678"/>
      <c r="B272" s="83"/>
      <c r="C272" s="84"/>
      <c r="D272" s="84"/>
      <c r="E272" s="84"/>
      <c r="F272" s="24"/>
      <c r="G272" s="85"/>
      <c r="H272" s="86"/>
      <c r="I272" s="87"/>
      <c r="J272" s="88"/>
      <c r="K272" s="89"/>
      <c r="L272" s="677"/>
    </row>
    <row r="273" spans="1:12" ht="23.25" customHeight="1" hidden="1">
      <c r="A273" s="678"/>
      <c r="B273" s="83"/>
      <c r="C273" s="84"/>
      <c r="D273" s="84"/>
      <c r="E273" s="84"/>
      <c r="F273" s="24"/>
      <c r="G273" s="85"/>
      <c r="H273" s="86"/>
      <c r="I273" s="87"/>
      <c r="J273" s="88"/>
      <c r="K273" s="89"/>
      <c r="L273" s="677"/>
    </row>
    <row r="274" spans="1:12" ht="23.25" customHeight="1" hidden="1">
      <c r="A274" s="678"/>
      <c r="B274" s="83"/>
      <c r="C274" s="84"/>
      <c r="D274" s="84"/>
      <c r="E274" s="84"/>
      <c r="F274" s="24"/>
      <c r="G274" s="85"/>
      <c r="H274" s="86"/>
      <c r="I274" s="87"/>
      <c r="J274" s="88"/>
      <c r="K274" s="89"/>
      <c r="L274" s="677"/>
    </row>
    <row r="275" spans="1:12" ht="23.25" customHeight="1" hidden="1">
      <c r="A275" s="678"/>
      <c r="B275" s="83"/>
      <c r="C275" s="84"/>
      <c r="D275" s="84"/>
      <c r="E275" s="26"/>
      <c r="F275" s="24"/>
      <c r="G275" s="90"/>
      <c r="H275" s="91"/>
      <c r="I275" s="42"/>
      <c r="J275" s="35"/>
      <c r="K275" s="92"/>
      <c r="L275" s="677"/>
    </row>
    <row r="276" spans="1:12" ht="12.75" customHeight="1" hidden="1">
      <c r="A276" s="679"/>
      <c r="B276" s="93"/>
      <c r="C276" s="53"/>
      <c r="D276" s="53"/>
      <c r="E276" s="79"/>
      <c r="F276" s="79"/>
      <c r="G276" s="94"/>
      <c r="H276" s="95"/>
      <c r="I276" s="96"/>
      <c r="J276" s="97"/>
      <c r="K276" s="98"/>
      <c r="L276" s="680"/>
    </row>
    <row r="277" spans="1:12" ht="17.25" customHeight="1">
      <c r="A277" s="869" t="s">
        <v>603</v>
      </c>
      <c r="B277" s="870"/>
      <c r="C277" s="870"/>
      <c r="D277" s="870"/>
      <c r="E277" s="870"/>
      <c r="F277" s="870"/>
      <c r="G277" s="870"/>
      <c r="H277" s="870"/>
      <c r="I277" s="681">
        <f>SUM(I5:I276)</f>
        <v>0</v>
      </c>
      <c r="J277" s="682"/>
      <c r="K277" s="683">
        <f>SUM(K5:K276)</f>
        <v>0</v>
      </c>
      <c r="L277" s="684"/>
    </row>
  </sheetData>
  <sheetProtection selectLockedCells="1" selectUnlockedCells="1"/>
  <mergeCells count="3">
    <mergeCell ref="A2:K2"/>
    <mergeCell ref="A3:L3"/>
    <mergeCell ref="A277:H277"/>
  </mergeCells>
  <printOptions horizontalCentered="1"/>
  <pageMargins left="0.31496062992125984" right="0.2755905511811024" top="0.7086614173228347" bottom="0.4724409448818898" header="0.4724409448818898" footer="0.2362204724409449"/>
  <pageSetup horizontalDpi="300" verticalDpi="300" orientation="landscape" paperSize="9" scale="95" r:id="rId1"/>
  <headerFooter alignWithMargins="0">
    <oddHeader>&amp;C&amp;F &amp;RSPZOZ.DZP.241.04.24</oddHeader>
    <oddFooter>&amp;C&amp;A - 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1" sqref="A1:K1"/>
    </sheetView>
  </sheetViews>
  <sheetFormatPr defaultColWidth="11.57421875" defaultRowHeight="12.75" customHeight="1"/>
  <cols>
    <col min="1" max="1" width="4.28125" style="5" customWidth="1"/>
    <col min="2" max="2" width="30.57421875" style="5" customWidth="1"/>
    <col min="3" max="3" width="5.8515625" style="5" customWidth="1"/>
    <col min="4" max="4" width="7.00390625" style="5" customWidth="1"/>
    <col min="5" max="5" width="22.421875" style="5" customWidth="1"/>
    <col min="6" max="6" width="10.140625" style="5" customWidth="1"/>
    <col min="7" max="7" width="7.8515625" style="5" customWidth="1"/>
    <col min="8" max="9" width="11.57421875" style="5" customWidth="1"/>
    <col min="10" max="10" width="6.7109375" style="5" customWidth="1"/>
    <col min="11" max="16384" width="11.57421875" style="5" customWidth="1"/>
  </cols>
  <sheetData>
    <row r="1" spans="1:11" ht="23.25" customHeight="1">
      <c r="A1" s="885" t="s">
        <v>959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</row>
    <row r="2" spans="1:11" ht="33.75" customHeight="1">
      <c r="A2" s="865" t="s">
        <v>960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</row>
    <row r="3" spans="1:12" ht="30" customHeight="1">
      <c r="A3" s="398" t="s">
        <v>332</v>
      </c>
      <c r="B3" s="313" t="s">
        <v>32</v>
      </c>
      <c r="C3" s="313" t="s">
        <v>33</v>
      </c>
      <c r="D3" s="313" t="s">
        <v>34</v>
      </c>
      <c r="E3" s="123" t="s">
        <v>35</v>
      </c>
      <c r="F3" s="123" t="s">
        <v>36</v>
      </c>
      <c r="G3" s="217" t="s">
        <v>961</v>
      </c>
      <c r="H3" s="123" t="s">
        <v>38</v>
      </c>
      <c r="I3" s="123" t="s">
        <v>606</v>
      </c>
      <c r="J3" s="123" t="s">
        <v>39</v>
      </c>
      <c r="K3" s="124" t="s">
        <v>40</v>
      </c>
      <c r="L3" s="19" t="s">
        <v>41</v>
      </c>
    </row>
    <row r="4" spans="1:12" ht="17.25" customHeight="1">
      <c r="A4" s="399">
        <v>1</v>
      </c>
      <c r="B4" s="400" t="s">
        <v>962</v>
      </c>
      <c r="C4" s="220" t="s">
        <v>45</v>
      </c>
      <c r="D4" s="221">
        <v>300</v>
      </c>
      <c r="E4" s="401"/>
      <c r="F4" s="401"/>
      <c r="G4" s="401"/>
      <c r="H4" s="402"/>
      <c r="I4" s="318"/>
      <c r="J4" s="223"/>
      <c r="K4" s="238"/>
      <c r="L4" s="67"/>
    </row>
    <row r="5" spans="1:12" ht="17.25" customHeight="1">
      <c r="A5" s="196">
        <v>2</v>
      </c>
      <c r="B5" s="32" t="s">
        <v>963</v>
      </c>
      <c r="C5" s="29" t="s">
        <v>45</v>
      </c>
      <c r="D5" s="137">
        <v>100</v>
      </c>
      <c r="E5" s="403"/>
      <c r="F5" s="403"/>
      <c r="G5" s="403"/>
      <c r="H5" s="161"/>
      <c r="I5" s="777"/>
      <c r="J5" s="301"/>
      <c r="K5" s="263"/>
      <c r="L5" s="404"/>
    </row>
    <row r="6" spans="1:12" ht="17.25" customHeight="1">
      <c r="A6" s="206">
        <v>3</v>
      </c>
      <c r="B6" s="365" t="s">
        <v>964</v>
      </c>
      <c r="C6" s="208" t="s">
        <v>125</v>
      </c>
      <c r="D6" s="293">
        <v>1000</v>
      </c>
      <c r="E6" s="405"/>
      <c r="F6" s="405"/>
      <c r="G6" s="405"/>
      <c r="H6" s="295"/>
      <c r="I6" s="21"/>
      <c r="J6" s="257"/>
      <c r="K6" s="118"/>
      <c r="L6" s="406"/>
    </row>
    <row r="7" spans="1:12" ht="19.5" customHeight="1">
      <c r="A7" s="887" t="s">
        <v>603</v>
      </c>
      <c r="B7" s="887"/>
      <c r="C7" s="887"/>
      <c r="D7" s="887"/>
      <c r="E7" s="887"/>
      <c r="F7" s="887"/>
      <c r="G7" s="887"/>
      <c r="H7" s="887"/>
      <c r="I7" s="49">
        <f>SUM(I4:I6)</f>
        <v>0</v>
      </c>
      <c r="J7" s="368"/>
      <c r="K7" s="50">
        <f>SUM(K4:K6)</f>
        <v>0</v>
      </c>
      <c r="L7" s="51"/>
    </row>
  </sheetData>
  <sheetProtection selectLockedCells="1" selectUnlockedCells="1"/>
  <mergeCells count="3">
    <mergeCell ref="A1:K1"/>
    <mergeCell ref="A2:K2"/>
    <mergeCell ref="A7:H7"/>
  </mergeCells>
  <printOptions horizontalCentered="1"/>
  <pageMargins left="0.2362204724409449" right="0.2362204724409449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&amp;RSPZOZ.DZP.241.04.24</oddHeader>
    <oddFooter>&amp;C&amp;A  -  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K1"/>
    </sheetView>
  </sheetViews>
  <sheetFormatPr defaultColWidth="11.57421875" defaultRowHeight="12.75" customHeight="1"/>
  <cols>
    <col min="1" max="1" width="4.28125" style="5" customWidth="1"/>
    <col min="2" max="2" width="26.57421875" style="5" customWidth="1"/>
    <col min="3" max="3" width="5.8515625" style="5" customWidth="1"/>
    <col min="4" max="4" width="6.421875" style="5" customWidth="1"/>
    <col min="5" max="5" width="20.28125" style="5" customWidth="1"/>
    <col min="6" max="6" width="10.140625" style="5" customWidth="1"/>
    <col min="7" max="7" width="9.140625" style="5" customWidth="1"/>
    <col min="8" max="9" width="11.57421875" style="5" customWidth="1"/>
    <col min="10" max="10" width="7.421875" style="5" customWidth="1"/>
    <col min="11" max="11" width="11.57421875" style="5" customWidth="1"/>
    <col min="12" max="12" width="15.7109375" style="5" customWidth="1"/>
    <col min="13" max="16384" width="11.57421875" style="5" customWidth="1"/>
  </cols>
  <sheetData>
    <row r="1" spans="1:11" ht="15.75" customHeight="1">
      <c r="A1" s="872" t="s">
        <v>965</v>
      </c>
      <c r="B1" s="872"/>
      <c r="C1" s="872"/>
      <c r="D1" s="872"/>
      <c r="E1" s="872"/>
      <c r="F1" s="872"/>
      <c r="G1" s="872"/>
      <c r="H1" s="872" t="e">
        <f>"g"*"h"</f>
        <v>#VALUE!</v>
      </c>
      <c r="I1" s="872"/>
      <c r="J1" s="872"/>
      <c r="K1" s="872"/>
    </row>
    <row r="2" spans="1:11" ht="27.75" customHeight="1">
      <c r="A2" s="873" t="s">
        <v>960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</row>
    <row r="3" spans="1:12" ht="33" customHeight="1">
      <c r="A3" s="398" t="s">
        <v>651</v>
      </c>
      <c r="B3" s="313" t="s">
        <v>32</v>
      </c>
      <c r="C3" s="313" t="s">
        <v>33</v>
      </c>
      <c r="D3" s="313" t="s">
        <v>34</v>
      </c>
      <c r="E3" s="123" t="s">
        <v>35</v>
      </c>
      <c r="F3" s="123" t="s">
        <v>36</v>
      </c>
      <c r="G3" s="217" t="s">
        <v>712</v>
      </c>
      <c r="H3" s="313" t="s">
        <v>38</v>
      </c>
      <c r="I3" s="313" t="s">
        <v>606</v>
      </c>
      <c r="J3" s="313" t="s">
        <v>39</v>
      </c>
      <c r="K3" s="314" t="s">
        <v>40</v>
      </c>
      <c r="L3" s="19" t="s">
        <v>41</v>
      </c>
    </row>
    <row r="4" spans="1:12" ht="17.25" customHeight="1">
      <c r="A4" s="407">
        <v>1</v>
      </c>
      <c r="B4" s="408" t="s">
        <v>966</v>
      </c>
      <c r="C4" s="408" t="s">
        <v>125</v>
      </c>
      <c r="D4" s="409">
        <v>2000</v>
      </c>
      <c r="E4" s="408"/>
      <c r="F4" s="408"/>
      <c r="G4" s="408"/>
      <c r="H4" s="410"/>
      <c r="I4" s="411"/>
      <c r="J4" s="412"/>
      <c r="K4" s="413"/>
      <c r="L4" s="99"/>
    </row>
    <row r="5" spans="1:12" ht="17.25" customHeight="1">
      <c r="A5" s="887" t="s">
        <v>603</v>
      </c>
      <c r="B5" s="887"/>
      <c r="C5" s="887"/>
      <c r="D5" s="887"/>
      <c r="E5" s="887"/>
      <c r="F5" s="887"/>
      <c r="G5" s="887"/>
      <c r="H5" s="887"/>
      <c r="I5" s="414">
        <f>SUM(I4)</f>
        <v>0</v>
      </c>
      <c r="J5" s="368"/>
      <c r="K5" s="415">
        <f>SUM(K4)</f>
        <v>0</v>
      </c>
      <c r="L5" s="51"/>
    </row>
  </sheetData>
  <sheetProtection selectLockedCells="1" selectUnlockedCells="1"/>
  <mergeCells count="3">
    <mergeCell ref="A1:K1"/>
    <mergeCell ref="A2:K2"/>
    <mergeCell ref="A5:H5"/>
  </mergeCells>
  <printOptions horizontalCentered="1"/>
  <pageMargins left="0.2755905511811024" right="0.196850393700787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&amp;RSPZOZ.DZP.241.04.24</oddHeader>
    <oddFooter>&amp;C&amp;A  -  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:K1"/>
    </sheetView>
  </sheetViews>
  <sheetFormatPr defaultColWidth="11.57421875" defaultRowHeight="12.75" customHeight="1"/>
  <cols>
    <col min="1" max="1" width="4.140625" style="5" customWidth="1"/>
    <col min="2" max="2" width="31.57421875" style="5" customWidth="1"/>
    <col min="3" max="3" width="5.140625" style="5" customWidth="1"/>
    <col min="4" max="4" width="5.28125" style="5" customWidth="1"/>
    <col min="5" max="5" width="18.7109375" style="5" customWidth="1"/>
    <col min="6" max="6" width="9.421875" style="5" customWidth="1"/>
    <col min="7" max="7" width="8.28125" style="5" customWidth="1"/>
    <col min="8" max="8" width="10.7109375" style="5" customWidth="1"/>
    <col min="9" max="9" width="11.57421875" style="5" customWidth="1"/>
    <col min="10" max="10" width="5.8515625" style="5" customWidth="1"/>
    <col min="11" max="11" width="11.57421875" style="5" customWidth="1"/>
    <col min="12" max="12" width="13.7109375" style="5" customWidth="1"/>
    <col min="13" max="16384" width="11.57421875" style="5" customWidth="1"/>
  </cols>
  <sheetData>
    <row r="1" spans="1:11" ht="15" customHeight="1">
      <c r="A1" s="885" t="s">
        <v>967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</row>
    <row r="2" spans="1:11" ht="27" customHeight="1">
      <c r="A2" s="873" t="s">
        <v>960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</row>
    <row r="3" spans="1:12" ht="39.75" customHeight="1">
      <c r="A3" s="233" t="s">
        <v>332</v>
      </c>
      <c r="B3" s="123" t="s">
        <v>32</v>
      </c>
      <c r="C3" s="313" t="s">
        <v>33</v>
      </c>
      <c r="D3" s="313" t="s">
        <v>34</v>
      </c>
      <c r="E3" s="16" t="s">
        <v>35</v>
      </c>
      <c r="F3" s="123" t="s">
        <v>36</v>
      </c>
      <c r="G3" s="217" t="s">
        <v>712</v>
      </c>
      <c r="H3" s="123" t="s">
        <v>38</v>
      </c>
      <c r="I3" s="123" t="s">
        <v>606</v>
      </c>
      <c r="J3" s="313" t="s">
        <v>39</v>
      </c>
      <c r="K3" s="124" t="s">
        <v>652</v>
      </c>
      <c r="L3" s="19" t="s">
        <v>41</v>
      </c>
    </row>
    <row r="4" spans="1:12" ht="26.25" customHeight="1">
      <c r="A4" s="399">
        <v>1</v>
      </c>
      <c r="B4" s="219" t="s">
        <v>968</v>
      </c>
      <c r="C4" s="316" t="s">
        <v>969</v>
      </c>
      <c r="D4" s="416">
        <v>50</v>
      </c>
      <c r="E4" s="417"/>
      <c r="F4" s="417"/>
      <c r="G4" s="417"/>
      <c r="H4" s="418"/>
      <c r="I4" s="758"/>
      <c r="J4" s="237"/>
      <c r="K4" s="238"/>
      <c r="L4" s="67"/>
    </row>
    <row r="5" spans="1:12" ht="26.25" customHeight="1">
      <c r="A5" s="113">
        <v>2</v>
      </c>
      <c r="B5" s="83" t="s">
        <v>970</v>
      </c>
      <c r="C5" s="208" t="s">
        <v>969</v>
      </c>
      <c r="D5" s="209">
        <v>250</v>
      </c>
      <c r="E5" s="365"/>
      <c r="F5" s="365"/>
      <c r="G5" s="365"/>
      <c r="H5" s="419"/>
      <c r="I5" s="21"/>
      <c r="J5" s="88"/>
      <c r="K5" s="118"/>
      <c r="L5" s="406"/>
    </row>
    <row r="6" spans="1:12" ht="21.75" customHeight="1">
      <c r="A6" s="908" t="s">
        <v>603</v>
      </c>
      <c r="B6" s="908"/>
      <c r="C6" s="908"/>
      <c r="D6" s="908"/>
      <c r="E6" s="908"/>
      <c r="F6" s="908"/>
      <c r="G6" s="908"/>
      <c r="H6" s="908"/>
      <c r="I6" s="49">
        <f>SUM(I4:I5)</f>
        <v>0</v>
      </c>
      <c r="J6" s="368"/>
      <c r="K6" s="50">
        <f>SUM(K4:K5)</f>
        <v>0</v>
      </c>
      <c r="L6" s="51"/>
    </row>
  </sheetData>
  <sheetProtection selectLockedCells="1" selectUnlockedCells="1"/>
  <mergeCells count="3">
    <mergeCell ref="A1:K1"/>
    <mergeCell ref="A2:K2"/>
    <mergeCell ref="A6:H6"/>
  </mergeCells>
  <printOptions horizontalCentered="1"/>
  <pageMargins left="0.1968503937007874" right="0.2362204724409449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&amp;RSPZOZ.DZP.241.04.24</oddHeader>
    <oddFooter>&amp;C&amp;A  -  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:K1"/>
    </sheetView>
  </sheetViews>
  <sheetFormatPr defaultColWidth="11.57421875" defaultRowHeight="12.75" customHeight="1"/>
  <cols>
    <col min="1" max="1" width="4.421875" style="5" customWidth="1"/>
    <col min="2" max="2" width="24.57421875" style="5" customWidth="1"/>
    <col min="3" max="3" width="5.140625" style="5" customWidth="1"/>
    <col min="4" max="4" width="5.7109375" style="5" customWidth="1"/>
    <col min="5" max="5" width="17.28125" style="5" customWidth="1"/>
    <col min="6" max="6" width="10.140625" style="5" customWidth="1"/>
    <col min="7" max="7" width="8.28125" style="5" customWidth="1"/>
    <col min="8" max="9" width="11.57421875" style="5" customWidth="1"/>
    <col min="10" max="10" width="7.00390625" style="5" customWidth="1"/>
    <col min="11" max="16384" width="11.57421875" style="5" customWidth="1"/>
  </cols>
  <sheetData>
    <row r="1" spans="1:11" ht="15.75" customHeight="1">
      <c r="A1" s="872" t="s">
        <v>971</v>
      </c>
      <c r="B1" s="872"/>
      <c r="C1" s="872"/>
      <c r="D1" s="872"/>
      <c r="E1" s="872"/>
      <c r="F1" s="872"/>
      <c r="G1" s="872"/>
      <c r="H1" s="872" t="e">
        <f>NA()</f>
        <v>#N/A</v>
      </c>
      <c r="I1" s="872"/>
      <c r="J1" s="872"/>
      <c r="K1" s="872"/>
    </row>
    <row r="2" spans="1:11" ht="27.75" customHeight="1">
      <c r="A2" s="873" t="s">
        <v>960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</row>
    <row r="3" spans="1:12" ht="31.5" customHeight="1">
      <c r="A3" s="420" t="s">
        <v>651</v>
      </c>
      <c r="B3" s="14" t="s">
        <v>32</v>
      </c>
      <c r="C3" s="14" t="s">
        <v>33</v>
      </c>
      <c r="D3" s="15" t="s">
        <v>34</v>
      </c>
      <c r="E3" s="16" t="s">
        <v>35</v>
      </c>
      <c r="F3" s="16" t="s">
        <v>36</v>
      </c>
      <c r="G3" s="17" t="s">
        <v>712</v>
      </c>
      <c r="H3" s="58" t="s">
        <v>38</v>
      </c>
      <c r="I3" s="16" t="s">
        <v>606</v>
      </c>
      <c r="J3" s="16" t="s">
        <v>39</v>
      </c>
      <c r="K3" s="59" t="s">
        <v>40</v>
      </c>
      <c r="L3" s="19" t="s">
        <v>41</v>
      </c>
    </row>
    <row r="4" spans="1:12" ht="15.75" customHeight="1">
      <c r="A4" s="188">
        <v>1</v>
      </c>
      <c r="B4" s="273" t="s">
        <v>972</v>
      </c>
      <c r="C4" s="190" t="s">
        <v>45</v>
      </c>
      <c r="D4" s="191">
        <v>100</v>
      </c>
      <c r="E4" s="273"/>
      <c r="F4" s="273"/>
      <c r="G4" s="273"/>
      <c r="H4" s="192"/>
      <c r="I4" s="21"/>
      <c r="J4" s="374"/>
      <c r="K4" s="289"/>
      <c r="L4" s="67"/>
    </row>
    <row r="5" spans="1:12" ht="15.75" customHeight="1">
      <c r="A5" s="206">
        <v>2</v>
      </c>
      <c r="B5" s="365" t="s">
        <v>973</v>
      </c>
      <c r="C5" s="208" t="s">
        <v>45</v>
      </c>
      <c r="D5" s="209">
        <v>900</v>
      </c>
      <c r="E5" s="365"/>
      <c r="F5" s="365"/>
      <c r="G5" s="365"/>
      <c r="H5" s="419"/>
      <c r="I5" s="21"/>
      <c r="J5" s="47"/>
      <c r="K5" s="118"/>
      <c r="L5" s="406"/>
    </row>
    <row r="6" spans="1:12" ht="18.75" customHeight="1">
      <c r="A6" s="908" t="s">
        <v>603</v>
      </c>
      <c r="B6" s="908"/>
      <c r="C6" s="908"/>
      <c r="D6" s="908"/>
      <c r="E6" s="908"/>
      <c r="F6" s="908"/>
      <c r="G6" s="908"/>
      <c r="H6" s="908"/>
      <c r="I6" s="49">
        <f>SUM(I4:I5)</f>
        <v>0</v>
      </c>
      <c r="J6" s="368"/>
      <c r="K6" s="50">
        <f>SUM(K4:K5)</f>
        <v>0</v>
      </c>
      <c r="L6" s="51"/>
    </row>
    <row r="7" ht="11.25" customHeight="1"/>
  </sheetData>
  <sheetProtection selectLockedCells="1" selectUnlockedCells="1"/>
  <mergeCells count="3">
    <mergeCell ref="A1:K1"/>
    <mergeCell ref="A2:K2"/>
    <mergeCell ref="A6:H6"/>
  </mergeCells>
  <printOptions horizontalCentered="1"/>
  <pageMargins left="0.31496062992125984" right="0.3149606299212598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&amp;RSPZOZ.DZP.241.04.24</oddHeader>
    <oddFooter>&amp;C&amp;A   -  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0">
      <selection activeCell="A5" sqref="A5:A27"/>
    </sheetView>
  </sheetViews>
  <sheetFormatPr defaultColWidth="11.57421875" defaultRowHeight="12.75" customHeight="1"/>
  <cols>
    <col min="1" max="1" width="4.28125" style="5" customWidth="1"/>
    <col min="2" max="2" width="32.57421875" style="5" customWidth="1"/>
    <col min="3" max="3" width="4.57421875" style="5" customWidth="1"/>
    <col min="4" max="4" width="5.28125" style="5" customWidth="1"/>
    <col min="5" max="5" width="17.8515625" style="5" customWidth="1"/>
    <col min="6" max="6" width="9.57421875" style="5" customWidth="1"/>
    <col min="7" max="7" width="8.28125" style="5" customWidth="1"/>
    <col min="8" max="8" width="11.57421875" style="5" customWidth="1"/>
    <col min="9" max="9" width="10.57421875" style="5" customWidth="1"/>
    <col min="10" max="10" width="8.00390625" style="5" customWidth="1"/>
    <col min="11" max="11" width="10.7109375" style="5" customWidth="1"/>
    <col min="12" max="16384" width="11.57421875" style="5" customWidth="1"/>
  </cols>
  <sheetData>
    <row r="1" spans="1:11" ht="15.75" customHeight="1">
      <c r="A1" s="885" t="s">
        <v>974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</row>
    <row r="2" spans="1:11" ht="21.75" customHeight="1">
      <c r="A2" s="873" t="s">
        <v>975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</row>
    <row r="3" spans="1:12" ht="24.75" customHeight="1">
      <c r="A3" s="421" t="s">
        <v>651</v>
      </c>
      <c r="B3" s="123" t="s">
        <v>32</v>
      </c>
      <c r="C3" s="123" t="s">
        <v>33</v>
      </c>
      <c r="D3" s="123" t="s">
        <v>34</v>
      </c>
      <c r="E3" s="16" t="s">
        <v>35</v>
      </c>
      <c r="F3" s="123" t="s">
        <v>36</v>
      </c>
      <c r="G3" s="217" t="s">
        <v>712</v>
      </c>
      <c r="H3" s="123" t="s">
        <v>38</v>
      </c>
      <c r="I3" s="123" t="s">
        <v>606</v>
      </c>
      <c r="J3" s="123" t="s">
        <v>39</v>
      </c>
      <c r="K3" s="124" t="s">
        <v>40</v>
      </c>
      <c r="L3" s="19" t="s">
        <v>41</v>
      </c>
    </row>
    <row r="4" spans="1:12" ht="16.5" customHeight="1">
      <c r="A4" s="399">
        <v>1</v>
      </c>
      <c r="B4" s="417" t="s">
        <v>976</v>
      </c>
      <c r="C4" s="316" t="s">
        <v>45</v>
      </c>
      <c r="D4" s="416">
        <v>10</v>
      </c>
      <c r="E4" s="417"/>
      <c r="F4" s="417"/>
      <c r="G4" s="417"/>
      <c r="H4" s="418"/>
      <c r="I4" s="318"/>
      <c r="J4" s="237"/>
      <c r="K4" s="238"/>
      <c r="L4" s="48"/>
    </row>
    <row r="5" spans="1:12" ht="16.5" customHeight="1">
      <c r="A5" s="196">
        <v>2</v>
      </c>
      <c r="B5" s="69" t="s">
        <v>977</v>
      </c>
      <c r="C5" s="27" t="s">
        <v>45</v>
      </c>
      <c r="D5" s="197">
        <v>5</v>
      </c>
      <c r="E5" s="69"/>
      <c r="F5" s="69"/>
      <c r="G5" s="69"/>
      <c r="H5" s="198"/>
      <c r="I5" s="777"/>
      <c r="J5" s="35"/>
      <c r="K5" s="263"/>
      <c r="L5" s="82"/>
    </row>
    <row r="6" spans="1:12" ht="16.5" customHeight="1">
      <c r="A6" s="196">
        <v>3</v>
      </c>
      <c r="B6" s="69" t="s">
        <v>978</v>
      </c>
      <c r="C6" s="27" t="s">
        <v>45</v>
      </c>
      <c r="D6" s="197">
        <v>15</v>
      </c>
      <c r="E6" s="69"/>
      <c r="F6" s="69"/>
      <c r="G6" s="69"/>
      <c r="H6" s="198"/>
      <c r="I6" s="777"/>
      <c r="J6" s="35"/>
      <c r="K6" s="263"/>
      <c r="L6" s="82"/>
    </row>
    <row r="7" spans="1:12" ht="16.5" customHeight="1">
      <c r="A7" s="196">
        <v>4</v>
      </c>
      <c r="B7" s="69" t="s">
        <v>979</v>
      </c>
      <c r="C7" s="27" t="s">
        <v>45</v>
      </c>
      <c r="D7" s="197">
        <v>5</v>
      </c>
      <c r="E7" s="69"/>
      <c r="F7" s="69"/>
      <c r="G7" s="69"/>
      <c r="H7" s="198"/>
      <c r="I7" s="777"/>
      <c r="J7" s="35"/>
      <c r="K7" s="263"/>
      <c r="L7" s="99"/>
    </row>
    <row r="8" spans="1:12" ht="16.5" customHeight="1">
      <c r="A8" s="196">
        <v>5</v>
      </c>
      <c r="B8" s="69" t="s">
        <v>980</v>
      </c>
      <c r="C8" s="27" t="s">
        <v>45</v>
      </c>
      <c r="D8" s="197">
        <v>10</v>
      </c>
      <c r="E8" s="69"/>
      <c r="F8" s="69"/>
      <c r="G8" s="69"/>
      <c r="H8" s="198"/>
      <c r="I8" s="777"/>
      <c r="J8" s="35"/>
      <c r="K8" s="263"/>
      <c r="L8" s="82"/>
    </row>
    <row r="9" spans="1:12" ht="16.5" customHeight="1">
      <c r="A9" s="196">
        <v>6</v>
      </c>
      <c r="B9" s="365" t="s">
        <v>981</v>
      </c>
      <c r="C9" s="208" t="s">
        <v>125</v>
      </c>
      <c r="D9" s="209">
        <v>80</v>
      </c>
      <c r="E9" s="365"/>
      <c r="F9" s="365"/>
      <c r="G9" s="365"/>
      <c r="H9" s="419"/>
      <c r="I9" s="777"/>
      <c r="J9" s="35"/>
      <c r="K9" s="118"/>
      <c r="L9" s="99"/>
    </row>
    <row r="10" spans="1:12" ht="16.5" customHeight="1">
      <c r="A10" s="196">
        <v>7</v>
      </c>
      <c r="B10" s="69" t="s">
        <v>982</v>
      </c>
      <c r="C10" s="27" t="s">
        <v>45</v>
      </c>
      <c r="D10" s="197">
        <v>100</v>
      </c>
      <c r="E10" s="69"/>
      <c r="F10" s="69"/>
      <c r="G10" s="69"/>
      <c r="H10" s="198"/>
      <c r="I10" s="777"/>
      <c r="J10" s="35"/>
      <c r="K10" s="263"/>
      <c r="L10" s="82"/>
    </row>
    <row r="11" spans="1:12" ht="16.5" customHeight="1">
      <c r="A11" s="196">
        <v>8</v>
      </c>
      <c r="B11" s="273" t="s">
        <v>983</v>
      </c>
      <c r="C11" s="190" t="s">
        <v>45</v>
      </c>
      <c r="D11" s="191">
        <v>30</v>
      </c>
      <c r="E11" s="273"/>
      <c r="F11" s="273"/>
      <c r="G11" s="273"/>
      <c r="H11" s="192"/>
      <c r="I11" s="777"/>
      <c r="J11" s="35"/>
      <c r="K11" s="289"/>
      <c r="L11" s="99"/>
    </row>
    <row r="12" spans="1:12" ht="16.5" customHeight="1">
      <c r="A12" s="196">
        <v>9</v>
      </c>
      <c r="B12" s="69" t="s">
        <v>984</v>
      </c>
      <c r="C12" s="27" t="s">
        <v>45</v>
      </c>
      <c r="D12" s="197">
        <v>5</v>
      </c>
      <c r="E12" s="69"/>
      <c r="F12" s="69"/>
      <c r="G12" s="69"/>
      <c r="H12" s="198"/>
      <c r="I12" s="777"/>
      <c r="J12" s="35"/>
      <c r="K12" s="263"/>
      <c r="L12" s="99"/>
    </row>
    <row r="13" spans="1:12" ht="16.5" customHeight="1">
      <c r="A13" s="196">
        <v>10</v>
      </c>
      <c r="B13" s="69" t="s">
        <v>985</v>
      </c>
      <c r="C13" s="27" t="s">
        <v>45</v>
      </c>
      <c r="D13" s="197">
        <v>5</v>
      </c>
      <c r="E13" s="69"/>
      <c r="F13" s="69"/>
      <c r="G13" s="69"/>
      <c r="H13" s="198"/>
      <c r="I13" s="777"/>
      <c r="J13" s="35"/>
      <c r="K13" s="263"/>
      <c r="L13" s="82"/>
    </row>
    <row r="14" spans="1:12" ht="16.5" customHeight="1">
      <c r="A14" s="196">
        <v>11</v>
      </c>
      <c r="B14" s="69" t="s">
        <v>986</v>
      </c>
      <c r="C14" s="27" t="s">
        <v>45</v>
      </c>
      <c r="D14" s="197">
        <v>5</v>
      </c>
      <c r="E14" s="69"/>
      <c r="F14" s="69"/>
      <c r="G14" s="69"/>
      <c r="H14" s="198"/>
      <c r="I14" s="777"/>
      <c r="J14" s="35"/>
      <c r="K14" s="263"/>
      <c r="L14" s="99"/>
    </row>
    <row r="15" spans="1:12" ht="16.5" customHeight="1">
      <c r="A15" s="196">
        <v>12</v>
      </c>
      <c r="B15" s="69" t="s">
        <v>987</v>
      </c>
      <c r="C15" s="27" t="s">
        <v>45</v>
      </c>
      <c r="D15" s="197">
        <v>20</v>
      </c>
      <c r="E15" s="69"/>
      <c r="F15" s="69"/>
      <c r="G15" s="69"/>
      <c r="H15" s="198"/>
      <c r="I15" s="777"/>
      <c r="J15" s="35"/>
      <c r="K15" s="263"/>
      <c r="L15" s="82"/>
    </row>
    <row r="16" spans="1:12" ht="16.5" customHeight="1">
      <c r="A16" s="196">
        <v>13</v>
      </c>
      <c r="B16" s="69" t="s">
        <v>988</v>
      </c>
      <c r="C16" s="27" t="s">
        <v>45</v>
      </c>
      <c r="D16" s="197">
        <v>20</v>
      </c>
      <c r="E16" s="69"/>
      <c r="F16" s="69"/>
      <c r="G16" s="69"/>
      <c r="H16" s="198"/>
      <c r="I16" s="777"/>
      <c r="J16" s="35"/>
      <c r="K16" s="263"/>
      <c r="L16" s="99"/>
    </row>
    <row r="17" spans="1:12" ht="16.5" customHeight="1">
      <c r="A17" s="196">
        <v>14</v>
      </c>
      <c r="B17" s="365" t="s">
        <v>989</v>
      </c>
      <c r="C17" s="208" t="s">
        <v>45</v>
      </c>
      <c r="D17" s="209">
        <v>20</v>
      </c>
      <c r="E17" s="365"/>
      <c r="F17" s="365"/>
      <c r="G17" s="365"/>
      <c r="H17" s="419"/>
      <c r="I17" s="777"/>
      <c r="J17" s="35"/>
      <c r="K17" s="118"/>
      <c r="L17" s="82"/>
    </row>
    <row r="18" spans="1:12" ht="16.5" customHeight="1">
      <c r="A18" s="196">
        <v>15</v>
      </c>
      <c r="B18" s="365" t="s">
        <v>990</v>
      </c>
      <c r="C18" s="208" t="s">
        <v>45</v>
      </c>
      <c r="D18" s="209">
        <v>10</v>
      </c>
      <c r="E18" s="365"/>
      <c r="F18" s="365"/>
      <c r="G18" s="365"/>
      <c r="H18" s="419"/>
      <c r="I18" s="777"/>
      <c r="J18" s="35"/>
      <c r="K18" s="118"/>
      <c r="L18" s="82"/>
    </row>
    <row r="19" spans="1:12" ht="16.5" customHeight="1">
      <c r="A19" s="196">
        <v>16</v>
      </c>
      <c r="B19" s="365" t="s">
        <v>991</v>
      </c>
      <c r="C19" s="208" t="s">
        <v>45</v>
      </c>
      <c r="D19" s="209">
        <v>10</v>
      </c>
      <c r="E19" s="365"/>
      <c r="F19" s="365"/>
      <c r="G19" s="365"/>
      <c r="H19" s="419"/>
      <c r="I19" s="777"/>
      <c r="J19" s="35"/>
      <c r="K19" s="118"/>
      <c r="L19" s="82"/>
    </row>
    <row r="20" spans="1:12" ht="16.5" customHeight="1">
      <c r="A20" s="196">
        <v>17</v>
      </c>
      <c r="B20" s="365" t="s">
        <v>992</v>
      </c>
      <c r="C20" s="208" t="s">
        <v>45</v>
      </c>
      <c r="D20" s="209">
        <v>10</v>
      </c>
      <c r="E20" s="365"/>
      <c r="F20" s="365"/>
      <c r="G20" s="365"/>
      <c r="H20" s="419"/>
      <c r="I20" s="777"/>
      <c r="J20" s="35"/>
      <c r="K20" s="118"/>
      <c r="L20" s="82"/>
    </row>
    <row r="21" spans="1:12" ht="16.5" customHeight="1">
      <c r="A21" s="196">
        <v>18</v>
      </c>
      <c r="B21" s="365" t="s">
        <v>993</v>
      </c>
      <c r="C21" s="208" t="s">
        <v>45</v>
      </c>
      <c r="D21" s="209">
        <v>10</v>
      </c>
      <c r="E21" s="365"/>
      <c r="F21" s="365"/>
      <c r="G21" s="365"/>
      <c r="H21" s="419"/>
      <c r="I21" s="777"/>
      <c r="J21" s="35"/>
      <c r="K21" s="118"/>
      <c r="L21" s="82"/>
    </row>
    <row r="22" spans="1:12" ht="16.5" customHeight="1">
      <c r="A22" s="196">
        <v>19</v>
      </c>
      <c r="B22" s="69" t="s">
        <v>994</v>
      </c>
      <c r="C22" s="27" t="s">
        <v>45</v>
      </c>
      <c r="D22" s="197">
        <v>100</v>
      </c>
      <c r="E22" s="69"/>
      <c r="F22" s="69"/>
      <c r="G22" s="69"/>
      <c r="H22" s="198"/>
      <c r="I22" s="777"/>
      <c r="J22" s="35"/>
      <c r="K22" s="118"/>
      <c r="L22" s="99"/>
    </row>
    <row r="23" spans="1:12" ht="16.5" customHeight="1">
      <c r="A23" s="196">
        <v>20</v>
      </c>
      <c r="B23" s="273" t="s">
        <v>995</v>
      </c>
      <c r="C23" s="190" t="s">
        <v>45</v>
      </c>
      <c r="D23" s="191">
        <v>5</v>
      </c>
      <c r="E23" s="273"/>
      <c r="F23" s="273"/>
      <c r="G23" s="273"/>
      <c r="H23" s="192"/>
      <c r="I23" s="777"/>
      <c r="J23" s="35"/>
      <c r="K23" s="289"/>
      <c r="L23" s="82"/>
    </row>
    <row r="24" spans="1:12" ht="16.5" customHeight="1">
      <c r="A24" s="196">
        <v>21</v>
      </c>
      <c r="B24" s="69" t="s">
        <v>996</v>
      </c>
      <c r="C24" s="27" t="s">
        <v>45</v>
      </c>
      <c r="D24" s="197">
        <v>5</v>
      </c>
      <c r="E24" s="69"/>
      <c r="F24" s="69"/>
      <c r="G24" s="69"/>
      <c r="H24" s="198"/>
      <c r="I24" s="777"/>
      <c r="J24" s="35"/>
      <c r="K24" s="263"/>
      <c r="L24" s="99"/>
    </row>
    <row r="25" spans="1:12" ht="16.5" customHeight="1">
      <c r="A25" s="196">
        <v>22</v>
      </c>
      <c r="B25" s="69" t="s">
        <v>997</v>
      </c>
      <c r="C25" s="27" t="s">
        <v>45</v>
      </c>
      <c r="D25" s="197">
        <v>5</v>
      </c>
      <c r="E25" s="69"/>
      <c r="F25" s="69"/>
      <c r="G25" s="69"/>
      <c r="H25" s="198"/>
      <c r="I25" s="777"/>
      <c r="J25" s="35"/>
      <c r="K25" s="263"/>
      <c r="L25" s="82"/>
    </row>
    <row r="26" spans="1:12" ht="16.5" customHeight="1">
      <c r="A26" s="196">
        <v>23</v>
      </c>
      <c r="B26" s="69" t="s">
        <v>998</v>
      </c>
      <c r="C26" s="27" t="s">
        <v>45</v>
      </c>
      <c r="D26" s="197">
        <v>10</v>
      </c>
      <c r="E26" s="69"/>
      <c r="F26" s="69"/>
      <c r="G26" s="69"/>
      <c r="H26" s="198"/>
      <c r="I26" s="777"/>
      <c r="J26" s="35"/>
      <c r="K26" s="263"/>
      <c r="L26" s="99"/>
    </row>
    <row r="27" spans="1:12" ht="16.5" customHeight="1">
      <c r="A27" s="196">
        <v>24</v>
      </c>
      <c r="B27" s="69" t="s">
        <v>999</v>
      </c>
      <c r="C27" s="27" t="s">
        <v>45</v>
      </c>
      <c r="D27" s="197">
        <v>10</v>
      </c>
      <c r="E27" s="69"/>
      <c r="F27" s="69"/>
      <c r="G27" s="69"/>
      <c r="H27" s="198"/>
      <c r="I27" s="777"/>
      <c r="J27" s="35"/>
      <c r="K27" s="263"/>
      <c r="L27" s="82"/>
    </row>
    <row r="28" spans="1:12" ht="16.5" customHeight="1" thickBot="1">
      <c r="A28" s="196">
        <v>25</v>
      </c>
      <c r="B28" s="365" t="s">
        <v>1000</v>
      </c>
      <c r="C28" s="208" t="s">
        <v>45</v>
      </c>
      <c r="D28" s="209">
        <v>10</v>
      </c>
      <c r="E28" s="365"/>
      <c r="F28" s="365"/>
      <c r="G28" s="365"/>
      <c r="H28" s="419"/>
      <c r="I28" s="21"/>
      <c r="J28" s="374"/>
      <c r="K28" s="118"/>
      <c r="L28" s="99"/>
    </row>
    <row r="29" spans="1:12" ht="16.5" customHeight="1" thickBot="1">
      <c r="A29" s="908" t="s">
        <v>603</v>
      </c>
      <c r="B29" s="908"/>
      <c r="C29" s="908"/>
      <c r="D29" s="908"/>
      <c r="E29" s="908"/>
      <c r="F29" s="908"/>
      <c r="G29" s="908"/>
      <c r="H29" s="908"/>
      <c r="I29" s="49">
        <f>SUM(I4:I28)</f>
        <v>0</v>
      </c>
      <c r="J29" s="368"/>
      <c r="K29" s="50">
        <f>SUM(K4:K28)</f>
        <v>0</v>
      </c>
      <c r="L29" s="51"/>
    </row>
    <row r="30" ht="12.75" customHeight="1">
      <c r="A30" s="422" t="s">
        <v>1001</v>
      </c>
    </row>
  </sheetData>
  <sheetProtection selectLockedCells="1" selectUnlockedCells="1"/>
  <mergeCells count="3">
    <mergeCell ref="A1:K1"/>
    <mergeCell ref="A2:K2"/>
    <mergeCell ref="A29:H29"/>
  </mergeCells>
  <printOptions horizontalCentered="1"/>
  <pageMargins left="0.31496062992125984" right="0.1968503937007874" top="0.7086614173228347" bottom="0.5118110236220472" header="0.4724409448818898" footer="0.31496062992125984"/>
  <pageSetup horizontalDpi="300" verticalDpi="300" orientation="landscape" paperSize="9" r:id="rId1"/>
  <headerFooter alignWithMargins="0">
    <oddHeader>&amp;C&amp;F &amp;RSPZOZ.DZP.241.04.24</oddHeader>
    <oddFooter>&amp;C&amp;A   -  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E8" sqref="E8"/>
    </sheetView>
  </sheetViews>
  <sheetFormatPr defaultColWidth="11.57421875" defaultRowHeight="12.75" customHeight="1"/>
  <cols>
    <col min="1" max="1" width="4.140625" style="5" customWidth="1"/>
    <col min="2" max="2" width="29.140625" style="5" customWidth="1"/>
    <col min="3" max="3" width="5.140625" style="5" customWidth="1"/>
    <col min="4" max="4" width="6.00390625" style="5" customWidth="1"/>
    <col min="5" max="5" width="18.140625" style="5" customWidth="1"/>
    <col min="6" max="6" width="9.28125" style="5" customWidth="1"/>
    <col min="7" max="7" width="8.28125" style="5" customWidth="1"/>
    <col min="8" max="8" width="11.140625" style="5" customWidth="1"/>
    <col min="9" max="9" width="11.57421875" style="5" customWidth="1"/>
    <col min="10" max="10" width="7.57421875" style="5" customWidth="1"/>
    <col min="11" max="16384" width="11.57421875" style="5" customWidth="1"/>
  </cols>
  <sheetData>
    <row r="1" spans="1:11" ht="15" customHeight="1">
      <c r="A1" s="885" t="s">
        <v>1002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</row>
    <row r="2" spans="1:12" ht="30.75" customHeight="1">
      <c r="A2" s="873" t="s">
        <v>1003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12"/>
    </row>
    <row r="3" spans="1:12" ht="28.5" customHeight="1">
      <c r="A3" s="57" t="s">
        <v>332</v>
      </c>
      <c r="B3" s="16" t="s">
        <v>32</v>
      </c>
      <c r="C3" s="16" t="s">
        <v>33</v>
      </c>
      <c r="D3" s="16" t="s">
        <v>34</v>
      </c>
      <c r="E3" s="16" t="s">
        <v>35</v>
      </c>
      <c r="F3" s="16" t="s">
        <v>36</v>
      </c>
      <c r="G3" s="17" t="s">
        <v>712</v>
      </c>
      <c r="H3" s="16" t="s">
        <v>38</v>
      </c>
      <c r="I3" s="16" t="s">
        <v>606</v>
      </c>
      <c r="J3" s="16" t="s">
        <v>39</v>
      </c>
      <c r="K3" s="59" t="s">
        <v>40</v>
      </c>
      <c r="L3" s="19" t="s">
        <v>41</v>
      </c>
    </row>
    <row r="4" spans="1:12" ht="96.75" customHeight="1">
      <c r="A4" s="196">
        <v>1</v>
      </c>
      <c r="B4" s="423" t="s">
        <v>1158</v>
      </c>
      <c r="C4" s="27" t="s">
        <v>125</v>
      </c>
      <c r="D4" s="197">
        <v>20</v>
      </c>
      <c r="E4" s="24"/>
      <c r="F4" s="83"/>
      <c r="G4" s="83"/>
      <c r="H4" s="198"/>
      <c r="I4" s="42"/>
      <c r="J4" s="35"/>
      <c r="K4" s="263"/>
      <c r="L4" s="67"/>
    </row>
    <row r="5" spans="1:12" ht="100.5" customHeight="1">
      <c r="A5" s="196">
        <v>2</v>
      </c>
      <c r="B5" s="423" t="s">
        <v>1159</v>
      </c>
      <c r="C5" s="27" t="s">
        <v>125</v>
      </c>
      <c r="D5" s="197">
        <v>20</v>
      </c>
      <c r="E5" s="26"/>
      <c r="F5" s="69"/>
      <c r="G5" s="69"/>
      <c r="H5" s="424"/>
      <c r="I5" s="42"/>
      <c r="J5" s="35"/>
      <c r="K5" s="199"/>
      <c r="L5" s="404"/>
    </row>
    <row r="6" spans="1:12" ht="19.5" customHeight="1">
      <c r="A6" s="887" t="s">
        <v>603</v>
      </c>
      <c r="B6" s="887" t="s">
        <v>1004</v>
      </c>
      <c r="C6" s="887"/>
      <c r="D6" s="887"/>
      <c r="E6" s="887"/>
      <c r="F6" s="887"/>
      <c r="G6" s="887"/>
      <c r="H6" s="887"/>
      <c r="I6" s="49">
        <f>SUM(I4:I5)</f>
        <v>0</v>
      </c>
      <c r="J6" s="368"/>
      <c r="K6" s="50">
        <f>SUM(K4:K5)</f>
        <v>0</v>
      </c>
      <c r="L6" s="51"/>
    </row>
    <row r="8" ht="12.75" customHeight="1">
      <c r="B8" s="5" t="s">
        <v>1005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K1"/>
    <mergeCell ref="A2:K2"/>
    <mergeCell ref="A6:H6"/>
  </mergeCells>
  <printOptions horizontalCentered="1"/>
  <pageMargins left="0.2755905511811024" right="0.2362204724409449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&amp;C&amp;F&amp;RSPZOZ.DZP.241.04.24</oddHeader>
    <oddFooter>&amp;C&amp;A  -  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.00390625" style="327" customWidth="1"/>
    <col min="2" max="2" width="37.00390625" style="327" customWidth="1"/>
    <col min="3" max="3" width="5.28125" style="327" customWidth="1"/>
    <col min="4" max="4" width="6.7109375" style="327" customWidth="1"/>
    <col min="5" max="5" width="18.8515625" style="327" customWidth="1"/>
    <col min="6" max="6" width="10.140625" style="327" customWidth="1"/>
    <col min="7" max="7" width="8.7109375" style="327" customWidth="1"/>
    <col min="8" max="8" width="8.8515625" style="327" customWidth="1"/>
    <col min="9" max="9" width="10.7109375" style="327" customWidth="1"/>
    <col min="10" max="10" width="8.8515625" style="327" customWidth="1"/>
    <col min="11" max="11" width="9.7109375" style="327" customWidth="1"/>
    <col min="12" max="12" width="14.28125" style="327" customWidth="1"/>
    <col min="13" max="16384" width="8.8515625" style="327" customWidth="1"/>
  </cols>
  <sheetData>
    <row r="1" spans="1:4" ht="12.75" customHeight="1">
      <c r="A1" s="425" t="s">
        <v>1006</v>
      </c>
      <c r="B1" s="425"/>
      <c r="C1" s="425"/>
      <c r="D1" s="425"/>
    </row>
    <row r="3" spans="1:11" ht="12.75" customHeight="1">
      <c r="A3" s="901" t="s">
        <v>680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</row>
    <row r="4" ht="13.5" customHeight="1"/>
    <row r="5" spans="1:12" ht="36" customHeight="1">
      <c r="A5" s="426" t="s">
        <v>332</v>
      </c>
      <c r="B5" s="427" t="s">
        <v>32</v>
      </c>
      <c r="C5" s="427" t="s">
        <v>33</v>
      </c>
      <c r="D5" s="427" t="s">
        <v>34</v>
      </c>
      <c r="E5" s="427" t="s">
        <v>35</v>
      </c>
      <c r="F5" s="427" t="s">
        <v>36</v>
      </c>
      <c r="G5" s="428" t="s">
        <v>712</v>
      </c>
      <c r="H5" s="427" t="s">
        <v>38</v>
      </c>
      <c r="I5" s="427" t="s">
        <v>606</v>
      </c>
      <c r="J5" s="427" t="s">
        <v>39</v>
      </c>
      <c r="K5" s="429" t="s">
        <v>40</v>
      </c>
      <c r="L5" s="19" t="s">
        <v>41</v>
      </c>
    </row>
    <row r="6" spans="1:12" ht="15" customHeight="1">
      <c r="A6" s="430">
        <v>1</v>
      </c>
      <c r="B6" s="431" t="s">
        <v>1007</v>
      </c>
      <c r="C6" s="432" t="s">
        <v>81</v>
      </c>
      <c r="D6" s="433">
        <v>20000</v>
      </c>
      <c r="E6" s="434"/>
      <c r="F6" s="434"/>
      <c r="G6" s="434"/>
      <c r="H6" s="435"/>
      <c r="I6" s="779"/>
      <c r="J6" s="436"/>
      <c r="K6" s="437"/>
      <c r="L6" s="67"/>
    </row>
    <row r="7" spans="1:12" ht="15" customHeight="1">
      <c r="A7" s="438">
        <v>2</v>
      </c>
      <c r="B7" s="439" t="s">
        <v>1008</v>
      </c>
      <c r="C7" s="440" t="s">
        <v>125</v>
      </c>
      <c r="D7" s="441">
        <v>200</v>
      </c>
      <c r="E7" s="442"/>
      <c r="F7" s="442"/>
      <c r="G7" s="442"/>
      <c r="H7" s="443"/>
      <c r="I7" s="780"/>
      <c r="J7" s="444"/>
      <c r="K7" s="445"/>
      <c r="L7" s="404"/>
    </row>
    <row r="8" spans="1:12" ht="37.5" customHeight="1">
      <c r="A8" s="438">
        <v>3</v>
      </c>
      <c r="B8" s="73" t="s">
        <v>1160</v>
      </c>
      <c r="C8" s="446" t="s">
        <v>125</v>
      </c>
      <c r="D8" s="441">
        <v>100</v>
      </c>
      <c r="E8" s="447"/>
      <c r="F8" s="447"/>
      <c r="G8" s="447"/>
      <c r="H8" s="448"/>
      <c r="I8" s="780"/>
      <c r="J8" s="444"/>
      <c r="K8" s="445"/>
      <c r="L8" s="82"/>
    </row>
    <row r="9" spans="1:12" ht="36" customHeight="1">
      <c r="A9" s="438">
        <v>4</v>
      </c>
      <c r="B9" s="73" t="s">
        <v>1161</v>
      </c>
      <c r="C9" s="446" t="s">
        <v>125</v>
      </c>
      <c r="D9" s="441">
        <v>1200</v>
      </c>
      <c r="E9" s="447"/>
      <c r="F9" s="447"/>
      <c r="G9" s="447"/>
      <c r="H9" s="448"/>
      <c r="I9" s="780"/>
      <c r="J9" s="444"/>
      <c r="K9" s="445"/>
      <c r="L9" s="82"/>
    </row>
    <row r="10" spans="1:12" ht="36.75" customHeight="1">
      <c r="A10" s="438">
        <v>5</v>
      </c>
      <c r="B10" s="73" t="s">
        <v>1162</v>
      </c>
      <c r="C10" s="446" t="s">
        <v>125</v>
      </c>
      <c r="D10" s="441">
        <v>2500</v>
      </c>
      <c r="E10" s="447"/>
      <c r="F10" s="447"/>
      <c r="G10" s="447"/>
      <c r="H10" s="448"/>
      <c r="I10" s="780"/>
      <c r="J10" s="444"/>
      <c r="K10" s="445"/>
      <c r="L10" s="82"/>
    </row>
    <row r="11" spans="1:12" ht="24" customHeight="1">
      <c r="A11" s="449">
        <v>6</v>
      </c>
      <c r="B11" s="450" t="s">
        <v>1163</v>
      </c>
      <c r="C11" s="451" t="s">
        <v>125</v>
      </c>
      <c r="D11" s="452">
        <v>20</v>
      </c>
      <c r="E11" s="453"/>
      <c r="F11" s="453"/>
      <c r="G11" s="453"/>
      <c r="H11" s="454"/>
      <c r="I11" s="778"/>
      <c r="J11" s="455"/>
      <c r="K11" s="456"/>
      <c r="L11" s="109"/>
    </row>
    <row r="12" spans="1:12" ht="17.25" customHeight="1" hidden="1">
      <c r="A12" s="457"/>
      <c r="B12" s="458"/>
      <c r="C12" s="458"/>
      <c r="D12" s="458"/>
      <c r="E12" s="458"/>
      <c r="F12" s="458"/>
      <c r="G12" s="459"/>
      <c r="H12" s="460"/>
      <c r="I12" s="461"/>
      <c r="J12" s="462"/>
      <c r="K12" s="463"/>
      <c r="L12" s="406"/>
    </row>
    <row r="13" spans="1:12" ht="24" customHeight="1">
      <c r="A13" s="909" t="s">
        <v>603</v>
      </c>
      <c r="B13" s="909"/>
      <c r="C13" s="909"/>
      <c r="D13" s="909"/>
      <c r="E13" s="909"/>
      <c r="F13" s="909"/>
      <c r="G13" s="909"/>
      <c r="H13" s="909"/>
      <c r="I13" s="464">
        <f>SUM(I6:I12)</f>
        <v>0</v>
      </c>
      <c r="J13" s="465"/>
      <c r="K13" s="466">
        <f>SUM(K6:K12)</f>
        <v>0</v>
      </c>
      <c r="L13" s="51"/>
    </row>
    <row r="15" spans="1:11" ht="12.75" customHeight="1">
      <c r="A15" s="467"/>
      <c r="B15" s="467"/>
      <c r="C15" s="467"/>
      <c r="D15" s="467"/>
      <c r="E15" s="468"/>
      <c r="F15" s="468"/>
      <c r="G15" s="468"/>
      <c r="H15" s="468"/>
      <c r="I15" s="469"/>
      <c r="J15" s="469"/>
      <c r="K15" s="469"/>
    </row>
    <row r="16" spans="1:11" ht="27" customHeight="1">
      <c r="A16" s="910" t="s">
        <v>1009</v>
      </c>
      <c r="B16" s="910"/>
      <c r="C16" s="910"/>
      <c r="D16" s="910"/>
      <c r="E16" s="910"/>
      <c r="F16" s="910"/>
      <c r="G16" s="910"/>
      <c r="H16" s="910"/>
      <c r="I16" s="910"/>
      <c r="J16" s="910"/>
      <c r="K16" s="910"/>
    </row>
    <row r="65536" ht="12.75" customHeight="1"/>
  </sheetData>
  <sheetProtection selectLockedCells="1" selectUnlockedCells="1"/>
  <mergeCells count="3">
    <mergeCell ref="A3:K3"/>
    <mergeCell ref="A13:H13"/>
    <mergeCell ref="A16:K16"/>
  </mergeCells>
  <printOptions horizontalCentered="1"/>
  <pageMargins left="0.31496062992125984" right="0.2362204724409449" top="0.984251968503937" bottom="0.8267716535433072" header="0.5118110236220472" footer="0.5118110236220472"/>
  <pageSetup horizontalDpi="300" verticalDpi="300" orientation="landscape" paperSize="9" r:id="rId1"/>
  <headerFooter alignWithMargins="0">
    <oddHeader>&amp;C&amp;F&amp;RSPZOZ.DZP.241.04.24</oddHeader>
    <oddFooter>&amp;C&amp;A - 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A1" sqref="A1:B1"/>
    </sheetView>
  </sheetViews>
  <sheetFormatPr defaultColWidth="9.140625" defaultRowHeight="12.75" customHeight="1"/>
  <cols>
    <col min="1" max="1" width="5.140625" style="327" customWidth="1"/>
    <col min="2" max="2" width="38.7109375" style="327" customWidth="1"/>
    <col min="3" max="3" width="4.8515625" style="327" customWidth="1"/>
    <col min="4" max="4" width="6.57421875" style="327" customWidth="1"/>
    <col min="5" max="5" width="15.7109375" style="327" customWidth="1"/>
    <col min="6" max="6" width="10.140625" style="327" customWidth="1"/>
    <col min="7" max="7" width="8.28125" style="327" customWidth="1"/>
    <col min="8" max="8" width="8.57421875" style="327" customWidth="1"/>
    <col min="9" max="9" width="10.57421875" style="327" customWidth="1"/>
    <col min="10" max="10" width="5.421875" style="327" customWidth="1"/>
    <col min="11" max="11" width="10.8515625" style="327" customWidth="1"/>
    <col min="12" max="12" width="15.00390625" style="327" customWidth="1"/>
    <col min="13" max="16384" width="8.8515625" style="327" customWidth="1"/>
  </cols>
  <sheetData>
    <row r="1" spans="1:4" ht="12.75" customHeight="1">
      <c r="A1" s="901" t="s">
        <v>1010</v>
      </c>
      <c r="B1" s="901"/>
      <c r="C1" s="330"/>
      <c r="D1" s="330"/>
    </row>
    <row r="2" ht="6" customHeight="1"/>
    <row r="3" spans="1:11" ht="13.5" customHeight="1">
      <c r="A3" s="901" t="s">
        <v>1011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</row>
    <row r="4" spans="1:12" ht="36" customHeight="1">
      <c r="A4" s="470" t="s">
        <v>31</v>
      </c>
      <c r="B4" s="471" t="s">
        <v>32</v>
      </c>
      <c r="C4" s="471" t="s">
        <v>33</v>
      </c>
      <c r="D4" s="471" t="s">
        <v>34</v>
      </c>
      <c r="E4" s="471" t="s">
        <v>35</v>
      </c>
      <c r="F4" s="471" t="s">
        <v>36</v>
      </c>
      <c r="G4" s="471" t="s">
        <v>712</v>
      </c>
      <c r="H4" s="471" t="s">
        <v>38</v>
      </c>
      <c r="I4" s="471" t="s">
        <v>606</v>
      </c>
      <c r="J4" s="471" t="s">
        <v>39</v>
      </c>
      <c r="K4" s="472" t="s">
        <v>40</v>
      </c>
      <c r="L4" s="473" t="s">
        <v>41</v>
      </c>
    </row>
    <row r="5" spans="1:12" ht="15" customHeight="1">
      <c r="A5" s="474">
        <v>1</v>
      </c>
      <c r="B5" s="475" t="s">
        <v>1012</v>
      </c>
      <c r="C5" s="476" t="s">
        <v>125</v>
      </c>
      <c r="D5" s="477">
        <v>3000</v>
      </c>
      <c r="E5" s="475"/>
      <c r="F5" s="475"/>
      <c r="G5" s="475"/>
      <c r="H5" s="478"/>
      <c r="I5" s="479"/>
      <c r="J5" s="480"/>
      <c r="K5" s="481"/>
      <c r="L5" s="48"/>
    </row>
    <row r="6" spans="1:12" ht="15" customHeight="1">
      <c r="A6" s="474">
        <v>2</v>
      </c>
      <c r="B6" s="475" t="s">
        <v>1013</v>
      </c>
      <c r="C6" s="476" t="s">
        <v>125</v>
      </c>
      <c r="D6" s="477">
        <v>5000</v>
      </c>
      <c r="E6" s="475"/>
      <c r="F6" s="475"/>
      <c r="G6" s="475"/>
      <c r="H6" s="478"/>
      <c r="I6" s="479"/>
      <c r="J6" s="480"/>
      <c r="K6" s="481"/>
      <c r="L6" s="82"/>
    </row>
    <row r="7" spans="1:12" ht="15" customHeight="1">
      <c r="A7" s="474">
        <v>3</v>
      </c>
      <c r="B7" s="475" t="s">
        <v>1014</v>
      </c>
      <c r="C7" s="476" t="s">
        <v>125</v>
      </c>
      <c r="D7" s="477">
        <v>2000</v>
      </c>
      <c r="E7" s="475"/>
      <c r="F7" s="475"/>
      <c r="G7" s="475"/>
      <c r="H7" s="478"/>
      <c r="I7" s="479"/>
      <c r="J7" s="480"/>
      <c r="K7" s="481"/>
      <c r="L7" s="82"/>
    </row>
    <row r="8" spans="1:12" ht="15" customHeight="1">
      <c r="A8" s="474">
        <v>4</v>
      </c>
      <c r="B8" s="475" t="s">
        <v>1015</v>
      </c>
      <c r="C8" s="476" t="s">
        <v>125</v>
      </c>
      <c r="D8" s="477">
        <v>7000</v>
      </c>
      <c r="E8" s="475"/>
      <c r="F8" s="475"/>
      <c r="G8" s="475"/>
      <c r="H8" s="478"/>
      <c r="I8" s="479"/>
      <c r="J8" s="480"/>
      <c r="K8" s="481"/>
      <c r="L8" s="99"/>
    </row>
    <row r="9" spans="1:12" ht="15" customHeight="1">
      <c r="A9" s="474">
        <v>5</v>
      </c>
      <c r="B9" s="475" t="s">
        <v>1016</v>
      </c>
      <c r="C9" s="476" t="s">
        <v>125</v>
      </c>
      <c r="D9" s="477">
        <v>400</v>
      </c>
      <c r="E9" s="475"/>
      <c r="F9" s="475"/>
      <c r="G9" s="475"/>
      <c r="H9" s="478"/>
      <c r="I9" s="479"/>
      <c r="J9" s="480"/>
      <c r="K9" s="481"/>
      <c r="L9" s="82"/>
    </row>
    <row r="10" spans="1:12" ht="15" customHeight="1">
      <c r="A10" s="474">
        <v>6</v>
      </c>
      <c r="B10" s="475" t="s">
        <v>1017</v>
      </c>
      <c r="C10" s="476" t="s">
        <v>125</v>
      </c>
      <c r="D10" s="477">
        <v>800</v>
      </c>
      <c r="E10" s="475"/>
      <c r="F10" s="475"/>
      <c r="G10" s="475"/>
      <c r="H10" s="478"/>
      <c r="I10" s="479"/>
      <c r="J10" s="480"/>
      <c r="K10" s="481"/>
      <c r="L10" s="99"/>
    </row>
    <row r="11" spans="1:12" ht="15" customHeight="1">
      <c r="A11" s="474">
        <v>7</v>
      </c>
      <c r="B11" s="475" t="s">
        <v>1018</v>
      </c>
      <c r="C11" s="476" t="s">
        <v>125</v>
      </c>
      <c r="D11" s="477">
        <v>80</v>
      </c>
      <c r="E11" s="475"/>
      <c r="F11" s="475"/>
      <c r="G11" s="475"/>
      <c r="H11" s="478"/>
      <c r="I11" s="479"/>
      <c r="J11" s="480"/>
      <c r="K11" s="481"/>
      <c r="L11" s="82"/>
    </row>
    <row r="12" spans="1:12" ht="15" customHeight="1">
      <c r="A12" s="474">
        <v>8</v>
      </c>
      <c r="B12" s="475" t="s">
        <v>1019</v>
      </c>
      <c r="C12" s="476" t="s">
        <v>125</v>
      </c>
      <c r="D12" s="477">
        <v>80</v>
      </c>
      <c r="E12" s="475"/>
      <c r="F12" s="475"/>
      <c r="G12" s="475"/>
      <c r="H12" s="478"/>
      <c r="I12" s="479"/>
      <c r="J12" s="480"/>
      <c r="K12" s="481"/>
      <c r="L12" s="99"/>
    </row>
    <row r="13" spans="1:12" ht="15" customHeight="1">
      <c r="A13" s="474">
        <v>9</v>
      </c>
      <c r="B13" s="475" t="s">
        <v>1020</v>
      </c>
      <c r="C13" s="476" t="s">
        <v>125</v>
      </c>
      <c r="D13" s="477">
        <v>30000</v>
      </c>
      <c r="E13" s="475"/>
      <c r="F13" s="475"/>
      <c r="G13" s="475"/>
      <c r="H13" s="478"/>
      <c r="I13" s="479"/>
      <c r="J13" s="480"/>
      <c r="K13" s="481"/>
      <c r="L13" s="99"/>
    </row>
    <row r="14" spans="1:12" ht="15" customHeight="1">
      <c r="A14" s="474">
        <v>10</v>
      </c>
      <c r="B14" s="475" t="s">
        <v>1021</v>
      </c>
      <c r="C14" s="476" t="s">
        <v>125</v>
      </c>
      <c r="D14" s="477">
        <v>8000</v>
      </c>
      <c r="E14" s="475"/>
      <c r="F14" s="475"/>
      <c r="G14" s="475"/>
      <c r="H14" s="478"/>
      <c r="I14" s="479"/>
      <c r="J14" s="480"/>
      <c r="K14" s="481"/>
      <c r="L14" s="82"/>
    </row>
    <row r="15" spans="1:12" ht="15" customHeight="1">
      <c r="A15" s="474">
        <v>11</v>
      </c>
      <c r="B15" s="475" t="s">
        <v>1022</v>
      </c>
      <c r="C15" s="476" t="s">
        <v>125</v>
      </c>
      <c r="D15" s="477">
        <v>10000</v>
      </c>
      <c r="E15" s="475"/>
      <c r="F15" s="475"/>
      <c r="G15" s="475"/>
      <c r="H15" s="478"/>
      <c r="I15" s="479"/>
      <c r="J15" s="480"/>
      <c r="K15" s="481"/>
      <c r="L15" s="82"/>
    </row>
    <row r="16" spans="1:12" ht="15" customHeight="1">
      <c r="A16" s="474">
        <v>12</v>
      </c>
      <c r="B16" s="475" t="s">
        <v>1023</v>
      </c>
      <c r="C16" s="476" t="s">
        <v>125</v>
      </c>
      <c r="D16" s="477">
        <v>2000</v>
      </c>
      <c r="E16" s="475"/>
      <c r="F16" s="475"/>
      <c r="G16" s="475"/>
      <c r="H16" s="478"/>
      <c r="I16" s="479"/>
      <c r="J16" s="480"/>
      <c r="K16" s="481"/>
      <c r="L16" s="99"/>
    </row>
    <row r="17" spans="1:12" ht="15" customHeight="1">
      <c r="A17" s="474">
        <v>13</v>
      </c>
      <c r="B17" s="475" t="s">
        <v>1024</v>
      </c>
      <c r="C17" s="476" t="s">
        <v>125</v>
      </c>
      <c r="D17" s="477">
        <v>400</v>
      </c>
      <c r="E17" s="475"/>
      <c r="F17" s="475"/>
      <c r="G17" s="475"/>
      <c r="H17" s="478"/>
      <c r="I17" s="479"/>
      <c r="J17" s="480"/>
      <c r="K17" s="481"/>
      <c r="L17" s="99"/>
    </row>
    <row r="18" spans="1:12" ht="15" customHeight="1">
      <c r="A18" s="474">
        <v>14</v>
      </c>
      <c r="B18" s="475" t="s">
        <v>1025</v>
      </c>
      <c r="C18" s="476" t="s">
        <v>125</v>
      </c>
      <c r="D18" s="477">
        <v>100</v>
      </c>
      <c r="E18" s="475"/>
      <c r="F18" s="475"/>
      <c r="G18" s="475"/>
      <c r="H18" s="478"/>
      <c r="I18" s="479"/>
      <c r="J18" s="480"/>
      <c r="K18" s="481"/>
      <c r="L18" s="82"/>
    </row>
    <row r="19" spans="1:12" ht="24" customHeight="1">
      <c r="A19" s="474">
        <v>15</v>
      </c>
      <c r="B19" s="482" t="s">
        <v>1026</v>
      </c>
      <c r="C19" s="476" t="s">
        <v>125</v>
      </c>
      <c r="D19" s="477">
        <v>200</v>
      </c>
      <c r="E19" s="483"/>
      <c r="F19" s="483"/>
      <c r="G19" s="483"/>
      <c r="H19" s="484"/>
      <c r="I19" s="479"/>
      <c r="J19" s="480"/>
      <c r="K19" s="481"/>
      <c r="L19" s="99"/>
    </row>
    <row r="20" spans="1:12" ht="26.25" customHeight="1">
      <c r="A20" s="474">
        <v>16</v>
      </c>
      <c r="B20" s="485" t="s">
        <v>1027</v>
      </c>
      <c r="C20" s="476" t="s">
        <v>125</v>
      </c>
      <c r="D20" s="486">
        <v>20000</v>
      </c>
      <c r="E20" s="487"/>
      <c r="F20" s="487"/>
      <c r="G20" s="487"/>
      <c r="H20" s="488"/>
      <c r="I20" s="479"/>
      <c r="J20" s="480"/>
      <c r="K20" s="481"/>
      <c r="L20" s="82"/>
    </row>
    <row r="21" spans="1:12" ht="28.5" customHeight="1">
      <c r="A21" s="474">
        <v>17</v>
      </c>
      <c r="B21" s="489" t="s">
        <v>1028</v>
      </c>
      <c r="C21" s="476" t="s">
        <v>125</v>
      </c>
      <c r="D21" s="490">
        <v>6000</v>
      </c>
      <c r="E21" s="491"/>
      <c r="F21" s="491"/>
      <c r="G21" s="491"/>
      <c r="H21" s="492"/>
      <c r="I21" s="479"/>
      <c r="J21" s="493"/>
      <c r="K21" s="481"/>
      <c r="L21" s="99"/>
    </row>
    <row r="22" spans="1:12" ht="21.75" customHeight="1">
      <c r="A22" s="911" t="s">
        <v>603</v>
      </c>
      <c r="B22" s="911"/>
      <c r="C22" s="911"/>
      <c r="D22" s="911"/>
      <c r="E22" s="911"/>
      <c r="F22" s="911"/>
      <c r="G22" s="911"/>
      <c r="H22" s="911"/>
      <c r="I22" s="494">
        <f>SUM(I5:I21)</f>
        <v>0</v>
      </c>
      <c r="J22" s="495"/>
      <c r="K22" s="496">
        <f>SUM(K5:K21)</f>
        <v>0</v>
      </c>
      <c r="L22" s="51"/>
    </row>
    <row r="23" ht="6.75" customHeight="1"/>
    <row r="24" spans="1:11" ht="30" customHeight="1">
      <c r="A24" s="912" t="s">
        <v>1029</v>
      </c>
      <c r="B24" s="912"/>
      <c r="C24" s="912"/>
      <c r="D24" s="912"/>
      <c r="E24" s="912"/>
      <c r="F24" s="912"/>
      <c r="G24" s="912"/>
      <c r="H24" s="912"/>
      <c r="I24" s="912"/>
      <c r="J24" s="912"/>
      <c r="K24" s="912"/>
    </row>
    <row r="65530" ht="12.75" customHeight="1"/>
    <row r="65531" ht="12.75" customHeight="1"/>
    <row r="65536" ht="12.75" customHeight="1"/>
  </sheetData>
  <sheetProtection selectLockedCells="1" selectUnlockedCells="1"/>
  <mergeCells count="4">
    <mergeCell ref="A1:B1"/>
    <mergeCell ref="A3:K3"/>
    <mergeCell ref="A22:H22"/>
    <mergeCell ref="A24:K24"/>
  </mergeCells>
  <printOptions horizontalCentered="1"/>
  <pageMargins left="0.2755905511811024" right="0.2755905511811024" top="0.7086614173228347" bottom="0.3937007874015748" header="0.3937007874015748" footer="0.2362204724409449"/>
  <pageSetup horizontalDpi="300" verticalDpi="300" orientation="landscape" paperSize="9" r:id="rId1"/>
  <headerFooter alignWithMargins="0">
    <oddHeader>&amp;C&amp;F&amp;RSPZOZ.DZP.241.04.24</oddHeader>
    <oddFooter>&amp;C&amp;A - Strona&amp;P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4">
      <selection activeCell="A7" sqref="A7:A51"/>
    </sheetView>
  </sheetViews>
  <sheetFormatPr defaultColWidth="11.57421875" defaultRowHeight="12.75" customHeight="1"/>
  <cols>
    <col min="1" max="1" width="4.7109375" style="5" customWidth="1"/>
    <col min="2" max="2" width="39.57421875" style="5" customWidth="1"/>
    <col min="3" max="3" width="5.7109375" style="5" customWidth="1"/>
    <col min="4" max="4" width="6.7109375" style="5" customWidth="1"/>
    <col min="5" max="5" width="15.140625" style="5" customWidth="1"/>
    <col min="6" max="7" width="11.57421875" style="5" customWidth="1"/>
    <col min="8" max="8" width="9.7109375" style="5" customWidth="1"/>
    <col min="9" max="9" width="10.8515625" style="5" customWidth="1"/>
    <col min="10" max="10" width="8.7109375" style="5" customWidth="1"/>
    <col min="11" max="11" width="11.00390625" style="5" customWidth="1"/>
    <col min="12" max="12" width="12.8515625" style="5" customWidth="1"/>
    <col min="13" max="16384" width="11.57421875" style="5" customWidth="1"/>
  </cols>
  <sheetData>
    <row r="1" spans="1:11" ht="3" customHeight="1">
      <c r="A1" s="871"/>
      <c r="B1" s="871"/>
      <c r="C1" s="871"/>
      <c r="D1" s="871"/>
      <c r="E1" s="871"/>
      <c r="F1" s="871"/>
      <c r="G1" s="871"/>
      <c r="H1" s="871"/>
      <c r="I1" s="871"/>
      <c r="J1" s="871"/>
      <c r="K1" s="871"/>
    </row>
    <row r="2" spans="1:11" ht="18" customHeight="1">
      <c r="A2" s="885" t="s">
        <v>1030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</row>
    <row r="3" spans="1:11" ht="4.5" customHeight="1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</row>
    <row r="4" spans="1:11" ht="30" customHeight="1">
      <c r="A4" s="876" t="s">
        <v>331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</row>
    <row r="5" spans="1:12" ht="27" customHeight="1" thickBot="1">
      <c r="A5" s="57" t="s">
        <v>332</v>
      </c>
      <c r="B5" s="16" t="s">
        <v>32</v>
      </c>
      <c r="C5" s="16" t="s">
        <v>33</v>
      </c>
      <c r="D5" s="16" t="s">
        <v>34</v>
      </c>
      <c r="E5" s="123" t="s">
        <v>35</v>
      </c>
      <c r="F5" s="123" t="s">
        <v>36</v>
      </c>
      <c r="G5" s="123" t="s">
        <v>712</v>
      </c>
      <c r="H5" s="16" t="s">
        <v>38</v>
      </c>
      <c r="I5" s="16" t="s">
        <v>606</v>
      </c>
      <c r="J5" s="16" t="s">
        <v>39</v>
      </c>
      <c r="K5" s="59" t="s">
        <v>40</v>
      </c>
      <c r="L5" s="19" t="s">
        <v>41</v>
      </c>
    </row>
    <row r="6" spans="1:12" ht="12.75" customHeight="1">
      <c r="A6" s="721">
        <v>1</v>
      </c>
      <c r="B6" s="781" t="s">
        <v>1031</v>
      </c>
      <c r="C6" s="782" t="s">
        <v>1032</v>
      </c>
      <c r="D6" s="783">
        <v>8200</v>
      </c>
      <c r="E6" s="781"/>
      <c r="F6" s="781"/>
      <c r="G6" s="781"/>
      <c r="H6" s="784"/>
      <c r="I6" s="776"/>
      <c r="J6" s="785"/>
      <c r="K6" s="786"/>
      <c r="L6" s="787"/>
    </row>
    <row r="7" spans="1:12" ht="12.75" customHeight="1">
      <c r="A7" s="788">
        <v>2</v>
      </c>
      <c r="B7" s="789" t="s">
        <v>1033</v>
      </c>
      <c r="C7" s="790" t="s">
        <v>45</v>
      </c>
      <c r="D7" s="791">
        <v>500</v>
      </c>
      <c r="E7" s="789"/>
      <c r="F7" s="789"/>
      <c r="G7" s="789"/>
      <c r="H7" s="792"/>
      <c r="I7" s="793"/>
      <c r="J7" s="794"/>
      <c r="K7" s="795"/>
      <c r="L7" s="796"/>
    </row>
    <row r="8" spans="1:12" ht="12.75" customHeight="1">
      <c r="A8" s="788">
        <v>3</v>
      </c>
      <c r="B8" s="789" t="s">
        <v>1034</v>
      </c>
      <c r="C8" s="790" t="s">
        <v>45</v>
      </c>
      <c r="D8" s="791">
        <v>500</v>
      </c>
      <c r="E8" s="789"/>
      <c r="F8" s="789"/>
      <c r="G8" s="789"/>
      <c r="H8" s="792"/>
      <c r="I8" s="793"/>
      <c r="J8" s="794"/>
      <c r="K8" s="795"/>
      <c r="L8" s="796"/>
    </row>
    <row r="9" spans="1:12" ht="12.75" customHeight="1">
      <c r="A9" s="252">
        <v>4</v>
      </c>
      <c r="B9" s="189" t="s">
        <v>1035</v>
      </c>
      <c r="C9" s="163" t="s">
        <v>45</v>
      </c>
      <c r="D9" s="225">
        <v>50</v>
      </c>
      <c r="E9" s="189"/>
      <c r="F9" s="189"/>
      <c r="G9" s="189"/>
      <c r="H9" s="244"/>
      <c r="I9" s="793"/>
      <c r="J9" s="253"/>
      <c r="K9" s="246"/>
      <c r="L9" s="48"/>
    </row>
    <row r="10" spans="1:12" ht="18" customHeight="1">
      <c r="A10" s="788">
        <v>5</v>
      </c>
      <c r="B10" s="24" t="s">
        <v>1036</v>
      </c>
      <c r="C10" s="29" t="s">
        <v>125</v>
      </c>
      <c r="D10" s="137">
        <v>20000</v>
      </c>
      <c r="E10" s="24"/>
      <c r="F10" s="24"/>
      <c r="G10" s="24"/>
      <c r="H10" s="72"/>
      <c r="I10" s="793"/>
      <c r="J10" s="301"/>
      <c r="K10" s="140"/>
      <c r="L10" s="82"/>
    </row>
    <row r="11" spans="1:12" ht="21" customHeight="1">
      <c r="A11" s="788">
        <v>6</v>
      </c>
      <c r="B11" s="24" t="s">
        <v>1037</v>
      </c>
      <c r="C11" s="29" t="s">
        <v>125</v>
      </c>
      <c r="D11" s="137">
        <v>4000</v>
      </c>
      <c r="E11" s="24"/>
      <c r="F11" s="24"/>
      <c r="G11" s="24"/>
      <c r="H11" s="72"/>
      <c r="I11" s="793"/>
      <c r="J11" s="301"/>
      <c r="K11" s="140"/>
      <c r="L11" s="82"/>
    </row>
    <row r="12" spans="1:12" ht="17.25" customHeight="1">
      <c r="A12" s="252">
        <v>7</v>
      </c>
      <c r="B12" s="24" t="s">
        <v>1038</v>
      </c>
      <c r="C12" s="29" t="s">
        <v>125</v>
      </c>
      <c r="D12" s="137">
        <v>300</v>
      </c>
      <c r="E12" s="24"/>
      <c r="F12" s="24"/>
      <c r="G12" s="24"/>
      <c r="H12" s="72"/>
      <c r="I12" s="793"/>
      <c r="J12" s="301"/>
      <c r="K12" s="140"/>
      <c r="L12" s="99"/>
    </row>
    <row r="13" spans="1:12" ht="17.25" customHeight="1">
      <c r="A13" s="788">
        <v>8</v>
      </c>
      <c r="B13" s="24" t="s">
        <v>1039</v>
      </c>
      <c r="C13" s="29" t="s">
        <v>125</v>
      </c>
      <c r="D13" s="137">
        <v>400</v>
      </c>
      <c r="E13" s="24"/>
      <c r="F13" s="24"/>
      <c r="G13" s="24"/>
      <c r="H13" s="72"/>
      <c r="I13" s="793"/>
      <c r="J13" s="301"/>
      <c r="K13" s="140"/>
      <c r="L13" s="82"/>
    </row>
    <row r="14" spans="1:12" ht="17.25" customHeight="1">
      <c r="A14" s="788">
        <v>9</v>
      </c>
      <c r="B14" s="189" t="s">
        <v>1040</v>
      </c>
      <c r="C14" s="163" t="s">
        <v>125</v>
      </c>
      <c r="D14" s="225">
        <v>200</v>
      </c>
      <c r="E14" s="189"/>
      <c r="F14" s="189"/>
      <c r="G14" s="189"/>
      <c r="H14" s="244"/>
      <c r="I14" s="793"/>
      <c r="J14" s="253"/>
      <c r="K14" s="246"/>
      <c r="L14" s="99"/>
    </row>
    <row r="15" spans="1:12" ht="17.25" customHeight="1">
      <c r="A15" s="252">
        <v>10</v>
      </c>
      <c r="B15" s="24" t="s">
        <v>1041</v>
      </c>
      <c r="C15" s="29" t="s">
        <v>125</v>
      </c>
      <c r="D15" s="137">
        <v>13000</v>
      </c>
      <c r="E15" s="24"/>
      <c r="F15" s="24"/>
      <c r="G15" s="24"/>
      <c r="H15" s="72"/>
      <c r="I15" s="793"/>
      <c r="J15" s="301"/>
      <c r="K15" s="140"/>
      <c r="L15" s="82"/>
    </row>
    <row r="16" spans="1:12" ht="17.25" customHeight="1">
      <c r="A16" s="788">
        <v>11</v>
      </c>
      <c r="B16" s="24" t="s">
        <v>1042</v>
      </c>
      <c r="C16" s="29" t="s">
        <v>125</v>
      </c>
      <c r="D16" s="137">
        <v>600</v>
      </c>
      <c r="E16" s="24"/>
      <c r="F16" s="24"/>
      <c r="G16" s="24"/>
      <c r="H16" s="72"/>
      <c r="I16" s="793"/>
      <c r="J16" s="301"/>
      <c r="K16" s="140"/>
      <c r="L16" s="99"/>
    </row>
    <row r="17" spans="1:12" ht="17.25" customHeight="1">
      <c r="A17" s="788">
        <v>12</v>
      </c>
      <c r="B17" s="24" t="s">
        <v>1043</v>
      </c>
      <c r="C17" s="29" t="s">
        <v>45</v>
      </c>
      <c r="D17" s="137">
        <v>270</v>
      </c>
      <c r="E17" s="24"/>
      <c r="F17" s="24"/>
      <c r="G17" s="24"/>
      <c r="H17" s="72"/>
      <c r="I17" s="793"/>
      <c r="J17" s="301"/>
      <c r="K17" s="140"/>
      <c r="L17" s="99"/>
    </row>
    <row r="18" spans="1:12" ht="17.25" customHeight="1">
      <c r="A18" s="252">
        <v>13</v>
      </c>
      <c r="B18" s="24" t="s">
        <v>1044</v>
      </c>
      <c r="C18" s="29" t="s">
        <v>45</v>
      </c>
      <c r="D18" s="137">
        <v>20</v>
      </c>
      <c r="E18" s="24"/>
      <c r="F18" s="24"/>
      <c r="G18" s="24"/>
      <c r="H18" s="72"/>
      <c r="I18" s="793"/>
      <c r="J18" s="301"/>
      <c r="K18" s="140"/>
      <c r="L18" s="82"/>
    </row>
    <row r="19" spans="1:12" ht="17.25" customHeight="1">
      <c r="A19" s="788">
        <v>14</v>
      </c>
      <c r="B19" s="24" t="s">
        <v>1045</v>
      </c>
      <c r="C19" s="29" t="s">
        <v>125</v>
      </c>
      <c r="D19" s="137">
        <v>30000</v>
      </c>
      <c r="E19" s="24"/>
      <c r="F19" s="24"/>
      <c r="G19" s="24"/>
      <c r="H19" s="72"/>
      <c r="I19" s="793"/>
      <c r="J19" s="301"/>
      <c r="K19" s="140"/>
      <c r="L19" s="82"/>
    </row>
    <row r="20" spans="1:12" ht="17.25" customHeight="1">
      <c r="A20" s="788">
        <v>15</v>
      </c>
      <c r="B20" s="24" t="s">
        <v>1046</v>
      </c>
      <c r="C20" s="29" t="s">
        <v>125</v>
      </c>
      <c r="D20" s="137">
        <v>10500</v>
      </c>
      <c r="E20" s="24"/>
      <c r="F20" s="24"/>
      <c r="G20" s="24"/>
      <c r="H20" s="72"/>
      <c r="I20" s="793"/>
      <c r="J20" s="301"/>
      <c r="K20" s="140"/>
      <c r="L20" s="99"/>
    </row>
    <row r="21" spans="1:12" ht="24" customHeight="1">
      <c r="A21" s="252">
        <v>16</v>
      </c>
      <c r="B21" s="24" t="s">
        <v>1047</v>
      </c>
      <c r="C21" s="29" t="s">
        <v>45</v>
      </c>
      <c r="D21" s="137">
        <v>420</v>
      </c>
      <c r="E21" s="24"/>
      <c r="F21" s="24"/>
      <c r="G21" s="24"/>
      <c r="H21" s="72"/>
      <c r="I21" s="793"/>
      <c r="J21" s="301"/>
      <c r="K21" s="140"/>
      <c r="L21" s="99"/>
    </row>
    <row r="22" spans="1:12" ht="18" customHeight="1">
      <c r="A22" s="788">
        <v>17</v>
      </c>
      <c r="B22" s="24" t="s">
        <v>1048</v>
      </c>
      <c r="C22" s="29" t="s">
        <v>125</v>
      </c>
      <c r="D22" s="137">
        <v>3000</v>
      </c>
      <c r="E22" s="24"/>
      <c r="F22" s="24"/>
      <c r="G22" s="24"/>
      <c r="H22" s="72"/>
      <c r="I22" s="793"/>
      <c r="J22" s="301"/>
      <c r="K22" s="140"/>
      <c r="L22" s="82"/>
    </row>
    <row r="23" spans="1:12" ht="18" customHeight="1">
      <c r="A23" s="788">
        <v>18</v>
      </c>
      <c r="B23" s="24" t="s">
        <v>1049</v>
      </c>
      <c r="C23" s="29" t="s">
        <v>125</v>
      </c>
      <c r="D23" s="137">
        <v>5000</v>
      </c>
      <c r="E23" s="24"/>
      <c r="F23" s="24"/>
      <c r="G23" s="24"/>
      <c r="H23" s="72"/>
      <c r="I23" s="793"/>
      <c r="J23" s="301"/>
      <c r="K23" s="140"/>
      <c r="L23" s="99"/>
    </row>
    <row r="24" spans="1:12" ht="18" customHeight="1">
      <c r="A24" s="252">
        <v>19</v>
      </c>
      <c r="B24" s="24" t="s">
        <v>1050</v>
      </c>
      <c r="C24" s="29" t="s">
        <v>125</v>
      </c>
      <c r="D24" s="137">
        <v>2000</v>
      </c>
      <c r="E24" s="24"/>
      <c r="F24" s="24"/>
      <c r="G24" s="24"/>
      <c r="H24" s="72"/>
      <c r="I24" s="793"/>
      <c r="J24" s="301"/>
      <c r="K24" s="140"/>
      <c r="L24" s="99"/>
    </row>
    <row r="25" spans="1:12" ht="18" customHeight="1">
      <c r="A25" s="788">
        <v>20</v>
      </c>
      <c r="B25" s="24" t="s">
        <v>1051</v>
      </c>
      <c r="C25" s="29" t="s">
        <v>125</v>
      </c>
      <c r="D25" s="137">
        <v>2500</v>
      </c>
      <c r="E25" s="24"/>
      <c r="F25" s="24"/>
      <c r="G25" s="24"/>
      <c r="H25" s="72"/>
      <c r="I25" s="793"/>
      <c r="J25" s="301"/>
      <c r="K25" s="140"/>
      <c r="L25" s="82"/>
    </row>
    <row r="26" spans="1:12" ht="18" customHeight="1">
      <c r="A26" s="788">
        <v>21</v>
      </c>
      <c r="B26" s="24" t="s">
        <v>1052</v>
      </c>
      <c r="C26" s="29" t="s">
        <v>125</v>
      </c>
      <c r="D26" s="137">
        <v>350</v>
      </c>
      <c r="E26" s="24"/>
      <c r="F26" s="24"/>
      <c r="G26" s="24"/>
      <c r="H26" s="72"/>
      <c r="I26" s="793"/>
      <c r="J26" s="301"/>
      <c r="K26" s="140"/>
      <c r="L26" s="99"/>
    </row>
    <row r="27" spans="1:12" ht="39" customHeight="1">
      <c r="A27" s="252">
        <v>22</v>
      </c>
      <c r="B27" s="24" t="s">
        <v>1053</v>
      </c>
      <c r="C27" s="29" t="s">
        <v>125</v>
      </c>
      <c r="D27" s="137">
        <v>300</v>
      </c>
      <c r="E27" s="24"/>
      <c r="F27" s="24"/>
      <c r="G27" s="24"/>
      <c r="H27" s="72"/>
      <c r="I27" s="793"/>
      <c r="J27" s="301"/>
      <c r="K27" s="140"/>
      <c r="L27" s="99"/>
    </row>
    <row r="28" spans="1:12" ht="27.75" customHeight="1">
      <c r="A28" s="788">
        <v>23</v>
      </c>
      <c r="B28" s="24" t="s">
        <v>1054</v>
      </c>
      <c r="C28" s="29" t="s">
        <v>125</v>
      </c>
      <c r="D28" s="137">
        <v>100</v>
      </c>
      <c r="E28" s="24"/>
      <c r="F28" s="24"/>
      <c r="G28" s="24"/>
      <c r="H28" s="72"/>
      <c r="I28" s="793"/>
      <c r="J28" s="301"/>
      <c r="K28" s="140"/>
      <c r="L28" s="82"/>
    </row>
    <row r="29" spans="1:12" ht="27" customHeight="1">
      <c r="A29" s="788">
        <v>24</v>
      </c>
      <c r="B29" s="24" t="s">
        <v>1055</v>
      </c>
      <c r="C29" s="29" t="s">
        <v>125</v>
      </c>
      <c r="D29" s="137">
        <v>100</v>
      </c>
      <c r="E29" s="24"/>
      <c r="F29" s="24"/>
      <c r="G29" s="24"/>
      <c r="H29" s="72"/>
      <c r="I29" s="793"/>
      <c r="J29" s="301"/>
      <c r="K29" s="140"/>
      <c r="L29" s="99"/>
    </row>
    <row r="30" spans="1:12" ht="27" customHeight="1">
      <c r="A30" s="252">
        <v>25</v>
      </c>
      <c r="B30" s="24" t="s">
        <v>1056</v>
      </c>
      <c r="C30" s="29" t="s">
        <v>125</v>
      </c>
      <c r="D30" s="137">
        <v>50</v>
      </c>
      <c r="E30" s="24"/>
      <c r="F30" s="24"/>
      <c r="G30" s="24"/>
      <c r="H30" s="72"/>
      <c r="I30" s="793"/>
      <c r="J30" s="301"/>
      <c r="K30" s="140"/>
      <c r="L30" s="99"/>
    </row>
    <row r="31" spans="1:12" ht="27" customHeight="1">
      <c r="A31" s="788">
        <v>26</v>
      </c>
      <c r="B31" s="24" t="s">
        <v>1057</v>
      </c>
      <c r="C31" s="29" t="s">
        <v>125</v>
      </c>
      <c r="D31" s="137">
        <v>50</v>
      </c>
      <c r="E31" s="24"/>
      <c r="F31" s="24"/>
      <c r="G31" s="24"/>
      <c r="H31" s="72"/>
      <c r="I31" s="793"/>
      <c r="J31" s="301"/>
      <c r="K31" s="140"/>
      <c r="L31" s="99"/>
    </row>
    <row r="32" spans="1:12" ht="28.5" customHeight="1">
      <c r="A32" s="788">
        <v>27</v>
      </c>
      <c r="B32" s="24" t="s">
        <v>1058</v>
      </c>
      <c r="C32" s="29" t="s">
        <v>125</v>
      </c>
      <c r="D32" s="137">
        <v>100</v>
      </c>
      <c r="E32" s="24"/>
      <c r="F32" s="24"/>
      <c r="G32" s="24"/>
      <c r="H32" s="72"/>
      <c r="I32" s="793"/>
      <c r="J32" s="301"/>
      <c r="K32" s="140"/>
      <c r="L32" s="99"/>
    </row>
    <row r="33" spans="1:12" ht="30" customHeight="1">
      <c r="A33" s="252">
        <v>28</v>
      </c>
      <c r="B33" s="24" t="s">
        <v>1059</v>
      </c>
      <c r="C33" s="29" t="s">
        <v>125</v>
      </c>
      <c r="D33" s="137">
        <v>50</v>
      </c>
      <c r="E33" s="24"/>
      <c r="F33" s="24"/>
      <c r="G33" s="24"/>
      <c r="H33" s="72"/>
      <c r="I33" s="793"/>
      <c r="J33" s="301"/>
      <c r="K33" s="140"/>
      <c r="L33" s="99"/>
    </row>
    <row r="34" spans="1:12" ht="30" customHeight="1">
      <c r="A34" s="788">
        <v>29</v>
      </c>
      <c r="B34" s="24" t="s">
        <v>1060</v>
      </c>
      <c r="C34" s="29" t="s">
        <v>125</v>
      </c>
      <c r="D34" s="137">
        <v>50</v>
      </c>
      <c r="E34" s="24"/>
      <c r="F34" s="24"/>
      <c r="G34" s="24"/>
      <c r="H34" s="72"/>
      <c r="I34" s="793"/>
      <c r="J34" s="301"/>
      <c r="K34" s="140"/>
      <c r="L34" s="99"/>
    </row>
    <row r="35" spans="1:12" ht="40.5" customHeight="1">
      <c r="A35" s="788">
        <v>30</v>
      </c>
      <c r="B35" s="24" t="s">
        <v>1061</v>
      </c>
      <c r="C35" s="29" t="s">
        <v>125</v>
      </c>
      <c r="D35" s="137">
        <v>50</v>
      </c>
      <c r="E35" s="24"/>
      <c r="F35" s="24"/>
      <c r="G35" s="24"/>
      <c r="H35" s="72"/>
      <c r="I35" s="793"/>
      <c r="J35" s="301"/>
      <c r="K35" s="140"/>
      <c r="L35" s="99"/>
    </row>
    <row r="36" spans="1:12" ht="37.5" customHeight="1">
      <c r="A36" s="252">
        <v>31</v>
      </c>
      <c r="B36" s="24" t="s">
        <v>1062</v>
      </c>
      <c r="C36" s="29" t="s">
        <v>125</v>
      </c>
      <c r="D36" s="137">
        <v>50</v>
      </c>
      <c r="E36" s="24"/>
      <c r="F36" s="24"/>
      <c r="G36" s="24"/>
      <c r="H36" s="72"/>
      <c r="I36" s="793"/>
      <c r="J36" s="301"/>
      <c r="K36" s="140"/>
      <c r="L36" s="82"/>
    </row>
    <row r="37" spans="1:12" ht="18" customHeight="1">
      <c r="A37" s="788">
        <v>32</v>
      </c>
      <c r="B37" s="70" t="s">
        <v>1063</v>
      </c>
      <c r="C37" s="29" t="s">
        <v>125</v>
      </c>
      <c r="D37" s="137">
        <v>5</v>
      </c>
      <c r="E37" s="24"/>
      <c r="F37" s="24"/>
      <c r="G37" s="24"/>
      <c r="H37" s="72"/>
      <c r="I37" s="793"/>
      <c r="J37" s="301"/>
      <c r="K37" s="140"/>
      <c r="L37" s="82"/>
    </row>
    <row r="38" spans="1:12" ht="18" customHeight="1">
      <c r="A38" s="788">
        <v>33</v>
      </c>
      <c r="B38" s="70" t="s">
        <v>1064</v>
      </c>
      <c r="C38" s="29" t="s">
        <v>125</v>
      </c>
      <c r="D38" s="137">
        <v>40</v>
      </c>
      <c r="E38" s="24"/>
      <c r="F38" s="24"/>
      <c r="G38" s="24"/>
      <c r="H38" s="72"/>
      <c r="I38" s="793"/>
      <c r="J38" s="301"/>
      <c r="K38" s="140"/>
      <c r="L38" s="82"/>
    </row>
    <row r="39" spans="1:12" ht="36" customHeight="1">
      <c r="A39" s="252">
        <v>34</v>
      </c>
      <c r="B39" s="24" t="s">
        <v>1065</v>
      </c>
      <c r="C39" s="29" t="s">
        <v>125</v>
      </c>
      <c r="D39" s="137">
        <v>80</v>
      </c>
      <c r="E39" s="24"/>
      <c r="F39" s="24"/>
      <c r="G39" s="24"/>
      <c r="H39" s="72"/>
      <c r="I39" s="793"/>
      <c r="J39" s="301"/>
      <c r="K39" s="140"/>
      <c r="L39" s="99"/>
    </row>
    <row r="40" spans="1:12" ht="47.25" customHeight="1">
      <c r="A40" s="788">
        <v>35</v>
      </c>
      <c r="B40" s="24" t="s">
        <v>1164</v>
      </c>
      <c r="C40" s="29" t="s">
        <v>125</v>
      </c>
      <c r="D40" s="137">
        <v>80</v>
      </c>
      <c r="E40" s="24"/>
      <c r="F40" s="24"/>
      <c r="G40" s="24"/>
      <c r="H40" s="72"/>
      <c r="I40" s="793"/>
      <c r="J40" s="301"/>
      <c r="K40" s="140"/>
      <c r="L40" s="99"/>
    </row>
    <row r="41" spans="1:12" ht="24.75" customHeight="1">
      <c r="A41" s="788">
        <v>36</v>
      </c>
      <c r="B41" s="24" t="s">
        <v>1165</v>
      </c>
      <c r="C41" s="29" t="s">
        <v>125</v>
      </c>
      <c r="D41" s="137">
        <v>40</v>
      </c>
      <c r="E41" s="24"/>
      <c r="F41" s="24"/>
      <c r="G41" s="24"/>
      <c r="H41" s="72"/>
      <c r="I41" s="793"/>
      <c r="J41" s="301"/>
      <c r="K41" s="140"/>
      <c r="L41" s="99"/>
    </row>
    <row r="42" spans="1:12" ht="44.25" customHeight="1">
      <c r="A42" s="252">
        <v>37</v>
      </c>
      <c r="B42" s="24" t="s">
        <v>1066</v>
      </c>
      <c r="C42" s="29" t="s">
        <v>125</v>
      </c>
      <c r="D42" s="137">
        <v>100</v>
      </c>
      <c r="E42" s="24"/>
      <c r="F42" s="24"/>
      <c r="G42" s="24"/>
      <c r="H42" s="72"/>
      <c r="I42" s="793"/>
      <c r="J42" s="301"/>
      <c r="K42" s="140"/>
      <c r="L42" s="99"/>
    </row>
    <row r="43" spans="1:12" ht="48" customHeight="1">
      <c r="A43" s="788">
        <v>38</v>
      </c>
      <c r="B43" s="24" t="s">
        <v>1067</v>
      </c>
      <c r="C43" s="29" t="s">
        <v>125</v>
      </c>
      <c r="D43" s="137">
        <v>100</v>
      </c>
      <c r="E43" s="24"/>
      <c r="F43" s="24"/>
      <c r="G43" s="24"/>
      <c r="H43" s="72"/>
      <c r="I43" s="793"/>
      <c r="J43" s="301"/>
      <c r="K43" s="140"/>
      <c r="L43" s="99"/>
    </row>
    <row r="44" spans="1:12" ht="48" customHeight="1">
      <c r="A44" s="788">
        <v>39</v>
      </c>
      <c r="B44" s="24" t="s">
        <v>1068</v>
      </c>
      <c r="C44" s="29" t="s">
        <v>125</v>
      </c>
      <c r="D44" s="137">
        <v>100</v>
      </c>
      <c r="E44" s="24"/>
      <c r="F44" s="24"/>
      <c r="G44" s="24"/>
      <c r="H44" s="72"/>
      <c r="I44" s="793"/>
      <c r="J44" s="301"/>
      <c r="K44" s="140"/>
      <c r="L44" s="99"/>
    </row>
    <row r="45" spans="1:12" ht="48" customHeight="1">
      <c r="A45" s="252">
        <v>40</v>
      </c>
      <c r="B45" s="24" t="s">
        <v>1069</v>
      </c>
      <c r="C45" s="29" t="s">
        <v>125</v>
      </c>
      <c r="D45" s="137">
        <v>100</v>
      </c>
      <c r="E45" s="24"/>
      <c r="F45" s="24"/>
      <c r="G45" s="24"/>
      <c r="H45" s="72"/>
      <c r="I45" s="793"/>
      <c r="J45" s="301"/>
      <c r="K45" s="140"/>
      <c r="L45" s="99"/>
    </row>
    <row r="46" spans="1:12" ht="48" customHeight="1">
      <c r="A46" s="788">
        <v>41</v>
      </c>
      <c r="B46" s="24" t="s">
        <v>1070</v>
      </c>
      <c r="C46" s="29" t="s">
        <v>125</v>
      </c>
      <c r="D46" s="137">
        <v>100</v>
      </c>
      <c r="E46" s="24"/>
      <c r="F46" s="24"/>
      <c r="G46" s="24"/>
      <c r="H46" s="72"/>
      <c r="I46" s="793"/>
      <c r="J46" s="301"/>
      <c r="K46" s="140"/>
      <c r="L46" s="99"/>
    </row>
    <row r="47" spans="1:12" ht="26.25" customHeight="1">
      <c r="A47" s="788">
        <v>42</v>
      </c>
      <c r="B47" s="24" t="s">
        <v>1071</v>
      </c>
      <c r="C47" s="29" t="s">
        <v>125</v>
      </c>
      <c r="D47" s="137">
        <v>250</v>
      </c>
      <c r="E47" s="24"/>
      <c r="F47" s="24"/>
      <c r="G47" s="24"/>
      <c r="H47" s="72"/>
      <c r="I47" s="793"/>
      <c r="J47" s="301"/>
      <c r="K47" s="140"/>
      <c r="L47" s="99"/>
    </row>
    <row r="48" spans="1:12" ht="26.25" customHeight="1">
      <c r="A48" s="252">
        <v>43</v>
      </c>
      <c r="B48" s="24" t="s">
        <v>1072</v>
      </c>
      <c r="C48" s="29" t="s">
        <v>125</v>
      </c>
      <c r="D48" s="137">
        <v>250</v>
      </c>
      <c r="E48" s="24"/>
      <c r="F48" s="24"/>
      <c r="G48" s="24"/>
      <c r="H48" s="72"/>
      <c r="I48" s="793"/>
      <c r="J48" s="301"/>
      <c r="K48" s="140"/>
      <c r="L48" s="99"/>
    </row>
    <row r="49" spans="1:12" ht="47.25" customHeight="1">
      <c r="A49" s="788">
        <v>44</v>
      </c>
      <c r="B49" s="24" t="s">
        <v>1073</v>
      </c>
      <c r="C49" s="29" t="s">
        <v>45</v>
      </c>
      <c r="D49" s="137">
        <v>40</v>
      </c>
      <c r="E49" s="24"/>
      <c r="F49" s="24"/>
      <c r="G49" s="24"/>
      <c r="H49" s="72"/>
      <c r="I49" s="793"/>
      <c r="J49" s="301"/>
      <c r="K49" s="140"/>
      <c r="L49" s="99"/>
    </row>
    <row r="50" spans="1:12" ht="24" customHeight="1">
      <c r="A50" s="788">
        <v>45</v>
      </c>
      <c r="B50" s="32" t="s">
        <v>1074</v>
      </c>
      <c r="C50" s="29" t="s">
        <v>45</v>
      </c>
      <c r="D50" s="137">
        <v>40</v>
      </c>
      <c r="E50" s="24"/>
      <c r="F50" s="24"/>
      <c r="G50" s="24"/>
      <c r="H50" s="72"/>
      <c r="I50" s="793"/>
      <c r="J50" s="301"/>
      <c r="K50" s="140"/>
      <c r="L50" s="99"/>
    </row>
    <row r="51" spans="1:12" ht="39" customHeight="1">
      <c r="A51" s="252">
        <v>46</v>
      </c>
      <c r="B51" s="24" t="s">
        <v>1075</v>
      </c>
      <c r="C51" s="29" t="s">
        <v>45</v>
      </c>
      <c r="D51" s="137">
        <v>40</v>
      </c>
      <c r="E51" s="24"/>
      <c r="F51" s="24"/>
      <c r="G51" s="24"/>
      <c r="H51" s="72"/>
      <c r="I51" s="793"/>
      <c r="J51" s="301"/>
      <c r="K51" s="140"/>
      <c r="L51" s="82"/>
    </row>
    <row r="52" spans="1:12" ht="36.75" customHeight="1" thickBot="1">
      <c r="A52" s="255">
        <v>47</v>
      </c>
      <c r="B52" s="77" t="s">
        <v>1076</v>
      </c>
      <c r="C52" s="75" t="s">
        <v>45</v>
      </c>
      <c r="D52" s="311">
        <v>60</v>
      </c>
      <c r="E52" s="116"/>
      <c r="F52" s="116"/>
      <c r="G52" s="116"/>
      <c r="H52" s="76"/>
      <c r="I52" s="245"/>
      <c r="J52" s="257"/>
      <c r="K52" s="140"/>
      <c r="L52" s="99"/>
    </row>
    <row r="53" spans="1:12" ht="18" customHeight="1" thickBot="1">
      <c r="A53" s="877" t="s">
        <v>603</v>
      </c>
      <c r="B53" s="877"/>
      <c r="C53" s="877"/>
      <c r="D53" s="877"/>
      <c r="E53" s="877"/>
      <c r="F53" s="877"/>
      <c r="G53" s="877"/>
      <c r="H53" s="877"/>
      <c r="I53" s="100">
        <f>SUM(I6:I52)</f>
        <v>0</v>
      </c>
      <c r="J53" s="251"/>
      <c r="K53" s="101">
        <f>SUM(K6:K52)</f>
        <v>0</v>
      </c>
      <c r="L53" s="51"/>
    </row>
    <row r="54" ht="3.75" customHeight="1"/>
    <row r="55" ht="12.75" customHeight="1">
      <c r="A55" s="5" t="s">
        <v>1077</v>
      </c>
    </row>
    <row r="56" spans="1:6" ht="12.75" customHeight="1">
      <c r="A56" s="5" t="s">
        <v>1077</v>
      </c>
      <c r="B56" s="5" t="s">
        <v>1078</v>
      </c>
      <c r="D56" s="5" t="s">
        <v>1079</v>
      </c>
      <c r="F56" s="5" t="s">
        <v>1080</v>
      </c>
    </row>
    <row r="57" ht="16.5" customHeight="1"/>
    <row r="59" ht="12.75" customHeight="1">
      <c r="A59" s="372"/>
    </row>
    <row r="60" ht="13.5" customHeight="1">
      <c r="A60" s="498" t="s">
        <v>1081</v>
      </c>
    </row>
  </sheetData>
  <sheetProtection selectLockedCells="1" selectUnlockedCells="1"/>
  <mergeCells count="4">
    <mergeCell ref="A1:K1"/>
    <mergeCell ref="A2:K2"/>
    <mergeCell ref="A4:K4"/>
    <mergeCell ref="A53:H53"/>
  </mergeCells>
  <printOptions horizontalCentered="1"/>
  <pageMargins left="0.2755905511811024" right="0.2755905511811024" top="0.5905511811023623" bottom="0.5511811023622047" header="0.35433070866141736" footer="0.31496062992125984"/>
  <pageSetup horizontalDpi="300" verticalDpi="300" orientation="landscape" paperSize="9" scale="95" r:id="rId1"/>
  <headerFooter alignWithMargins="0">
    <oddHeader>&amp;C&amp;F &amp;RSPZOZ.DZP.241.04.24</oddHeader>
    <oddFooter>&amp;C&amp;A  - 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23">
      <selection activeCell="A5" sqref="A5:A15"/>
    </sheetView>
  </sheetViews>
  <sheetFormatPr defaultColWidth="9.140625" defaultRowHeight="12.75" customHeight="1"/>
  <cols>
    <col min="1" max="1" width="5.140625" style="327" customWidth="1"/>
    <col min="2" max="2" width="54.7109375" style="327" customWidth="1"/>
    <col min="3" max="3" width="4.7109375" style="327" customWidth="1"/>
    <col min="4" max="4" width="5.28125" style="327" customWidth="1"/>
    <col min="5" max="5" width="9.8515625" style="327" customWidth="1"/>
    <col min="6" max="6" width="11.00390625" style="327" customWidth="1"/>
    <col min="7" max="7" width="8.28125" style="327" customWidth="1"/>
    <col min="8" max="8" width="8.8515625" style="327" customWidth="1"/>
    <col min="9" max="9" width="11.00390625" style="327" customWidth="1"/>
    <col min="10" max="10" width="6.57421875" style="327" customWidth="1"/>
    <col min="11" max="11" width="11.28125" style="327" customWidth="1"/>
    <col min="12" max="12" width="13.28125" style="327" customWidth="1"/>
    <col min="13" max="16384" width="8.8515625" style="327" customWidth="1"/>
  </cols>
  <sheetData>
    <row r="1" spans="1:4" ht="12.75" customHeight="1">
      <c r="A1" s="499" t="s">
        <v>1082</v>
      </c>
      <c r="B1" s="500"/>
      <c r="C1" s="500"/>
      <c r="D1" s="500"/>
    </row>
    <row r="2" ht="21.75" customHeight="1">
      <c r="A2" s="501" t="s">
        <v>717</v>
      </c>
    </row>
    <row r="3" spans="1:12" ht="36" customHeight="1">
      <c r="A3" s="502" t="s">
        <v>651</v>
      </c>
      <c r="B3" s="503" t="s">
        <v>32</v>
      </c>
      <c r="C3" s="504" t="s">
        <v>33</v>
      </c>
      <c r="D3" s="504" t="s">
        <v>34</v>
      </c>
      <c r="E3" s="503" t="s">
        <v>35</v>
      </c>
      <c r="F3" s="503" t="s">
        <v>36</v>
      </c>
      <c r="G3" s="505" t="s">
        <v>712</v>
      </c>
      <c r="H3" s="503" t="s">
        <v>38</v>
      </c>
      <c r="I3" s="503" t="s">
        <v>606</v>
      </c>
      <c r="J3" s="503" t="s">
        <v>39</v>
      </c>
      <c r="K3" s="506" t="s">
        <v>40</v>
      </c>
      <c r="L3" s="19" t="s">
        <v>41</v>
      </c>
    </row>
    <row r="4" spans="1:12" ht="26.25" customHeight="1">
      <c r="A4" s="507">
        <v>1</v>
      </c>
      <c r="B4" s="508" t="s">
        <v>1083</v>
      </c>
      <c r="C4" s="509" t="s">
        <v>45</v>
      </c>
      <c r="D4" s="510">
        <v>300</v>
      </c>
      <c r="E4" s="511"/>
      <c r="F4" s="511"/>
      <c r="G4" s="511"/>
      <c r="H4" s="512"/>
      <c r="I4" s="513"/>
      <c r="J4" s="514"/>
      <c r="K4" s="515"/>
      <c r="L4" s="48"/>
    </row>
    <row r="5" spans="1:12" ht="41.25" customHeight="1">
      <c r="A5" s="507">
        <v>2</v>
      </c>
      <c r="B5" s="508" t="s">
        <v>1084</v>
      </c>
      <c r="C5" s="509" t="s">
        <v>45</v>
      </c>
      <c r="D5" s="510">
        <v>40</v>
      </c>
      <c r="E5" s="511"/>
      <c r="F5" s="511"/>
      <c r="G5" s="511"/>
      <c r="H5" s="512"/>
      <c r="I5" s="513"/>
      <c r="J5" s="514"/>
      <c r="K5" s="515"/>
      <c r="L5" s="82"/>
    </row>
    <row r="6" spans="1:12" ht="41.25" customHeight="1">
      <c r="A6" s="507">
        <v>3</v>
      </c>
      <c r="B6" s="508" t="s">
        <v>1085</v>
      </c>
      <c r="C6" s="509" t="s">
        <v>45</v>
      </c>
      <c r="D6" s="510">
        <v>40</v>
      </c>
      <c r="E6" s="516"/>
      <c r="F6" s="516"/>
      <c r="G6" s="516"/>
      <c r="H6" s="512"/>
      <c r="I6" s="513"/>
      <c r="J6" s="514"/>
      <c r="K6" s="515"/>
      <c r="L6" s="82"/>
    </row>
    <row r="7" spans="1:12" ht="41.25" customHeight="1">
      <c r="A7" s="507">
        <v>4</v>
      </c>
      <c r="B7" s="508" t="s">
        <v>1086</v>
      </c>
      <c r="C7" s="509" t="s">
        <v>45</v>
      </c>
      <c r="D7" s="510">
        <v>300</v>
      </c>
      <c r="E7" s="511"/>
      <c r="F7" s="511"/>
      <c r="G7" s="511"/>
      <c r="H7" s="517"/>
      <c r="I7" s="513"/>
      <c r="J7" s="514"/>
      <c r="K7" s="515"/>
      <c r="L7" s="82"/>
    </row>
    <row r="8" spans="1:12" ht="41.25" customHeight="1">
      <c r="A8" s="507">
        <v>5</v>
      </c>
      <c r="B8" s="508" t="s">
        <v>1087</v>
      </c>
      <c r="C8" s="509" t="s">
        <v>45</v>
      </c>
      <c r="D8" s="510">
        <v>80</v>
      </c>
      <c r="E8" s="511"/>
      <c r="F8" s="511"/>
      <c r="G8" s="511"/>
      <c r="H8" s="517"/>
      <c r="I8" s="513"/>
      <c r="J8" s="514"/>
      <c r="K8" s="515"/>
      <c r="L8" s="99"/>
    </row>
    <row r="9" spans="1:12" ht="41.25" customHeight="1">
      <c r="A9" s="507">
        <v>6</v>
      </c>
      <c r="B9" s="508" t="s">
        <v>1088</v>
      </c>
      <c r="C9" s="509" t="s">
        <v>45</v>
      </c>
      <c r="D9" s="510">
        <v>100</v>
      </c>
      <c r="E9" s="511"/>
      <c r="F9" s="511"/>
      <c r="G9" s="511"/>
      <c r="H9" s="517"/>
      <c r="I9" s="513"/>
      <c r="J9" s="514"/>
      <c r="K9" s="515"/>
      <c r="L9" s="82"/>
    </row>
    <row r="10" spans="1:12" ht="43.5" customHeight="1">
      <c r="A10" s="507">
        <v>7</v>
      </c>
      <c r="B10" s="508" t="s">
        <v>1089</v>
      </c>
      <c r="C10" s="509" t="s">
        <v>45</v>
      </c>
      <c r="D10" s="510">
        <v>40</v>
      </c>
      <c r="E10" s="511"/>
      <c r="F10" s="511"/>
      <c r="G10" s="511"/>
      <c r="H10" s="517"/>
      <c r="I10" s="513"/>
      <c r="J10" s="514"/>
      <c r="K10" s="515"/>
      <c r="L10" s="99"/>
    </row>
    <row r="11" spans="1:12" ht="45.75" customHeight="1">
      <c r="A11" s="507">
        <v>8</v>
      </c>
      <c r="B11" s="508" t="s">
        <v>1090</v>
      </c>
      <c r="C11" s="509" t="s">
        <v>45</v>
      </c>
      <c r="D11" s="510">
        <v>1500</v>
      </c>
      <c r="E11" s="511"/>
      <c r="F11" s="511"/>
      <c r="G11" s="511"/>
      <c r="H11" s="517"/>
      <c r="I11" s="513"/>
      <c r="J11" s="514"/>
      <c r="K11" s="515"/>
      <c r="L11" s="99"/>
    </row>
    <row r="12" spans="1:12" ht="49.5" customHeight="1">
      <c r="A12" s="507">
        <v>9</v>
      </c>
      <c r="B12" s="508" t="s">
        <v>1091</v>
      </c>
      <c r="C12" s="509" t="s">
        <v>45</v>
      </c>
      <c r="D12" s="510">
        <v>1300</v>
      </c>
      <c r="E12" s="511"/>
      <c r="F12" s="511"/>
      <c r="G12" s="511"/>
      <c r="H12" s="517"/>
      <c r="I12" s="513"/>
      <c r="J12" s="514"/>
      <c r="K12" s="515"/>
      <c r="L12" s="99"/>
    </row>
    <row r="13" spans="1:12" ht="96.75" customHeight="1">
      <c r="A13" s="507">
        <v>10</v>
      </c>
      <c r="B13" s="508" t="s">
        <v>1092</v>
      </c>
      <c r="C13" s="509" t="s">
        <v>125</v>
      </c>
      <c r="D13" s="510">
        <v>60</v>
      </c>
      <c r="E13" s="511"/>
      <c r="F13" s="511"/>
      <c r="G13" s="511"/>
      <c r="H13" s="517"/>
      <c r="I13" s="513"/>
      <c r="J13" s="514"/>
      <c r="K13" s="515"/>
      <c r="L13" s="82"/>
    </row>
    <row r="14" spans="1:12" ht="96" customHeight="1">
      <c r="A14" s="507">
        <v>11</v>
      </c>
      <c r="B14" s="518" t="s">
        <v>1093</v>
      </c>
      <c r="C14" s="509" t="s">
        <v>125</v>
      </c>
      <c r="D14" s="510">
        <v>60</v>
      </c>
      <c r="E14" s="511"/>
      <c r="F14" s="511"/>
      <c r="G14" s="511"/>
      <c r="H14" s="517"/>
      <c r="I14" s="513"/>
      <c r="J14" s="514"/>
      <c r="K14" s="515"/>
      <c r="L14" s="99"/>
    </row>
    <row r="15" spans="1:12" ht="19.5" customHeight="1">
      <c r="A15" s="507">
        <v>12</v>
      </c>
      <c r="B15" s="518" t="s">
        <v>1094</v>
      </c>
      <c r="C15" s="509" t="s">
        <v>45</v>
      </c>
      <c r="D15" s="510">
        <v>20</v>
      </c>
      <c r="E15" s="511"/>
      <c r="F15" s="511"/>
      <c r="G15" s="511"/>
      <c r="H15" s="519"/>
      <c r="I15" s="513"/>
      <c r="J15" s="514"/>
      <c r="K15" s="515"/>
      <c r="L15" s="82"/>
    </row>
    <row r="16" spans="1:12" ht="49.5" customHeight="1">
      <c r="A16" s="520">
        <v>13</v>
      </c>
      <c r="B16" s="518" t="s">
        <v>1095</v>
      </c>
      <c r="C16" s="521" t="s">
        <v>45</v>
      </c>
      <c r="D16" s="522">
        <v>200</v>
      </c>
      <c r="E16" s="523"/>
      <c r="F16" s="523"/>
      <c r="G16" s="523"/>
      <c r="H16" s="519"/>
      <c r="I16" s="513"/>
      <c r="J16" s="524"/>
      <c r="K16" s="515"/>
      <c r="L16" s="99"/>
    </row>
    <row r="17" spans="1:12" ht="24" customHeight="1">
      <c r="A17" s="525"/>
      <c r="B17" s="526" t="s">
        <v>603</v>
      </c>
      <c r="C17" s="526"/>
      <c r="D17" s="526"/>
      <c r="E17" s="526"/>
      <c r="F17" s="526"/>
      <c r="G17" s="527"/>
      <c r="H17" s="528"/>
      <c r="I17" s="529">
        <f>SUM(I4:I16)</f>
        <v>0</v>
      </c>
      <c r="J17" s="529"/>
      <c r="K17" s="530">
        <f>SUM(K4:K16)</f>
        <v>0</v>
      </c>
      <c r="L17" s="51"/>
    </row>
    <row r="65530" ht="12.75" customHeight="1"/>
    <row r="65536" ht="12.75" customHeight="1"/>
  </sheetData>
  <sheetProtection selectLockedCells="1" selectUnlockedCells="1"/>
  <printOptions horizontalCentered="1"/>
  <pageMargins left="0.2362204724409449" right="0.1968503937007874" top="0.7480314960629921" bottom="0.4724409448818898" header="0.4330708661417323" footer="0.2755905511811024"/>
  <pageSetup horizontalDpi="300" verticalDpi="300" orientation="landscape" paperSize="9" scale="95" r:id="rId1"/>
  <headerFooter alignWithMargins="0">
    <oddHeader>&amp;C&amp;F&amp;RSPZOZ.DZP.241.04.24</oddHeader>
    <oddFooter>&amp;C&amp;A - 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pane ySplit="4" topLeftCell="A33" activePane="bottomLeft" state="frozen"/>
      <selection pane="topLeft" activeCell="A1" sqref="A1"/>
      <selection pane="bottomLeft" activeCell="A7" sqref="A7:A48"/>
    </sheetView>
  </sheetViews>
  <sheetFormatPr defaultColWidth="11.57421875" defaultRowHeight="12.75" customHeight="1"/>
  <cols>
    <col min="1" max="1" width="4.28125" style="5" customWidth="1"/>
    <col min="2" max="2" width="47.8515625" style="5" customWidth="1"/>
    <col min="3" max="4" width="4.8515625" style="5" customWidth="1"/>
    <col min="5" max="5" width="16.7109375" style="5" customWidth="1"/>
    <col min="6" max="6" width="9.28125" style="5" customWidth="1"/>
    <col min="7" max="7" width="8.28125" style="5" customWidth="1"/>
    <col min="8" max="8" width="10.57421875" style="54" customWidth="1"/>
    <col min="9" max="9" width="11.00390625" style="5" customWidth="1"/>
    <col min="10" max="10" width="6.00390625" style="5" customWidth="1"/>
    <col min="11" max="11" width="11.28125" style="5" customWidth="1"/>
    <col min="12" max="12" width="10.28125" style="5" customWidth="1"/>
    <col min="13" max="16384" width="11.57421875" style="5" customWidth="1"/>
  </cols>
  <sheetData>
    <row r="1" spans="1:11" ht="10.5" customHeight="1">
      <c r="A1" s="871"/>
      <c r="B1" s="871"/>
      <c r="C1" s="871"/>
      <c r="D1" s="871"/>
      <c r="E1" s="871"/>
      <c r="F1" s="871"/>
      <c r="G1" s="871"/>
      <c r="H1" s="871"/>
      <c r="I1" s="871"/>
      <c r="J1" s="871"/>
      <c r="K1" s="871"/>
    </row>
    <row r="2" spans="1:11" ht="15.75" customHeight="1">
      <c r="A2" s="872" t="s">
        <v>604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</row>
    <row r="3" spans="1:11" ht="24.75" customHeight="1">
      <c r="A3" s="873" t="s">
        <v>605</v>
      </c>
      <c r="B3" s="873"/>
      <c r="C3" s="873"/>
      <c r="D3" s="873"/>
      <c r="E3" s="873"/>
      <c r="F3" s="873"/>
      <c r="G3" s="873"/>
      <c r="H3" s="873"/>
      <c r="I3" s="873"/>
      <c r="J3" s="873"/>
      <c r="K3" s="873"/>
    </row>
    <row r="4" spans="1:12" ht="39.75" customHeight="1">
      <c r="A4" s="666" t="s">
        <v>332</v>
      </c>
      <c r="B4" s="667" t="s">
        <v>32</v>
      </c>
      <c r="C4" s="667" t="s">
        <v>33</v>
      </c>
      <c r="D4" s="667" t="s">
        <v>34</v>
      </c>
      <c r="E4" s="667" t="s">
        <v>35</v>
      </c>
      <c r="F4" s="667" t="s">
        <v>36</v>
      </c>
      <c r="G4" s="669" t="s">
        <v>37</v>
      </c>
      <c r="H4" s="668" t="s">
        <v>38</v>
      </c>
      <c r="I4" s="667" t="s">
        <v>606</v>
      </c>
      <c r="J4" s="667" t="s">
        <v>39</v>
      </c>
      <c r="K4" s="670" t="s">
        <v>40</v>
      </c>
      <c r="L4" s="671" t="s">
        <v>41</v>
      </c>
    </row>
    <row r="5" spans="1:12" ht="12.75" customHeight="1">
      <c r="A5" s="696">
        <v>1</v>
      </c>
      <c r="B5" s="114" t="s">
        <v>607</v>
      </c>
      <c r="C5" s="685" t="s">
        <v>43</v>
      </c>
      <c r="D5" s="685">
        <v>5</v>
      </c>
      <c r="E5" s="685"/>
      <c r="F5" s="685"/>
      <c r="G5" s="685"/>
      <c r="H5" s="686"/>
      <c r="I5" s="687"/>
      <c r="J5" s="688"/>
      <c r="K5" s="689"/>
      <c r="L5" s="697"/>
    </row>
    <row r="6" spans="1:12" ht="12.75" customHeight="1">
      <c r="A6" s="698">
        <v>2</v>
      </c>
      <c r="B6" s="640" t="s">
        <v>608</v>
      </c>
      <c r="C6" s="629" t="s">
        <v>43</v>
      </c>
      <c r="D6" s="629">
        <v>5</v>
      </c>
      <c r="E6" s="629"/>
      <c r="F6" s="629"/>
      <c r="G6" s="629"/>
      <c r="H6" s="692"/>
      <c r="I6" s="693"/>
      <c r="J6" s="694"/>
      <c r="K6" s="693"/>
      <c r="L6" s="675"/>
    </row>
    <row r="7" spans="1:12" ht="12.75" customHeight="1">
      <c r="A7" s="698">
        <v>3</v>
      </c>
      <c r="B7" s="640" t="s">
        <v>609</v>
      </c>
      <c r="C7" s="629" t="s">
        <v>43</v>
      </c>
      <c r="D7" s="629">
        <v>150</v>
      </c>
      <c r="E7" s="629"/>
      <c r="F7" s="629"/>
      <c r="G7" s="629"/>
      <c r="H7" s="692"/>
      <c r="I7" s="693"/>
      <c r="J7" s="694"/>
      <c r="K7" s="693"/>
      <c r="L7" s="675"/>
    </row>
    <row r="8" spans="1:12" ht="12.75" customHeight="1">
      <c r="A8" s="698">
        <v>4</v>
      </c>
      <c r="B8" s="640" t="s">
        <v>610</v>
      </c>
      <c r="C8" s="629" t="s">
        <v>43</v>
      </c>
      <c r="D8" s="629">
        <v>80</v>
      </c>
      <c r="E8" s="629"/>
      <c r="F8" s="629"/>
      <c r="G8" s="629"/>
      <c r="H8" s="692"/>
      <c r="I8" s="693"/>
      <c r="J8" s="694"/>
      <c r="K8" s="693"/>
      <c r="L8" s="675"/>
    </row>
    <row r="9" spans="1:12" ht="14.25" customHeight="1">
      <c r="A9" s="698">
        <v>5</v>
      </c>
      <c r="B9" s="640" t="s">
        <v>611</v>
      </c>
      <c r="C9" s="629" t="s">
        <v>43</v>
      </c>
      <c r="D9" s="629">
        <v>70</v>
      </c>
      <c r="E9" s="629"/>
      <c r="F9" s="629"/>
      <c r="G9" s="629"/>
      <c r="H9" s="692"/>
      <c r="I9" s="693"/>
      <c r="J9" s="694"/>
      <c r="K9" s="693"/>
      <c r="L9" s="675"/>
    </row>
    <row r="10" spans="1:12" ht="14.25" customHeight="1">
      <c r="A10" s="698">
        <v>6</v>
      </c>
      <c r="B10" s="640" t="s">
        <v>612</v>
      </c>
      <c r="C10" s="629" t="s">
        <v>43</v>
      </c>
      <c r="D10" s="629">
        <v>2</v>
      </c>
      <c r="E10" s="629"/>
      <c r="F10" s="629"/>
      <c r="G10" s="629"/>
      <c r="H10" s="692"/>
      <c r="I10" s="693"/>
      <c r="J10" s="694"/>
      <c r="K10" s="693"/>
      <c r="L10" s="675"/>
    </row>
    <row r="11" spans="1:12" ht="14.25" customHeight="1">
      <c r="A11" s="698">
        <v>7</v>
      </c>
      <c r="B11" s="640" t="s">
        <v>613</v>
      </c>
      <c r="C11" s="629" t="s">
        <v>43</v>
      </c>
      <c r="D11" s="629">
        <v>2</v>
      </c>
      <c r="E11" s="629"/>
      <c r="F11" s="629"/>
      <c r="G11" s="629"/>
      <c r="H11" s="692"/>
      <c r="I11" s="693"/>
      <c r="J11" s="694"/>
      <c r="K11" s="693"/>
      <c r="L11" s="675"/>
    </row>
    <row r="12" spans="1:12" ht="14.25" customHeight="1">
      <c r="A12" s="698">
        <v>8</v>
      </c>
      <c r="B12" s="640" t="s">
        <v>614</v>
      </c>
      <c r="C12" s="629" t="s">
        <v>43</v>
      </c>
      <c r="D12" s="629">
        <v>10</v>
      </c>
      <c r="E12" s="629"/>
      <c r="F12" s="629"/>
      <c r="G12" s="629"/>
      <c r="H12" s="692"/>
      <c r="I12" s="693"/>
      <c r="J12" s="694"/>
      <c r="K12" s="693"/>
      <c r="L12" s="675"/>
    </row>
    <row r="13" spans="1:12" ht="14.25" customHeight="1">
      <c r="A13" s="698">
        <v>9</v>
      </c>
      <c r="B13" s="640" t="s">
        <v>615</v>
      </c>
      <c r="C13" s="629" t="s">
        <v>43</v>
      </c>
      <c r="D13" s="629">
        <v>3</v>
      </c>
      <c r="E13" s="629"/>
      <c r="F13" s="629"/>
      <c r="G13" s="629"/>
      <c r="H13" s="692"/>
      <c r="I13" s="693"/>
      <c r="J13" s="694"/>
      <c r="K13" s="693"/>
      <c r="L13" s="675"/>
    </row>
    <row r="14" spans="1:12" ht="14.25" customHeight="1">
      <c r="A14" s="698">
        <v>10</v>
      </c>
      <c r="B14" s="640" t="s">
        <v>616</v>
      </c>
      <c r="C14" s="629" t="s">
        <v>43</v>
      </c>
      <c r="D14" s="629">
        <v>2</v>
      </c>
      <c r="E14" s="629"/>
      <c r="F14" s="629"/>
      <c r="G14" s="629"/>
      <c r="H14" s="692"/>
      <c r="I14" s="693"/>
      <c r="J14" s="694"/>
      <c r="K14" s="693"/>
      <c r="L14" s="675"/>
    </row>
    <row r="15" spans="1:12" ht="14.25" customHeight="1">
      <c r="A15" s="698">
        <v>11</v>
      </c>
      <c r="B15" s="640" t="s">
        <v>617</v>
      </c>
      <c r="C15" s="629" t="s">
        <v>43</v>
      </c>
      <c r="D15" s="629">
        <v>80</v>
      </c>
      <c r="E15" s="629"/>
      <c r="F15" s="629"/>
      <c r="G15" s="629"/>
      <c r="H15" s="692"/>
      <c r="I15" s="693"/>
      <c r="J15" s="694"/>
      <c r="K15" s="693"/>
      <c r="L15" s="675"/>
    </row>
    <row r="16" spans="1:12" ht="14.25" customHeight="1">
      <c r="A16" s="698">
        <v>12</v>
      </c>
      <c r="B16" s="640" t="s">
        <v>618</v>
      </c>
      <c r="C16" s="629" t="s">
        <v>43</v>
      </c>
      <c r="D16" s="629">
        <v>160</v>
      </c>
      <c r="E16" s="629"/>
      <c r="F16" s="629"/>
      <c r="G16" s="629"/>
      <c r="H16" s="692"/>
      <c r="I16" s="693"/>
      <c r="J16" s="694"/>
      <c r="K16" s="693"/>
      <c r="L16" s="675"/>
    </row>
    <row r="17" spans="1:12" ht="14.25" customHeight="1">
      <c r="A17" s="698">
        <v>13</v>
      </c>
      <c r="B17" s="649" t="s">
        <v>619</v>
      </c>
      <c r="C17" s="629" t="s">
        <v>43</v>
      </c>
      <c r="D17" s="629">
        <v>200</v>
      </c>
      <c r="E17" s="629"/>
      <c r="F17" s="629"/>
      <c r="G17" s="629"/>
      <c r="H17" s="692"/>
      <c r="I17" s="693"/>
      <c r="J17" s="694"/>
      <c r="K17" s="693"/>
      <c r="L17" s="675"/>
    </row>
    <row r="18" spans="1:12" ht="14.25" customHeight="1">
      <c r="A18" s="698">
        <v>14</v>
      </c>
      <c r="B18" s="645" t="s">
        <v>620</v>
      </c>
      <c r="C18" s="629" t="s">
        <v>43</v>
      </c>
      <c r="D18" s="629">
        <v>220</v>
      </c>
      <c r="E18" s="629"/>
      <c r="F18" s="629"/>
      <c r="G18" s="629"/>
      <c r="H18" s="692"/>
      <c r="I18" s="693"/>
      <c r="J18" s="694"/>
      <c r="K18" s="693"/>
      <c r="L18" s="675"/>
    </row>
    <row r="19" spans="1:12" ht="14.25" customHeight="1">
      <c r="A19" s="698">
        <v>15</v>
      </c>
      <c r="B19" s="649" t="s">
        <v>621</v>
      </c>
      <c r="C19" s="629" t="s">
        <v>43</v>
      </c>
      <c r="D19" s="629">
        <v>2</v>
      </c>
      <c r="E19" s="629"/>
      <c r="F19" s="629"/>
      <c r="G19" s="629"/>
      <c r="H19" s="692"/>
      <c r="I19" s="693"/>
      <c r="J19" s="694"/>
      <c r="K19" s="693"/>
      <c r="L19" s="675"/>
    </row>
    <row r="20" spans="1:12" ht="14.25" customHeight="1">
      <c r="A20" s="698">
        <v>16</v>
      </c>
      <c r="B20" s="649" t="s">
        <v>622</v>
      </c>
      <c r="C20" s="629" t="s">
        <v>43</v>
      </c>
      <c r="D20" s="629">
        <v>10</v>
      </c>
      <c r="E20" s="629"/>
      <c r="F20" s="629"/>
      <c r="G20" s="629"/>
      <c r="H20" s="692"/>
      <c r="I20" s="693"/>
      <c r="J20" s="694"/>
      <c r="K20" s="693"/>
      <c r="L20" s="675"/>
    </row>
    <row r="21" spans="1:12" ht="14.25" customHeight="1">
      <c r="A21" s="698">
        <v>17</v>
      </c>
      <c r="B21" s="648" t="s">
        <v>623</v>
      </c>
      <c r="C21" s="629" t="s">
        <v>43</v>
      </c>
      <c r="D21" s="629">
        <v>20</v>
      </c>
      <c r="E21" s="629"/>
      <c r="F21" s="629"/>
      <c r="G21" s="629"/>
      <c r="H21" s="692"/>
      <c r="I21" s="693"/>
      <c r="J21" s="694"/>
      <c r="K21" s="693"/>
      <c r="L21" s="675"/>
    </row>
    <row r="22" spans="1:12" ht="14.25" customHeight="1">
      <c r="A22" s="698">
        <v>18</v>
      </c>
      <c r="B22" s="649" t="s">
        <v>624</v>
      </c>
      <c r="C22" s="629" t="s">
        <v>43</v>
      </c>
      <c r="D22" s="629">
        <v>2</v>
      </c>
      <c r="E22" s="629"/>
      <c r="F22" s="629"/>
      <c r="G22" s="629"/>
      <c r="H22" s="692"/>
      <c r="I22" s="693"/>
      <c r="J22" s="694"/>
      <c r="K22" s="693"/>
      <c r="L22" s="675"/>
    </row>
    <row r="23" spans="1:12" ht="14.25" customHeight="1">
      <c r="A23" s="698">
        <v>19</v>
      </c>
      <c r="B23" s="640" t="s">
        <v>625</v>
      </c>
      <c r="C23" s="629" t="s">
        <v>43</v>
      </c>
      <c r="D23" s="629">
        <v>45</v>
      </c>
      <c r="E23" s="629"/>
      <c r="F23" s="629"/>
      <c r="G23" s="629"/>
      <c r="H23" s="692"/>
      <c r="I23" s="693"/>
      <c r="J23" s="694"/>
      <c r="K23" s="693"/>
      <c r="L23" s="675"/>
    </row>
    <row r="24" spans="1:12" ht="14.25" customHeight="1">
      <c r="A24" s="698">
        <v>20</v>
      </c>
      <c r="B24" s="640" t="s">
        <v>1183</v>
      </c>
      <c r="C24" s="629" t="s">
        <v>43</v>
      </c>
      <c r="D24" s="629">
        <v>40</v>
      </c>
      <c r="E24" s="629"/>
      <c r="F24" s="629"/>
      <c r="G24" s="629"/>
      <c r="H24" s="692"/>
      <c r="I24" s="693"/>
      <c r="J24" s="694"/>
      <c r="K24" s="693"/>
      <c r="L24" s="675"/>
    </row>
    <row r="25" spans="1:12" ht="14.25" customHeight="1">
      <c r="A25" s="698">
        <v>21</v>
      </c>
      <c r="B25" s="640" t="s">
        <v>1184</v>
      </c>
      <c r="C25" s="629" t="s">
        <v>43</v>
      </c>
      <c r="D25" s="629">
        <v>50</v>
      </c>
      <c r="E25" s="629"/>
      <c r="F25" s="629"/>
      <c r="G25" s="629"/>
      <c r="H25" s="692"/>
      <c r="I25" s="693"/>
      <c r="J25" s="694"/>
      <c r="K25" s="693"/>
      <c r="L25" s="675"/>
    </row>
    <row r="26" spans="1:12" ht="14.25" customHeight="1">
      <c r="A26" s="698">
        <v>22</v>
      </c>
      <c r="B26" s="640" t="s">
        <v>626</v>
      </c>
      <c r="C26" s="629" t="s">
        <v>43</v>
      </c>
      <c r="D26" s="629">
        <v>50</v>
      </c>
      <c r="E26" s="629"/>
      <c r="F26" s="629"/>
      <c r="G26" s="629"/>
      <c r="H26" s="692"/>
      <c r="I26" s="693"/>
      <c r="J26" s="694"/>
      <c r="K26" s="693"/>
      <c r="L26" s="675"/>
    </row>
    <row r="27" spans="1:12" ht="14.25" customHeight="1">
      <c r="A27" s="698">
        <v>23</v>
      </c>
      <c r="B27" s="640" t="s">
        <v>627</v>
      </c>
      <c r="C27" s="629" t="s">
        <v>43</v>
      </c>
      <c r="D27" s="629">
        <v>10</v>
      </c>
      <c r="E27" s="629"/>
      <c r="F27" s="629"/>
      <c r="G27" s="629"/>
      <c r="H27" s="692"/>
      <c r="I27" s="693"/>
      <c r="J27" s="694"/>
      <c r="K27" s="693"/>
      <c r="L27" s="675"/>
    </row>
    <row r="28" spans="1:12" ht="14.25" customHeight="1">
      <c r="A28" s="698">
        <v>24</v>
      </c>
      <c r="B28" s="640" t="s">
        <v>628</v>
      </c>
      <c r="C28" s="629" t="s">
        <v>43</v>
      </c>
      <c r="D28" s="629">
        <v>10</v>
      </c>
      <c r="E28" s="629"/>
      <c r="F28" s="629"/>
      <c r="G28" s="629"/>
      <c r="H28" s="692"/>
      <c r="I28" s="693"/>
      <c r="J28" s="694"/>
      <c r="K28" s="693"/>
      <c r="L28" s="675"/>
    </row>
    <row r="29" spans="1:12" ht="14.25" customHeight="1">
      <c r="A29" s="698">
        <v>25</v>
      </c>
      <c r="B29" s="640" t="s">
        <v>629</v>
      </c>
      <c r="C29" s="629" t="s">
        <v>43</v>
      </c>
      <c r="D29" s="629">
        <v>170</v>
      </c>
      <c r="E29" s="629"/>
      <c r="F29" s="629"/>
      <c r="G29" s="629"/>
      <c r="H29" s="692"/>
      <c r="I29" s="693"/>
      <c r="J29" s="694"/>
      <c r="K29" s="693"/>
      <c r="L29" s="675"/>
    </row>
    <row r="30" spans="1:12" ht="14.25" customHeight="1">
      <c r="A30" s="698">
        <v>26</v>
      </c>
      <c r="B30" s="640" t="s">
        <v>630</v>
      </c>
      <c r="C30" s="629" t="s">
        <v>43</v>
      </c>
      <c r="D30" s="629">
        <v>10</v>
      </c>
      <c r="E30" s="629"/>
      <c r="F30" s="629"/>
      <c r="G30" s="629"/>
      <c r="H30" s="692"/>
      <c r="I30" s="693"/>
      <c r="J30" s="694"/>
      <c r="K30" s="693"/>
      <c r="L30" s="675"/>
    </row>
    <row r="31" spans="1:12" ht="14.25" customHeight="1">
      <c r="A31" s="698">
        <v>27</v>
      </c>
      <c r="B31" s="654" t="s">
        <v>631</v>
      </c>
      <c r="C31" s="629" t="s">
        <v>43</v>
      </c>
      <c r="D31" s="629">
        <v>120</v>
      </c>
      <c r="E31" s="629"/>
      <c r="F31" s="629"/>
      <c r="G31" s="629"/>
      <c r="H31" s="692"/>
      <c r="I31" s="693"/>
      <c r="J31" s="694"/>
      <c r="K31" s="693"/>
      <c r="L31" s="675"/>
    </row>
    <row r="32" spans="1:12" ht="14.25" customHeight="1">
      <c r="A32" s="698">
        <v>28</v>
      </c>
      <c r="B32" s="654" t="s">
        <v>632</v>
      </c>
      <c r="C32" s="629" t="s">
        <v>43</v>
      </c>
      <c r="D32" s="629">
        <v>60</v>
      </c>
      <c r="E32" s="629"/>
      <c r="F32" s="629"/>
      <c r="G32" s="629"/>
      <c r="H32" s="692"/>
      <c r="I32" s="693"/>
      <c r="J32" s="694"/>
      <c r="K32" s="693"/>
      <c r="L32" s="675"/>
    </row>
    <row r="33" spans="1:12" ht="14.25" customHeight="1">
      <c r="A33" s="698">
        <v>29</v>
      </c>
      <c r="B33" s="654" t="s">
        <v>633</v>
      </c>
      <c r="C33" s="629" t="s">
        <v>43</v>
      </c>
      <c r="D33" s="629">
        <v>2</v>
      </c>
      <c r="E33" s="629"/>
      <c r="F33" s="629"/>
      <c r="G33" s="629"/>
      <c r="H33" s="692"/>
      <c r="I33" s="693"/>
      <c r="J33" s="694"/>
      <c r="K33" s="693"/>
      <c r="L33" s="675"/>
    </row>
    <row r="34" spans="1:12" ht="14.25" customHeight="1">
      <c r="A34" s="698">
        <v>30</v>
      </c>
      <c r="B34" s="640" t="s">
        <v>634</v>
      </c>
      <c r="C34" s="629" t="s">
        <v>43</v>
      </c>
      <c r="D34" s="629">
        <v>40</v>
      </c>
      <c r="E34" s="629"/>
      <c r="F34" s="629"/>
      <c r="G34" s="629"/>
      <c r="H34" s="692"/>
      <c r="I34" s="693"/>
      <c r="J34" s="694"/>
      <c r="K34" s="693"/>
      <c r="L34" s="675"/>
    </row>
    <row r="35" spans="1:12" ht="14.25" customHeight="1">
      <c r="A35" s="698">
        <v>31</v>
      </c>
      <c r="B35" s="640" t="s">
        <v>635</v>
      </c>
      <c r="C35" s="629" t="s">
        <v>43</v>
      </c>
      <c r="D35" s="629">
        <v>2</v>
      </c>
      <c r="E35" s="629"/>
      <c r="F35" s="629"/>
      <c r="G35" s="629"/>
      <c r="H35" s="692"/>
      <c r="I35" s="693"/>
      <c r="J35" s="694"/>
      <c r="K35" s="693"/>
      <c r="L35" s="675"/>
    </row>
    <row r="36" spans="1:12" ht="14.25" customHeight="1">
      <c r="A36" s="698">
        <v>32</v>
      </c>
      <c r="B36" s="649" t="s">
        <v>636</v>
      </c>
      <c r="C36" s="629" t="s">
        <v>43</v>
      </c>
      <c r="D36" s="629">
        <v>10</v>
      </c>
      <c r="E36" s="629"/>
      <c r="F36" s="629"/>
      <c r="G36" s="629"/>
      <c r="H36" s="692"/>
      <c r="I36" s="693"/>
      <c r="J36" s="694"/>
      <c r="K36" s="693"/>
      <c r="L36" s="675"/>
    </row>
    <row r="37" spans="1:12" ht="13.5" customHeight="1">
      <c r="A37" s="698">
        <v>33</v>
      </c>
      <c r="B37" s="640" t="s">
        <v>637</v>
      </c>
      <c r="C37" s="629" t="s">
        <v>43</v>
      </c>
      <c r="D37" s="629">
        <v>25</v>
      </c>
      <c r="E37" s="629"/>
      <c r="F37" s="629"/>
      <c r="G37" s="629"/>
      <c r="H37" s="692"/>
      <c r="I37" s="693"/>
      <c r="J37" s="694"/>
      <c r="K37" s="693"/>
      <c r="L37" s="675"/>
    </row>
    <row r="38" spans="1:12" ht="14.25" customHeight="1">
      <c r="A38" s="698">
        <v>34</v>
      </c>
      <c r="B38" s="648" t="s">
        <v>638</v>
      </c>
      <c r="C38" s="629" t="s">
        <v>43</v>
      </c>
      <c r="D38" s="629">
        <v>6</v>
      </c>
      <c r="E38" s="629"/>
      <c r="F38" s="629"/>
      <c r="G38" s="629"/>
      <c r="H38" s="692"/>
      <c r="I38" s="693"/>
      <c r="J38" s="694"/>
      <c r="K38" s="693"/>
      <c r="L38" s="675"/>
    </row>
    <row r="39" spans="1:12" ht="14.25" customHeight="1">
      <c r="A39" s="698">
        <v>35</v>
      </c>
      <c r="B39" s="648" t="s">
        <v>639</v>
      </c>
      <c r="C39" s="629" t="s">
        <v>43</v>
      </c>
      <c r="D39" s="629">
        <v>300</v>
      </c>
      <c r="E39" s="629"/>
      <c r="F39" s="629"/>
      <c r="G39" s="629"/>
      <c r="H39" s="692"/>
      <c r="I39" s="693"/>
      <c r="J39" s="694"/>
      <c r="K39" s="693"/>
      <c r="L39" s="675"/>
    </row>
    <row r="40" spans="1:12" ht="14.25" customHeight="1">
      <c r="A40" s="698">
        <v>36</v>
      </c>
      <c r="B40" s="648" t="s">
        <v>640</v>
      </c>
      <c r="C40" s="629" t="s">
        <v>43</v>
      </c>
      <c r="D40" s="629">
        <v>150</v>
      </c>
      <c r="E40" s="629"/>
      <c r="F40" s="629"/>
      <c r="G40" s="629"/>
      <c r="H40" s="692"/>
      <c r="I40" s="693"/>
      <c r="J40" s="694"/>
      <c r="K40" s="693"/>
      <c r="L40" s="675"/>
    </row>
    <row r="41" spans="1:12" ht="14.25" customHeight="1">
      <c r="A41" s="698">
        <v>37</v>
      </c>
      <c r="B41" s="648" t="s">
        <v>641</v>
      </c>
      <c r="C41" s="629" t="s">
        <v>43</v>
      </c>
      <c r="D41" s="629">
        <v>60</v>
      </c>
      <c r="E41" s="629"/>
      <c r="F41" s="629"/>
      <c r="G41" s="629"/>
      <c r="H41" s="692"/>
      <c r="I41" s="693"/>
      <c r="J41" s="694"/>
      <c r="K41" s="693"/>
      <c r="L41" s="675"/>
    </row>
    <row r="42" spans="1:12" ht="14.25" customHeight="1">
      <c r="A42" s="698">
        <v>38</v>
      </c>
      <c r="B42" s="648" t="s">
        <v>642</v>
      </c>
      <c r="C42" s="629" t="s">
        <v>43</v>
      </c>
      <c r="D42" s="629">
        <v>50</v>
      </c>
      <c r="E42" s="629"/>
      <c r="F42" s="629"/>
      <c r="G42" s="629"/>
      <c r="H42" s="692"/>
      <c r="I42" s="693"/>
      <c r="J42" s="694"/>
      <c r="K42" s="693"/>
      <c r="L42" s="675"/>
    </row>
    <row r="43" spans="1:12" ht="14.25" customHeight="1">
      <c r="A43" s="698">
        <v>39</v>
      </c>
      <c r="B43" s="648" t="s">
        <v>643</v>
      </c>
      <c r="C43" s="629" t="s">
        <v>43</v>
      </c>
      <c r="D43" s="629">
        <v>2</v>
      </c>
      <c r="E43" s="629"/>
      <c r="F43" s="629"/>
      <c r="G43" s="629"/>
      <c r="H43" s="692"/>
      <c r="I43" s="693"/>
      <c r="J43" s="694"/>
      <c r="K43" s="693"/>
      <c r="L43" s="675"/>
    </row>
    <row r="44" spans="1:12" ht="14.25" customHeight="1">
      <c r="A44" s="698">
        <v>40</v>
      </c>
      <c r="B44" s="648" t="s">
        <v>644</v>
      </c>
      <c r="C44" s="629" t="s">
        <v>43</v>
      </c>
      <c r="D44" s="629">
        <v>2</v>
      </c>
      <c r="E44" s="629"/>
      <c r="F44" s="629"/>
      <c r="G44" s="629"/>
      <c r="H44" s="692"/>
      <c r="I44" s="693"/>
      <c r="J44" s="694"/>
      <c r="K44" s="693"/>
      <c r="L44" s="675"/>
    </row>
    <row r="45" spans="1:12" ht="14.25" customHeight="1">
      <c r="A45" s="698">
        <v>41</v>
      </c>
      <c r="B45" s="648" t="s">
        <v>645</v>
      </c>
      <c r="C45" s="629" t="s">
        <v>43</v>
      </c>
      <c r="D45" s="629">
        <v>30</v>
      </c>
      <c r="E45" s="629"/>
      <c r="F45" s="629"/>
      <c r="G45" s="629"/>
      <c r="H45" s="692"/>
      <c r="I45" s="693"/>
      <c r="J45" s="694"/>
      <c r="K45" s="693"/>
      <c r="L45" s="675"/>
    </row>
    <row r="46" spans="1:12" ht="14.25" customHeight="1">
      <c r="A46" s="698">
        <v>42</v>
      </c>
      <c r="B46" s="648" t="s">
        <v>646</v>
      </c>
      <c r="C46" s="629" t="s">
        <v>43</v>
      </c>
      <c r="D46" s="629">
        <v>10</v>
      </c>
      <c r="E46" s="629"/>
      <c r="F46" s="629"/>
      <c r="G46" s="629"/>
      <c r="H46" s="692"/>
      <c r="I46" s="693"/>
      <c r="J46" s="694"/>
      <c r="K46" s="693"/>
      <c r="L46" s="675"/>
    </row>
    <row r="47" spans="1:12" ht="14.25" customHeight="1">
      <c r="A47" s="698">
        <v>43</v>
      </c>
      <c r="B47" s="648" t="s">
        <v>647</v>
      </c>
      <c r="C47" s="629" t="s">
        <v>43</v>
      </c>
      <c r="D47" s="629">
        <v>5</v>
      </c>
      <c r="E47" s="629"/>
      <c r="F47" s="629"/>
      <c r="G47" s="629"/>
      <c r="H47" s="692"/>
      <c r="I47" s="693"/>
      <c r="J47" s="694"/>
      <c r="K47" s="693"/>
      <c r="L47" s="675"/>
    </row>
    <row r="48" spans="1:12" ht="14.25" customHeight="1">
      <c r="A48" s="698">
        <v>44</v>
      </c>
      <c r="B48" s="640" t="s">
        <v>648</v>
      </c>
      <c r="C48" s="629" t="s">
        <v>43</v>
      </c>
      <c r="D48" s="639">
        <v>150</v>
      </c>
      <c r="E48" s="640"/>
      <c r="F48" s="640"/>
      <c r="G48" s="629"/>
      <c r="H48" s="695"/>
      <c r="I48" s="693"/>
      <c r="J48" s="694"/>
      <c r="K48" s="693"/>
      <c r="L48" s="675"/>
    </row>
    <row r="49" spans="1:12" ht="14.25" customHeight="1">
      <c r="A49" s="699">
        <v>45</v>
      </c>
      <c r="B49" s="104" t="s">
        <v>649</v>
      </c>
      <c r="C49" s="105" t="s">
        <v>43</v>
      </c>
      <c r="D49" s="690">
        <v>20</v>
      </c>
      <c r="E49" s="104"/>
      <c r="F49" s="104"/>
      <c r="G49" s="105"/>
      <c r="H49" s="691"/>
      <c r="I49" s="106"/>
      <c r="J49" s="107"/>
      <c r="K49" s="108"/>
      <c r="L49" s="677"/>
    </row>
    <row r="50" spans="1:12" ht="14.25" customHeight="1">
      <c r="A50" s="874" t="s">
        <v>603</v>
      </c>
      <c r="B50" s="875"/>
      <c r="C50" s="875"/>
      <c r="D50" s="875"/>
      <c r="E50" s="875"/>
      <c r="F50" s="875"/>
      <c r="G50" s="875"/>
      <c r="H50" s="875"/>
      <c r="I50" s="700">
        <f>SUM(I5:I49)</f>
        <v>0</v>
      </c>
      <c r="J50" s="700"/>
      <c r="K50" s="701">
        <f>SUM(K5:K49)</f>
        <v>0</v>
      </c>
      <c r="L50" s="684"/>
    </row>
    <row r="51" ht="12.75" customHeight="1"/>
    <row r="52" ht="12.75" customHeight="1"/>
  </sheetData>
  <sheetProtection selectLockedCells="1" selectUnlockedCells="1"/>
  <mergeCells count="4">
    <mergeCell ref="A1:K1"/>
    <mergeCell ref="A2:K2"/>
    <mergeCell ref="A3:K3"/>
    <mergeCell ref="A50:H50"/>
  </mergeCells>
  <printOptions horizontalCentered="1"/>
  <pageMargins left="0.1968503937007874" right="0.1968503937007874" top="0.7874015748031497" bottom="0.5905511811023623" header="0.5511811023622047" footer="0.2755905511811024"/>
  <pageSetup horizontalDpi="300" verticalDpi="300" orientation="landscape" paperSize="9" r:id="rId1"/>
  <headerFooter alignWithMargins="0">
    <oddHeader>&amp;C&amp;F &amp;RSPZOZ.DZP.241.04.24</oddHeader>
    <oddFooter xml:space="preserve">&amp;C&amp;A -  Strona &amp;P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4">
      <selection activeCell="A5" sqref="A5:A26"/>
    </sheetView>
  </sheetViews>
  <sheetFormatPr defaultColWidth="9.140625" defaultRowHeight="12.75" customHeight="1"/>
  <cols>
    <col min="1" max="1" width="4.57421875" style="327" customWidth="1"/>
    <col min="2" max="2" width="43.57421875" style="327" customWidth="1"/>
    <col min="3" max="3" width="5.00390625" style="327" customWidth="1"/>
    <col min="4" max="4" width="6.140625" style="327" customWidth="1"/>
    <col min="5" max="5" width="19.421875" style="327" customWidth="1"/>
    <col min="6" max="6" width="9.7109375" style="327" customWidth="1"/>
    <col min="7" max="7" width="8.57421875" style="327" customWidth="1"/>
    <col min="8" max="8" width="8.421875" style="327" customWidth="1"/>
    <col min="9" max="9" width="10.28125" style="327" customWidth="1"/>
    <col min="10" max="10" width="5.7109375" style="327" customWidth="1"/>
    <col min="11" max="11" width="10.140625" style="327" customWidth="1"/>
    <col min="12" max="12" width="13.421875" style="327" customWidth="1"/>
    <col min="13" max="16384" width="8.8515625" style="327" customWidth="1"/>
  </cols>
  <sheetData>
    <row r="1" spans="1:4" ht="12.75" customHeight="1">
      <c r="A1" s="901" t="s">
        <v>1096</v>
      </c>
      <c r="B1" s="901"/>
      <c r="C1" s="330"/>
      <c r="D1" s="330"/>
    </row>
    <row r="2" spans="1:11" ht="13.5" customHeight="1">
      <c r="A2" s="901" t="s">
        <v>717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</row>
    <row r="3" spans="1:12" ht="36" customHeight="1">
      <c r="A3" s="531" t="s">
        <v>651</v>
      </c>
      <c r="B3" s="532" t="s">
        <v>32</v>
      </c>
      <c r="C3" s="532" t="s">
        <v>33</v>
      </c>
      <c r="D3" s="532" t="s">
        <v>34</v>
      </c>
      <c r="E3" s="532" t="s">
        <v>35</v>
      </c>
      <c r="F3" s="532" t="s">
        <v>36</v>
      </c>
      <c r="G3" s="533" t="s">
        <v>712</v>
      </c>
      <c r="H3" s="533" t="s">
        <v>38</v>
      </c>
      <c r="I3" s="532" t="s">
        <v>606</v>
      </c>
      <c r="J3" s="532" t="s">
        <v>39</v>
      </c>
      <c r="K3" s="534" t="s">
        <v>40</v>
      </c>
      <c r="L3" s="19" t="s">
        <v>41</v>
      </c>
    </row>
    <row r="4" spans="1:12" ht="48" customHeight="1">
      <c r="A4" s="535" t="s">
        <v>1097</v>
      </c>
      <c r="B4" s="536" t="s">
        <v>1098</v>
      </c>
      <c r="C4" s="537" t="s">
        <v>125</v>
      </c>
      <c r="D4" s="538">
        <v>1200</v>
      </c>
      <c r="E4" s="536"/>
      <c r="F4" s="536"/>
      <c r="G4" s="536"/>
      <c r="H4" s="539"/>
      <c r="I4" s="798"/>
      <c r="J4" s="540"/>
      <c r="K4" s="541"/>
      <c r="L4" s="48"/>
    </row>
    <row r="5" spans="1:12" ht="39" customHeight="1">
      <c r="A5" s="542">
        <v>2</v>
      </c>
      <c r="B5" s="543" t="s">
        <v>1099</v>
      </c>
      <c r="C5" s="544" t="s">
        <v>125</v>
      </c>
      <c r="D5" s="545">
        <v>2500</v>
      </c>
      <c r="E5" s="543"/>
      <c r="F5" s="543"/>
      <c r="G5" s="543"/>
      <c r="H5" s="546"/>
      <c r="I5" s="799"/>
      <c r="J5" s="547"/>
      <c r="K5" s="548"/>
      <c r="L5" s="82"/>
    </row>
    <row r="6" spans="1:12" ht="47.25" customHeight="1">
      <c r="A6" s="549">
        <v>3</v>
      </c>
      <c r="B6" s="543" t="s">
        <v>1100</v>
      </c>
      <c r="C6" s="544" t="s">
        <v>125</v>
      </c>
      <c r="D6" s="545">
        <v>2300</v>
      </c>
      <c r="E6" s="543"/>
      <c r="F6" s="543"/>
      <c r="G6" s="543"/>
      <c r="H6" s="546"/>
      <c r="I6" s="799"/>
      <c r="J6" s="550"/>
      <c r="K6" s="548"/>
      <c r="L6" s="82"/>
    </row>
    <row r="7" spans="1:12" ht="46.5" customHeight="1">
      <c r="A7" s="549">
        <v>4</v>
      </c>
      <c r="B7" s="543" t="s">
        <v>1101</v>
      </c>
      <c r="C7" s="544" t="s">
        <v>125</v>
      </c>
      <c r="D7" s="545">
        <v>400</v>
      </c>
      <c r="E7" s="543"/>
      <c r="F7" s="543"/>
      <c r="G7" s="543"/>
      <c r="H7" s="546"/>
      <c r="I7" s="799"/>
      <c r="J7" s="550"/>
      <c r="K7" s="548"/>
      <c r="L7" s="99"/>
    </row>
    <row r="8" spans="1:12" ht="36.75" customHeight="1">
      <c r="A8" s="542">
        <v>5</v>
      </c>
      <c r="B8" s="543" t="s">
        <v>1102</v>
      </c>
      <c r="C8" s="544" t="s">
        <v>125</v>
      </c>
      <c r="D8" s="545">
        <v>200</v>
      </c>
      <c r="E8" s="543"/>
      <c r="F8" s="543"/>
      <c r="G8" s="543"/>
      <c r="H8" s="546"/>
      <c r="I8" s="799"/>
      <c r="J8" s="550"/>
      <c r="K8" s="548"/>
      <c r="L8" s="82"/>
    </row>
    <row r="9" spans="1:12" ht="45" customHeight="1">
      <c r="A9" s="549">
        <v>6</v>
      </c>
      <c r="B9" s="543" t="s">
        <v>1103</v>
      </c>
      <c r="C9" s="544" t="s">
        <v>125</v>
      </c>
      <c r="D9" s="545">
        <v>600</v>
      </c>
      <c r="E9" s="543"/>
      <c r="F9" s="543"/>
      <c r="G9" s="543"/>
      <c r="H9" s="546"/>
      <c r="I9" s="799"/>
      <c r="J9" s="550"/>
      <c r="K9" s="548"/>
      <c r="L9" s="99"/>
    </row>
    <row r="10" spans="1:12" ht="42" customHeight="1">
      <c r="A10" s="549">
        <v>7</v>
      </c>
      <c r="B10" s="543" t="s">
        <v>1104</v>
      </c>
      <c r="C10" s="544" t="s">
        <v>125</v>
      </c>
      <c r="D10" s="545">
        <v>1700</v>
      </c>
      <c r="E10" s="543"/>
      <c r="F10" s="543"/>
      <c r="G10" s="543"/>
      <c r="H10" s="546"/>
      <c r="I10" s="799"/>
      <c r="J10" s="547"/>
      <c r="K10" s="548"/>
      <c r="L10" s="82"/>
    </row>
    <row r="11" spans="1:12" ht="63" customHeight="1">
      <c r="A11" s="542">
        <v>8</v>
      </c>
      <c r="B11" s="551" t="s">
        <v>1105</v>
      </c>
      <c r="C11" s="544" t="s">
        <v>125</v>
      </c>
      <c r="D11" s="545">
        <v>200</v>
      </c>
      <c r="E11" s="543"/>
      <c r="F11" s="543"/>
      <c r="G11" s="543"/>
      <c r="H11" s="546"/>
      <c r="I11" s="799"/>
      <c r="J11" s="547"/>
      <c r="K11" s="548"/>
      <c r="L11" s="99"/>
    </row>
    <row r="12" spans="1:12" ht="45" customHeight="1">
      <c r="A12" s="549">
        <v>9</v>
      </c>
      <c r="B12" s="551" t="s">
        <v>1106</v>
      </c>
      <c r="C12" s="544" t="s">
        <v>125</v>
      </c>
      <c r="D12" s="545">
        <v>400</v>
      </c>
      <c r="E12" s="543"/>
      <c r="F12" s="543"/>
      <c r="G12" s="543"/>
      <c r="H12" s="546"/>
      <c r="I12" s="799"/>
      <c r="J12" s="547"/>
      <c r="K12" s="548"/>
      <c r="L12" s="99"/>
    </row>
    <row r="13" spans="1:12" ht="24" customHeight="1">
      <c r="A13" s="549">
        <v>10</v>
      </c>
      <c r="B13" s="543" t="s">
        <v>1107</v>
      </c>
      <c r="C13" s="544" t="s">
        <v>125</v>
      </c>
      <c r="D13" s="545">
        <v>6000</v>
      </c>
      <c r="E13" s="543"/>
      <c r="F13" s="543"/>
      <c r="G13" s="543"/>
      <c r="H13" s="546"/>
      <c r="I13" s="799"/>
      <c r="J13" s="550"/>
      <c r="K13" s="548"/>
      <c r="L13" s="99"/>
    </row>
    <row r="14" spans="1:12" ht="24" customHeight="1">
      <c r="A14" s="542">
        <v>11</v>
      </c>
      <c r="B14" s="543" t="s">
        <v>1108</v>
      </c>
      <c r="C14" s="544" t="s">
        <v>125</v>
      </c>
      <c r="D14" s="545">
        <v>4000</v>
      </c>
      <c r="E14" s="543"/>
      <c r="F14" s="543"/>
      <c r="G14" s="543"/>
      <c r="H14" s="546"/>
      <c r="I14" s="799"/>
      <c r="J14" s="550"/>
      <c r="K14" s="548"/>
      <c r="L14" s="99"/>
    </row>
    <row r="15" spans="1:12" ht="36" customHeight="1">
      <c r="A15" s="549">
        <v>12</v>
      </c>
      <c r="B15" s="543" t="s">
        <v>1109</v>
      </c>
      <c r="C15" s="544" t="s">
        <v>45</v>
      </c>
      <c r="D15" s="545">
        <v>40</v>
      </c>
      <c r="E15" s="543"/>
      <c r="F15" s="543"/>
      <c r="G15" s="543"/>
      <c r="H15" s="546"/>
      <c r="I15" s="799"/>
      <c r="J15" s="550"/>
      <c r="K15" s="548"/>
      <c r="L15" s="82"/>
    </row>
    <row r="16" spans="1:12" ht="37.5" customHeight="1">
      <c r="A16" s="549">
        <v>13</v>
      </c>
      <c r="B16" s="543" t="s">
        <v>1110</v>
      </c>
      <c r="C16" s="544" t="s">
        <v>45</v>
      </c>
      <c r="D16" s="545">
        <v>250</v>
      </c>
      <c r="E16" s="543"/>
      <c r="F16" s="543"/>
      <c r="G16" s="543"/>
      <c r="H16" s="546"/>
      <c r="I16" s="799"/>
      <c r="J16" s="550"/>
      <c r="K16" s="548"/>
      <c r="L16" s="99"/>
    </row>
    <row r="17" spans="1:12" ht="47.25" customHeight="1">
      <c r="A17" s="542">
        <v>14</v>
      </c>
      <c r="B17" s="552" t="s">
        <v>1111</v>
      </c>
      <c r="C17" s="544" t="s">
        <v>45</v>
      </c>
      <c r="D17" s="545">
        <v>160</v>
      </c>
      <c r="E17" s="543"/>
      <c r="F17" s="543"/>
      <c r="G17" s="543"/>
      <c r="H17" s="546"/>
      <c r="I17" s="799"/>
      <c r="J17" s="550"/>
      <c r="K17" s="548"/>
      <c r="L17" s="82"/>
    </row>
    <row r="18" spans="1:12" ht="39" customHeight="1">
      <c r="A18" s="549">
        <v>15</v>
      </c>
      <c r="B18" s="553" t="s">
        <v>1112</v>
      </c>
      <c r="C18" s="544" t="s">
        <v>45</v>
      </c>
      <c r="D18" s="545">
        <v>100</v>
      </c>
      <c r="E18" s="543"/>
      <c r="F18" s="543"/>
      <c r="G18" s="543"/>
      <c r="H18" s="554"/>
      <c r="I18" s="799"/>
      <c r="J18" s="550"/>
      <c r="K18" s="555"/>
      <c r="L18" s="82"/>
    </row>
    <row r="19" spans="1:12" ht="48" customHeight="1">
      <c r="A19" s="549">
        <v>16</v>
      </c>
      <c r="B19" s="553" t="s">
        <v>1113</v>
      </c>
      <c r="C19" s="544" t="s">
        <v>45</v>
      </c>
      <c r="D19" s="545">
        <v>40</v>
      </c>
      <c r="E19" s="543"/>
      <c r="F19" s="543"/>
      <c r="G19" s="543"/>
      <c r="H19" s="554"/>
      <c r="I19" s="799"/>
      <c r="J19" s="550"/>
      <c r="K19" s="555"/>
      <c r="L19" s="99"/>
    </row>
    <row r="20" spans="1:12" ht="39" customHeight="1">
      <c r="A20" s="542">
        <v>17</v>
      </c>
      <c r="B20" s="553" t="s">
        <v>1114</v>
      </c>
      <c r="C20" s="544" t="s">
        <v>45</v>
      </c>
      <c r="D20" s="545">
        <v>2</v>
      </c>
      <c r="E20" s="543"/>
      <c r="F20" s="543"/>
      <c r="G20" s="543"/>
      <c r="H20" s="554"/>
      <c r="I20" s="799"/>
      <c r="J20" s="547"/>
      <c r="K20" s="555"/>
      <c r="L20" s="82"/>
    </row>
    <row r="21" spans="1:12" ht="48" customHeight="1">
      <c r="A21" s="549">
        <v>18</v>
      </c>
      <c r="B21" s="553" t="s">
        <v>1115</v>
      </c>
      <c r="C21" s="544" t="s">
        <v>45</v>
      </c>
      <c r="D21" s="545">
        <v>30</v>
      </c>
      <c r="E21" s="543"/>
      <c r="F21" s="543"/>
      <c r="G21" s="543"/>
      <c r="H21" s="554"/>
      <c r="I21" s="799"/>
      <c r="J21" s="547"/>
      <c r="K21" s="555"/>
      <c r="L21" s="82"/>
    </row>
    <row r="22" spans="1:12" ht="36.75" customHeight="1">
      <c r="A22" s="549">
        <v>19</v>
      </c>
      <c r="B22" s="553" t="s">
        <v>1116</v>
      </c>
      <c r="C22" s="544" t="s">
        <v>45</v>
      </c>
      <c r="D22" s="545">
        <v>400</v>
      </c>
      <c r="E22" s="543"/>
      <c r="F22" s="543"/>
      <c r="G22" s="543"/>
      <c r="H22" s="554"/>
      <c r="I22" s="799"/>
      <c r="J22" s="550"/>
      <c r="K22" s="555"/>
      <c r="L22" s="99"/>
    </row>
    <row r="23" spans="1:12" ht="34.5" customHeight="1">
      <c r="A23" s="542">
        <v>20</v>
      </c>
      <c r="B23" s="553" t="s">
        <v>1117</v>
      </c>
      <c r="C23" s="544" t="s">
        <v>45</v>
      </c>
      <c r="D23" s="545">
        <v>20</v>
      </c>
      <c r="E23" s="543"/>
      <c r="F23" s="543"/>
      <c r="G23" s="543"/>
      <c r="H23" s="554"/>
      <c r="I23" s="799"/>
      <c r="J23" s="550"/>
      <c r="K23" s="555"/>
      <c r="L23" s="82"/>
    </row>
    <row r="24" spans="1:12" ht="16.5" customHeight="1">
      <c r="A24" s="549">
        <v>21</v>
      </c>
      <c r="B24" s="553" t="s">
        <v>1118</v>
      </c>
      <c r="C24" s="544" t="s">
        <v>45</v>
      </c>
      <c r="D24" s="545">
        <v>20</v>
      </c>
      <c r="E24" s="543"/>
      <c r="F24" s="543"/>
      <c r="G24" s="543"/>
      <c r="H24" s="554"/>
      <c r="I24" s="799"/>
      <c r="J24" s="550"/>
      <c r="K24" s="555"/>
      <c r="L24" s="82"/>
    </row>
    <row r="25" spans="1:12" ht="16.5" customHeight="1">
      <c r="A25" s="549">
        <v>22</v>
      </c>
      <c r="B25" s="553" t="s">
        <v>1119</v>
      </c>
      <c r="C25" s="544" t="s">
        <v>45</v>
      </c>
      <c r="D25" s="545">
        <v>20</v>
      </c>
      <c r="E25" s="543"/>
      <c r="F25" s="543"/>
      <c r="G25" s="543"/>
      <c r="H25" s="554"/>
      <c r="I25" s="799"/>
      <c r="J25" s="550"/>
      <c r="K25" s="555"/>
      <c r="L25" s="82"/>
    </row>
    <row r="26" spans="1:12" ht="36" customHeight="1">
      <c r="A26" s="542">
        <v>23</v>
      </c>
      <c r="B26" s="553" t="s">
        <v>1120</v>
      </c>
      <c r="C26" s="544" t="s">
        <v>45</v>
      </c>
      <c r="D26" s="545">
        <v>2</v>
      </c>
      <c r="E26" s="543"/>
      <c r="F26" s="543"/>
      <c r="G26" s="543"/>
      <c r="H26" s="554"/>
      <c r="I26" s="799"/>
      <c r="J26" s="550"/>
      <c r="K26" s="555"/>
      <c r="L26" s="82"/>
    </row>
    <row r="27" spans="1:12" ht="17.25" customHeight="1">
      <c r="A27" s="549">
        <v>24</v>
      </c>
      <c r="B27" s="553" t="s">
        <v>1121</v>
      </c>
      <c r="C27" s="544" t="s">
        <v>125</v>
      </c>
      <c r="D27" s="545">
        <v>2400</v>
      </c>
      <c r="E27" s="543"/>
      <c r="F27" s="543"/>
      <c r="G27" s="543"/>
      <c r="H27" s="554"/>
      <c r="I27" s="797"/>
      <c r="J27" s="556"/>
      <c r="K27" s="555"/>
      <c r="L27" s="99"/>
    </row>
    <row r="28" spans="1:12" ht="16.5" customHeight="1">
      <c r="A28" s="913" t="s">
        <v>603</v>
      </c>
      <c r="B28" s="913"/>
      <c r="C28" s="913"/>
      <c r="D28" s="913"/>
      <c r="E28" s="913"/>
      <c r="F28" s="913"/>
      <c r="G28" s="913"/>
      <c r="H28" s="913"/>
      <c r="I28" s="557">
        <f>SUM(I4:I27)</f>
        <v>0</v>
      </c>
      <c r="J28" s="558"/>
      <c r="K28" s="559">
        <f>SUM(K4:K27)</f>
        <v>0</v>
      </c>
      <c r="L28" s="51"/>
    </row>
    <row r="29" spans="1:11" ht="27" customHeight="1">
      <c r="A29" s="914" t="s">
        <v>1122</v>
      </c>
      <c r="B29" s="914"/>
      <c r="C29" s="914"/>
      <c r="D29" s="914"/>
      <c r="E29" s="914"/>
      <c r="F29" s="914"/>
      <c r="G29" s="914"/>
      <c r="H29" s="914"/>
      <c r="I29" s="914"/>
      <c r="J29" s="914"/>
      <c r="K29" s="914"/>
    </row>
    <row r="30" spans="1:11" ht="12" customHeight="1">
      <c r="A30" s="915" t="s">
        <v>1123</v>
      </c>
      <c r="B30" s="915"/>
      <c r="C30" s="915"/>
      <c r="D30" s="915"/>
      <c r="E30" s="915"/>
      <c r="F30" s="915"/>
      <c r="G30" s="915"/>
      <c r="H30" s="915"/>
      <c r="I30" s="915"/>
      <c r="J30" s="915"/>
      <c r="K30" s="915"/>
    </row>
    <row r="31" spans="1:11" ht="14.25" customHeight="1">
      <c r="A31" s="560" t="s">
        <v>1124</v>
      </c>
      <c r="B31" s="561"/>
      <c r="C31" s="561" t="s">
        <v>1125</v>
      </c>
      <c r="D31" s="561"/>
      <c r="E31" s="561"/>
      <c r="F31" s="562"/>
      <c r="G31" s="562"/>
      <c r="H31" s="562"/>
      <c r="I31" s="562"/>
      <c r="J31" s="562"/>
      <c r="K31" s="562"/>
    </row>
    <row r="32" spans="1:11" ht="14.25" customHeight="1">
      <c r="A32" s="849" t="s">
        <v>1126</v>
      </c>
      <c r="B32" s="562"/>
      <c r="C32" s="562"/>
      <c r="D32" s="562"/>
      <c r="E32" s="562"/>
      <c r="F32" s="562"/>
      <c r="G32" s="562"/>
      <c r="H32" s="562"/>
      <c r="I32" s="562"/>
      <c r="J32" s="562"/>
      <c r="K32" s="562"/>
    </row>
  </sheetData>
  <sheetProtection selectLockedCells="1" selectUnlockedCells="1"/>
  <mergeCells count="5">
    <mergeCell ref="A1:B1"/>
    <mergeCell ref="A2:K2"/>
    <mergeCell ref="A28:H28"/>
    <mergeCell ref="A29:K29"/>
    <mergeCell ref="A30:K30"/>
  </mergeCells>
  <printOptions horizontalCentered="1"/>
  <pageMargins left="0.2755905511811024" right="0.1968503937007874" top="0.7874015748031497" bottom="0.5118110236220472" header="0.5118110236220472" footer="0.2755905511811024"/>
  <pageSetup horizontalDpi="300" verticalDpi="300" orientation="landscape" paperSize="9" scale="97" r:id="rId1"/>
  <headerFooter alignWithMargins="0">
    <oddHeader>&amp;C&amp;F&amp;RSPZOZ.DZP.241.04.24</oddHeader>
    <oddFooter>&amp;C&amp;A - 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O14" sqref="O14"/>
    </sheetView>
  </sheetViews>
  <sheetFormatPr defaultColWidth="9.140625" defaultRowHeight="12.75" customHeight="1"/>
  <cols>
    <col min="1" max="1" width="4.28125" style="327" customWidth="1"/>
    <col min="2" max="2" width="43.421875" style="327" customWidth="1"/>
    <col min="3" max="3" width="4.57421875" style="327" customWidth="1"/>
    <col min="4" max="4" width="5.7109375" style="327" customWidth="1"/>
    <col min="5" max="5" width="13.8515625" style="327" customWidth="1"/>
    <col min="6" max="6" width="8.8515625" style="327" customWidth="1"/>
    <col min="7" max="7" width="8.57421875" style="327" customWidth="1"/>
    <col min="8" max="10" width="8.8515625" style="327" customWidth="1"/>
    <col min="11" max="11" width="11.140625" style="327" customWidth="1"/>
    <col min="12" max="12" width="14.421875" style="327" customWidth="1"/>
    <col min="13" max="16384" width="8.8515625" style="327" customWidth="1"/>
  </cols>
  <sheetData>
    <row r="1" spans="1:4" ht="13.5" customHeight="1">
      <c r="A1" s="901" t="s">
        <v>1127</v>
      </c>
      <c r="B1" s="901"/>
      <c r="C1" s="330"/>
      <c r="D1" s="330"/>
    </row>
    <row r="2" spans="1:11" ht="21" customHeight="1">
      <c r="A2" s="901" t="s">
        <v>960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</row>
    <row r="3" ht="13.5" customHeight="1"/>
    <row r="4" spans="1:12" ht="39.75" customHeight="1">
      <c r="A4" s="563" t="s">
        <v>651</v>
      </c>
      <c r="B4" s="564" t="s">
        <v>32</v>
      </c>
      <c r="C4" s="564" t="s">
        <v>33</v>
      </c>
      <c r="D4" s="564" t="s">
        <v>34</v>
      </c>
      <c r="E4" s="565" t="s">
        <v>35</v>
      </c>
      <c r="F4" s="565" t="s">
        <v>36</v>
      </c>
      <c r="G4" s="566" t="s">
        <v>712</v>
      </c>
      <c r="H4" s="565" t="s">
        <v>38</v>
      </c>
      <c r="I4" s="565" t="s">
        <v>606</v>
      </c>
      <c r="J4" s="565" t="s">
        <v>39</v>
      </c>
      <c r="K4" s="567" t="s">
        <v>40</v>
      </c>
      <c r="L4" s="19" t="s">
        <v>41</v>
      </c>
    </row>
    <row r="5" spans="1:12" ht="30" customHeight="1">
      <c r="A5" s="568">
        <v>1</v>
      </c>
      <c r="B5" s="569" t="s">
        <v>1128</v>
      </c>
      <c r="C5" s="570" t="s">
        <v>45</v>
      </c>
      <c r="D5" s="571">
        <v>2000</v>
      </c>
      <c r="E5" s="569"/>
      <c r="F5" s="569"/>
      <c r="G5" s="569"/>
      <c r="H5" s="572"/>
      <c r="I5" s="573"/>
      <c r="J5" s="574"/>
      <c r="K5" s="575"/>
      <c r="L5" s="375"/>
    </row>
    <row r="6" spans="1:12" ht="31.5" customHeight="1">
      <c r="A6" s="576">
        <v>2</v>
      </c>
      <c r="B6" s="577" t="s">
        <v>1129</v>
      </c>
      <c r="C6" s="578" t="s">
        <v>45</v>
      </c>
      <c r="D6" s="579">
        <v>1500</v>
      </c>
      <c r="E6" s="577"/>
      <c r="F6" s="577"/>
      <c r="G6" s="577"/>
      <c r="H6" s="580"/>
      <c r="I6" s="573"/>
      <c r="J6" s="574"/>
      <c r="K6" s="575"/>
      <c r="L6" s="581"/>
    </row>
    <row r="7" spans="1:12" ht="27" customHeight="1">
      <c r="A7" s="582">
        <v>3</v>
      </c>
      <c r="B7" s="583" t="s">
        <v>1130</v>
      </c>
      <c r="C7" s="584" t="s">
        <v>45</v>
      </c>
      <c r="D7" s="585">
        <v>700</v>
      </c>
      <c r="E7" s="583"/>
      <c r="F7" s="583"/>
      <c r="G7" s="583"/>
      <c r="H7" s="586"/>
      <c r="I7" s="573"/>
      <c r="J7" s="587"/>
      <c r="K7" s="588"/>
      <c r="L7" s="581"/>
    </row>
    <row r="8" spans="1:12" ht="18.75" customHeight="1">
      <c r="A8" s="916" t="s">
        <v>603</v>
      </c>
      <c r="B8" s="916"/>
      <c r="C8" s="916"/>
      <c r="D8" s="916"/>
      <c r="E8" s="916"/>
      <c r="F8" s="916"/>
      <c r="G8" s="916"/>
      <c r="H8" s="916"/>
      <c r="I8" s="589">
        <f>SUM(I5:I7)</f>
        <v>0</v>
      </c>
      <c r="J8" s="590"/>
      <c r="K8" s="591">
        <f>SUM(K5:K7)</f>
        <v>0</v>
      </c>
      <c r="L8" s="51"/>
    </row>
  </sheetData>
  <sheetProtection selectLockedCells="1" selectUnlockedCells="1"/>
  <mergeCells count="3">
    <mergeCell ref="A1:B1"/>
    <mergeCell ref="A2:K2"/>
    <mergeCell ref="A8:H8"/>
  </mergeCells>
  <printOptions horizontalCentered="1"/>
  <pageMargins left="0.3149606299212598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&amp;C&amp;F&amp;RSPZOZ.DZP.241.04.24</oddHeader>
    <oddFooter>&amp;C&amp;A - Strona&amp;P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H4" sqref="H4:K7"/>
    </sheetView>
  </sheetViews>
  <sheetFormatPr defaultColWidth="11.57421875" defaultRowHeight="12.75" customHeight="1"/>
  <cols>
    <col min="1" max="1" width="4.7109375" style="5" customWidth="1"/>
    <col min="2" max="2" width="35.140625" style="5" customWidth="1"/>
    <col min="3" max="3" width="5.00390625" style="5" customWidth="1"/>
    <col min="4" max="4" width="6.28125" style="5" customWidth="1"/>
    <col min="5" max="5" width="17.421875" style="5" customWidth="1"/>
    <col min="6" max="6" width="10.57421875" style="5" customWidth="1"/>
    <col min="7" max="7" width="9.140625" style="5" customWidth="1"/>
    <col min="8" max="9" width="11.57421875" style="5" customWidth="1"/>
    <col min="10" max="10" width="6.8515625" style="5" customWidth="1"/>
    <col min="11" max="11" width="12.7109375" style="5" customWidth="1"/>
    <col min="12" max="12" width="13.7109375" style="5" customWidth="1"/>
    <col min="13" max="16384" width="11.57421875" style="5" customWidth="1"/>
  </cols>
  <sheetData>
    <row r="1" spans="1:12" ht="15" customHeight="1">
      <c r="A1" s="186" t="s">
        <v>1131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25.5" customHeight="1">
      <c r="A2" s="873" t="s">
        <v>1132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267"/>
    </row>
    <row r="3" spans="1:12" ht="31.5" customHeight="1">
      <c r="A3" s="57" t="s">
        <v>651</v>
      </c>
      <c r="B3" s="16" t="s">
        <v>32</v>
      </c>
      <c r="C3" s="16" t="s">
        <v>33</v>
      </c>
      <c r="D3" s="16" t="s">
        <v>34</v>
      </c>
      <c r="E3" s="16" t="s">
        <v>35</v>
      </c>
      <c r="F3" s="16" t="s">
        <v>36</v>
      </c>
      <c r="G3" s="17" t="s">
        <v>712</v>
      </c>
      <c r="H3" s="16" t="s">
        <v>38</v>
      </c>
      <c r="I3" s="16" t="s">
        <v>606</v>
      </c>
      <c r="J3" s="16" t="s">
        <v>39</v>
      </c>
      <c r="K3" s="59" t="s">
        <v>40</v>
      </c>
      <c r="L3" s="19" t="s">
        <v>41</v>
      </c>
    </row>
    <row r="4" spans="1:12" ht="35.25" customHeight="1">
      <c r="A4" s="218" t="s">
        <v>1097</v>
      </c>
      <c r="B4" s="592" t="s">
        <v>1133</v>
      </c>
      <c r="C4" s="316" t="s">
        <v>125</v>
      </c>
      <c r="D4" s="593">
        <v>1300</v>
      </c>
      <c r="E4" s="594"/>
      <c r="F4" s="594"/>
      <c r="G4" s="594"/>
      <c r="H4" s="245"/>
      <c r="I4" s="245"/>
      <c r="J4" s="374"/>
      <c r="K4" s="289"/>
      <c r="L4" s="375"/>
    </row>
    <row r="5" spans="1:12" ht="27" customHeight="1">
      <c r="A5" s="196">
        <v>2</v>
      </c>
      <c r="B5" s="249" t="s">
        <v>1134</v>
      </c>
      <c r="C5" s="27" t="s">
        <v>125</v>
      </c>
      <c r="D5" s="595">
        <v>1300</v>
      </c>
      <c r="E5" s="40"/>
      <c r="F5" s="40"/>
      <c r="G5" s="40"/>
      <c r="H5" s="245"/>
      <c r="I5" s="245"/>
      <c r="J5" s="374"/>
      <c r="K5" s="289"/>
      <c r="L5" s="581"/>
    </row>
    <row r="6" spans="1:12" ht="42" customHeight="1">
      <c r="A6" s="255">
        <v>3</v>
      </c>
      <c r="B6" s="249" t="s">
        <v>1135</v>
      </c>
      <c r="C6" s="27" t="s">
        <v>125</v>
      </c>
      <c r="D6" s="595">
        <v>500</v>
      </c>
      <c r="E6" s="40"/>
      <c r="F6" s="40"/>
      <c r="G6" s="40"/>
      <c r="H6" s="245"/>
      <c r="I6" s="245"/>
      <c r="J6" s="374"/>
      <c r="K6" s="289"/>
      <c r="L6" s="581"/>
    </row>
    <row r="7" spans="1:12" ht="64.5" customHeight="1">
      <c r="A7" s="206">
        <v>4</v>
      </c>
      <c r="B7" s="596" t="s">
        <v>1136</v>
      </c>
      <c r="C7" s="208" t="s">
        <v>125</v>
      </c>
      <c r="D7" s="597">
        <v>3100</v>
      </c>
      <c r="E7" s="170"/>
      <c r="F7" s="170"/>
      <c r="G7" s="170"/>
      <c r="H7" s="370"/>
      <c r="I7" s="370"/>
      <c r="J7" s="47"/>
      <c r="K7" s="240"/>
      <c r="L7" s="581"/>
    </row>
    <row r="8" spans="1:12" ht="23.25" customHeight="1">
      <c r="A8" s="887" t="s">
        <v>603</v>
      </c>
      <c r="B8" s="887"/>
      <c r="C8" s="887"/>
      <c r="D8" s="887"/>
      <c r="E8" s="887"/>
      <c r="F8" s="887"/>
      <c r="G8" s="887"/>
      <c r="H8" s="887"/>
      <c r="I8" s="49">
        <f>SUM(I4:I7)</f>
        <v>0</v>
      </c>
      <c r="J8" s="368"/>
      <c r="K8" s="50">
        <f>SUM(K4:K7)</f>
        <v>0</v>
      </c>
      <c r="L8" s="51"/>
    </row>
    <row r="11" ht="18" customHeight="1"/>
  </sheetData>
  <sheetProtection selectLockedCells="1" selectUnlockedCells="1"/>
  <mergeCells count="2">
    <mergeCell ref="A2:K2"/>
    <mergeCell ref="A8:H8"/>
  </mergeCells>
  <printOptions horizontalCentered="1"/>
  <pageMargins left="0.1968503937007874" right="0.15748031496062992" top="1.0236220472440944" bottom="0.6692913385826772" header="0.7086614173228347" footer="0.35433070866141736"/>
  <pageSetup horizontalDpi="300" verticalDpi="300" orientation="landscape" paperSize="9" r:id="rId1"/>
  <headerFooter alignWithMargins="0">
    <oddHeader>&amp;C&amp;F &amp;RSPZOZ.DZP.241.04.24</oddHeader>
    <oddFooter>&amp;C&amp;A  -  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K11" sqref="K11"/>
    </sheetView>
  </sheetViews>
  <sheetFormatPr defaultColWidth="9.140625" defaultRowHeight="12.75" customHeight="1"/>
  <cols>
    <col min="1" max="1" width="3.7109375" style="5" customWidth="1"/>
    <col min="2" max="2" width="33.57421875" style="5" customWidth="1"/>
    <col min="3" max="3" width="4.28125" style="5" customWidth="1"/>
    <col min="4" max="4" width="6.28125" style="5" customWidth="1"/>
    <col min="5" max="5" width="16.140625" style="5" customWidth="1"/>
    <col min="6" max="6" width="12.28125" style="5" customWidth="1"/>
    <col min="7" max="7" width="9.8515625" style="5" customWidth="1"/>
    <col min="8" max="8" width="8.7109375" style="5" customWidth="1"/>
    <col min="10" max="10" width="6.7109375" style="5" customWidth="1"/>
    <col min="11" max="11" width="13.57421875" style="5" customWidth="1"/>
    <col min="12" max="12" width="12.00390625" style="5" customWidth="1"/>
  </cols>
  <sheetData>
    <row r="1" spans="1:10" ht="22.5" customHeight="1">
      <c r="A1" s="598" t="s">
        <v>1137</v>
      </c>
      <c r="B1" s="599"/>
      <c r="C1" s="599"/>
      <c r="D1" s="599"/>
      <c r="E1" s="600"/>
      <c r="F1" s="600"/>
      <c r="G1" s="600"/>
      <c r="H1" s="600"/>
      <c r="I1" s="600"/>
      <c r="J1" s="600"/>
    </row>
    <row r="2" spans="1:11" ht="19.5" customHeight="1">
      <c r="A2" s="873" t="s">
        <v>1132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</row>
    <row r="3" spans="1:12" ht="39.75" customHeight="1">
      <c r="A3" s="57" t="s">
        <v>651</v>
      </c>
      <c r="B3" s="16" t="s">
        <v>32</v>
      </c>
      <c r="C3" s="16" t="s">
        <v>33</v>
      </c>
      <c r="D3" s="16" t="s">
        <v>34</v>
      </c>
      <c r="E3" s="16" t="s">
        <v>35</v>
      </c>
      <c r="F3" s="16" t="s">
        <v>36</v>
      </c>
      <c r="G3" s="17" t="s">
        <v>712</v>
      </c>
      <c r="H3" s="17" t="s">
        <v>38</v>
      </c>
      <c r="I3" s="16" t="s">
        <v>606</v>
      </c>
      <c r="J3" s="16" t="s">
        <v>39</v>
      </c>
      <c r="K3" s="59" t="s">
        <v>40</v>
      </c>
      <c r="L3" s="19" t="s">
        <v>41</v>
      </c>
    </row>
    <row r="4" spans="1:12" ht="33.75" customHeight="1">
      <c r="A4" s="196">
        <v>1</v>
      </c>
      <c r="B4" s="40" t="s">
        <v>1138</v>
      </c>
      <c r="C4" s="27" t="s">
        <v>125</v>
      </c>
      <c r="D4" s="595">
        <v>1200</v>
      </c>
      <c r="E4" s="40"/>
      <c r="F4" s="40"/>
      <c r="G4" s="40"/>
      <c r="H4" s="245"/>
      <c r="I4" s="245"/>
      <c r="J4" s="374"/>
      <c r="K4" s="289"/>
      <c r="L4" s="375"/>
    </row>
    <row r="5" spans="1:12" ht="63" customHeight="1">
      <c r="A5" s="196">
        <v>2</v>
      </c>
      <c r="B5" s="40" t="s">
        <v>1139</v>
      </c>
      <c r="C5" s="27" t="s">
        <v>125</v>
      </c>
      <c r="D5" s="595">
        <v>1200</v>
      </c>
      <c r="E5" s="40"/>
      <c r="F5" s="40"/>
      <c r="G5" s="40"/>
      <c r="H5" s="245"/>
      <c r="I5" s="245"/>
      <c r="J5" s="374"/>
      <c r="K5" s="289"/>
      <c r="L5" s="581"/>
    </row>
    <row r="6" spans="1:12" ht="27" customHeight="1">
      <c r="A6" s="255">
        <v>3</v>
      </c>
      <c r="B6" s="24" t="s">
        <v>1140</v>
      </c>
      <c r="C6" s="27" t="s">
        <v>125</v>
      </c>
      <c r="D6" s="595">
        <v>500</v>
      </c>
      <c r="E6" s="24"/>
      <c r="F6" s="24"/>
      <c r="G6" s="24"/>
      <c r="H6" s="245"/>
      <c r="I6" s="245"/>
      <c r="J6" s="374"/>
      <c r="K6" s="289"/>
      <c r="L6" s="581"/>
    </row>
    <row r="7" spans="1:12" ht="27.75" customHeight="1">
      <c r="A7" s="206">
        <v>4</v>
      </c>
      <c r="B7" s="83" t="s">
        <v>1141</v>
      </c>
      <c r="C7" s="208" t="s">
        <v>45</v>
      </c>
      <c r="D7" s="597">
        <v>500</v>
      </c>
      <c r="E7" s="83"/>
      <c r="F7" s="83"/>
      <c r="G7" s="83"/>
      <c r="H7" s="370"/>
      <c r="I7" s="370"/>
      <c r="J7" s="47"/>
      <c r="K7" s="240"/>
      <c r="L7" s="581"/>
    </row>
    <row r="8" spans="1:12" ht="18" customHeight="1">
      <c r="A8" s="887" t="s">
        <v>603</v>
      </c>
      <c r="B8" s="887"/>
      <c r="C8" s="887"/>
      <c r="D8" s="887"/>
      <c r="E8" s="887"/>
      <c r="F8" s="887"/>
      <c r="G8" s="887"/>
      <c r="H8" s="887"/>
      <c r="I8" s="49">
        <f>SUM(I4:I7)</f>
        <v>0</v>
      </c>
      <c r="J8" s="368"/>
      <c r="K8" s="50">
        <f>SUM(K4:K7)</f>
        <v>0</v>
      </c>
      <c r="L8" s="51"/>
    </row>
  </sheetData>
  <sheetProtection selectLockedCells="1" selectUnlockedCells="1"/>
  <mergeCells count="2">
    <mergeCell ref="A2:K2"/>
    <mergeCell ref="A8:H8"/>
  </mergeCells>
  <printOptions horizontalCentered="1"/>
  <pageMargins left="0.31496062992125984" right="0.2755905511811024" top="0.984251968503937" bottom="0.984251968503937" header="0.5118110236220472" footer="0.5118110236220472"/>
  <pageSetup horizontalDpi="300" verticalDpi="300" orientation="landscape" paperSize="9" r:id="rId1"/>
  <headerFooter alignWithMargins="0">
    <oddHeader>&amp;C&amp;F&amp;RSPZOZ.DZP.241.04.24</oddHeader>
    <oddFooter>&amp;C&amp;A - 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H5" sqref="H5:K10"/>
    </sheetView>
  </sheetViews>
  <sheetFormatPr defaultColWidth="11.57421875" defaultRowHeight="12.75" customHeight="1"/>
  <cols>
    <col min="1" max="1" width="5.7109375" style="5" customWidth="1"/>
    <col min="2" max="2" width="27.00390625" style="5" customWidth="1"/>
    <col min="3" max="3" width="4.7109375" style="5" customWidth="1"/>
    <col min="4" max="4" width="5.421875" style="5" customWidth="1"/>
    <col min="5" max="6" width="11.57421875" style="5" customWidth="1"/>
    <col min="7" max="7" width="8.7109375" style="5" customWidth="1"/>
    <col min="8" max="9" width="11.57421875" style="5" customWidth="1"/>
    <col min="10" max="10" width="8.28125" style="5" customWidth="1"/>
    <col min="11" max="16384" width="11.57421875" style="5" customWidth="1"/>
  </cols>
  <sheetData>
    <row r="1" spans="1:10" ht="12.75" customHeight="1">
      <c r="A1" s="598" t="s">
        <v>1142</v>
      </c>
      <c r="B1" s="600"/>
      <c r="C1" s="600"/>
      <c r="D1" s="600"/>
      <c r="E1" s="600"/>
      <c r="F1" s="600"/>
      <c r="G1" s="600"/>
      <c r="H1" s="600"/>
      <c r="I1" s="600"/>
      <c r="J1" s="600"/>
    </row>
    <row r="2" spans="1:12" ht="14.25" customHeight="1">
      <c r="A2" s="901" t="s">
        <v>717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</row>
    <row r="3" spans="1:12" ht="14.25" customHeight="1">
      <c r="A3" s="906" t="s">
        <v>1143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</row>
    <row r="4" spans="1:12" ht="36" customHeight="1">
      <c r="A4" s="57" t="s">
        <v>651</v>
      </c>
      <c r="B4" s="16" t="s">
        <v>32</v>
      </c>
      <c r="C4" s="16" t="s">
        <v>33</v>
      </c>
      <c r="D4" s="16" t="s">
        <v>34</v>
      </c>
      <c r="E4" s="16" t="s">
        <v>35</v>
      </c>
      <c r="F4" s="16" t="s">
        <v>36</v>
      </c>
      <c r="G4" s="17" t="s">
        <v>712</v>
      </c>
      <c r="H4" s="16" t="s">
        <v>38</v>
      </c>
      <c r="I4" s="16" t="s">
        <v>606</v>
      </c>
      <c r="J4" s="16" t="s">
        <v>39</v>
      </c>
      <c r="K4" s="59" t="s">
        <v>40</v>
      </c>
      <c r="L4" s="19" t="s">
        <v>41</v>
      </c>
    </row>
    <row r="5" spans="1:12" ht="23.25" customHeight="1">
      <c r="A5" s="601">
        <v>1</v>
      </c>
      <c r="B5" s="24" t="s">
        <v>1144</v>
      </c>
      <c r="C5" s="29" t="s">
        <v>125</v>
      </c>
      <c r="D5" s="29">
        <v>200</v>
      </c>
      <c r="E5" s="24"/>
      <c r="F5" s="24"/>
      <c r="G5" s="24"/>
      <c r="H5" s="28"/>
      <c r="I5" s="21"/>
      <c r="J5" s="35"/>
      <c r="K5" s="22"/>
      <c r="L5" s="82"/>
    </row>
    <row r="6" spans="1:12" ht="24.75" customHeight="1">
      <c r="A6" s="20">
        <v>2</v>
      </c>
      <c r="B6" s="32" t="s">
        <v>1145</v>
      </c>
      <c r="C6" s="29" t="s">
        <v>125</v>
      </c>
      <c r="D6" s="29">
        <v>40</v>
      </c>
      <c r="E6" s="24"/>
      <c r="F6" s="24"/>
      <c r="G6" s="24"/>
      <c r="H6" s="28"/>
      <c r="I6" s="21"/>
      <c r="J6" s="35"/>
      <c r="K6" s="22"/>
      <c r="L6" s="602"/>
    </row>
    <row r="7" spans="1:12" ht="18.75" customHeight="1">
      <c r="A7" s="20">
        <v>3</v>
      </c>
      <c r="B7" s="78" t="s">
        <v>1146</v>
      </c>
      <c r="C7" s="29" t="s">
        <v>125</v>
      </c>
      <c r="D7" s="29">
        <v>25</v>
      </c>
      <c r="E7" s="24"/>
      <c r="F7" s="24"/>
      <c r="G7" s="24"/>
      <c r="H7" s="28"/>
      <c r="I7" s="21"/>
      <c r="J7" s="35"/>
      <c r="K7" s="22"/>
      <c r="L7" s="603"/>
    </row>
    <row r="8" spans="1:12" ht="18.75" customHeight="1">
      <c r="A8" s="20">
        <v>4</v>
      </c>
      <c r="B8" s="78" t="s">
        <v>1147</v>
      </c>
      <c r="C8" s="29" t="s">
        <v>125</v>
      </c>
      <c r="D8" s="29">
        <v>130</v>
      </c>
      <c r="E8" s="24"/>
      <c r="F8" s="24"/>
      <c r="G8" s="24"/>
      <c r="H8" s="28"/>
      <c r="I8" s="21"/>
      <c r="J8" s="35"/>
      <c r="K8" s="22"/>
      <c r="L8" s="603"/>
    </row>
    <row r="9" spans="1:12" ht="18.75" customHeight="1">
      <c r="A9" s="20">
        <v>5</v>
      </c>
      <c r="B9" s="78" t="s">
        <v>1148</v>
      </c>
      <c r="C9" s="29" t="s">
        <v>125</v>
      </c>
      <c r="D9" s="29">
        <v>50</v>
      </c>
      <c r="E9" s="24"/>
      <c r="F9" s="24"/>
      <c r="G9" s="24"/>
      <c r="H9" s="28"/>
      <c r="I9" s="21"/>
      <c r="J9" s="35"/>
      <c r="K9" s="22"/>
      <c r="L9" s="603"/>
    </row>
    <row r="10" spans="1:12" ht="18.75" customHeight="1">
      <c r="A10" s="20">
        <v>6</v>
      </c>
      <c r="B10" s="78" t="s">
        <v>1149</v>
      </c>
      <c r="C10" s="29" t="s">
        <v>45</v>
      </c>
      <c r="D10" s="29">
        <v>10</v>
      </c>
      <c r="E10" s="24"/>
      <c r="F10" s="24"/>
      <c r="G10" s="24"/>
      <c r="H10" s="28"/>
      <c r="I10" s="21"/>
      <c r="J10" s="35"/>
      <c r="K10" s="22"/>
      <c r="L10" s="603"/>
    </row>
    <row r="11" spans="1:12" ht="18.75" customHeight="1">
      <c r="A11" s="887" t="s">
        <v>603</v>
      </c>
      <c r="B11" s="887"/>
      <c r="C11" s="887"/>
      <c r="D11" s="887"/>
      <c r="E11" s="887"/>
      <c r="F11" s="887"/>
      <c r="G11" s="887"/>
      <c r="H11" s="887"/>
      <c r="I11" s="49">
        <f>SUM(I5:I10)</f>
        <v>0</v>
      </c>
      <c r="J11" s="368"/>
      <c r="K11" s="50">
        <f>SUM(K5:K10)</f>
        <v>0</v>
      </c>
      <c r="L11" s="51"/>
    </row>
  </sheetData>
  <sheetProtection selectLockedCells="1" selectUnlockedCells="1"/>
  <mergeCells count="3">
    <mergeCell ref="A2:L2"/>
    <mergeCell ref="A3:L3"/>
    <mergeCell ref="A11:H11"/>
  </mergeCells>
  <printOptions horizontalCentered="1"/>
  <pageMargins left="0.3937007874015748" right="0.2755905511811024" top="1.0236220472440944" bottom="1.0236220472440944" header="0.7874015748031497" footer="0.7874015748031497"/>
  <pageSetup horizontalDpi="300" verticalDpi="300" orientation="landscape" paperSize="9" r:id="rId1"/>
  <headerFooter alignWithMargins="0">
    <oddHeader>&amp;C&amp;F&amp;RSPZOZ.DZP.241.04.24</oddHeader>
    <oddFooter>&amp;C&amp;A - 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I19" sqref="I19"/>
    </sheetView>
  </sheetViews>
  <sheetFormatPr defaultColWidth="11.57421875" defaultRowHeight="12.75" customHeight="1"/>
  <cols>
    <col min="1" max="1" width="4.57421875" style="5" customWidth="1"/>
    <col min="2" max="2" width="22.421875" style="5" customWidth="1"/>
    <col min="3" max="3" width="4.28125" style="5" customWidth="1"/>
    <col min="4" max="4" width="5.57421875" style="5" customWidth="1"/>
    <col min="5" max="5" width="14.7109375" style="5" customWidth="1"/>
    <col min="6" max="6" width="11.57421875" style="5" customWidth="1"/>
    <col min="7" max="7" width="8.421875" style="5" customWidth="1"/>
    <col min="8" max="8" width="11.57421875" style="5" customWidth="1"/>
    <col min="9" max="9" width="10.421875" style="5" customWidth="1"/>
    <col min="10" max="10" width="8.00390625" style="5" customWidth="1"/>
    <col min="11" max="16384" width="11.57421875" style="5" customWidth="1"/>
  </cols>
  <sheetData>
    <row r="1" spans="1:10" ht="12.75" customHeight="1">
      <c r="A1" s="598" t="s">
        <v>1196</v>
      </c>
      <c r="B1" s="600"/>
      <c r="C1" s="600"/>
      <c r="D1" s="600"/>
      <c r="E1" s="600"/>
      <c r="F1" s="600"/>
      <c r="G1" s="600"/>
      <c r="H1" s="600"/>
      <c r="I1" s="600"/>
      <c r="J1" s="600"/>
    </row>
    <row r="2" spans="1:12" ht="18.75" customHeight="1">
      <c r="A2" s="873" t="s">
        <v>1132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</row>
    <row r="3" spans="1:12" ht="36" customHeight="1">
      <c r="A3" s="57" t="s">
        <v>651</v>
      </c>
      <c r="B3" s="16" t="s">
        <v>32</v>
      </c>
      <c r="C3" s="16" t="s">
        <v>33</v>
      </c>
      <c r="D3" s="16" t="s">
        <v>34</v>
      </c>
      <c r="E3" s="16" t="s">
        <v>35</v>
      </c>
      <c r="F3" s="16" t="s">
        <v>36</v>
      </c>
      <c r="G3" s="17" t="s">
        <v>712</v>
      </c>
      <c r="H3" s="16" t="s">
        <v>38</v>
      </c>
      <c r="I3" s="16" t="s">
        <v>606</v>
      </c>
      <c r="J3" s="16" t="s">
        <v>39</v>
      </c>
      <c r="K3" s="59" t="s">
        <v>40</v>
      </c>
      <c r="L3" s="19" t="s">
        <v>41</v>
      </c>
    </row>
    <row r="4" spans="1:12" ht="14.25" customHeight="1">
      <c r="A4" s="20">
        <v>1</v>
      </c>
      <c r="B4" s="604" t="s">
        <v>1150</v>
      </c>
      <c r="C4" s="605" t="s">
        <v>45</v>
      </c>
      <c r="D4" s="389">
        <v>6</v>
      </c>
      <c r="E4" s="606"/>
      <c r="F4" s="604"/>
      <c r="G4" s="604"/>
      <c r="H4" s="604"/>
      <c r="I4" s="156"/>
      <c r="J4" s="607"/>
      <c r="K4" s="608"/>
      <c r="L4" s="99"/>
    </row>
    <row r="5" spans="1:12" ht="26.25" customHeight="1">
      <c r="A5" s="20">
        <v>2</v>
      </c>
      <c r="B5" s="609" t="s">
        <v>1151</v>
      </c>
      <c r="C5" s="610" t="s">
        <v>45</v>
      </c>
      <c r="D5" s="611">
        <v>40</v>
      </c>
      <c r="E5" s="38"/>
      <c r="F5" s="612"/>
      <c r="G5" s="612"/>
      <c r="H5" s="609"/>
      <c r="I5" s="710"/>
      <c r="J5" s="709"/>
      <c r="K5" s="613"/>
      <c r="L5" s="99"/>
    </row>
    <row r="6" spans="1:12" ht="14.25" customHeight="1">
      <c r="A6" s="20">
        <v>3</v>
      </c>
      <c r="B6" s="609" t="s">
        <v>1152</v>
      </c>
      <c r="C6" s="610" t="s">
        <v>45</v>
      </c>
      <c r="D6" s="611">
        <v>40</v>
      </c>
      <c r="E6" s="38"/>
      <c r="F6" s="612"/>
      <c r="G6" s="612"/>
      <c r="H6" s="609"/>
      <c r="I6" s="710"/>
      <c r="J6" s="709"/>
      <c r="K6" s="613"/>
      <c r="L6" s="82"/>
    </row>
    <row r="7" spans="1:12" ht="14.25" customHeight="1">
      <c r="A7" s="20">
        <v>4</v>
      </c>
      <c r="B7" s="609" t="s">
        <v>1153</v>
      </c>
      <c r="C7" s="610" t="s">
        <v>45</v>
      </c>
      <c r="D7" s="611">
        <v>30</v>
      </c>
      <c r="E7" s="38"/>
      <c r="F7" s="612"/>
      <c r="G7" s="612"/>
      <c r="H7" s="609"/>
      <c r="I7" s="710"/>
      <c r="J7" s="709"/>
      <c r="K7" s="613"/>
      <c r="L7" s="82"/>
    </row>
    <row r="8" spans="1:12" ht="26.25" customHeight="1">
      <c r="A8" s="20">
        <v>5</v>
      </c>
      <c r="B8" s="609" t="s">
        <v>1154</v>
      </c>
      <c r="C8" s="610" t="s">
        <v>45</v>
      </c>
      <c r="D8" s="611">
        <v>30</v>
      </c>
      <c r="E8" s="38"/>
      <c r="F8" s="612"/>
      <c r="G8" s="612"/>
      <c r="H8" s="609"/>
      <c r="I8" s="710"/>
      <c r="J8" s="709"/>
      <c r="K8" s="613"/>
      <c r="L8" s="99"/>
    </row>
    <row r="9" spans="1:12" ht="26.25" customHeight="1">
      <c r="A9" s="20">
        <v>6</v>
      </c>
      <c r="B9" s="291" t="s">
        <v>1155</v>
      </c>
      <c r="C9" s="614" t="s">
        <v>45</v>
      </c>
      <c r="D9" s="395">
        <v>10</v>
      </c>
      <c r="E9" s="615"/>
      <c r="F9" s="291"/>
      <c r="G9" s="291"/>
      <c r="H9" s="291"/>
      <c r="I9" s="166"/>
      <c r="J9" s="616"/>
      <c r="K9" s="617"/>
      <c r="L9" s="82"/>
    </row>
    <row r="10" spans="1:12" ht="21" customHeight="1">
      <c r="A10" s="887" t="s">
        <v>603</v>
      </c>
      <c r="B10" s="887"/>
      <c r="C10" s="887"/>
      <c r="D10" s="887"/>
      <c r="E10" s="887"/>
      <c r="F10" s="887"/>
      <c r="G10" s="887"/>
      <c r="H10" s="887"/>
      <c r="I10" s="618">
        <f>SUM(I4:I9)</f>
        <v>0</v>
      </c>
      <c r="J10" s="214"/>
      <c r="K10" s="619">
        <f>SUM(K4:K9)</f>
        <v>0</v>
      </c>
      <c r="L10" s="51"/>
    </row>
  </sheetData>
  <sheetProtection selectLockedCells="1" selectUnlockedCells="1"/>
  <mergeCells count="2">
    <mergeCell ref="A2:L2"/>
    <mergeCell ref="A10:H10"/>
  </mergeCells>
  <printOptions horizontalCentered="1"/>
  <pageMargins left="0.4724409448818898" right="0.1968503937007874" top="1.0236220472440944" bottom="1.0236220472440944" header="0.7874015748031497" footer="0.7874015748031497"/>
  <pageSetup horizontalDpi="300" verticalDpi="300" orientation="landscape" paperSize="9" r:id="rId1"/>
  <headerFooter alignWithMargins="0">
    <oddHeader>&amp;C&amp;F&amp;RSPZOZ.DZP.241.04.24</oddHeader>
    <oddFooter>&amp;C&amp;A - 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E14" sqref="E14"/>
    </sheetView>
  </sheetViews>
  <sheetFormatPr defaultColWidth="11.57421875" defaultRowHeight="12.75" customHeight="1"/>
  <cols>
    <col min="1" max="1" width="4.140625" style="5" customWidth="1"/>
    <col min="2" max="2" width="27.421875" style="5" customWidth="1"/>
    <col min="3" max="3" width="5.28125" style="5" customWidth="1"/>
    <col min="4" max="4" width="5.57421875" style="5" customWidth="1"/>
    <col min="5" max="5" width="19.28125" style="5" customWidth="1"/>
    <col min="6" max="6" width="10.421875" style="5" customWidth="1"/>
    <col min="7" max="7" width="8.421875" style="5" customWidth="1"/>
    <col min="8" max="9" width="11.57421875" style="5" customWidth="1"/>
    <col min="10" max="10" width="7.421875" style="5" customWidth="1"/>
    <col min="11" max="11" width="11.57421875" style="5" customWidth="1"/>
    <col min="12" max="12" width="6.57421875" style="5" customWidth="1"/>
    <col min="13" max="16384" width="11.57421875" style="5" customWidth="1"/>
  </cols>
  <sheetData>
    <row r="1" spans="1:12" ht="7.5" customHeight="1">
      <c r="A1" s="871"/>
      <c r="B1" s="871"/>
      <c r="C1" s="871"/>
      <c r="D1" s="871"/>
      <c r="E1" s="871"/>
      <c r="F1" s="871"/>
      <c r="G1" s="871"/>
      <c r="H1" s="871"/>
      <c r="I1" s="871">
        <f>I5*H5</f>
        <v>0</v>
      </c>
      <c r="J1" s="871"/>
      <c r="K1" s="871"/>
      <c r="L1" s="871"/>
    </row>
    <row r="2" spans="1:12" ht="15.75" customHeight="1">
      <c r="A2" s="872" t="s">
        <v>650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</row>
    <row r="3" spans="1:12" ht="27.75" customHeight="1">
      <c r="A3" s="876" t="s">
        <v>331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103"/>
    </row>
    <row r="4" spans="1:12" ht="39" customHeight="1">
      <c r="A4" s="13" t="s">
        <v>651</v>
      </c>
      <c r="B4" s="14" t="s">
        <v>32</v>
      </c>
      <c r="C4" s="14" t="s">
        <v>33</v>
      </c>
      <c r="D4" s="14" t="s">
        <v>34</v>
      </c>
      <c r="E4" s="16" t="s">
        <v>35</v>
      </c>
      <c r="F4" s="16" t="s">
        <v>36</v>
      </c>
      <c r="G4" s="17" t="s">
        <v>37</v>
      </c>
      <c r="H4" s="14" t="s">
        <v>38</v>
      </c>
      <c r="I4" s="14" t="s">
        <v>606</v>
      </c>
      <c r="J4" s="14" t="s">
        <v>39</v>
      </c>
      <c r="K4" s="18" t="s">
        <v>652</v>
      </c>
      <c r="L4" s="19" t="s">
        <v>41</v>
      </c>
    </row>
    <row r="5" spans="1:12" ht="42" customHeight="1">
      <c r="A5" s="113">
        <v>1</v>
      </c>
      <c r="B5" s="114" t="s">
        <v>653</v>
      </c>
      <c r="C5" s="115" t="s">
        <v>125</v>
      </c>
      <c r="D5" s="115">
        <v>15</v>
      </c>
      <c r="E5" s="116"/>
      <c r="F5" s="116"/>
      <c r="H5" s="117"/>
      <c r="I5" s="87"/>
      <c r="J5" s="88"/>
      <c r="K5" s="118"/>
      <c r="L5" s="48"/>
    </row>
    <row r="6" spans="1:12" ht="21.75" customHeight="1">
      <c r="A6" s="877" t="s">
        <v>603</v>
      </c>
      <c r="B6" s="877"/>
      <c r="C6" s="877"/>
      <c r="D6" s="877"/>
      <c r="E6" s="877"/>
      <c r="F6" s="877"/>
      <c r="G6" s="877"/>
      <c r="H6" s="877"/>
      <c r="I6" s="100">
        <f>SUM(I5)</f>
        <v>0</v>
      </c>
      <c r="J6" s="119"/>
      <c r="K6" s="101">
        <f>SUM(K5)</f>
        <v>0</v>
      </c>
      <c r="L6" s="51"/>
    </row>
    <row r="7" ht="6" customHeight="1"/>
    <row r="8" ht="15.75" customHeight="1">
      <c r="A8" s="120"/>
    </row>
    <row r="9" ht="18" customHeight="1">
      <c r="A9" s="5" t="s">
        <v>654</v>
      </c>
    </row>
    <row r="10" ht="17.25" customHeight="1"/>
    <row r="11" ht="17.25" customHeight="1"/>
    <row r="15" ht="12" customHeight="1"/>
  </sheetData>
  <sheetProtection selectLockedCells="1" selectUnlockedCells="1"/>
  <mergeCells count="4">
    <mergeCell ref="A1:L1"/>
    <mergeCell ref="A2:L2"/>
    <mergeCell ref="A3:K3"/>
    <mergeCell ref="A6:H6"/>
  </mergeCells>
  <printOptions horizontalCentered="1"/>
  <pageMargins left="0.31496062992125984" right="0.275590551181102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&amp;RSPZOZ.DZP.241.04.24</oddHeader>
    <oddFooter>&amp;C&amp;A - 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F14" sqref="F14"/>
    </sheetView>
  </sheetViews>
  <sheetFormatPr defaultColWidth="11.57421875" defaultRowHeight="12.75" customHeight="1"/>
  <cols>
    <col min="1" max="1" width="5.421875" style="5" customWidth="1"/>
    <col min="2" max="2" width="28.28125" style="5" customWidth="1"/>
    <col min="3" max="4" width="6.7109375" style="5" customWidth="1"/>
    <col min="5" max="5" width="20.7109375" style="5" customWidth="1"/>
    <col min="6" max="6" width="11.28125" style="5" customWidth="1"/>
    <col min="7" max="7" width="8.57421875" style="5" customWidth="1"/>
    <col min="8" max="8" width="10.8515625" style="5" customWidth="1"/>
    <col min="9" max="9" width="11.7109375" style="5" customWidth="1"/>
    <col min="10" max="10" width="5.7109375" style="5" customWidth="1"/>
    <col min="11" max="11" width="12.28125" style="5" customWidth="1"/>
    <col min="12" max="12" width="12.140625" style="5" customWidth="1"/>
    <col min="13" max="16384" width="11.57421875" style="5" customWidth="1"/>
  </cols>
  <sheetData>
    <row r="1" spans="1:12" ht="12.75" customHeight="1">
      <c r="A1" s="872" t="s">
        <v>655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121"/>
    </row>
    <row r="2" spans="1:11" ht="36.75" customHeight="1">
      <c r="A2" s="876" t="s">
        <v>331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</row>
    <row r="3" spans="1:12" ht="39" customHeight="1">
      <c r="A3" s="122" t="s">
        <v>332</v>
      </c>
      <c r="B3" s="123" t="s">
        <v>32</v>
      </c>
      <c r="C3" s="123" t="s">
        <v>33</v>
      </c>
      <c r="D3" s="123" t="s">
        <v>34</v>
      </c>
      <c r="E3" s="123" t="s">
        <v>35</v>
      </c>
      <c r="F3" s="123" t="s">
        <v>36</v>
      </c>
      <c r="G3" s="17" t="s">
        <v>37</v>
      </c>
      <c r="H3" s="123" t="s">
        <v>38</v>
      </c>
      <c r="I3" s="123" t="s">
        <v>606</v>
      </c>
      <c r="J3" s="123" t="s">
        <v>39</v>
      </c>
      <c r="K3" s="124" t="s">
        <v>652</v>
      </c>
      <c r="L3" s="125" t="s">
        <v>41</v>
      </c>
    </row>
    <row r="4" spans="1:12" ht="15.75" customHeight="1">
      <c r="A4" s="126">
        <v>1</v>
      </c>
      <c r="B4" s="127" t="s">
        <v>656</v>
      </c>
      <c r="C4" s="128" t="s">
        <v>125</v>
      </c>
      <c r="D4" s="129">
        <v>6500</v>
      </c>
      <c r="E4" s="127"/>
      <c r="F4" s="127"/>
      <c r="H4" s="130"/>
      <c r="I4" s="131"/>
      <c r="J4" s="702"/>
      <c r="K4" s="133"/>
      <c r="L4" s="134"/>
    </row>
    <row r="5" spans="1:12" ht="24.75" customHeight="1">
      <c r="A5" s="135">
        <v>2</v>
      </c>
      <c r="B5" s="28" t="s">
        <v>657</v>
      </c>
      <c r="C5" s="136" t="s">
        <v>45</v>
      </c>
      <c r="D5" s="137">
        <v>1000</v>
      </c>
      <c r="E5" s="28"/>
      <c r="F5" s="28"/>
      <c r="G5" s="28"/>
      <c r="H5" s="140"/>
      <c r="I5" s="703"/>
      <c r="J5" s="704"/>
      <c r="K5" s="703"/>
      <c r="L5" s="43"/>
    </row>
    <row r="6" spans="1:12" ht="24" customHeight="1">
      <c r="A6" s="141">
        <v>3</v>
      </c>
      <c r="B6" s="142" t="s">
        <v>658</v>
      </c>
      <c r="C6" s="136" t="s">
        <v>45</v>
      </c>
      <c r="D6" s="137">
        <v>1600</v>
      </c>
      <c r="E6" s="28"/>
      <c r="F6" s="28"/>
      <c r="G6" s="28"/>
      <c r="H6" s="140"/>
      <c r="I6" s="703"/>
      <c r="J6" s="704"/>
      <c r="K6" s="703"/>
      <c r="L6" s="43"/>
    </row>
    <row r="7" spans="1:12" ht="30.75" customHeight="1">
      <c r="A7" s="143">
        <v>4</v>
      </c>
      <c r="B7" s="144" t="s">
        <v>659</v>
      </c>
      <c r="C7" s="145" t="s">
        <v>45</v>
      </c>
      <c r="D7" s="146">
        <v>500</v>
      </c>
      <c r="E7" s="144"/>
      <c r="F7" s="144"/>
      <c r="H7" s="147"/>
      <c r="I7" s="371"/>
      <c r="J7" s="148"/>
      <c r="K7" s="371"/>
      <c r="L7" s="99"/>
    </row>
    <row r="8" spans="1:12" ht="18" customHeight="1">
      <c r="A8" s="878" t="s">
        <v>603</v>
      </c>
      <c r="B8" s="878"/>
      <c r="C8" s="878"/>
      <c r="D8" s="878"/>
      <c r="E8" s="878"/>
      <c r="F8" s="878"/>
      <c r="G8" s="878"/>
      <c r="H8" s="878"/>
      <c r="I8" s="150">
        <f>SUM(I4:I7)</f>
        <v>0</v>
      </c>
      <c r="J8" s="151"/>
      <c r="K8" s="152">
        <f>SUM(K4:K7)</f>
        <v>0</v>
      </c>
      <c r="L8" s="51"/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</sheetData>
  <sheetProtection selectLockedCells="1" selectUnlockedCells="1"/>
  <mergeCells count="3">
    <mergeCell ref="A1:K1"/>
    <mergeCell ref="A2:K2"/>
    <mergeCell ref="A8:H8"/>
  </mergeCells>
  <printOptions horizontalCentered="1"/>
  <pageMargins left="0.31496062992125984" right="0.15748031496062992" top="1.0236220472440944" bottom="0.8267716535433072" header="0.7874015748031497" footer="0.5118110236220472"/>
  <pageSetup horizontalDpi="300" verticalDpi="300" orientation="landscape" paperSize="9" r:id="rId1"/>
  <headerFooter alignWithMargins="0">
    <oddHeader>&amp;C&amp;F &amp;RSPZOZ.DZP.241.04.24</oddHeader>
    <oddFooter>&amp;C&amp;A  -  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10" sqref="F10"/>
    </sheetView>
  </sheetViews>
  <sheetFormatPr defaultColWidth="11.57421875" defaultRowHeight="12.75" customHeight="1"/>
  <cols>
    <col min="1" max="1" width="4.7109375" style="5" customWidth="1"/>
    <col min="2" max="2" width="35.28125" style="5" customWidth="1"/>
    <col min="3" max="3" width="5.28125" style="5" customWidth="1"/>
    <col min="4" max="4" width="6.28125" style="5" customWidth="1"/>
    <col min="5" max="5" width="17.7109375" style="5" customWidth="1"/>
    <col min="6" max="6" width="12.00390625" style="5" customWidth="1"/>
    <col min="7" max="7" width="8.7109375" style="5" customWidth="1"/>
    <col min="8" max="9" width="11.57421875" style="5" customWidth="1"/>
    <col min="10" max="10" width="6.00390625" style="5" customWidth="1"/>
    <col min="11" max="11" width="11.57421875" style="5" customWidth="1"/>
    <col min="12" max="12" width="12.140625" style="5" customWidth="1"/>
    <col min="13" max="16384" width="11.57421875" style="5" customWidth="1"/>
  </cols>
  <sheetData>
    <row r="1" spans="1:12" ht="15.75" customHeight="1">
      <c r="A1" s="872" t="s">
        <v>660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121"/>
    </row>
    <row r="2" spans="1:11" ht="33" customHeight="1">
      <c r="A2" s="876" t="s">
        <v>331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</row>
    <row r="3" spans="1:12" ht="32.25" customHeight="1">
      <c r="A3" s="57" t="s">
        <v>651</v>
      </c>
      <c r="B3" s="16" t="s">
        <v>32</v>
      </c>
      <c r="C3" s="16" t="s">
        <v>33</v>
      </c>
      <c r="D3" s="16" t="s">
        <v>34</v>
      </c>
      <c r="E3" s="16" t="s">
        <v>35</v>
      </c>
      <c r="F3" s="16" t="s">
        <v>36</v>
      </c>
      <c r="G3" s="17" t="s">
        <v>37</v>
      </c>
      <c r="H3" s="16" t="s">
        <v>38</v>
      </c>
      <c r="I3" s="16" t="s">
        <v>606</v>
      </c>
      <c r="J3" s="16" t="s">
        <v>39</v>
      </c>
      <c r="K3" s="59" t="s">
        <v>40</v>
      </c>
      <c r="L3" s="125" t="s">
        <v>41</v>
      </c>
    </row>
    <row r="4" spans="1:12" ht="24.75" customHeight="1">
      <c r="A4" s="854">
        <v>1</v>
      </c>
      <c r="B4" s="60" t="s">
        <v>661</v>
      </c>
      <c r="C4" s="153" t="s">
        <v>45</v>
      </c>
      <c r="D4" s="154">
        <v>550</v>
      </c>
      <c r="E4" s="155"/>
      <c r="F4" s="155"/>
      <c r="G4" s="155"/>
      <c r="H4" s="156"/>
      <c r="I4" s="157"/>
      <c r="J4" s="158"/>
      <c r="K4" s="159"/>
      <c r="L4" s="134"/>
    </row>
    <row r="5" spans="1:12" ht="15" customHeight="1">
      <c r="A5" s="255">
        <v>2</v>
      </c>
      <c r="B5" s="68" t="s">
        <v>662</v>
      </c>
      <c r="C5" s="29" t="s">
        <v>45</v>
      </c>
      <c r="D5" s="71">
        <v>20</v>
      </c>
      <c r="E5" s="160"/>
      <c r="F5" s="160"/>
      <c r="G5" s="160"/>
      <c r="H5" s="705"/>
      <c r="I5" s="707"/>
      <c r="J5" s="708"/>
      <c r="K5" s="707"/>
      <c r="L5" s="43"/>
    </row>
    <row r="6" spans="1:12" ht="26.25" customHeight="1">
      <c r="A6" s="255">
        <v>3</v>
      </c>
      <c r="B6" s="40" t="s">
        <v>663</v>
      </c>
      <c r="C6" s="29" t="s">
        <v>45</v>
      </c>
      <c r="D6" s="71">
        <v>200</v>
      </c>
      <c r="E6" s="160"/>
      <c r="F6" s="160"/>
      <c r="G6" s="160"/>
      <c r="H6" s="705"/>
      <c r="I6" s="707"/>
      <c r="J6" s="708"/>
      <c r="K6" s="707"/>
      <c r="L6" s="43"/>
    </row>
    <row r="7" spans="1:12" ht="15" customHeight="1">
      <c r="A7" s="255">
        <v>4</v>
      </c>
      <c r="B7" s="104" t="s">
        <v>664</v>
      </c>
      <c r="C7" s="163" t="s">
        <v>45</v>
      </c>
      <c r="D7" s="164">
        <v>120</v>
      </c>
      <c r="E7" s="165"/>
      <c r="F7" s="165"/>
      <c r="G7" s="165"/>
      <c r="H7" s="706"/>
      <c r="I7" s="707"/>
      <c r="J7" s="708"/>
      <c r="K7" s="707"/>
      <c r="L7" s="43"/>
    </row>
    <row r="8" spans="1:12" ht="15.75" customHeight="1">
      <c r="A8" s="255">
        <v>5</v>
      </c>
      <c r="B8" s="40" t="s">
        <v>665</v>
      </c>
      <c r="C8" s="29" t="s">
        <v>45</v>
      </c>
      <c r="D8" s="71">
        <v>5</v>
      </c>
      <c r="E8" s="160"/>
      <c r="F8" s="160"/>
      <c r="G8" s="160"/>
      <c r="H8" s="705"/>
      <c r="I8" s="707"/>
      <c r="J8" s="708"/>
      <c r="K8" s="707"/>
      <c r="L8" s="43"/>
    </row>
    <row r="9" spans="1:12" ht="24.75" customHeight="1">
      <c r="A9" s="255">
        <v>6</v>
      </c>
      <c r="B9" s="104" t="s">
        <v>666</v>
      </c>
      <c r="C9" s="163" t="s">
        <v>45</v>
      </c>
      <c r="D9" s="164">
        <v>100</v>
      </c>
      <c r="E9" s="165"/>
      <c r="F9" s="165"/>
      <c r="G9" s="165"/>
      <c r="H9" s="706"/>
      <c r="I9" s="707"/>
      <c r="J9" s="708"/>
      <c r="K9" s="707"/>
      <c r="L9" s="43"/>
    </row>
    <row r="10" spans="1:12" ht="24.75" customHeight="1">
      <c r="A10" s="255">
        <v>7</v>
      </c>
      <c r="B10" s="104" t="s">
        <v>667</v>
      </c>
      <c r="C10" s="163" t="s">
        <v>45</v>
      </c>
      <c r="D10" s="164">
        <v>10</v>
      </c>
      <c r="E10" s="165"/>
      <c r="F10" s="165"/>
      <c r="G10" s="165"/>
      <c r="H10" s="706"/>
      <c r="I10" s="707"/>
      <c r="J10" s="708"/>
      <c r="K10" s="707"/>
      <c r="L10" s="43"/>
    </row>
    <row r="11" spans="1:12" ht="15" customHeight="1">
      <c r="A11" s="255">
        <v>8</v>
      </c>
      <c r="B11" s="40" t="s">
        <v>668</v>
      </c>
      <c r="C11" s="29" t="s">
        <v>45</v>
      </c>
      <c r="D11" s="71">
        <v>5</v>
      </c>
      <c r="E11" s="160"/>
      <c r="F11" s="160"/>
      <c r="G11" s="160"/>
      <c r="H11" s="705"/>
      <c r="I11" s="707"/>
      <c r="J11" s="708"/>
      <c r="K11" s="707"/>
      <c r="L11" s="43"/>
    </row>
    <row r="12" spans="1:12" ht="24.75" customHeight="1">
      <c r="A12" s="255">
        <v>9</v>
      </c>
      <c r="B12" s="104" t="s">
        <v>669</v>
      </c>
      <c r="C12" s="163" t="s">
        <v>45</v>
      </c>
      <c r="D12" s="164">
        <v>2</v>
      </c>
      <c r="E12" s="165"/>
      <c r="F12" s="165"/>
      <c r="G12" s="165"/>
      <c r="H12" s="706"/>
      <c r="I12" s="707"/>
      <c r="J12" s="708"/>
      <c r="K12" s="707"/>
      <c r="L12" s="43"/>
    </row>
    <row r="13" spans="1:12" ht="15.75" customHeight="1">
      <c r="A13" s="255">
        <v>10</v>
      </c>
      <c r="B13" s="68" t="s">
        <v>670</v>
      </c>
      <c r="C13" s="29" t="s">
        <v>45</v>
      </c>
      <c r="D13" s="71">
        <v>2</v>
      </c>
      <c r="E13" s="160"/>
      <c r="F13" s="160"/>
      <c r="G13" s="160"/>
      <c r="H13" s="617"/>
      <c r="I13" s="707"/>
      <c r="J13" s="708"/>
      <c r="K13" s="707"/>
      <c r="L13" s="43"/>
    </row>
    <row r="14" spans="1:12" ht="16.5" customHeight="1">
      <c r="A14" s="255">
        <v>11</v>
      </c>
      <c r="B14" s="170" t="s">
        <v>671</v>
      </c>
      <c r="C14" s="171" t="s">
        <v>45</v>
      </c>
      <c r="D14" s="172">
        <v>2</v>
      </c>
      <c r="E14" s="173"/>
      <c r="F14" s="173"/>
      <c r="G14" s="173"/>
      <c r="H14" s="705"/>
      <c r="I14" s="707"/>
      <c r="J14" s="708"/>
      <c r="K14" s="707"/>
      <c r="L14" s="43"/>
    </row>
    <row r="15" spans="1:12" ht="16.5" customHeight="1">
      <c r="A15" s="255">
        <v>12</v>
      </c>
      <c r="B15" s="170" t="s">
        <v>672</v>
      </c>
      <c r="C15" s="171" t="s">
        <v>45</v>
      </c>
      <c r="D15" s="172">
        <v>10</v>
      </c>
      <c r="E15" s="173"/>
      <c r="F15" s="173"/>
      <c r="G15" s="173"/>
      <c r="H15" s="705"/>
      <c r="I15" s="707"/>
      <c r="J15" s="708"/>
      <c r="K15" s="707"/>
      <c r="L15" s="43"/>
    </row>
    <row r="16" spans="1:12" ht="24.75" customHeight="1">
      <c r="A16" s="255">
        <v>13</v>
      </c>
      <c r="B16" s="170" t="s">
        <v>673</v>
      </c>
      <c r="C16" s="171" t="s">
        <v>125</v>
      </c>
      <c r="D16" s="172">
        <v>100</v>
      </c>
      <c r="E16" s="173"/>
      <c r="F16" s="173"/>
      <c r="G16" s="160"/>
      <c r="H16" s="705"/>
      <c r="I16" s="707"/>
      <c r="J16" s="708"/>
      <c r="K16" s="707"/>
      <c r="L16" s="43"/>
    </row>
    <row r="17" spans="1:12" ht="24.75" customHeight="1">
      <c r="A17" s="369">
        <v>14</v>
      </c>
      <c r="B17" s="170" t="s">
        <v>674</v>
      </c>
      <c r="C17" s="171" t="s">
        <v>125</v>
      </c>
      <c r="D17" s="172">
        <v>100</v>
      </c>
      <c r="E17" s="173"/>
      <c r="F17" s="173"/>
      <c r="H17" s="168"/>
      <c r="I17" s="312"/>
      <c r="J17" s="185"/>
      <c r="K17" s="312"/>
      <c r="L17" s="99"/>
    </row>
    <row r="18" spans="1:12" ht="20.25" customHeight="1">
      <c r="A18" s="877" t="s">
        <v>603</v>
      </c>
      <c r="B18" s="877"/>
      <c r="C18" s="877"/>
      <c r="D18" s="877"/>
      <c r="E18" s="877"/>
      <c r="F18" s="877"/>
      <c r="G18" s="877"/>
      <c r="H18" s="877"/>
      <c r="I18" s="176">
        <f>SUM(I4:I17)</f>
        <v>0</v>
      </c>
      <c r="J18" s="176"/>
      <c r="K18" s="177">
        <f>SUM(K4:K17)</f>
        <v>0</v>
      </c>
      <c r="L18" s="51"/>
    </row>
    <row r="19" ht="9" customHeight="1"/>
    <row r="20" ht="21" customHeight="1"/>
  </sheetData>
  <sheetProtection selectLockedCells="1" selectUnlockedCells="1"/>
  <mergeCells count="3">
    <mergeCell ref="A1:K1"/>
    <mergeCell ref="A2:K2"/>
    <mergeCell ref="A18:H18"/>
  </mergeCells>
  <printOptions horizontalCentered="1"/>
  <pageMargins left="0.31496062992125984" right="0.3937007874015748" top="0.8267716535433072" bottom="0.5905511811023623" header="0.4724409448818898" footer="0.35433070866141736"/>
  <pageSetup horizontalDpi="300" verticalDpi="300" orientation="landscape" paperSize="9" scale="95" r:id="rId1"/>
  <headerFooter alignWithMargins="0">
    <oddHeader>&amp;C&amp;F &amp;RSPZOZ.DZP.241.04.24</oddHeader>
    <oddFooter>&amp;C&amp;A  -  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E10" sqref="E10"/>
    </sheetView>
  </sheetViews>
  <sheetFormatPr defaultColWidth="9.140625" defaultRowHeight="12.75" customHeight="1"/>
  <cols>
    <col min="1" max="1" width="5.421875" style="0" customWidth="1"/>
    <col min="2" max="2" width="30.00390625" style="0" customWidth="1"/>
    <col min="3" max="3" width="4.8515625" style="0" customWidth="1"/>
    <col min="4" max="4" width="5.00390625" style="0" customWidth="1"/>
    <col min="5" max="5" width="14.421875" style="0" customWidth="1"/>
    <col min="9" max="9" width="10.140625" style="0" customWidth="1"/>
    <col min="10" max="10" width="5.8515625" style="0" customWidth="1"/>
    <col min="11" max="11" width="11.7109375" style="0" customWidth="1"/>
  </cols>
  <sheetData>
    <row r="1" spans="1:12" ht="15" customHeight="1">
      <c r="A1" s="879" t="s">
        <v>1189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178"/>
    </row>
    <row r="2" spans="1:12" ht="31.5" customHeight="1" thickBot="1">
      <c r="A2" s="876" t="s">
        <v>331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178"/>
    </row>
    <row r="3" spans="1:12" ht="39.75" customHeight="1" thickBot="1">
      <c r="A3" s="824" t="s">
        <v>651</v>
      </c>
      <c r="B3" s="825" t="s">
        <v>32</v>
      </c>
      <c r="C3" s="825" t="s">
        <v>33</v>
      </c>
      <c r="D3" s="825" t="s">
        <v>34</v>
      </c>
      <c r="E3" s="825" t="s">
        <v>35</v>
      </c>
      <c r="F3" s="825" t="s">
        <v>36</v>
      </c>
      <c r="G3" s="826" t="s">
        <v>37</v>
      </c>
      <c r="H3" s="825" t="s">
        <v>38</v>
      </c>
      <c r="I3" s="825" t="s">
        <v>606</v>
      </c>
      <c r="J3" s="825" t="s">
        <v>39</v>
      </c>
      <c r="K3" s="827" t="s">
        <v>40</v>
      </c>
      <c r="L3" s="828" t="s">
        <v>41</v>
      </c>
    </row>
    <row r="4" spans="1:12" ht="22.5">
      <c r="A4" s="196">
        <v>1</v>
      </c>
      <c r="B4" s="24" t="s">
        <v>1185</v>
      </c>
      <c r="C4" s="27" t="s">
        <v>45</v>
      </c>
      <c r="D4" s="197">
        <v>50</v>
      </c>
      <c r="E4" s="24"/>
      <c r="F4" s="83"/>
      <c r="G4" s="83"/>
      <c r="H4" s="198"/>
      <c r="I4" s="42"/>
      <c r="J4" s="35"/>
      <c r="K4" s="263"/>
      <c r="L4" s="829"/>
    </row>
    <row r="5" spans="1:12" ht="22.5">
      <c r="A5" s="196">
        <v>2</v>
      </c>
      <c r="B5" s="24" t="s">
        <v>1186</v>
      </c>
      <c r="C5" s="27" t="s">
        <v>45</v>
      </c>
      <c r="D5" s="197">
        <v>50</v>
      </c>
      <c r="E5" s="26"/>
      <c r="F5" s="69"/>
      <c r="G5" s="69"/>
      <c r="H5" s="424"/>
      <c r="I5" s="42"/>
      <c r="J5" s="35"/>
      <c r="K5" s="263"/>
      <c r="L5" s="830"/>
    </row>
    <row r="6" spans="1:12" ht="22.5">
      <c r="A6" s="196">
        <v>3</v>
      </c>
      <c r="B6" s="24" t="s">
        <v>1187</v>
      </c>
      <c r="C6" s="27" t="s">
        <v>45</v>
      </c>
      <c r="D6" s="197">
        <v>50</v>
      </c>
      <c r="E6" s="26"/>
      <c r="F6" s="69"/>
      <c r="G6" s="69"/>
      <c r="H6" s="424"/>
      <c r="I6" s="42"/>
      <c r="J6" s="35"/>
      <c r="K6" s="263"/>
      <c r="L6" s="830"/>
    </row>
    <row r="7" spans="1:12" ht="23.25" thickBot="1">
      <c r="A7" s="206">
        <v>4</v>
      </c>
      <c r="B7" s="83" t="s">
        <v>1188</v>
      </c>
      <c r="C7" s="208" t="s">
        <v>45</v>
      </c>
      <c r="D7" s="209">
        <v>30</v>
      </c>
      <c r="E7" s="83"/>
      <c r="F7" s="116"/>
      <c r="G7" s="116"/>
      <c r="H7" s="419"/>
      <c r="I7" s="87"/>
      <c r="J7" s="88"/>
      <c r="K7" s="118"/>
      <c r="L7" s="831"/>
    </row>
    <row r="8" spans="1:12" ht="12.75" customHeight="1" thickBot="1">
      <c r="A8" s="832"/>
      <c r="B8" s="833" t="s">
        <v>603</v>
      </c>
      <c r="C8" s="834"/>
      <c r="D8" s="835"/>
      <c r="E8" s="833"/>
      <c r="F8" s="833"/>
      <c r="G8" s="833"/>
      <c r="H8" s="836"/>
      <c r="I8" s="837">
        <f>I4+I5+I6+I7</f>
        <v>0</v>
      </c>
      <c r="J8" s="838"/>
      <c r="K8" s="839">
        <f>K4+K5+K6+K7</f>
        <v>0</v>
      </c>
      <c r="L8" s="840"/>
    </row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2">
    <mergeCell ref="A1:K1"/>
    <mergeCell ref="A2:K2"/>
  </mergeCells>
  <printOptions horizontalCentered="1"/>
  <pageMargins left="0.4724409448818898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&amp;C&amp;F&amp;RSPZOZ.DZP.241.04.24</oddHeader>
    <oddFooter>&amp;C&amp;A - 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L15" sqref="L15"/>
    </sheetView>
  </sheetViews>
  <sheetFormatPr defaultColWidth="9.140625" defaultRowHeight="12.75" customHeight="1"/>
  <cols>
    <col min="1" max="1" width="5.421875" style="5" customWidth="1"/>
    <col min="2" max="2" width="30.00390625" style="5" customWidth="1"/>
    <col min="3" max="4" width="5.28125" style="5" customWidth="1"/>
    <col min="5" max="5" width="14.421875" style="5" customWidth="1"/>
    <col min="9" max="9" width="11.28125" style="5" customWidth="1"/>
    <col min="11" max="11" width="14.421875" style="5" customWidth="1"/>
    <col min="12" max="12" width="10.28125" style="0" customWidth="1"/>
  </cols>
  <sheetData>
    <row r="1" spans="1:12" ht="15" customHeight="1">
      <c r="A1" s="880" t="s">
        <v>1168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178"/>
    </row>
    <row r="2" spans="1:12" ht="31.5" customHeight="1">
      <c r="A2" s="876" t="s">
        <v>331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178"/>
    </row>
    <row r="3" spans="1:12" ht="39.75" customHeight="1" thickBot="1">
      <c r="A3" s="57" t="s">
        <v>651</v>
      </c>
      <c r="B3" s="16" t="s">
        <v>32</v>
      </c>
      <c r="C3" s="16" t="s">
        <v>33</v>
      </c>
      <c r="D3" s="16" t="s">
        <v>34</v>
      </c>
      <c r="E3" s="16" t="s">
        <v>35</v>
      </c>
      <c r="F3" s="16" t="s">
        <v>36</v>
      </c>
      <c r="G3" s="17" t="s">
        <v>37</v>
      </c>
      <c r="H3" s="16" t="s">
        <v>38</v>
      </c>
      <c r="I3" s="16" t="s">
        <v>606</v>
      </c>
      <c r="J3" s="16" t="s">
        <v>39</v>
      </c>
      <c r="K3" s="59" t="s">
        <v>40</v>
      </c>
      <c r="L3" s="19" t="s">
        <v>41</v>
      </c>
    </row>
    <row r="4" spans="1:12" ht="39.75" customHeight="1">
      <c r="A4" s="718">
        <v>1</v>
      </c>
      <c r="B4" s="620" t="s">
        <v>675</v>
      </c>
      <c r="C4" s="712" t="s">
        <v>125</v>
      </c>
      <c r="D4" s="712">
        <v>250</v>
      </c>
      <c r="E4" s="621"/>
      <c r="F4" s="621"/>
      <c r="G4" s="622"/>
      <c r="H4" s="716"/>
      <c r="I4" s="713"/>
      <c r="J4" s="711"/>
      <c r="K4" s="623"/>
      <c r="L4" s="624"/>
    </row>
    <row r="5" spans="1:12" ht="19.5" customHeight="1" thickBot="1">
      <c r="A5" s="113">
        <v>2</v>
      </c>
      <c r="B5" s="183" t="s">
        <v>676</v>
      </c>
      <c r="C5" s="115" t="s">
        <v>125</v>
      </c>
      <c r="D5" s="184">
        <v>80</v>
      </c>
      <c r="E5" s="183"/>
      <c r="F5" s="183"/>
      <c r="G5" s="183"/>
      <c r="H5" s="717"/>
      <c r="I5" s="714"/>
      <c r="J5" s="185"/>
      <c r="K5" s="182"/>
      <c r="L5" s="48"/>
    </row>
    <row r="6" spans="1:12" ht="14.25" customHeight="1" thickBot="1">
      <c r="A6" s="881" t="s">
        <v>603</v>
      </c>
      <c r="B6" s="882"/>
      <c r="C6" s="882"/>
      <c r="D6" s="882"/>
      <c r="E6" s="882"/>
      <c r="F6" s="882"/>
      <c r="G6" s="882"/>
      <c r="H6" s="882"/>
      <c r="I6" s="715">
        <f>SUM(I4:I5)</f>
        <v>0</v>
      </c>
      <c r="J6" s="625"/>
      <c r="K6" s="627">
        <f>K4+K5</f>
        <v>0</v>
      </c>
      <c r="L6" s="626"/>
    </row>
    <row r="7" spans="6:12" ht="12.75" customHeight="1">
      <c r="F7" s="5"/>
      <c r="G7" s="5"/>
      <c r="H7" s="5"/>
      <c r="J7" s="5"/>
      <c r="L7" s="178"/>
    </row>
    <row r="8" spans="1:12" ht="4.5" customHeight="1">
      <c r="A8" s="883"/>
      <c r="B8" s="883"/>
      <c r="C8" s="883"/>
      <c r="D8" s="883"/>
      <c r="E8" s="883"/>
      <c r="F8" s="883"/>
      <c r="G8" s="883"/>
      <c r="H8" s="883"/>
      <c r="I8" s="883"/>
      <c r="J8" s="883"/>
      <c r="K8" s="883"/>
      <c r="L8" s="178"/>
    </row>
    <row r="9" spans="1:12" ht="27.75" customHeight="1">
      <c r="A9" s="855" t="s">
        <v>677</v>
      </c>
      <c r="B9" s="855"/>
      <c r="C9" s="855"/>
      <c r="D9" s="855"/>
      <c r="E9" s="855"/>
      <c r="F9" s="855"/>
      <c r="G9" s="855"/>
      <c r="H9" s="855"/>
      <c r="I9" s="855"/>
      <c r="J9" s="855"/>
      <c r="K9" s="855"/>
      <c r="L9" s="178"/>
    </row>
    <row r="10" spans="1:12" ht="12.75" customHeight="1">
      <c r="A10" s="884" t="s">
        <v>678</v>
      </c>
      <c r="B10" s="884"/>
      <c r="C10" s="884"/>
      <c r="D10" s="884"/>
      <c r="E10" s="884"/>
      <c r="F10" s="884"/>
      <c r="G10" s="884"/>
      <c r="H10" s="884"/>
      <c r="I10" s="884"/>
      <c r="J10" s="884"/>
      <c r="K10" s="884"/>
      <c r="L10" s="178"/>
    </row>
  </sheetData>
  <sheetProtection selectLockedCells="1" selectUnlockedCells="1"/>
  <mergeCells count="6">
    <mergeCell ref="A1:K1"/>
    <mergeCell ref="A2:K2"/>
    <mergeCell ref="A6:H6"/>
    <mergeCell ref="A8:K8"/>
    <mergeCell ref="A9:K9"/>
    <mergeCell ref="A10:K10"/>
  </mergeCells>
  <printOptions horizontalCentered="1"/>
  <pageMargins left="0.3149606299212598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&amp;C&amp;F&amp;RSPZOZ.DZP.241.04.24</oddHeader>
    <oddFooter>&amp;C&amp;A -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Orwat</dc:creator>
  <cp:keywords/>
  <dc:description/>
  <cp:lastModifiedBy>Danuta Orwat</cp:lastModifiedBy>
  <cp:lastPrinted>2024-04-11T09:05:48Z</cp:lastPrinted>
  <dcterms:created xsi:type="dcterms:W3CDTF">2024-03-11T10:10:04Z</dcterms:created>
  <dcterms:modified xsi:type="dcterms:W3CDTF">2024-04-24T09:03:53Z</dcterms:modified>
  <cp:category/>
  <cp:version/>
  <cp:contentType/>
  <cp:contentStatus/>
</cp:coreProperties>
</file>