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500" activeTab="0"/>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s>
  <definedNames/>
  <calcPr fullCalcOnLoad="1"/>
</workbook>
</file>

<file path=xl/sharedStrings.xml><?xml version="1.0" encoding="utf-8"?>
<sst xmlns="http://schemas.openxmlformats.org/spreadsheetml/2006/main" count="481" uniqueCount="239">
  <si>
    <t xml:space="preserve">PAKIET 1 - ŚRODKI DO DEZYNFEKCJI I MYCIA POWIERZCHNI I SPRZĘTU MEDYCZNEGO </t>
  </si>
  <si>
    <t>Lp.</t>
  </si>
  <si>
    <t>Charakterystyka środka dezynfekcyjnego</t>
  </si>
  <si>
    <t>Spektrum działania</t>
  </si>
  <si>
    <t>Stosow. stęż.</t>
  </si>
  <si>
    <t>Czas ekspoz.</t>
  </si>
  <si>
    <t>Wielk. opak.</t>
  </si>
  <si>
    <t>Ilość</t>
  </si>
  <si>
    <t>Cena netto</t>
  </si>
  <si>
    <t>VAT %</t>
  </si>
  <si>
    <t>Wartość netto</t>
  </si>
  <si>
    <t>Wartość brutto</t>
  </si>
  <si>
    <t>Nazwa handlowa</t>
  </si>
  <si>
    <t>Kol.</t>
  </si>
  <si>
    <t>Gotowy do użycia środek w postaci sprayu/pianki do szybkiej dezynfekcji i mycia powierzchni medycznych (w tym sond USG) na bazie szybkodziałającego nadtlenku wodoru.</t>
  </si>
  <si>
    <t>B, F, Tbc, V (w tym ADENO, NORO, POLYOMA, ROTO</t>
  </si>
  <si>
    <t>15 s-15 min</t>
  </si>
  <si>
    <t>750 ml</t>
  </si>
  <si>
    <t>Sporobójczy gotowy do użycia środek w postaci sprayu/piany do szybkiej dezynfekcji i mycia sprzętu medycznego i wszystkich rodzajów powierzchni w obszarze medycznym na bazie szybkodziałającego nadtlenku wodoru</t>
  </si>
  <si>
    <t>B (w tym CLOSTRIDIUM DIFFICINALE) F, V (w tym POLIO, ADENO, NORO, HBV, HCV, HIV), S</t>
  </si>
  <si>
    <t>15 s-15 min, S - 60 min</t>
  </si>
  <si>
    <t>Preparat dezynfekcyjny o szerokim spektrum działania na bazie podchlorynu sodu do max 3,6%. Preparat do dezynfekcji sprzętów i powierzchni oraz dezynfekcji wody w basenach kąpielowych o działaniu bakteriobójczym, prątkobójczym, wirusobójczym i grzybobójczym.</t>
  </si>
  <si>
    <t xml:space="preserve">B, TBC, F, V, S </t>
  </si>
  <si>
    <t>1 - 5 %</t>
  </si>
  <si>
    <t>5 - 30 min</t>
  </si>
  <si>
    <t>1 l</t>
  </si>
  <si>
    <t>Koncentrat do dezynfekcji dużych powierzchni na bazie dwutlenku chloru, bez aldehydów, fenoli, kwasu nadoctowgo i czwartorzędowach amin katecholowych w postaci saszetek do sporządzenia 5 l roztworu roboczego z możliwością stosowania w pomieszczenich o utrudnionej wentylacji. Trwałość roztworu roboczego min. 24 h.</t>
  </si>
  <si>
    <t>B, TBC, F, V, S (CL. DIFFICILE, B. SUBTILLIS)</t>
  </si>
  <si>
    <t>5 min</t>
  </si>
  <si>
    <t xml:space="preserve">100 ml </t>
  </si>
  <si>
    <t>RAZEM</t>
  </si>
  <si>
    <t>SPOSÓB OBLICZENIA CENY PAKIETU</t>
  </si>
  <si>
    <t>kol. 6 x kol. 7 = kol. 9</t>
  </si>
  <si>
    <t>kol. 9 + kol. 8 = kol. 10</t>
  </si>
  <si>
    <t>PAKIET 2 - ŚRODKI DO MYCIA, DEZYNFEKCJI I KONSERWACJI NARZĘDZI I SPRZĘTU MEDYCZNEGO</t>
  </si>
  <si>
    <t xml:space="preserve">Kol. </t>
  </si>
  <si>
    <t>bakterio i grzybostatyczny</t>
  </si>
  <si>
    <t>0,1-0,5%</t>
  </si>
  <si>
    <t>5 l</t>
  </si>
  <si>
    <t>Płynny środek nabłyszczająco - odkamieniający do mycia kaczek, basenów szpitalnych, misek w myjni dezynfektorze, odpowiedni dla każdego stopnia twardości wody
-koncentrat w płynie (pH 3,7-3,0)
-rozpuszczający osady wapniowe, zapobiegający osadzaniu się kamienia w wytwornicy pary i dyszach
- szybkie suszenie bez zacieków
- wyrób medyczny</t>
  </si>
  <si>
    <t>0,2-1%</t>
  </si>
  <si>
    <t xml:space="preserve">Skoncentrowany płynny środek do maszynowego mycia i płukania basenów szpitalnych, misek, „kaczek”, „nerek” odpornych na działanie wysokich temperatur na bazie niejonowych związków powierzchnio czynnych z dodatkiem związków zmiękczających wodę i ułatwiających rozpuszczanie zanieczyszczeń inhibitorów korozji i kwasów organicznych. Działa w kwaśnym zakresie  pH </t>
  </si>
  <si>
    <t xml:space="preserve">Neutralny enzymatyczny preparat do manualnego mycia i dezynfekcji narzędzi medycznych oraz sprzętu endoskopowego.  Możliwość stosowania w myjkach ultradźwiękowych. Zawierający w swym składzie Czwartorzędowy węglan amonu, niejonowe środki powierzchniowo czynne, kompleks enzymów (proteaza, amylaza i mannanaza), związek kompleksujący, substancje zapachowe, barwnik oraz substancje pomocnicze. Spektrum: Działanie B zgodnie z normą EN 13727 i EN 14561 oraz EN 13727 wobec MDRB, warunki brudne. Działnie wobec Tbc zgodnie z EN14348 i 14563, warunki brudne.  Działanie drożdżakobójcze EN 13624 i EN 14562, warunki brudne, Działanie V zgodnie z EN 14476 wobec PRV (surogat HBV), BVDV (surogat HCV), Herpeswirus, wirus Vaccinia, HIV-1, warunki brudne w 0,5% w czasie 5 min. </t>
  </si>
  <si>
    <t>B,F,Tbc,V (HBV,HCV, HIV)</t>
  </si>
  <si>
    <t>0,5-1%</t>
  </si>
  <si>
    <t>5-15 min</t>
  </si>
  <si>
    <t xml:space="preserve">        5 l</t>
  </si>
  <si>
    <t>Lekkoalkaliczny skoncentrowany płynny środek myjący do termicznych myjni – dezynfektorów naczyń sanitarnych. Może być stosowany do mycia wyrobów wykonanych ze szkła, plastiku, stali nierdzewnej.</t>
  </si>
  <si>
    <t>Kwaśny skoncentrowany płynny środek płuczący do termicznych myjni – dezynfektorów na czyń sanitarnych. Stosowany do płukania utensyliów i naczyń sanitarnych wykonanych ze szkła, plastiku i stali nierdzewnej.</t>
  </si>
  <si>
    <t>Preparat do maszynowego mycia narzędzi medycznych, sprzętu anestezjologicznego, narzędzi stosowanych w okulistyce, sztywnych endoskopów oraz kontenerów; preparat można stosować do anodowanego aluminium; zawiera niejonowe i kationowe środki powierzchniowo-czynne o właściwościach przeciw pieniących, związek kompleksujący, kompleks enzymatyczny (proteaza, lipaza i amylaza), substancje pomocnicze. o pH w roztworze roboczym &gt;10,1. Stężenie roztworu roboczego 0,2-0,5 %. Wyrób medyczny</t>
  </si>
  <si>
    <t>Płynny środek neutralizujący na bazie kwasu cytrynowego ( 15 – 30% ) przeznaczony do neutralizacji mytych przedmiotów po myciu alkalicznym w myjniach dezynfektorach</t>
  </si>
  <si>
    <t>PAKIET 3 - ŚRODKI DO MYCIA, ODKAŻANIA I DEZYNFEKCJI RĄK I CIAŁA</t>
  </si>
  <si>
    <t xml:space="preserve">Ilość </t>
  </si>
  <si>
    <t>Preparat do higienicznej i chirurgicznej dezynfekcji rąk na bazie etanolu (min. 89%), bez zawartości jodu, chlorheksydyny, izopropanolu, propanolu, kwasu mlekowego, powidonu, fenolu i jego pochodnych. Preparat bezbarwny zawierający substancje nawilżające, pielęgnujące i regenerujące skórę, takie, jak witamina E, pantenol i gliceryna. Higieniczna dezynfekcja rąk zgodnie z normą EN 1500 w ciągu 20s. Chirurgiczna dezynfekcja rąk zgodnie z normą EN 12791 w ciągu 90s. Spektrum działania: Bakteriobójczy (EN 13727), drożdżobójczy (EN 13624), wirusobójczy (EN 14476 – Rota, Noro mysi),wirusobójczy; HIV, HBV, HCV – 15 sek. Prątkobójczy (EN 14348) – 20 sek. Wirusobójczy (EN 14476 – polio) – 60 sek.</t>
  </si>
  <si>
    <t>B, F, V, Tbc</t>
  </si>
  <si>
    <t>500 ml</t>
  </si>
  <si>
    <t>Środek do higienicznego i chirurgicznego odkażania rąk w postaci gotowego do użycia roztworu na bazie alkoholu propylowego z dodatkiem soli amoniowej, kwasu undecylenowego i glicerolu. Pielęgnujący i chroniący skórę. Posiada przyjemny zapach, gwarantuje działanie odkażające do 3 godzin.</t>
  </si>
  <si>
    <t>Środek do higienicznego i chirurgicznego mycia i odkażania rąk w postaci gotowego do użycia roztworu na bazie dwuglukonianu chlorheksydyny. Wykazujący korzystne dla skóry pH. Posiadający przyjemny zapach. Pojemnik dostosowany do dozownika typu Dermados</t>
  </si>
  <si>
    <t>Środek do higienicznego i chirurgicznego mycia i odkażania rąk w postaci gotowego do użycia roztworu na bazie dwuglukonianu chlorheksydyny. Wykazujący korzystne dla skóry PH. Posiadający przyjemny zapach. Dozowanie przy pomocy pompki.</t>
  </si>
  <si>
    <t xml:space="preserve">B, F, V </t>
  </si>
  <si>
    <t>Środek do higienicznego i chirurgicznego mycia rąk w postaci gotowego do użycia roztworu w formie emulsji. Pielęgnujący i chroniący skórę przed wysychaniem. Zachowujący naturalny odczyn skóry. Posiadający przyjemny zapach. Hypoalergiczny, nie zawierający mydła. Wskazany w przypadku częstego stosowania.</t>
  </si>
  <si>
    <t xml:space="preserve">Środek hipoalergiczny, o przyjaznej skórze wartości PH. Nie zawierający dodatku substancji barwiących i zapachowych. Możliwość stosowania bezpośrednio przy łóżku pacjenta. </t>
  </si>
  <si>
    <t xml:space="preserve">Higieniczny, gotowy do użycia środek myjący na bazie poliheksanidyny służący do mycia ciała pacjentów przed zabiegami operacyjnymi. Skuteczny wobec MRSA. Przeznaczony do długoterminowego stosowania. Nie musi być spłukiwany lub zmywany. </t>
  </si>
  <si>
    <t>B (w tym MRSA)</t>
  </si>
  <si>
    <t>Pianka do oczyszczania skóry aplikowana bez użycia wody, zawierająca kreatynę. Posiada neutralne pH, neutralizator zapachów, zachowuje naturalną barierę skóry, utrzymuje kwaśny odczyn płaszcza ochronnego, wspomaga mechanizmy obronne skóry.</t>
  </si>
  <si>
    <t>400 ml</t>
  </si>
  <si>
    <t>kol.4 x kol. 5 = kol. 7</t>
  </si>
  <si>
    <t>kol. 7 + kol. 6 = kol. 8</t>
  </si>
  <si>
    <t>PAKIET 4 - ŚRODKI DO ODKAŻANIA SKÓRY I BŁON ŚLUZOWYCH</t>
  </si>
  <si>
    <t>Cena jedn. netto</t>
  </si>
  <si>
    <t>Środek do odkarzania skóry przed zabiegiem operacyjnym, punkcjami, iniekcjami w postaci gotowego do użycia roztworu na bazie alkoholi z dodatkiem nadtlenku wodoru. Zawartość alkoholu minimum 70% Wykazujący autosterylność, charakteryzujący się krótkim czasem unieszkodliwiania mikroorganizmów. Barwiony łatwo usuwalnymi barwnikami. Szczególnie przydatny do oznaczania pola operacyjnego.</t>
  </si>
  <si>
    <t>15-60 s</t>
  </si>
  <si>
    <t>Środek do odkażania błon śluzowych i graniczącej z nimi skóry. Do stosowania w praktyce położniczej, ginekologicznej i urologicznej w postaci gotowego do użycia roztworu na bazie alkoholu z dodatkiem nadtlenku wodoru, glukonianu chlorheksydyny i kwasu mlekowego. Wykazujący autosterylność. Kompatybilny ze środkami do odkażania skóry. Charakteryzujący się krótkim czasem unieszkodliwiania mikroorganizmów.</t>
  </si>
  <si>
    <t>B, F, V, Pv</t>
  </si>
  <si>
    <t>60 s</t>
  </si>
  <si>
    <t>Środek  do odkażania skóry przed zabiegami operacyjnymi, punkcjami, injekcjami, pobieraniem krwi, szczepieniami w postaci gotowego do użycia roztworu na bazie alkoholi /alifatycznych i aromatycznych/ z dodatkiem nadtlenku wodoru. Wskazuje autosterylność. Charakteryzuje się szerokim spektrum i krótkim czasem unieszkodliwiania mikroorganizmów. Dostępny w pojemnikach ze spryskiwaczem.</t>
  </si>
  <si>
    <t>B (łącznie z Tbc, MRSA) F, V (łącznie z HBV, HIV, HERPES, ROTA, ADENO</t>
  </si>
  <si>
    <t>15-120 s</t>
  </si>
  <si>
    <t>350 ml spray</t>
  </si>
  <si>
    <t>Preparat w płynie przeznaczony do stosowania na rany oraz błony śluzowe tj. opatrywanie, oczyszczanie, nawilżanie, odkażanie. Możliwość używania do płukania jam ciała w tym otrzewnej oraz pola operacyjnego o szerokim spektrum działania wobec B,F,Tbc wraz z działaniem sporobójczym, zawierającym w swoim składzie roztwór rodników ponadtlenkowych. Bez zawartości octenidyny, poliheksanidyny, jodu, chlorheksydyny, alkoholu, środków konserwujących, gotowy do użycia, bezbarwny. Możliwość stosowania u dzieci od 1 dnia życia, a także przy zabiegach okulistycznych w pobliżu oka. Wyrób medyczny kl. III. Preparat nie wpływający negatywnie na proces gojenia się ran, nie powodujący bólu, konfekcjonowany w op. 500ml.</t>
  </si>
  <si>
    <t>B, F,V, Tbc, S</t>
  </si>
  <si>
    <t>kol. 5 x kol. 6 = kol. 8</t>
  </si>
  <si>
    <t>kol. 8 + kol. 7 = kol. 9</t>
  </si>
  <si>
    <t>PAKIET 5 - AKCESORIA DO DEZYNFEKCJI</t>
  </si>
  <si>
    <t>Lp</t>
  </si>
  <si>
    <t>Nazwa</t>
  </si>
  <si>
    <t>Pojemność</t>
  </si>
  <si>
    <t>Wymiary wewnętrzne w "mm"</t>
  </si>
  <si>
    <t xml:space="preserve">Wanienka do dezynfekcji z sitem i uchwytami </t>
  </si>
  <si>
    <t xml:space="preserve">   10 l</t>
  </si>
  <si>
    <t>340x260x170</t>
  </si>
  <si>
    <t xml:space="preserve">     5 l</t>
  </si>
  <si>
    <t>500x170x120</t>
  </si>
  <si>
    <t>16 l</t>
  </si>
  <si>
    <t>525x325x150</t>
  </si>
  <si>
    <t>Dozownik łokciowy do środków dezynfekcyjnych, z możliwością wielokrotnego napełniania środkiem dezynfekcyjnym bez wykorzystywania wkładów jednorazowych</t>
  </si>
  <si>
    <t xml:space="preserve">    0,5 l</t>
  </si>
  <si>
    <t>Dozownik bezdotykowy typu Dermados do środków dezynfekcyjnych, z możliwością wielokrotnego napełniania środkiem dezynfekcyjnym bez wykorzystywania wkładów jednorazowych</t>
  </si>
  <si>
    <t>kol. 4 x kol. 5 = kol. 7</t>
  </si>
  <si>
    <t>PAKIET 6 - CHUSTECZKI DEZYNFEKCYJNE I MYJKI</t>
  </si>
  <si>
    <t xml:space="preserve">   Nazwa</t>
  </si>
  <si>
    <t xml:space="preserve">  J.m</t>
  </si>
  <si>
    <t>REF</t>
  </si>
  <si>
    <t xml:space="preserve">Chusteczki alkoholowe  do szybkiej dezynfekcji małych
powierzchni. Zawierające w swoim składzie jako substancje aktywne: 25 g 1 – propanol i 35 g 2 –
propanol.Chusteczki przebadane zgodnie z normami: EN 16615 (bakteriobójczy, drożdżakobójczy) lub
równoważnej , EN 13727 (bakteriobójczy) lub równoważnej, EN 13624 (drożdżakobójczy) lub
równoważnej , EN 14348 lub równoważnej + metodyka , EN 16615 (bójczy wobec prątków gruźlicy) lub
równoważnej – 1 min, EN 14476 (wirusy osłonkowe) lub równoważna – 30 s, EN 14476 (Adeno/Noro) lub
równoważna – 5 min, EN 14476 Polyoma SV 40 lub równoważna – 10 min, EN 14476 Rota lub
równoważna – 30s. Wymiary: 20 cm x 20 cm. Opakowanie 100 szt. </t>
  </si>
  <si>
    <t>op</t>
  </si>
  <si>
    <t>Chusteczki do mycia i dezynfekcji powierzchni, również nieodpornych na działanie alkoholi, o pełnym spektrum działania: B+MykoB, Y+F, V, S (Bacillus subttilis, Bacillus Cereus, Clostridium Difficile). Chusteczki na bazie utleniających substancjach aktywnych o zawartości: 7 g  nadtlenku wodoru,  0,1 g kwasu nadoctowego oraz kwasu glikolowego 0,1 g , nie zawierające w swoim składzie alkoholu , chloru , QAC , fenoli. Spektrum : B (EN 13727), Y (EN 13624), V otoczkowe, adenowirus, norowirus, polyomawirus (EN 14476) , MykoB (EN 14348), F (EN 13624), V pełne spektrum (EN 14476), S:  C.diff. R027 (EN 17126) do 5 min, B. Subttilis, B. Cereus (EN 17126) do 10 min w warunkach czystych, do 15 min w warunkach brudnych. Przebadane w warunkach czystych i brudnych .  Chusteczki o wymiarach 20 x 20 cm i gramaturze min. 48 g/m2. Opakowanie typu flow-pack  zawierające 108 nasączonych chusteczek.</t>
  </si>
  <si>
    <t>Bezalkoholowe, gotowe do użycia chusteczki dezynfekcyjne do czyszczenia i dezynfekcji. wyrobów  medycznych, także wchodzących w kontakt z błoną śluzową. Przydatne szczególnie do końcowej dezynfekcji sond ultradźwiękowych. Umieszczone w podajniku posiadającym system zamykania chroniący je przed wysychaniem. Spektrum działania: bakterie, grzyby, wirusy ( w tym  Polio, Adeno, HBV, HCL, HIV, Grypa ), spory. Wymiary: 140 x 200 mm. Opakowanie 100 szt.</t>
  </si>
  <si>
    <t>Chusteczki do dezynfekcji skóry nieuszkodzonej, wykonane z wiskozowo – poliestrowej włókniny nasączonej 70% alkoholem izopropylowym. Wymiary gazika 12 x 12,5 cm. Gaziki pakowane pojedyńczo w saszetki jednorazowego użytku. Opakowanie 100 szt.</t>
  </si>
  <si>
    <t>Myjka ze szczoteczką do chirurgicznego mycia rąk nasączona 4% roztworem glukonianu chlorheksydyny.</t>
  </si>
  <si>
    <t xml:space="preserve">szt. </t>
  </si>
  <si>
    <t>Sporobójcze chusteczki dezynfekcyjno – myjące nasączone roztworem nadtlenku wodoru do stosowania na wszystkie powierzchnie z wyjątkiem wrażliwych na utlenianie. Spektrum działania: bakterie (w tym prątki gruźlicy), wirusy (w tym POLIO, ADENO, NORO, HBV, HCV, HIV. Wymiary chusteczki 200x200 mm, gramatura 50g/m2. Opakowanie 100 szt.</t>
  </si>
  <si>
    <t>op.</t>
  </si>
  <si>
    <t>kol. 3 x kol. 4 = kol. 6</t>
  </si>
  <si>
    <t>kol. 6 + kol. 5 = kol. 7</t>
  </si>
  <si>
    <t xml:space="preserve">  Jm</t>
  </si>
  <si>
    <t>Antybakteryjny płyn na bazie poliheksanidyny do mycia, płukana i nawilżania ostrych i przewlekłych ran. Przyspiesza proces powstawania ziarniny oraz nabłonka, usuwa nekrotyczne martwicze zmiany w ranie. Skutecznie usuwa biofilm,  zapobiega jego powstawaniu. Można stosować u dzieci od 1 dnia życia. Opakowanie 350 ml</t>
  </si>
  <si>
    <t>Antybakteryjny płyn na bazie oktenidyny. Opakowanie 50 ml ze spryskiwaczem.</t>
  </si>
  <si>
    <t>Antybakteryjny żel do oczyszczania i nawilżania ran na bazie undecylenoamidopropylenu betainy i poliheksanidyny. Przyśpiesza proces powstawania ziarniny oraz nabłonka, usuwa martwicze nekrotyczne zmiany w ranie. W formie opatrunku może  być pozostawiony w ranie kilka dni. Skutecznie usuwa biofilm i zapobiega jego powstawaniu. Występuje w formie żelu o dużej gęstości. Opakowanie 250 g</t>
  </si>
  <si>
    <t>Antybakteryjny płyn na bazie oktenidyny. Opakowanie 250 ml ze sprytskiwaczem</t>
  </si>
  <si>
    <t>Antybakteryjny płyn na bazie oktenidyny. Opakowanie 1000 ml</t>
  </si>
  <si>
    <t xml:space="preserve"> Myjka do mycia ciała pacjenta nasączona mydłem dermatologicznym z ekstraktem z aloesu, do użytku higienicznego, jednorazowego użytku – gotowa do użycia od razu po wyjęciu z opakowania. Uwalnia swoje higieniczne właściwości już przy kontakcie z niewielką ilością wody. Ergonomiczna budowa zapobiega zsunięciu się z ręki w trakcie używania – zwężana w nadgarstku. Zgrzewana termicznie, dzięki czemu nie działa drażniąco na skórę pacjenta. Możliwość stosowania u niemowląt.Wymiary: 24 x 17 cm (+/- 0,5 cm), przednia warstwa z mydłem: 100g/m2 +/- 5%,tylna warstwa: 50g/m2 +/- 5%. Produkt wpisany do ogólnoeuropejskiego rejestru produktów kosmetycznych CPNP op. 20 szt
  </t>
  </si>
  <si>
    <t>kol. 6 + kol. 5  = kol. 7</t>
  </si>
  <si>
    <t>PAKIET 8 - POJEMNIKI Z FORMALDEHYDEM NA PRÓBKI BIOPSYJNE</t>
  </si>
  <si>
    <t>Bezpieczny pojemnik tworzący system zamknięty do materiału biopsyjnego składający się z pokrywy zawierającej środek utrwalający i zbiornika. Pokrywa zbudowana z elementów: 1. Tłok zakończony nakłuwaczem. 2. Folia aluminiowa zgrzana z nakrętką. 3. Filtr zabezpieczający. 4. Przycisk uwalniający substancję utrwalającą. 5. Substancja utrwalająca - Formaldehyd 4% w roztworze wodnym (10% roztwór formaliny) i &lt; 2,5% metanol o łącznej objętości 60 ml 5. Pokrywa wyposażona w gwint zewnętrzny. Zbiornik wyposażony w gwint wewnętrzny służący do zamknięcia i szczelnego połączenia z pokrywą. Substancja utrwalająca uwalniana po połączeniu pokrywy ze zbiornikiem i przez wciśnięcie przycisku wbudowanego w górną część pokrywy. Opakowanie zbiorcze 18 szt.</t>
  </si>
  <si>
    <t>Bezpieczny pojemnik tworzący system zamknięty do materiału biopsyjnego składający się z pokrywy zawierającej środek utrwalający i zbiornika. Pokrywa zbudowana z elementów: 1. Tłok zakończony nakłuwaczem. 2. Folia aluminiowa zgrzana z nakrętką. 3. Filtr zabezpieczający. 4. Przycisk uwalniający substancję utrwalającą. 5. Substancja utrwalająca - Formaldehyd 4% w roztworze wodnym (10% roztwór formaliny) i &lt; 2,5% metanol o łącznej objętości 20 ml 5. Pokrywa wyposażona w gwint zewnętrzny. Zbiornik wyposażony w gwint wewnętrzny służący do zamknięcia i szczelnego połączenia z pokrywą. Substancja utrwalająca uwalniana po połączeniu pokrywy ze zbiornikiem i przez wciśnięcie przycisku wbudowanego w górną część pokrywy. Opakowanie zbiorcze 24 szt.</t>
  </si>
  <si>
    <t>kol. 2 x kol. 3 = kol. 5</t>
  </si>
  <si>
    <t>kol. 5 + kol. 4  = kol. 6</t>
  </si>
  <si>
    <t>Wielkość opakowania</t>
  </si>
  <si>
    <t>Koncentrat na bazie aminy i QAV przeznaczony do mycia i dezynfekcji sprzętu medycznego, dużych powierzchni wodoodpornych (łóżek, podłóg, blatów, ścian). Produkt o wysokiej tolerancji materiałowej, może być używany do dezynfekcji materiałów obiciowych, tworzywa ABS, szkła, porcelany, gumy, stali szlachetnej, aluminium, a także niklu oraz chromu. Polecany do wyrobów ze szkła akrylowego. Może być stosowany do powierzchni mających kontakt z żywnością. Produkt bez zawartości aldehydów i fenoli. Wymagana opinia producenta materiałów obiciowych w zakresie tolerancji materiałowej na tworzywo ABS i materiały obiciowe np. Famed lub równoważna. Spektrum działania: B, MRSA, F (C.albicans) – 0,25% w 15 minut, Tbc (M.terrae, M.avium), V (HIV, HBV, HCV, HSV, BVDV, Vaccinia, Ebola), wirus Adeno - 0,5% w 15 minut. Wirus Polio - 1% w 15 minut. Spektrum potwierdzone badaniami wg norm EN 14885. Możliwość użycia preparatu również przy wysokim obciążeniu organicznym  w stęż. 0,5% (B, F,V osłonkowe) w 15 min. Środek posiada podwójną rejestrację jako wyrób medyczny klasy IIa i produkt biobójczy.</t>
  </si>
  <si>
    <t>1 l z  dozownikiem</t>
  </si>
  <si>
    <t xml:space="preserve">                                                                                                   
5 l</t>
  </si>
  <si>
    <t>Preparat do dezynfekcji i mycia delikatnych powierzchni ze szkła porcelany, metalu, gumy, tworzyw sztucznych oraz szkła akrylowego na bazie QAV i amin. Możliwość stosowania na oddziałach OIOM, blokach operacyjnych, do dezynfekcji aparatury medycznej, sprzętu rehabilitacyjnych, foteli zabiegowych, lamp, inkubatorów. Nie zawierający  alkoholu i fenoli. Powierzchnia nie wymagająca spłukania wodą. Spektrum działania B (w tym MRSA), F (C.albicans) , V (HBV, HCV, HIV, Vaccinia, BVDV, Herpes simplex, Ebola) EN 14476 w czasie od 1 minuty przy wysokim obciążeniu organicznym, możliwość przedłużenia działania o Tbc (M. terrae) EN 14348 w czasie do 10 minut przy wysokim obciążeniu organicznym.  Wymagana pozytywna opinia producenta sprzętu medycznego Famed w zakresie badań odporności lub równoważna. Wyrób medyczny klasy IIa i produkt biobójczy.</t>
  </si>
  <si>
    <t>1 l ze spryskiwaczem</t>
  </si>
  <si>
    <t>Gotowy do użycia środek na bazie alkoholu, przeznaczony do szybkiej dezynfekcji i mycia powierzchni. Skład: etanol, 2-propanol. Łączna zawartość alkoholu: 70 g w 100 g. Bez zawartości dodatkowych substancji (aminy, QAV, aldehydu, fenolu). Polecany do dezynfekcji małych powierzchni: łóżek, foteli, aparatury medycznej, szafek, blatów oraz innych trudnodostępnych powierzchni. Zalecany do dezynfekcji mających kontakt z żywnością oraz końcówek stomatologicznych, wycisków silikonowych. Produkt posiadający pozytywną opinię producenta sprzętu medycznego np. Famed (lub równoważna) w zakresie tolerancji materiałowej na tworzywo ABS i materiały obiciowe. Posiadający pozytywną opinię CZD lub IMiDz lub równoważną. Spektrum bójcze potwierdzone badaniami z obszaru medycznego: B (MRSA), F (C.albicans), Tbc (M.terrae), wirusy otoczkowe (HIV, HBV, HCV, HSV, Vaccinia, wirus grypy), Rota, Noro w czasie od 30 sekund do 1 minuty. Wymagane badania zgodnie z EN 16615. Dostępny w min. dwóch wersjach zapachowych. Produkt o podwójnej rejestracji: wyrób medyczny klasy IIa oraz produkt biobójczy.</t>
  </si>
  <si>
    <t xml:space="preserve">
5 l</t>
  </si>
  <si>
    <t>Gotowy do użycia preparat sporobójczy do dezynfekcji i mycia małych powierzchni nieinwazyjnych wyrobów medycznychw miejscach wysokiego ryzyka. Przeznaczony do dezynfekcji małych powierzchni sprzętu medycznego, w tym łożek i foteli zabiegowych, szafek pacjenta, aparatury medycznej i operacyjnej, inkubatorów, sprzetu rehabilitacyjnego, a także końcówek stomatologicznych, unitów, lamp zabiegowych, blatów roboczych, łyżek protentycznych, protez i wycisków. Może być używany do dezynfekcji materiałów wykonanych z tworzyw sztucznych ABS, materiałow obicowych w tym skóry naturalnej, gumy, silikonu oraz innych powierzchni odpornych na działanie alkoholu. Preparat na bazie alkoholu etylowego, izopropanolu oraz nadtlenku wodoru. Spektrum: B, F, V (HBV, HIV, HCV, Vaccinia, Sars-Cov-2, Noro, Spory (B.subtilis, C. difficile, robotyp R027). Wyrób medyczny klasy IIa.</t>
  </si>
  <si>
    <t>Chusteczki bezalkoholowe przeznaczone do mycia i szybkiej dezynfekcji powierzchni sprzętu medycznego wrażliwego na działanie alkoholu.  Skład: 0,15% N-(3-aminopropylo)-N-dodecylopropan-1,3-diamina, 0,14% poli(oksy-1,2-etanodilo)alfa[2-didecylmetyloamino)etylo]-omega-hydroksy-propionian (sól). Przeznaczone do dezynfekcji powierzchni sprzętu medycznego ze szkła, porcelany, metalu, gumy, tworzy sztucznych, szkła akrylowego. Do zastosowania na oddziale intensywnej terapii, blokach operacyjnych, do dezynfekcji aparatury medycznej, sprzętu, foteli zabiegowych, lamp, inkubatorów. Bez zawartości aldehydów i fosforanów, nie odbarwiają dezynfekowanych powierzchni. Spektrum działania, potwierdzone normami z obszaru medycznego: B (MRSA), F (C.albicans), V (HIV, HBV, HCV, wirus grypy, Vaccinia, BVDV, HSV, Ebola) - 1 minuta. Tbc (M.terrae) - 5 minut.  Wymagane badania zgodnie z EN 16615. Wymiary: 13x20 cm, gramatura 23g/cm2. Wymagana podwójna rejestracja: wyrób medyczny klasy IIa oraz produkt biobójczy.</t>
  </si>
  <si>
    <t>Pojemnik 100 szt.</t>
  </si>
  <si>
    <t>Chusteczki do mycia i dezynfekcji małych powierzchni i sprzętu medycznego, przeznaczone także do dezynfekcji powierzchni mających kontakt z żywnością. Skład: etanol, propan-2-ol, bez zawartości dodatkowych substancji aktywnych.  Zawartość alkoholu 70g/100 g produktu. Zalecane do dezynfekcji sprzętu medycznego: łózek, foteli zabiegowych, aparatury medycznej i operacyjnej oraz wszelkich powierzchni nierważliwych na działanie alkoholu. Spektrum działania zgodnie z EN 14885: B, MRSA, F (C.albicans), Tbc, V (HIV, HBV, HCV, HSV, rota, noro, BVDV) w czasie do 60 sekund przy wysokim obciążeniu organicznym. Wymagane badania zgodnie z EN 16615. Aktywność po otwarciu do 21 dni. Chusteczki o wymiarach 13x20 cm, gramatura 23g/cm2. Produkt posiada badania dermatologiczne. Wymagana podwójna rejestracja: wyrób medyczny oraz produkt biobójczy.  Opakowanie: puszka 100 szt.</t>
  </si>
  <si>
    <t>pojemnik 100 szt.</t>
  </si>
  <si>
    <t>Enzymatyczny koncentrat do mycia i dezynfekcji narzędzi chirurgicznych i rotacyjnych na bazie amin, QAV. Zawierający proteazę rozkładającą białka oraz inhibitory korozji. Usuwa zaschnięte zabrudzenia organiczne, doczyszcza zanieczyszczenia białkowe. Przeznaczony do dezynfekcji manualnej oraz w myjkach ultradźwiękowych. Zalecany do endoskopów, posiadający opinię Vimex. Wysoka tolerancja materiałowa, może być stosowany do instrumentów ze stali szlachetnej, niklu, miedzi, aluminium, porcelany, szkła, gumy, tworzyw sztucznych. Produkt posiada opinię producenta Chirmed.dot. kompatybilności materiałowej. Aktywność nieskażonego roztworu - 14 dni. Spektrum działania: bakterie, MRSA, grzyby (C.albicans), prątki (M.terrae, M.avium), wirusy otoczkowe (HIV, HBV, HCV, HSV, grypa, ebola), wirus adeno w czasie do 30 minut i stężeniu 0,5%, wirus polio w czasie 15 minut i stężeniu 1%. Produkt przebadany według norm obszaru medycznego, faza 2.2, wirusy - faza 2.1, zgodnie z normą EN 14885. Wyrób medyczny klasy IIb.</t>
  </si>
  <si>
    <t>butelka 1 L z dozownikiem</t>
  </si>
  <si>
    <t>5 L</t>
  </si>
  <si>
    <t>Preparat gotowy do użycia, przeznaczony do wstępnej dezynfekcji i mycia narzędzi przed właściwym procesem sterylizacji. Skład w 100 g: 0,15 g N(3-aminopropylo)-N-dodecylopropano-1,3-diamina; 0,14 g poli(oksy-1,2-etanodilo),.alfa.-[2-(didecylmetyloamino)etylo]-.omega.-hydroksy-,propanian(sól). Środek zawierający inhibitory korozji. Wymagana szeroka tolerancja materiałowa. Możliwość użycia do instrumentów ze stali szlachetnej, galwanizowanej, aluminium, tworzyw sztucznych, gumy. Chroni przed zasychaniem zabrudzeń organicznych, działanie bakteriostatyczne oraz bakteriobójcze. Czas moczenia narzędzi do 48 godzin. Spektrum działania: B, MRSA, F (C.albicans), Tbc (M.terrae, M.avium), wirusy osłonowe (w tym HIV, HBV, HCV), V(adeno, polio). Czas działania 15 minut. Środek przebadany zgodnie z wytycznymi norm europejskich z obszaru medycznego: B (EN 13727, EN 14561), F (EN 13624, EN 14562), Tbc (EN14348, EN 14563), V (EN 14476). Wyrób medyczny klasy IIb.</t>
  </si>
  <si>
    <t>1 L ze spryskiwaczem</t>
  </si>
  <si>
    <t>Płyn do higienicznej i chirurgicznej dezynfekcji rąk o szerokim spektrum działania na bazie 60% propan-2-olu i chlorheksydyny. Łagodny dla skóry, zawierający glicerynę. Bezbarwny o przyjemnym, delikatnym zapachu. Spektrum działania: B, MRSA, F (C.albicans), Tbc (M.terrae), V (HIV, HBV, HCV, HSV, Vaccinia, grypa, Ebola, rota). Dezynfekcja higieniczna – 2x1,5ml w czasie 2x15 sek., dezynfekcja chirurgiczna – 2x1,5ml w czasie 2x45 sek. sek., wymagane przedłużone działanie bateriobójcze w czasie 3 godzin. Produkt biobójczy. Produt biobójczy.</t>
  </si>
  <si>
    <t>Żel przeznaczony do higienicznej i chirurgicznej dezynfekcji rąk. Skład: etanol – 63,7 g, propan-2-ol - 6,3 g. Łagodny dla dłoni, zawierający w swoim składzie glicerynę oraz formułę zapobiegającą uczuciu lepkości dłoni. Spektrum działania: B, MRSA, Tbc (M.terrae), V (HIV, HBV, HCV), BVDV, rota, noro w czasie do 60 sekund przy wysokim obciążeniu organicznym. Dezynfekcja higieniczna wg. EN 1500: 2x 1,5ml w czasie 2x15 sek. Wymagane przedłuzone działanie w czasie 3 godz. Dezynfekcja chirurgiczna wg. EN 12791 2x 1,5 ml w czasie 2x90 sekund. Produkt biobójczy. Wymagane badania dermatologiczne. Produkt biobójczy.</t>
  </si>
  <si>
    <t>Emulsja przeznaczona do mycia rąk, skóry głowy i ciała. Bez zawartości mydła, przeznaczona dla osób z alergią i nietolerancją na produkty zawierające mydło. Produkt zawiera substancje pielęgnujące, polecany dla personelu medycznego i osób narażonych na macerację skóry w wyniku częstego mycia. Produkt polecany do mycia pacjentów z odleżynami. Skład: anionowe środki powierzchniowo czynne, amfoteryczne związki powierzchniowo czynne (betaina kokosowa). Zawiera glicerynę. Produkt przebadany dermatologicznie.</t>
  </si>
  <si>
    <t>butelka 500 ml</t>
  </si>
  <si>
    <t>Ochronny krem (na bazie oleju w wodzie) przeznaczony do pielęgnacji skóry rąk i ciała. Odżywia, regeneruje skórę, wykazuje działanie stymulujące procesy odnowy naskórka. Posiada właściwości nawilżające, łagodzi podrażnienia. Niweluje uczucie szorstkości, uelastycznia. Zalecany do codziennego stosowania po częstym myciu rąk. Polecany dla osób narażonych na wysuszenie i macerację skóry w wyniku częstego mycia i używania rękawic ochronnych. Wykazuje działanie osłaniające, szybko się wchłania. Posiada badania dermatologiczne. Zawiera witaminę E, glicerynę, oliwę z oliwek. Kosmetyk.</t>
  </si>
  <si>
    <t>tuba 100 ml</t>
  </si>
  <si>
    <t>Nawilżający krem do rąk (olej w wodzie), pielęgnujący i chroniący skórę przed niekorzystnym wpływem czynników zewnętrznych, posiadający bogatą formułę m.in. glicerynę, ekstrakt z aloesu, pantenol, prowitaminę B5 i witaminę E. Polecany dla osób narażonych na wysuszenie i macerację skóry w wyniku częstego mycia, dezynfekcji i używania rękawic ochronnych.</t>
  </si>
  <si>
    <t>Antybakteryjna emulsja do higienicznego mycia rąk i całego ciała. Nie zawierająca mydła.  Bez zawartości barwników ani kompozycji zapachowej. Emulsja o neutralnym dla skóry pH, z zawartością gliceryny, pochodnej olejku kokosowego, pantenolu oraz  chlorku benzalkoniowego. Emulsja z możliwością stosowania w instytucjach służby zdrowia, w miejscach o zwiększonych wymaganiach sanitarnych, w tym również w kontakcie z żywnością. Wymagane badania dermatologiczne oraz badanie zgodnie z EN1499. Kosmetyk.</t>
  </si>
  <si>
    <t>Pompka do mydła, kremu, płynu i żelu do butelki 500 ml</t>
  </si>
  <si>
    <t>worek 1 L w systemie zamkniętym</t>
  </si>
  <si>
    <t xml:space="preserve">Płyn do higienicznej i chirurgicznej dezynfekcji rąk zawierający w 100 g: 63,7 g etanolu i 6,3 g propan-2-olu. Zawierający glicerynę. Spektrum bójcze: B (w tym MRSA), F (C.albicans), Tbc (M.terrae), V (Vaccinia, HIV, HBV, HCV, Corona, BVDV, Rota, Noro) - do 60 sekund. Dezynfkecja higieniczna wg. EN 1500: 2x1,5ml w czasie 2x15 sekund. Dezynfekcja chirugiczna wg EN 12791: 2 x 1,5 ml w czasie 2x90 sekund. Wymagane przedłużone działanie w czasie 3 godz.Produkt zarejestrowany jako produkt biobójczy oraz wyrób medyczny. </t>
  </si>
  <si>
    <t>Emulsja w postaci pianki do higienicznego mycia rąk . Nie zawierająca mydła. Zalecana do stosowania u osób z alergią i nietolerancją na produkty na bazie mydła. Tworząca białą, trwała i gęstą piankę dlikatnie pokrywając myte dłonie. Zawierająca w składzie: Glycerin, Sodium C14-16 Olefin Sulfonate, Propylene Glycol, Cocamidopropyl Betaine, Lactic Acid, Methylchloroisothiazolinone, Methylisothiazolinone. Opakowanie wkład 1l do dozownika w systemie zamkniętym. Produkty do mycia, dezynfekcji i pielęgnacji muszą być ze sobą kompatybilne, tj. pochodzić od jednego producenta. Kosmetyk.</t>
  </si>
  <si>
    <t>Naścienny dozownik automatyczny w systemie zamkniętym. Wykonany z tworzywa ABS i PP o dużej odporności na alkohol. Dozownik dostosowany do  ww preparatów do dezynfekcji rąk w workach w systemie zamkniętym wyposażonych w jednorazowe pompki zapobiegające zakażeniom krzyżowym. Dozownik o wymiarach: szerokość 125 mm, wysokość 245 mm, głębokość: 9 mm (wymiary +/- 1cm). Zasilanie bateryjne.</t>
  </si>
  <si>
    <t>Naścienny dozownik łokciowy w systemie zamkniętym. Wykonany z tworzywa ABS i PP o dużej odporności na alkohol. Dozownik dostosowany do  ww preparatów do dezynfekcji rąk i mycia w workach w systemie zamkniętym wyposażonych w jednorazowe pompki zapobiegające zakażeniom krzyżowym. Dozownik o wymiarach: szerokość 125 mm, wysokość 245 mm, głębokość: 9 mm (wymiary +/- 1cm)</t>
  </si>
  <si>
    <t>Naśnienny dozownik łokciowy do mydła, żelu i płynu oraz kremu do dezynfekcji rąk wykonany z tworzywa ABS o dużej odporności na alkohol, dozownik z podstawką zapobiegającą kapaniu preparatu na podłogę. Z możliwością sterylizowania w autoklawie. Posiadający ruchomą tarczę z możliwością ustawienia dozy od 0,5 ml do 1,5 ml. Dozownik pasujący do butelek 500 ml. Powierzchnia dozownika może być czyszczona za pomocą wilgotnych chusteczek. Ergonomiczna budowa dozownika, pozbawiona chropowatych powierzchni. Wymiary dozownika: szerokość szerokość 85 mm, wysokość 280 mm, głębokość 135 mm.</t>
  </si>
  <si>
    <t>Preparat w kolorze zielonym i zapachu owocowo-migdałowym (lub owoce leśne), przeznaczony do codziennego mycia i pielęgnacji podłóg wodoodpornych.  Polecany do mycia ręcznego i maszynowego. Nadaje połysk, pozostawia na powierzchni warstwę ochronną. Chroni i konserwuje myte powierzchnie. Wymagane właściwości antystatyczne. Zawiera emulsję woskową o właściwościach antypoślizgowych. Może być stosowany przy równoczesnym zastosowaniu preparatów dezynfekcyjnych. Produkt posiada atest PZH HŻ. Produkt posiada opinię CZD lub równoważną, potwierdzającą możliwość stosowania na oddziałach dziecięcych. Stężenie 0,25-2,0% przy myciu ręcznym, 0,25-1,0% przy myciu maszynowym. Skład: (metylo-2-metoksyetoksy) propanol 2,5-&lt;10%; alkohole c12-14 etoksylowane 1-&lt;2,5%; octan etylu &lt;1%; octan pentylu &lt;1%, masa poreakcyjna 5-chloro-2-metylo-@H-izotiazol-3-onu i 2 metylo-2H-izotiazol-3-onu &lt;1%. Gęstość: 1,00-1,01 g/cm3. pH 6,5-8,5.  Produkt profesjonalny.</t>
  </si>
  <si>
    <t>1 L</t>
  </si>
  <si>
    <t xml:space="preserve"> 5 l</t>
  </si>
  <si>
    <t>Preparat w kolorze niebieskim i zapachu zielonej herbaty, przeznaczony do codziennego mycia wszelkich powierzchni wodoodpornych (powierzchni lakierowanych, tworzyw sztucznych, płytek ceramicznych, marmuru, szkła).  Nie pozostawia smug i zacieków. Nadaje połysk, pozostawia przyjemny zapach. Wymagane właściwości antystatyczne. Chroni powierzchnię przed zabrudzeniem. Może być stosowany do powierzchni mających kontakt z żywnością, produkt posiada atest PZH HŻ. Produkt z potwierdzoną możliwością zastosowania na oddziałach dziecięcych (posiada opinię CZD lub równoważną). Stosowany w stężeniu 0,25-2,0%. Bez zawartości etanolu. Skład: (metylo-2-metoksyetoksy) propanol 2,5-&lt;10%; alkohole C12-14 etoksylowane 2,5-&lt;10%,. Wartość pH 7-9, gęstość 1,00 – 1,01 g/cm3. Produkt profesjonalny</t>
  </si>
  <si>
    <t>Preparat w kolorze czerwonym o owocowym zapachu, przeznaczony do mycia powierzchni i przedmiotów sanitarnych odpornych na działanie kwasów.  Kolor nakrętki zgodny z kodowaniem kolorystycznym produktu tj. czerwony. Usuwa kamień, rdzę, resztki mydła, tłuste zabrudzenia. Może być stosowany do mycia elementów ze stali nierdzewnej i aluminium. Posiada właściwości antybakteryjne, pozostawia przyjemny zapach. Produkt posiada atest PZH HŻ. Stosowany w stężeniu 0,25-2%; przy myciu gruntownym - nierozcieńczony. Nie zawiera kwasu siarkowego ani solnego. Skład: kwas fosforowy 2,5-&lt;10%, kwas amidosiarkowy 2,5-&lt;10%, (metylo-2-metoksyetoksy)propanol 1-&lt;2,5%. Gęstość 1,07-1,08 g/cm3, wartość pH 0,5-1,5. Produkt profesjonalny.</t>
  </si>
  <si>
    <t>Antybakteryjny żel do mycia i odkamieniania sanitariatów: muszli klozetowych, pisuarów, umywalek i armatury łazienkowej. Skutecznie usuwający kamień i osady z mydła. Posiadajacy właściwości antybakteryjne oraz przyjemny i świeży owocowy zapach. Zawierajacy w składzie:2,2´(oktadek-9-enilimino)bisetanol, Kwas fosforowy, Kwas amidosiarkowy, Alkohole, C16-18 i C18 nienasycone, etoksylowane  Gęstość 1045 - 1065 kg/m³, pH 0-2. Opakowanie: butelka typu „kaczka” ułatwiajaca dotarcie do trudnodostępnych miejsc</t>
  </si>
  <si>
    <t>750 ml.</t>
  </si>
  <si>
    <t>Preparat przeznaczony do mycia i wybielania wszelkich powierzchni sanitarnych, muszli klozetowych, pisuarów, wanien, umywalek, brodzików, zlewów, odpływów, koszy, pojemników na odpady. Neutralizuje nieprzyjemne zapachy, usuwa przebarwienia wywołane obecnością grzybów. Czyści fugi i powierzchnie wrażliwe na działanie kwasów. Stosowany jako nierozcieńczony, do czyszczenia koszy na odpady dozowanie: 100 ml na 10 l zimnej wody. Skład: chloran(I) sodu, roztwór zawierający aktywnego Cl, aminy C12-14-alkilodimety, n-tlenki, alkohol C12-14, etoksylowany, siarczan, sole sodowe, wodorotlenek sodu, eter difenylowy. Gęstość 1,05-1,0,7 g/cm2, pH 13+/-0,5</t>
  </si>
  <si>
    <t xml:space="preserve">Gotowy do użycia preparat w postaci pianki, przeznaczony do mycia powierzchni wodoodpornych (mebli, blatów, ścian, glazury, szyb, powierzchni lakierowanych, emaliowanych, ceramicznych, z tworzyw sztucznych, szkła). Właściwości antystatyczne. Nie pozostawia smug, zapobiega powstawaniu śladów palców. Produkt profesjonalny. Skład: (metylo-2-metoksyetoksy)propanol 2,5 - &lt;10 %; D-Glukopiranoza, oligomery, glikozydy decylowo oktylowe 1 - &lt;2,5 %; masa poreakcyjna 5-chloro-2-metylo-2H-izotiazol-3-onu i 2-metylo-2H-izotiazol-3-onu (3:1) &lt;1 %. pH ok. 8-9. Gęstość 20°C: 1000 - 1020 kg/m3. Gęstość względna 20°C: 1,031. </t>
  </si>
  <si>
    <t>500 ml ze spryskiwaczem</t>
  </si>
  <si>
    <t>Preparat przeznaczony do czyszczenia, polerowania oraz konserwacji powierzchni ze stali nierdzewnej, aluminium i stali galwanizowanej. Usuwający zabrudzenia, odciski palców, smugi i plamy, nadający powierzchniom wysoki połysk, natłuszczający je oraz zapewniający ochronę przed powstawaniem rdzy oraz procesami oksydacji. Gotowy do użycia. Skład chemiczny: Zawierający w swoim składzie: ester kwasu tłuszczowego, kompozycję zapachową. Właściwości fizyko chemiczne: pH 7 - 9. Gęstość 20°C: 860 - 880 kg/m3. Gęstość względna 20°C: 0,87.</t>
  </si>
  <si>
    <t xml:space="preserve">Gotowy do użycia preparat przeznaczony do gruntownego czyszczenia fug podłogowych i ściennych. Czas działania od 15 sekund do 5 minut. Skład: kwas azotowy 2,5-&lt;10%, (metylo-metoksyetoksy)propanol 1-&lt;2,5%, alkohol C9-11, etoksylowany (6 EO) 1-&lt;2,5%. pH 0-2, gęstość 1,022 – 1,032 g/cm3. Produkt profesjonalny.  </t>
  </si>
  <si>
    <t>Mleczko o przyjemnym kwiatowym zapachu do czyszczenia i pielęgnacji mebli. Z zawartością wosków naturalnych i silikonów. Nadaje połysk, chroni przed zabrudzeniami i osadzaniem kurzu, nie pozostawia smug. Posiada właściwości antystatyczne. Skład: Dekametylocyklopentasiloksan &lt;1 %; Oktametylocyklotetrasiloksan &lt;1 %; masa poreakcyjna 5-chloro-2-metylo-2H-izotiazol-3-onu i 2-metylo-2H-izotiazol-3-onu (3:1) &lt;1 %. Właściwości fizyko chemiczne:  pH 6,5 - 8,5, gęstość 0,99-1,01 g/cm3. Zapach różany. Produkt profesonajlny.</t>
  </si>
  <si>
    <t xml:space="preserve">Preparat w formie koncentratu przeznaczony do mycia podłóg maszyną szorującą, a także za pomocą mopa w przypadku podłóg silnie zabrudzonych. Skutecznie usuwa zeskorupiały brud, sadzę, ślady po wózkach i butach. Możliwy do zastosowania w marketach, zakładach przemysłowych, pasażach handlowych, placówkach medycznych i innych miejscach użyteczności publicznej. Odpowiedni do podłóg odpornych na środki zasadowe. Czyszczenie codzienne: od 100 do 500 ml na 10l wody. Czyszczenie gruntowne: od 500 do 1000 ml na 10l wody. Wartość pH: 13-14, gęstość 1,05-1,07 g-cm3. Skład:  2-(2-butoksyetoksy)etanol 2,5 - &lt;10 %; Metakrzemian sodu pięciowodny 1 - &lt;2,5 %; wodorotlenek potasu 1 - &lt;2,5 %; Alkohol, C9-11, etoksylowany (6 EO) 1 - &lt;2,5 %; wersenian czterosodowy 1 - &lt;2,5 %; Pirofosforan tetrapotasowy 1 - &lt;2,5 %. </t>
  </si>
  <si>
    <t>Łagodne dla skóry mydło w płynie. Zawierające glicerynę i pochodną olejku kokosowego. Chroni skórę przed wysuszeniem, delikatnie nawilża. Może być używane do mycia rąk i całego ciała. Kolor biały, pH 5,5-6,5. Wymagany Wpis do Krajowego Systemu Informowania o Kosmetykach.</t>
  </si>
  <si>
    <t>500 ml z pompką</t>
  </si>
  <si>
    <t>Wykonawca zobowiązany jest do przeprowadzenia szkolenia z dezynfekcji rąk dla personelu Szpitala: min. 2 szkolenia w ciągu roku.</t>
  </si>
  <si>
    <t xml:space="preserve">Wykonawca zagwarantuje wdrożenia w czasie 3 miesięcy  od podpisania umowy o zamówienie publiczne programu/ oprogramowania komputerowego monitorującego poziom higieny szpitalnej. Wykonawca nie będzie ingerował w używanie programu przez Zamawiającego.  Program ma umożliwiać rejestrowanie kontroli szpitalnej, kontroli znacznikiem fluorescencyjnym.
Zamawiający wymaga aby program umożliwiał:
a. tworzenie planów higieny dla poszczególnych pomieszczeń szpitalnych
b. graficzne przedstawienie miejsca pozostawienia znaczników fluorescencyjnych
c. przypisywanie do wyników kontroli zdjęć punktów kontrolnych 
d. tworzenie analiz porównawczych w zależności od wybranej metody kontroli
e. tworzenie testów sprawdzających poziom wiedzy w zakresie dezynfekcji i utrzymania czystości
g. tworzenie raportów 
Dodatkowo w skład programu wchodzą  znaczniki fluorescencyjne 5 szt. , latarka UV 1 szt. Zamawiający wymaga dostarczenia wraz z pierwszą dostawą znaczników fluorescencyjne  o pojemności 30 ml w ilości: 2  szt. oraz  latarki UV 1 szt.
Wykonawca składając ofertę  ma obowiązek dołączenia do oferty dostępu do wersji demo oprogramowania oraz wydruków z aplikacji potwierdzających w/w możliwości programu, tj: 
a. tworzenie planów higieny dla jednostek organizacyjnych szpitala (miejsce, preparat, odpowiedzilność, częstotliwośc wykonywania czynności),
b. możliwość wipsywania danych z kontroli czystości i tworzenia analiz porównawczych tych danych, 
c. możliwość zapisywania znaczników fluorescencyjnych w programie na poszczególnych powierzchniach szpitala. </t>
  </si>
  <si>
    <t>Wszystkie produkty powinny być kompatybilne tzn. jednej marki lub jednego producenta.</t>
  </si>
  <si>
    <t>Wykonawca na czas trwania umowy udostępni nieodpłatnie (wraz z montażem i bieżącym serwisem):</t>
  </si>
  <si>
    <t>1)  3 szt. automatycznych dozowników wolnostojących do płynu do dezynfekcji rąk (dozownik z czujnikiem ruchu automatycznie dozujący płyn, zasilanie sieciowe i bateryjne, możliwość wstawienia kanistra o poj. 5L z płynem dezynfekcyjnym, z którego dozownik automatycznie pobiera płyn, solidna, stabilna metalowa konstrukcja), kolor biały, wymiary: wys. 1301mm x szer. 280 mm x gł. 240 mm. (wymiary +/- 1cm)</t>
  </si>
  <si>
    <t>2)  1 szt.  automatyczny dozownik wolnostojący do płynu do dezynfekcji rąk (dozownik z czujnikiem ruchu automatycznie dozujący płyn, zasilanie sieciowe i bateryjne, pojemność dozownika 1L, możliwość uzupełniania z kanistra, zasilacz w zestawie ), kolor biały lub czarno-biały, dozownik zabezpieczony kluczykiem, wymiary dozownika: wys. 262mm, szer. 123 mm, gł. 114 mm, wymiary stelaża, do którego ma być zamontowany dozownik wys. ok. 143 cm, wymiary metalowej podstawy 270mmx397mm (wymiary +/- 1cm)</t>
  </si>
  <si>
    <t>3) 200 szt. niezmywalnych naklejek na dozowniki z napisem "DEZYNFEKCJA" i "MYCIE RĄK"</t>
  </si>
  <si>
    <t>4) 200 szt. niezmywalnych technik dezynfekcji i mycia rąk w formacie A4, przystosowanych do naklejenia na ścianę</t>
  </si>
  <si>
    <t>Wymagane załączenie do oferty kart charakterystyki i ulotek informacyjnych potwierdzających wszystkie wymagane  parametry.</t>
  </si>
  <si>
    <t>Płynny roztwór stabilizowanego podchlorynu sodu o zawartości 177-221 g/l do dezynfekcji wody pitnej, basenowej i powierzchni majacych kontakt z żywnością.</t>
  </si>
  <si>
    <t>Opakowanie kanister 5 kg.</t>
  </si>
  <si>
    <t xml:space="preserve"> </t>
  </si>
  <si>
    <t>Razem</t>
  </si>
  <si>
    <t xml:space="preserve">Płyn dezynfekcyjny do sterylizacji i dezynfekcji wysokiego poziomu na podstawie Kwasu Nadoctowego
i Diazaadamantany (ISAZONE®). Wysoka skuteczność biobójcza i sprobójcza już po 5 min. Roztwór roboczy stabilny  do 12-14 dni (kontrola aktywności dedykowanymi paskami). Wysoka tolerancja materiałowa. Nie uszkadza dezynfekowanych wyrobów. Skład: roztwór aktywny.
Substancje czynne: Isazone ®0,010 g; kwas nadoctowy 0,180g, składniki obojętne i aqua purificata q.s. do 100 ml
Przetestowany w warunkach brudnych i czystych zgodnie z wymogami UNI PN-EN 14885. Zgodny z PN-EN ISO 14937 par. 5.3.1
Rekomendacja autoryzowanego dystrybutora:  
a)  urządzenia do mycia i dezynfekcji 
b) aparatów endoskopowych </t>
  </si>
  <si>
    <t>op. 5 L</t>
  </si>
  <si>
    <t>Multienzymatyczny preparat  do manualnego i maszynowego mycia endoskopów . Zapewniający doskonałe właściwości myjąco-dezynfekujące .</t>
  </si>
  <si>
    <t>op. 1 L</t>
  </si>
  <si>
    <t xml:space="preserve">Paski testowe do pomiaru efektywności i Minimalnej Zalecanej Koncentracji Kwasu Nadoctowego. </t>
  </si>
  <si>
    <t>op. min. 100 szt. Pasków</t>
  </si>
  <si>
    <t>1.</t>
  </si>
  <si>
    <t>Płynny, alkaliczny środek do mycia w myjniach dezynfektorach, skutecznie usuwający pozostałości organiczne typu zaschnięta i denaturowana krew. Umożliwiający mycie maszynowe narzędzi i sprzętu medycznego także wykonanego z aluminium i tworzyw sztucznych w stężeniu od 2 do 10ml/l w temp. do 60C. Spełniający wymagania Instytutu Robeta Kocha w zakresie minimalizowania ryzyka przeniesienia nowego wariantu choroby Creuztfeldta Jacoba. Usuwający chorobotwórcze białka prionowe, w tym również VCJD &gt;2log.  Niewymagający neutralizacji, umożliwiający zastosowanie w myjniach ultradźwiękowych. pH 10,4-10,8. Posiadający w swoim składzie: niejonowe i anionowe środki powierzchniowo czynne.  enzymy, aloksylowane alkohole tłuszczowe. Nie zawierający glicerolu, oraz niesklasyfikowany jako środek niebezpieczny. Opakowanie kanister 5l.</t>
  </si>
  <si>
    <t>2.</t>
  </si>
  <si>
    <t>Płynny środek płuczący zawierający środki powierzchniowo czynne, polikarboksylany oraz środki konserwujące. Do użycia w myjniach dezynfektorach niezawierający oleju parafinowego oraz alkoholu i związków alkoholowych. Do szybkiego bezzaciekowego płukania, znacznie przyśpieszający suszenie po maszynowym myciu i dezynfekcji. dozowanie 0,3-1,0ml/l. Opakowanie kanister 5l.</t>
  </si>
  <si>
    <t>3.</t>
  </si>
  <si>
    <t>2 l</t>
  </si>
  <si>
    <t xml:space="preserve">Zapis corocznej kontroli procesu: Zamawiający wymaga wykonania analizy poprawności procesu mycia i dezynfekcji zgodnie z zapisami wskazanymi przez normę PN-EN ISO 15883-1:2010 oraz PN-EN ISO 15883-2:2010. Zamawiający wymaga by w zakres badań znalazły się: Badanie dozowania środków chemicznych, badanie skuteczności czyszczenia testem białkowym, badanie termometryczne min. 1 czujnikiem, badanie pozostałości chemii procesowej.
Wszystkie środki do myjni-dezynfektora muszą pochodzić od jednego producenta.
Przy zmianie środków na inne niż obecnie stosowane zamawiający wymaga przepłukania układu pomp dozujących.
 </t>
  </si>
  <si>
    <t xml:space="preserve">Środek do maszynowego i manualnego mycia narzędzi, endoskopów, oprzyrządowania anestozjologicznego na bazie pięciu enzymów (protazy, lipazy, amylazy, mannazy, celulazy) z dodatkiem niejonowych substancji powierzchniowo-czynnych. Zachowuje aktywność w temperaturze 60 stopni Celsjusza. Skutecznie rozpuszcza biofilm. Może być stosowany w wodzie o dużej twardości. Wykazuje doskonałą tolerancję materiałową. W myciu maszynowym nie wymaga środków neutralizujących. Może być stosowany w myjkach ultradźwiękowych. </t>
  </si>
  <si>
    <t>j.m.</t>
  </si>
  <si>
    <t>Płynny kwaśny środek do usuwania osadów ze sterylizatorów, do odkamieniania zmywarek i kotłów elektrycznych. Skutecznie usuwający kamień kotłowy i inne osady. Zawierający w swoim składzie kwas fosforowy oraz niejonowe związki powierzchniowo czynne. Do stosowania w stężeniu 1-5 %, a w przypadkach bardzo dużego zabrudzenia w postaci koncentratu. Opakowanie kanister 2l.</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</si>
  <si>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</si>
  <si>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</si>
  <si>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</si>
  <si>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</si>
  <si>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</si>
  <si>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</si>
  <si>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</si>
  <si>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</si>
  <si>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</si>
  <si>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</si>
  <si>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</si>
  <si>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</si>
  <si>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</si>
  <si>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</si>
  <si>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</si>
  <si>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</si>
  <si>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</si>
  <si>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</si>
  <si>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</si>
  <si>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</si>
  <si>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</si>
  <si>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</si>
  <si>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</si>
  <si>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</si>
  <si>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</si>
  <si>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</si>
  <si>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</si>
  <si>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</si>
  <si>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</si>
  <si>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PAKIET 7 - PŁYNY I ŻELE DO OCZYSZCZANIA RAN</t>
  </si>
  <si>
    <t>PAKIET 9 - PREPARATY, PŁYNY, ŻELE</t>
  </si>
  <si>
    <t>Pakiet 10 - ROZTWÓR DO DEZYNFEKCJI</t>
  </si>
  <si>
    <t>Pakiet 11- PŁYNY I PASKI TESTOWE</t>
  </si>
  <si>
    <t>PAKIET 12 - Środki płuczące, myjące, usuwające</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</si>
</sst>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quot; zł&quot;"/>
    <numFmt numFmtId="165" formatCode="#,##0.00&quot; zł&quot;;[Red]\-#,##0.00&quot; zł&quot;"/>
    <numFmt numFmtId="166" formatCode="#,##0.00\ [$zł-415];[Red]\-#,##0.00\ [$zł-415]"/>
    <numFmt numFmtId="167" formatCode="#,##0.00\ _z_ł"/>
    <numFmt numFmtId="168" formatCode="#,##0.00\ &quot;zł&quot;"/>
  </numFmts>
  <fonts count="56">
    <font>
      <sz val="10"/>
      <name val="Arial"/>
      <family val="2"/>
    </font>
    <font>
      <b/>
      <sz val="8"/>
      <name val="Tahoma"/>
      <family val="2"/>
    </font>
    <font>
      <sz val="8"/>
      <name val="Tahoma"/>
      <family val="2"/>
    </font>
    <font>
      <b/>
      <sz val="10"/>
      <name val="Arial"/>
      <family val="2"/>
    </font>
    <font>
      <sz val="8"/>
      <name val="Times New Roman"/>
      <family val="1"/>
    </font>
    <font>
      <sz val="10"/>
      <name val="Tahoma"/>
      <family val="2"/>
    </font>
    <font>
      <sz val="10"/>
      <color indexed="10"/>
      <name val="Arial"/>
      <family val="2"/>
    </font>
    <font>
      <b/>
      <sz val="10"/>
      <name val="Ebrima"/>
      <family val="0"/>
    </font>
    <font>
      <b/>
      <sz val="8"/>
      <name val="Ebrima"/>
      <family val="0"/>
    </font>
    <font>
      <sz val="10"/>
      <name val="Ebrima"/>
      <family val="0"/>
    </font>
    <font>
      <sz val="8"/>
      <color indexed="8"/>
      <name val="Ebrima"/>
      <family val="0"/>
    </font>
    <font>
      <sz val="8"/>
      <name val="Ebrima"/>
      <family val="0"/>
    </font>
    <font>
      <sz val="12"/>
      <name val="Ebrima"/>
      <family val="0"/>
    </font>
    <font>
      <b/>
      <sz val="9"/>
      <name val="Ebrima"/>
      <family val="0"/>
    </font>
    <font>
      <sz val="9"/>
      <name val="Ebrima"/>
      <family val="0"/>
    </font>
    <font>
      <sz val="9"/>
      <color indexed="8"/>
      <name val="Ebrima"/>
      <family val="0"/>
    </font>
    <font>
      <sz val="10"/>
      <color indexed="10"/>
      <name val="Ebrima"/>
      <family val="0"/>
    </font>
    <font>
      <sz val="12"/>
      <color indexed="8"/>
      <name val="Ebrima"/>
      <family val="0"/>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8"/>
      <color indexed="10"/>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8"/>
      <color rgb="FFFF0000"/>
      <name val="Tahoma"/>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27" borderId="1" applyNumberFormat="0" applyAlignment="0" applyProtection="0"/>
    <xf numFmtId="9" fontId="0" fillId="0" borderId="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3" fillId="32" borderId="0" applyNumberFormat="0" applyBorder="0" applyAlignment="0" applyProtection="0"/>
  </cellStyleXfs>
  <cellXfs count="203">
    <xf numFmtId="0" fontId="0" fillId="0" borderId="0" xfId="0" applyAlignment="1">
      <alignment/>
    </xf>
    <xf numFmtId="0" fontId="2" fillId="0" borderId="10" xfId="0" applyFont="1" applyBorder="1" applyAlignment="1">
      <alignment horizontal="center" vertical="center"/>
    </xf>
    <xf numFmtId="0" fontId="2" fillId="0" borderId="10" xfId="0" applyFont="1" applyBorder="1" applyAlignment="1">
      <alignment vertical="top" wrapText="1"/>
    </xf>
    <xf numFmtId="0" fontId="2" fillId="0" borderId="0" xfId="0" applyFont="1" applyAlignment="1">
      <alignment/>
    </xf>
    <xf numFmtId="0" fontId="1" fillId="0" borderId="10" xfId="0" applyFont="1" applyBorder="1" applyAlignment="1">
      <alignment horizontal="center" vertical="center" wrapText="1"/>
    </xf>
    <xf numFmtId="0" fontId="1" fillId="0" borderId="10" xfId="0" applyFont="1" applyBorder="1" applyAlignment="1">
      <alignment vertical="top" wrapText="1"/>
    </xf>
    <xf numFmtId="0" fontId="1" fillId="33" borderId="10" xfId="0" applyFont="1" applyFill="1" applyBorder="1" applyAlignment="1">
      <alignment vertical="top" wrapText="1"/>
    </xf>
    <xf numFmtId="0" fontId="2" fillId="0" borderId="0" xfId="0" applyFont="1" applyBorder="1" applyAlignment="1">
      <alignment vertical="top" wrapText="1"/>
    </xf>
    <xf numFmtId="0" fontId="2" fillId="0" borderId="0" xfId="0" applyFont="1" applyBorder="1" applyAlignment="1">
      <alignment/>
    </xf>
    <xf numFmtId="0" fontId="4" fillId="0" borderId="0" xfId="0" applyFont="1" applyFill="1" applyBorder="1" applyAlignment="1">
      <alignment vertical="top" wrapText="1"/>
    </xf>
    <xf numFmtId="0" fontId="4" fillId="0" borderId="0" xfId="0" applyFont="1" applyBorder="1" applyAlignment="1">
      <alignment vertical="top" wrapText="1"/>
    </xf>
    <xf numFmtId="0" fontId="2"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xf>
    <xf numFmtId="0" fontId="3" fillId="0" borderId="0" xfId="0" applyFont="1" applyAlignment="1">
      <alignment/>
    </xf>
    <xf numFmtId="0" fontId="0" fillId="0" borderId="0" xfId="0" applyFont="1" applyAlignment="1">
      <alignment/>
    </xf>
    <xf numFmtId="0" fontId="2" fillId="0" borderId="0" xfId="0" applyFont="1" applyAlignment="1">
      <alignment wrapText="1"/>
    </xf>
    <xf numFmtId="0" fontId="0" fillId="0" borderId="0" xfId="0" applyAlignment="1">
      <alignment wrapText="1"/>
    </xf>
    <xf numFmtId="0" fontId="6" fillId="0" borderId="0" xfId="0" applyFont="1" applyAlignment="1">
      <alignment/>
    </xf>
    <xf numFmtId="0" fontId="1" fillId="0" borderId="0" xfId="0" applyFont="1" applyAlignment="1">
      <alignment/>
    </xf>
    <xf numFmtId="0" fontId="9" fillId="0" borderId="0" xfId="0" applyFont="1" applyFill="1" applyAlignment="1">
      <alignment/>
    </xf>
    <xf numFmtId="0" fontId="8" fillId="0" borderId="10" xfId="0" applyFont="1" applyFill="1" applyBorder="1" applyAlignment="1">
      <alignment horizontal="center" vertical="center" wrapText="1"/>
    </xf>
    <xf numFmtId="0" fontId="9" fillId="0" borderId="0" xfId="0" applyFont="1" applyFill="1" applyAlignment="1">
      <alignment horizontal="center" vertical="center"/>
    </xf>
    <xf numFmtId="0" fontId="10"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0" borderId="10" xfId="0" applyFont="1" applyFill="1" applyBorder="1" applyAlignment="1">
      <alignment horizontal="right" vertical="center" wrapText="1"/>
    </xf>
    <xf numFmtId="164" fontId="11" fillId="33" borderId="10" xfId="0" applyNumberFormat="1" applyFont="1" applyFill="1" applyBorder="1" applyAlignment="1">
      <alignment horizontal="center" vertical="center" wrapText="1"/>
    </xf>
    <xf numFmtId="9" fontId="11" fillId="33" borderId="10" xfId="0" applyNumberFormat="1" applyFont="1" applyFill="1" applyBorder="1" applyAlignment="1">
      <alignment horizontal="center" vertical="center"/>
    </xf>
    <xf numFmtId="165" fontId="11" fillId="33" borderId="10" xfId="0" applyNumberFormat="1" applyFont="1" applyFill="1" applyBorder="1" applyAlignment="1">
      <alignment horizontal="center" vertical="center" wrapText="1"/>
    </xf>
    <xf numFmtId="165" fontId="10" fillId="0" borderId="10" xfId="0" applyNumberFormat="1" applyFont="1" applyFill="1" applyBorder="1" applyAlignment="1">
      <alignment horizontal="center" vertical="center" wrapText="1"/>
    </xf>
    <xf numFmtId="9" fontId="11" fillId="33" borderId="11" xfId="0" applyNumberFormat="1" applyFont="1" applyFill="1" applyBorder="1" applyAlignment="1">
      <alignment horizontal="center" vertical="center"/>
    </xf>
    <xf numFmtId="0" fontId="10" fillId="0"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0" fontId="10" fillId="0" borderId="10" xfId="0" applyFont="1" applyFill="1" applyBorder="1" applyAlignment="1">
      <alignment horizontal="right" vertical="center" wrapText="1"/>
    </xf>
    <xf numFmtId="164" fontId="10" fillId="33" borderId="10" xfId="0" applyNumberFormat="1" applyFont="1" applyFill="1" applyBorder="1" applyAlignment="1">
      <alignment horizontal="center" vertical="center" wrapText="1"/>
    </xf>
    <xf numFmtId="9" fontId="10" fillId="33" borderId="10" xfId="0" applyNumberFormat="1" applyFont="1" applyFill="1" applyBorder="1" applyAlignment="1">
      <alignment horizontal="center" vertical="center"/>
    </xf>
    <xf numFmtId="9" fontId="10" fillId="33" borderId="11" xfId="0" applyNumberFormat="1" applyFont="1" applyFill="1" applyBorder="1" applyAlignment="1">
      <alignment horizontal="center" vertical="center"/>
    </xf>
    <xf numFmtId="0" fontId="9" fillId="0" borderId="10" xfId="0" applyFont="1" applyFill="1" applyBorder="1" applyAlignment="1">
      <alignment/>
    </xf>
    <xf numFmtId="0" fontId="8" fillId="0" borderId="10" xfId="0" applyFont="1" applyFill="1" applyBorder="1" applyAlignment="1">
      <alignment/>
    </xf>
    <xf numFmtId="0" fontId="12" fillId="0" borderId="0" xfId="0" applyFont="1" applyFill="1" applyBorder="1" applyAlignment="1">
      <alignment vertical="top" wrapText="1"/>
    </xf>
    <xf numFmtId="0" fontId="13" fillId="0" borderId="0" xfId="0" applyFont="1" applyFill="1" applyBorder="1" applyAlignment="1">
      <alignment vertical="top" wrapText="1"/>
    </xf>
    <xf numFmtId="0" fontId="9" fillId="0" borderId="0" xfId="0" applyFont="1" applyFill="1" applyBorder="1" applyAlignment="1">
      <alignment vertical="top" wrapText="1"/>
    </xf>
    <xf numFmtId="165" fontId="12" fillId="0" borderId="0" xfId="0" applyNumberFormat="1" applyFont="1" applyFill="1" applyBorder="1" applyAlignment="1">
      <alignment vertical="top" wrapText="1"/>
    </xf>
    <xf numFmtId="0" fontId="11" fillId="0" borderId="0" xfId="0" applyFont="1" applyFill="1" applyAlignment="1">
      <alignment/>
    </xf>
    <xf numFmtId="0" fontId="14" fillId="0" borderId="0" xfId="0" applyFont="1" applyFill="1" applyBorder="1" applyAlignment="1">
      <alignment vertical="top" wrapText="1"/>
    </xf>
    <xf numFmtId="0" fontId="9" fillId="0" borderId="0" xfId="0" applyFont="1" applyAlignment="1">
      <alignment/>
    </xf>
    <xf numFmtId="0" fontId="8" fillId="0" borderId="11" xfId="0" applyFont="1" applyFill="1" applyBorder="1" applyAlignment="1">
      <alignment horizontal="center" vertical="center" wrapText="1"/>
    </xf>
    <xf numFmtId="0" fontId="10" fillId="0" borderId="10" xfId="0" applyFont="1" applyBorder="1" applyAlignment="1">
      <alignment horizontal="center" vertical="center"/>
    </xf>
    <xf numFmtId="0" fontId="11"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9" fillId="33" borderId="10" xfId="0" applyFont="1" applyFill="1" applyBorder="1" applyAlignment="1">
      <alignment horizontal="center"/>
    </xf>
    <xf numFmtId="0" fontId="11" fillId="0" borderId="10" xfId="0" applyFont="1" applyFill="1" applyBorder="1" applyAlignment="1">
      <alignment horizontal="center" vertical="center"/>
    </xf>
    <xf numFmtId="0" fontId="11" fillId="0" borderId="10" xfId="0" applyFont="1" applyBorder="1" applyAlignment="1">
      <alignment horizontal="center" vertical="center"/>
    </xf>
    <xf numFmtId="9" fontId="11" fillId="33" borderId="10" xfId="0" applyNumberFormat="1" applyFont="1" applyFill="1" applyBorder="1" applyAlignment="1">
      <alignment horizontal="center" vertical="center" wrapText="1"/>
    </xf>
    <xf numFmtId="0" fontId="9" fillId="0" borderId="10" xfId="0" applyFont="1" applyBorder="1" applyAlignment="1">
      <alignment horizontal="center" wrapText="1"/>
    </xf>
    <xf numFmtId="0" fontId="10" fillId="0" borderId="10" xfId="0" applyFont="1" applyFill="1" applyBorder="1" applyAlignment="1">
      <alignment horizontal="center" vertical="center"/>
    </xf>
    <xf numFmtId="0" fontId="9" fillId="33" borderId="10" xfId="0" applyFont="1" applyFill="1" applyBorder="1" applyAlignment="1">
      <alignment/>
    </xf>
    <xf numFmtId="0" fontId="11" fillId="0" borderId="10" xfId="0" applyFont="1" applyFill="1" applyBorder="1" applyAlignment="1">
      <alignment horizontal="right" vertical="center"/>
    </xf>
    <xf numFmtId="0" fontId="9" fillId="0" borderId="10" xfId="0" applyFont="1" applyBorder="1" applyAlignment="1">
      <alignment wrapText="1"/>
    </xf>
    <xf numFmtId="0" fontId="11" fillId="33" borderId="10" xfId="0" applyFont="1" applyFill="1" applyBorder="1" applyAlignment="1">
      <alignment horizontal="center" vertical="center"/>
    </xf>
    <xf numFmtId="0" fontId="11" fillId="0" borderId="10" xfId="0" applyFont="1" applyBorder="1" applyAlignment="1">
      <alignment horizontal="right" vertical="center"/>
    </xf>
    <xf numFmtId="0" fontId="11" fillId="0" borderId="10" xfId="0" applyFont="1" applyBorder="1" applyAlignment="1">
      <alignment vertical="top" wrapText="1"/>
    </xf>
    <xf numFmtId="0" fontId="11" fillId="33" borderId="10" xfId="0" applyFont="1" applyFill="1" applyBorder="1" applyAlignment="1">
      <alignment/>
    </xf>
    <xf numFmtId="0" fontId="11" fillId="0" borderId="10" xfId="0" applyFont="1" applyBorder="1" applyAlignment="1">
      <alignment wrapText="1"/>
    </xf>
    <xf numFmtId="9" fontId="11" fillId="33" borderId="11" xfId="0" applyNumberFormat="1" applyFont="1" applyFill="1" applyBorder="1" applyAlignment="1">
      <alignment horizontal="center" vertical="center" wrapText="1"/>
    </xf>
    <xf numFmtId="0" fontId="13" fillId="0" borderId="0" xfId="0" applyFont="1" applyBorder="1" applyAlignment="1">
      <alignment vertical="top" wrapText="1"/>
    </xf>
    <xf numFmtId="0" fontId="14" fillId="0" borderId="0" xfId="0" applyFont="1" applyBorder="1" applyAlignment="1">
      <alignment vertical="top" wrapText="1"/>
    </xf>
    <xf numFmtId="164"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10" fillId="0" borderId="10" xfId="0" applyFont="1" applyFill="1" applyBorder="1" applyAlignment="1">
      <alignment horizontal="right" vertical="center"/>
    </xf>
    <xf numFmtId="0" fontId="10" fillId="0" borderId="0" xfId="0" applyFont="1" applyFill="1" applyAlignment="1">
      <alignment/>
    </xf>
    <xf numFmtId="0" fontId="11" fillId="0" borderId="12" xfId="0" applyFont="1" applyFill="1" applyBorder="1" applyAlignment="1">
      <alignment/>
    </xf>
    <xf numFmtId="164" fontId="11" fillId="33" borderId="0" xfId="0" applyNumberFormat="1" applyFont="1" applyFill="1" applyAlignment="1">
      <alignment/>
    </xf>
    <xf numFmtId="0" fontId="8" fillId="33" borderId="10" xfId="0" applyFont="1" applyFill="1" applyBorder="1" applyAlignment="1">
      <alignment/>
    </xf>
    <xf numFmtId="164" fontId="11" fillId="0" borderId="0" xfId="0" applyNumberFormat="1" applyFont="1" applyFill="1" applyAlignment="1">
      <alignment/>
    </xf>
    <xf numFmtId="164" fontId="11" fillId="0" borderId="0" xfId="0" applyNumberFormat="1" applyFont="1" applyFill="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vertical="top" wrapText="1"/>
    </xf>
    <xf numFmtId="0" fontId="10" fillId="0" borderId="10" xfId="0" applyFont="1" applyBorder="1" applyAlignment="1">
      <alignment horizontal="center" vertical="center" wrapText="1"/>
    </xf>
    <xf numFmtId="0" fontId="11" fillId="0" borderId="10" xfId="0" applyFont="1" applyBorder="1" applyAlignment="1">
      <alignment horizontal="right" vertical="center" wrapText="1"/>
    </xf>
    <xf numFmtId="164" fontId="11" fillId="33" borderId="10" xfId="0" applyNumberFormat="1" applyFont="1" applyFill="1" applyBorder="1" applyAlignment="1">
      <alignment horizontal="right" vertical="center" wrapText="1"/>
    </xf>
    <xf numFmtId="0" fontId="10" fillId="0" borderId="10" xfId="0" applyFont="1" applyBorder="1" applyAlignment="1">
      <alignment horizontal="left" vertical="center" wrapText="1"/>
    </xf>
    <xf numFmtId="0" fontId="11" fillId="0" borderId="0" xfId="0" applyFont="1" applyBorder="1" applyAlignment="1">
      <alignment vertical="top" wrapText="1"/>
    </xf>
    <xf numFmtId="164" fontId="7" fillId="33" borderId="10" xfId="0" applyNumberFormat="1" applyFont="1" applyFill="1" applyBorder="1" applyAlignment="1">
      <alignment vertical="top" wrapText="1"/>
    </xf>
    <xf numFmtId="0" fontId="8" fillId="33" borderId="10" xfId="0" applyFont="1" applyFill="1" applyBorder="1" applyAlignment="1">
      <alignment horizontal="center" vertical="center" wrapText="1"/>
    </xf>
    <xf numFmtId="0" fontId="11" fillId="0" borderId="10" xfId="0" applyNumberFormat="1" applyFont="1" applyBorder="1" applyAlignment="1">
      <alignment horizontal="left" vertical="center" wrapText="1"/>
    </xf>
    <xf numFmtId="164" fontId="7" fillId="0" borderId="10" xfId="0" applyNumberFormat="1" applyFont="1" applyBorder="1" applyAlignment="1">
      <alignment vertical="top" wrapText="1"/>
    </xf>
    <xf numFmtId="0" fontId="11" fillId="0" borderId="0" xfId="0" applyFont="1" applyFill="1" applyBorder="1" applyAlignment="1">
      <alignment vertical="top" wrapText="1"/>
    </xf>
    <xf numFmtId="0" fontId="14" fillId="0" borderId="10" xfId="0" applyFont="1" applyBorder="1" applyAlignment="1">
      <alignment horizontal="right" vertical="center" wrapText="1"/>
    </xf>
    <xf numFmtId="164" fontId="14" fillId="33" borderId="10" xfId="0" applyNumberFormat="1" applyFont="1" applyFill="1" applyBorder="1" applyAlignment="1">
      <alignment horizontal="center" vertical="center" wrapText="1"/>
    </xf>
    <xf numFmtId="9" fontId="14" fillId="33" borderId="10" xfId="0" applyNumberFormat="1" applyFont="1" applyFill="1" applyBorder="1" applyAlignment="1">
      <alignment horizontal="center" vertical="center" wrapText="1"/>
    </xf>
    <xf numFmtId="165" fontId="14" fillId="33" borderId="10" xfId="0" applyNumberFormat="1" applyFont="1" applyFill="1" applyBorder="1" applyAlignment="1">
      <alignment horizontal="center" vertical="center" wrapText="1"/>
    </xf>
    <xf numFmtId="0" fontId="14" fillId="33" borderId="10" xfId="0" applyFont="1" applyFill="1" applyBorder="1" applyAlignment="1">
      <alignment vertical="top" wrapText="1"/>
    </xf>
    <xf numFmtId="0" fontId="14" fillId="0" borderId="10" xfId="0" applyFont="1" applyFill="1" applyBorder="1" applyAlignment="1">
      <alignment horizontal="right" vertical="center" wrapText="1"/>
    </xf>
    <xf numFmtId="0" fontId="14" fillId="33" borderId="0" xfId="0" applyFont="1" applyFill="1" applyBorder="1" applyAlignment="1">
      <alignment vertical="top" wrapText="1"/>
    </xf>
    <xf numFmtId="164" fontId="7" fillId="0" borderId="10" xfId="0" applyNumberFormat="1" applyFont="1" applyBorder="1" applyAlignment="1">
      <alignment horizontal="center" vertical="center" wrapText="1"/>
    </xf>
    <xf numFmtId="0" fontId="11" fillId="33" borderId="10" xfId="0" applyFont="1" applyFill="1" applyBorder="1" applyAlignment="1">
      <alignment wrapText="1"/>
    </xf>
    <xf numFmtId="0" fontId="11" fillId="33" borderId="10" xfId="0" applyFont="1" applyFill="1" applyBorder="1" applyAlignment="1">
      <alignment horizontal="right" vertical="center"/>
    </xf>
    <xf numFmtId="0" fontId="13" fillId="0" borderId="10" xfId="0" applyFont="1" applyBorder="1" applyAlignment="1">
      <alignment horizontal="center" vertical="center" wrapText="1"/>
    </xf>
    <xf numFmtId="0" fontId="14" fillId="0" borderId="10" xfId="0" applyFont="1" applyBorder="1" applyAlignment="1">
      <alignment horizontal="center" vertical="center"/>
    </xf>
    <xf numFmtId="0" fontId="14" fillId="0" borderId="10" xfId="0" applyFont="1" applyBorder="1" applyAlignment="1">
      <alignment horizontal="left" vertical="center" wrapText="1"/>
    </xf>
    <xf numFmtId="166" fontId="14" fillId="0" borderId="10" xfId="0" applyNumberFormat="1" applyFont="1" applyBorder="1" applyAlignment="1">
      <alignment horizontal="center" vertical="center"/>
    </xf>
    <xf numFmtId="0" fontId="14" fillId="0" borderId="10" xfId="0" applyNumberFormat="1" applyFont="1" applyBorder="1" applyAlignment="1">
      <alignment horizontal="left" vertical="center" wrapText="1"/>
    </xf>
    <xf numFmtId="0" fontId="14" fillId="0" borderId="0" xfId="0" applyFont="1" applyAlignment="1">
      <alignment/>
    </xf>
    <xf numFmtId="0" fontId="13" fillId="0" borderId="0" xfId="0" applyFont="1" applyBorder="1" applyAlignment="1">
      <alignment/>
    </xf>
    <xf numFmtId="168" fontId="14" fillId="0" borderId="10" xfId="0" applyNumberFormat="1" applyFont="1" applyBorder="1" applyAlignment="1">
      <alignment horizontal="center" vertical="center"/>
    </xf>
    <xf numFmtId="166" fontId="11"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166" fontId="15" fillId="0" borderId="10" xfId="0" applyNumberFormat="1" applyFont="1" applyBorder="1" applyAlignment="1">
      <alignment horizontal="center" vertical="center" wrapText="1"/>
    </xf>
    <xf numFmtId="166" fontId="14" fillId="0" borderId="10" xfId="0" applyNumberFormat="1" applyFont="1" applyBorder="1" applyAlignment="1">
      <alignment horizontal="center" vertical="center" wrapText="1"/>
    </xf>
    <xf numFmtId="166" fontId="15" fillId="0" borderId="10" xfId="0" applyNumberFormat="1" applyFont="1" applyBorder="1" applyAlignment="1">
      <alignment horizontal="center" vertical="center"/>
    </xf>
    <xf numFmtId="9" fontId="14" fillId="0" borderId="10" xfId="0" applyNumberFormat="1" applyFont="1" applyBorder="1" applyAlignment="1">
      <alignment horizontal="center" vertical="center"/>
    </xf>
    <xf numFmtId="0" fontId="14" fillId="0" borderId="10" xfId="0" applyNumberFormat="1" applyFont="1" applyBorder="1" applyAlignment="1">
      <alignment horizontal="center" vertical="center" wrapText="1"/>
    </xf>
    <xf numFmtId="0" fontId="14" fillId="33" borderId="10" xfId="0" applyNumberFormat="1" applyFont="1" applyFill="1" applyBorder="1" applyAlignment="1">
      <alignment horizontal="center" vertical="center" wrapText="1"/>
    </xf>
    <xf numFmtId="9" fontId="14" fillId="0" borderId="10" xfId="0" applyNumberFormat="1" applyFont="1" applyBorder="1" applyAlignment="1">
      <alignment horizontal="center" vertical="center" wrapText="1"/>
    </xf>
    <xf numFmtId="0" fontId="14" fillId="0" borderId="10" xfId="0" applyFont="1" applyBorder="1" applyAlignment="1">
      <alignment vertical="center" wrapText="1"/>
    </xf>
    <xf numFmtId="0" fontId="14" fillId="0" borderId="10" xfId="0" applyFont="1" applyBorder="1" applyAlignment="1">
      <alignment vertical="center"/>
    </xf>
    <xf numFmtId="166" fontId="14" fillId="0" borderId="10" xfId="0" applyNumberFormat="1" applyFont="1" applyBorder="1" applyAlignment="1">
      <alignment vertical="center"/>
    </xf>
    <xf numFmtId="9" fontId="14" fillId="0" borderId="10" xfId="0" applyNumberFormat="1" applyFont="1" applyBorder="1" applyAlignment="1">
      <alignment vertical="center"/>
    </xf>
    <xf numFmtId="0" fontId="14" fillId="0" borderId="10" xfId="0" applyFont="1" applyBorder="1" applyAlignment="1">
      <alignment/>
    </xf>
    <xf numFmtId="0" fontId="14" fillId="0" borderId="11" xfId="0" applyFont="1" applyBorder="1" applyAlignment="1">
      <alignment vertical="center" wrapText="1"/>
    </xf>
    <xf numFmtId="0" fontId="14" fillId="0" borderId="10" xfId="0" applyNumberFormat="1" applyFont="1" applyBorder="1" applyAlignment="1">
      <alignment vertical="center" wrapText="1"/>
    </xf>
    <xf numFmtId="0" fontId="14" fillId="0" borderId="10" xfId="0" applyFont="1" applyBorder="1" applyAlignment="1">
      <alignment/>
    </xf>
    <xf numFmtId="0" fontId="14" fillId="0" borderId="11" xfId="0" applyNumberFormat="1" applyFont="1" applyBorder="1" applyAlignment="1">
      <alignment vertical="center" wrapText="1"/>
    </xf>
    <xf numFmtId="0" fontId="11" fillId="0" borderId="0" xfId="0" applyFont="1" applyAlignment="1">
      <alignment wrapText="1"/>
    </xf>
    <xf numFmtId="0" fontId="54" fillId="0" borderId="0" xfId="0" applyFont="1" applyAlignment="1">
      <alignment wrapText="1"/>
    </xf>
    <xf numFmtId="0" fontId="55" fillId="0" borderId="0" xfId="0" applyFont="1" applyAlignment="1">
      <alignment/>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9" fillId="0" borderId="0" xfId="0" applyFont="1" applyBorder="1" applyAlignment="1">
      <alignment/>
    </xf>
    <xf numFmtId="0" fontId="8" fillId="0" borderId="0" xfId="0" applyFont="1" applyBorder="1" applyAlignment="1">
      <alignment/>
    </xf>
    <xf numFmtId="0" fontId="16" fillId="0" borderId="0" xfId="0" applyFont="1" applyAlignment="1">
      <alignment/>
    </xf>
    <xf numFmtId="166" fontId="14" fillId="33" borderId="10" xfId="0" applyNumberFormat="1"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1" fillId="0" borderId="11" xfId="0" applyFont="1" applyBorder="1" applyAlignment="1">
      <alignment vertical="center" wrapText="1"/>
    </xf>
    <xf numFmtId="9" fontId="11" fillId="0" borderId="10" xfId="0" applyNumberFormat="1" applyFont="1" applyBorder="1" applyAlignment="1">
      <alignment horizontal="center" vertical="center" wrapText="1"/>
    </xf>
    <xf numFmtId="0" fontId="11" fillId="0" borderId="13" xfId="0" applyFont="1" applyBorder="1" applyAlignment="1">
      <alignment horizontal="center" vertical="center" wrapText="1"/>
    </xf>
    <xf numFmtId="0" fontId="10" fillId="0" borderId="11" xfId="0" applyFont="1" applyBorder="1" applyAlignment="1">
      <alignment vertical="center" wrapText="1"/>
    </xf>
    <xf numFmtId="0" fontId="11" fillId="0" borderId="14" xfId="0" applyFont="1" applyBorder="1" applyAlignment="1">
      <alignment horizontal="center" vertical="center" wrapText="1"/>
    </xf>
    <xf numFmtId="0" fontId="11" fillId="0" borderId="13" xfId="0" applyFont="1" applyBorder="1" applyAlignment="1">
      <alignment horizontal="center" vertical="center"/>
    </xf>
    <xf numFmtId="0" fontId="10" fillId="0" borderId="10" xfId="0" applyFont="1" applyBorder="1" applyAlignment="1">
      <alignment vertical="center" wrapText="1"/>
    </xf>
    <xf numFmtId="0" fontId="11" fillId="0" borderId="15" xfId="0" applyFont="1" applyBorder="1" applyAlignment="1">
      <alignment horizontal="center" vertical="center" wrapText="1"/>
    </xf>
    <xf numFmtId="0" fontId="17" fillId="0" borderId="0" xfId="0" applyFont="1" applyAlignment="1">
      <alignment/>
    </xf>
    <xf numFmtId="0" fontId="13"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33" borderId="10" xfId="0" applyFont="1" applyFill="1" applyBorder="1" applyAlignment="1">
      <alignment horizontal="center" vertical="top" wrapText="1"/>
    </xf>
    <xf numFmtId="0" fontId="14" fillId="0" borderId="11" xfId="0" applyFont="1" applyFill="1" applyBorder="1" applyAlignment="1">
      <alignment horizontal="center" vertical="center" wrapText="1"/>
    </xf>
    <xf numFmtId="0" fontId="14" fillId="0" borderId="11" xfId="0" applyFont="1" applyFill="1" applyBorder="1" applyAlignment="1">
      <alignment horizontal="left" wrapText="1"/>
    </xf>
    <xf numFmtId="0" fontId="14" fillId="0" borderId="11" xfId="0" applyFont="1" applyFill="1" applyBorder="1" applyAlignment="1">
      <alignment horizontal="right" vertical="center" wrapText="1"/>
    </xf>
    <xf numFmtId="164" fontId="14" fillId="33" borderId="11" xfId="0" applyNumberFormat="1" applyFont="1" applyFill="1" applyBorder="1" applyAlignment="1">
      <alignment horizontal="center" vertical="center" wrapText="1"/>
    </xf>
    <xf numFmtId="0" fontId="14" fillId="0" borderId="10" xfId="0" applyFont="1" applyFill="1" applyBorder="1" applyAlignment="1">
      <alignment/>
    </xf>
    <xf numFmtId="0" fontId="13" fillId="0" borderId="10" xfId="0" applyFont="1" applyFill="1" applyBorder="1" applyAlignment="1">
      <alignment/>
    </xf>
    <xf numFmtId="165" fontId="14" fillId="0" borderId="0" xfId="0" applyNumberFormat="1" applyFont="1" applyFill="1" applyBorder="1" applyAlignment="1">
      <alignment vertical="top" wrapText="1"/>
    </xf>
    <xf numFmtId="0" fontId="14" fillId="0" borderId="0" xfId="0" applyFont="1" applyFill="1" applyAlignment="1">
      <alignment/>
    </xf>
    <xf numFmtId="0" fontId="13" fillId="0" borderId="16" xfId="0" applyFont="1" applyFill="1" applyBorder="1" applyAlignment="1">
      <alignment horizontal="center" vertical="center" wrapText="1"/>
    </xf>
    <xf numFmtId="9" fontId="14" fillId="33" borderId="10" xfId="0" applyNumberFormat="1" applyFont="1" applyFill="1" applyBorder="1" applyAlignment="1">
      <alignment horizontal="center" vertical="center"/>
    </xf>
    <xf numFmtId="0" fontId="0" fillId="0" borderId="0" xfId="0" applyBorder="1" applyAlignment="1">
      <alignment wrapText="1"/>
    </xf>
    <xf numFmtId="0" fontId="0" fillId="0" borderId="0" xfId="0" applyBorder="1" applyAlignment="1">
      <alignment/>
    </xf>
    <xf numFmtId="0" fontId="13" fillId="0" borderId="10" xfId="0" applyFont="1" applyBorder="1" applyAlignment="1">
      <alignment/>
    </xf>
    <xf numFmtId="0" fontId="13" fillId="0" borderId="0" xfId="0" applyFont="1" applyBorder="1" applyAlignment="1">
      <alignment horizontal="center" vertical="center" wrapText="1"/>
    </xf>
    <xf numFmtId="0" fontId="14" fillId="0" borderId="10" xfId="0" applyFont="1" applyBorder="1" applyAlignment="1">
      <alignment horizontal="right" vertical="center"/>
    </xf>
    <xf numFmtId="166" fontId="14" fillId="0" borderId="16" xfId="0" applyNumberFormat="1" applyFont="1" applyBorder="1" applyAlignment="1">
      <alignment vertical="center"/>
    </xf>
    <xf numFmtId="165" fontId="7" fillId="0" borderId="10" xfId="0" applyNumberFormat="1" applyFont="1" applyBorder="1" applyAlignment="1">
      <alignment horizontal="center" vertical="center" wrapText="1"/>
    </xf>
    <xf numFmtId="165" fontId="7" fillId="0" borderId="10" xfId="0" applyNumberFormat="1" applyFont="1" applyFill="1" applyBorder="1" applyAlignment="1">
      <alignment/>
    </xf>
    <xf numFmtId="166" fontId="11" fillId="0" borderId="10" xfId="0" applyNumberFormat="1" applyFont="1" applyBorder="1" applyAlignment="1">
      <alignment/>
    </xf>
    <xf numFmtId="164" fontId="11" fillId="33" borderId="10" xfId="0" applyNumberFormat="1" applyFont="1" applyFill="1" applyBorder="1" applyAlignment="1">
      <alignment horizontal="center" vertical="center"/>
    </xf>
    <xf numFmtId="164" fontId="7" fillId="0" borderId="10" xfId="0" applyNumberFormat="1" applyFont="1" applyBorder="1" applyAlignment="1">
      <alignment horizontal="center" vertical="center"/>
    </xf>
    <xf numFmtId="164" fontId="11" fillId="33" borderId="15" xfId="0" applyNumberFormat="1" applyFont="1" applyFill="1" applyBorder="1" applyAlignment="1">
      <alignment horizontal="center" vertical="center" wrapText="1"/>
    </xf>
    <xf numFmtId="164" fontId="7" fillId="33" borderId="10" xfId="0" applyNumberFormat="1" applyFont="1" applyFill="1" applyBorder="1" applyAlignment="1">
      <alignment horizontal="center" vertical="center" wrapText="1"/>
    </xf>
    <xf numFmtId="164" fontId="11" fillId="33" borderId="10" xfId="0" applyNumberFormat="1" applyFont="1" applyFill="1" applyBorder="1" applyAlignment="1">
      <alignment vertical="top" wrapText="1"/>
    </xf>
    <xf numFmtId="165" fontId="7" fillId="33" borderId="10" xfId="0" applyNumberFormat="1" applyFont="1" applyFill="1" applyBorder="1" applyAlignment="1">
      <alignment vertical="top" wrapText="1"/>
    </xf>
    <xf numFmtId="164" fontId="11" fillId="0" borderId="10" xfId="0" applyNumberFormat="1" applyFont="1" applyBorder="1" applyAlignment="1">
      <alignment vertical="top" wrapText="1"/>
    </xf>
    <xf numFmtId="164" fontId="14" fillId="33" borderId="10" xfId="0" applyNumberFormat="1" applyFont="1" applyFill="1" applyBorder="1" applyAlignment="1">
      <alignment vertical="top" wrapText="1"/>
    </xf>
    <xf numFmtId="164" fontId="11" fillId="0" borderId="10" xfId="0" applyNumberFormat="1" applyFont="1" applyBorder="1" applyAlignment="1">
      <alignment horizontal="center" vertical="center" wrapText="1"/>
    </xf>
    <xf numFmtId="166" fontId="11" fillId="0" borderId="16" xfId="0" applyNumberFormat="1" applyFont="1" applyBorder="1" applyAlignment="1">
      <alignment horizontal="center" vertical="center"/>
    </xf>
    <xf numFmtId="166" fontId="7" fillId="0" borderId="16" xfId="0" applyNumberFormat="1" applyFont="1" applyBorder="1" applyAlignment="1">
      <alignment horizontal="center" vertical="center"/>
    </xf>
    <xf numFmtId="166" fontId="7" fillId="0" borderId="16" xfId="0" applyNumberFormat="1" applyFont="1" applyBorder="1" applyAlignment="1">
      <alignment vertical="center"/>
    </xf>
    <xf numFmtId="0" fontId="13" fillId="0" borderId="0" xfId="0" applyFont="1" applyAlignment="1">
      <alignment/>
    </xf>
    <xf numFmtId="166" fontId="14" fillId="33" borderId="10" xfId="0" applyNumberFormat="1" applyFont="1" applyFill="1" applyBorder="1" applyAlignment="1">
      <alignment/>
    </xf>
    <xf numFmtId="0" fontId="8" fillId="0" borderId="10" xfId="0" applyFont="1" applyFill="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7" xfId="0" applyFont="1" applyBorder="1" applyAlignment="1">
      <alignment horizontal="center" vertical="center"/>
    </xf>
    <xf numFmtId="0" fontId="13" fillId="0" borderId="0" xfId="0" applyFont="1" applyFill="1" applyBorder="1" applyAlignment="1">
      <alignment horizontal="right" vertical="top" wrapText="1"/>
    </xf>
    <xf numFmtId="0" fontId="1" fillId="0" borderId="17" xfId="0" applyFont="1" applyBorder="1" applyAlignment="1">
      <alignment horizontal="center" vertical="center"/>
    </xf>
    <xf numFmtId="0" fontId="1" fillId="0" borderId="14" xfId="0" applyFont="1" applyBorder="1" applyAlignment="1">
      <alignment horizontal="right"/>
    </xf>
    <xf numFmtId="0" fontId="13" fillId="0" borderId="17" xfId="0" applyFont="1" applyBorder="1" applyAlignment="1">
      <alignment horizontal="center" vertical="center"/>
    </xf>
    <xf numFmtId="0" fontId="14" fillId="0" borderId="11"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Border="1" applyAlignment="1">
      <alignment horizontal="center" vertical="center"/>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1" xfId="0" applyNumberFormat="1" applyFont="1" applyBorder="1" applyAlignment="1">
      <alignment horizontal="left" vertical="center" wrapText="1"/>
    </xf>
    <xf numFmtId="0" fontId="14" fillId="0" borderId="0" xfId="0" applyFont="1" applyBorder="1" applyAlignment="1">
      <alignment wrapText="1"/>
    </xf>
    <xf numFmtId="0" fontId="11" fillId="0" borderId="0" xfId="0" applyFont="1" applyBorder="1" applyAlignment="1">
      <alignment wrapText="1"/>
    </xf>
    <xf numFmtId="0" fontId="11" fillId="0" borderId="0" xfId="0" applyFont="1" applyBorder="1" applyAlignment="1">
      <alignment horizontal="left" wrapText="1"/>
    </xf>
    <xf numFmtId="0" fontId="11" fillId="0" borderId="0" xfId="0" applyFont="1" applyBorder="1" applyAlignment="1">
      <alignment horizontal="center" wrapText="1"/>
    </xf>
    <xf numFmtId="0" fontId="7" fillId="0" borderId="18" xfId="0" applyFont="1" applyBorder="1" applyAlignment="1">
      <alignment horizont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12"/>
  <sheetViews>
    <sheetView tabSelected="1" zoomScalePageLayoutView="0" workbookViewId="0" topLeftCell="A1">
      <selection activeCell="A1" sqref="A1:L2"/>
    </sheetView>
  </sheetViews>
  <sheetFormatPr defaultColWidth="9.140625" defaultRowHeight="12.75"/>
  <cols>
    <col min="1" max="1" width="4.00390625" style="20" customWidth="1"/>
    <col min="2" max="2" width="40.57421875" style="20" customWidth="1"/>
    <col min="3" max="3" width="14.7109375" style="20" customWidth="1"/>
    <col min="4" max="4" width="7.8515625" style="20" customWidth="1"/>
    <col min="5" max="5" width="7.7109375" style="20" customWidth="1"/>
    <col min="6" max="6" width="6.28125" style="20" customWidth="1"/>
    <col min="7" max="7" width="5.140625" style="20" customWidth="1"/>
    <col min="8" max="8" width="7.421875" style="20" customWidth="1"/>
    <col min="9" max="9" width="7.8515625" style="20" customWidth="1"/>
    <col min="10" max="10" width="12.00390625" style="20" customWidth="1"/>
    <col min="11" max="11" width="10.7109375" style="20" customWidth="1"/>
    <col min="12" max="12" width="10.28125" style="20" customWidth="1"/>
    <col min="13" max="16384" width="9.140625" style="20" customWidth="1"/>
  </cols>
  <sheetData>
    <row r="1" spans="1:12" ht="14.25">
      <c r="A1" s="183" t="s">
        <v>0</v>
      </c>
      <c r="B1" s="183"/>
      <c r="C1" s="183"/>
      <c r="D1" s="183"/>
      <c r="E1" s="183"/>
      <c r="F1" s="183"/>
      <c r="G1" s="183"/>
      <c r="H1" s="183"/>
      <c r="I1" s="183"/>
      <c r="J1" s="183"/>
      <c r="K1" s="183"/>
      <c r="L1" s="183"/>
    </row>
    <row r="2" spans="1:12" ht="14.25">
      <c r="A2" s="183"/>
      <c r="B2" s="183"/>
      <c r="C2" s="183"/>
      <c r="D2" s="183"/>
      <c r="E2" s="183"/>
      <c r="F2" s="183"/>
      <c r="G2" s="183"/>
      <c r="H2" s="183"/>
      <c r="I2" s="183"/>
      <c r="J2" s="183"/>
      <c r="K2" s="183"/>
      <c r="L2" s="183"/>
    </row>
    <row r="3" spans="1:12" s="22" customFormat="1" ht="62.25" customHeight="1">
      <c r="A3" s="21" t="s">
        <v>1</v>
      </c>
      <c r="B3" s="21" t="s">
        <v>2</v>
      </c>
      <c r="C3" s="21" t="s">
        <v>3</v>
      </c>
      <c r="D3" s="21" t="s">
        <v>4</v>
      </c>
      <c r="E3" s="21" t="s">
        <v>5</v>
      </c>
      <c r="F3" s="21" t="s">
        <v>6</v>
      </c>
      <c r="G3" s="21" t="s">
        <v>7</v>
      </c>
      <c r="H3" s="21" t="s">
        <v>8</v>
      </c>
      <c r="I3" s="21" t="s">
        <v>9</v>
      </c>
      <c r="J3" s="21" t="s">
        <v>10</v>
      </c>
      <c r="K3" s="21" t="s">
        <v>11</v>
      </c>
      <c r="L3" s="21" t="s">
        <v>12</v>
      </c>
    </row>
    <row r="4" spans="1:12" s="22" customFormat="1" ht="13.5" customHeight="1">
      <c r="A4" s="21" t="s">
        <v>13</v>
      </c>
      <c r="B4" s="21">
        <v>1</v>
      </c>
      <c r="C4" s="21">
        <v>2</v>
      </c>
      <c r="D4" s="21">
        <v>3</v>
      </c>
      <c r="E4" s="21">
        <v>4</v>
      </c>
      <c r="F4" s="21">
        <v>5</v>
      </c>
      <c r="G4" s="21">
        <v>6</v>
      </c>
      <c r="H4" s="21">
        <v>7</v>
      </c>
      <c r="I4" s="21">
        <v>8</v>
      </c>
      <c r="J4" s="21">
        <v>9</v>
      </c>
      <c r="K4" s="21">
        <v>10</v>
      </c>
      <c r="L4" s="21">
        <v>11</v>
      </c>
    </row>
    <row r="5" spans="1:12" ht="43.5" customHeight="1">
      <c r="A5" s="23" t="s">
        <v>195</v>
      </c>
      <c r="B5" s="24" t="s">
        <v>14</v>
      </c>
      <c r="C5" s="25" t="s">
        <v>15</v>
      </c>
      <c r="D5" s="26"/>
      <c r="E5" s="25" t="s">
        <v>16</v>
      </c>
      <c r="F5" s="27" t="s">
        <v>17</v>
      </c>
      <c r="G5" s="27">
        <v>12</v>
      </c>
      <c r="H5" s="28">
        <v>0</v>
      </c>
      <c r="I5" s="29"/>
      <c r="J5" s="30">
        <f>G5*H5</f>
        <v>0</v>
      </c>
      <c r="K5" s="30">
        <f>J5*I5+J5</f>
        <v>0</v>
      </c>
      <c r="L5" s="25"/>
    </row>
    <row r="6" spans="1:12" ht="69.75" customHeight="1">
      <c r="A6" s="23" t="s">
        <v>197</v>
      </c>
      <c r="B6" s="24" t="s">
        <v>18</v>
      </c>
      <c r="C6" s="25" t="s">
        <v>19</v>
      </c>
      <c r="D6" s="26"/>
      <c r="E6" s="31" t="s">
        <v>20</v>
      </c>
      <c r="F6" s="27" t="s">
        <v>17</v>
      </c>
      <c r="G6" s="27">
        <v>10</v>
      </c>
      <c r="H6" s="28">
        <v>0</v>
      </c>
      <c r="I6" s="32"/>
      <c r="J6" s="30">
        <f>G6*H6</f>
        <v>0</v>
      </c>
      <c r="K6" s="30">
        <f>J6*I6+J6</f>
        <v>0</v>
      </c>
      <c r="L6" s="25"/>
    </row>
    <row r="7" spans="1:12" ht="63">
      <c r="A7" s="23" t="s">
        <v>199</v>
      </c>
      <c r="B7" s="33" t="s">
        <v>21</v>
      </c>
      <c r="C7" s="23" t="s">
        <v>22</v>
      </c>
      <c r="D7" s="34" t="s">
        <v>23</v>
      </c>
      <c r="E7" s="23" t="s">
        <v>24</v>
      </c>
      <c r="F7" s="23" t="s">
        <v>25</v>
      </c>
      <c r="G7" s="35">
        <v>2000</v>
      </c>
      <c r="H7" s="36">
        <v>0</v>
      </c>
      <c r="I7" s="37"/>
      <c r="J7" s="30">
        <f>G7*H7</f>
        <v>0</v>
      </c>
      <c r="K7" s="30">
        <f>J7*I7+J7</f>
        <v>0</v>
      </c>
      <c r="L7" s="23"/>
    </row>
    <row r="8" spans="1:12" ht="73.5">
      <c r="A8" s="23" t="s">
        <v>205</v>
      </c>
      <c r="B8" s="33" t="s">
        <v>26</v>
      </c>
      <c r="C8" s="23" t="s">
        <v>27</v>
      </c>
      <c r="D8" s="34"/>
      <c r="E8" s="31" t="s">
        <v>28</v>
      </c>
      <c r="F8" s="35" t="s">
        <v>29</v>
      </c>
      <c r="G8" s="35">
        <v>100</v>
      </c>
      <c r="H8" s="36">
        <v>0</v>
      </c>
      <c r="I8" s="38"/>
      <c r="J8" s="30">
        <f>G8*H8</f>
        <v>0</v>
      </c>
      <c r="K8" s="30">
        <f>J8*I8+J8</f>
        <v>0</v>
      </c>
      <c r="L8" s="25"/>
    </row>
    <row r="9" spans="2:12" ht="14.25">
      <c r="B9" s="39"/>
      <c r="C9" s="39"/>
      <c r="D9" s="39"/>
      <c r="E9" s="39"/>
      <c r="F9" s="39"/>
      <c r="G9" s="39"/>
      <c r="H9" s="39"/>
      <c r="I9" s="40" t="s">
        <v>30</v>
      </c>
      <c r="J9" s="168">
        <f>SUM(J5:J8)</f>
        <v>0</v>
      </c>
      <c r="K9" s="167">
        <f>SUM(K5:K8)</f>
        <v>0</v>
      </c>
      <c r="L9" s="39"/>
    </row>
    <row r="10" spans="1:12" ht="17.25">
      <c r="A10" s="41"/>
      <c r="B10" s="42" t="s">
        <v>31</v>
      </c>
      <c r="C10" s="43"/>
      <c r="D10" s="43"/>
      <c r="E10" s="43"/>
      <c r="F10" s="41"/>
      <c r="G10" s="41"/>
      <c r="H10" s="41"/>
      <c r="I10" s="41"/>
      <c r="J10" s="44"/>
      <c r="K10" s="45"/>
      <c r="L10" s="45"/>
    </row>
    <row r="11" spans="1:12" ht="14.25" customHeight="1">
      <c r="A11" s="41"/>
      <c r="B11" s="46" t="s">
        <v>32</v>
      </c>
      <c r="C11" s="41"/>
      <c r="D11" s="41"/>
      <c r="E11" s="41"/>
      <c r="F11" s="41"/>
      <c r="G11" s="41"/>
      <c r="H11" s="41"/>
      <c r="I11" s="41"/>
      <c r="J11" s="41"/>
      <c r="K11" s="45"/>
      <c r="L11" s="45"/>
    </row>
    <row r="12" spans="1:12" ht="12.75" customHeight="1">
      <c r="A12" s="41"/>
      <c r="B12" s="46" t="s">
        <v>33</v>
      </c>
      <c r="C12" s="41"/>
      <c r="D12" s="41"/>
      <c r="E12" s="41"/>
      <c r="F12" s="41"/>
      <c r="G12" s="41"/>
      <c r="H12" s="41"/>
      <c r="I12" s="41"/>
      <c r="J12" s="41"/>
      <c r="K12" s="45"/>
      <c r="L12" s="45"/>
    </row>
    <row r="16" ht="13.5" customHeight="1"/>
  </sheetData>
  <sheetProtection selectLockedCells="1" selectUnlockedCells="1"/>
  <mergeCells count="1">
    <mergeCell ref="A1:L2"/>
  </mergeCells>
  <printOptions/>
  <pageMargins left="0.7875" right="0.7875" top="0.39375" bottom="0.39375" header="0.5118110236220472" footer="0.5118110236220472"/>
  <pageSetup fitToHeight="0" fitToWidth="1" horizontalDpi="300" verticalDpi="3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1">
      <selection activeCell="A2" sqref="A2:I3"/>
    </sheetView>
  </sheetViews>
  <sheetFormatPr defaultColWidth="9.140625" defaultRowHeight="12.75"/>
  <cols>
    <col min="1" max="1" width="6.28125" style="0" customWidth="1"/>
    <col min="2" max="2" width="35.00390625" style="0" customWidth="1"/>
    <col min="7" max="7" width="12.421875" style="0" customWidth="1"/>
    <col min="8" max="8" width="14.8515625" style="0" customWidth="1"/>
    <col min="9" max="9" width="14.57421875" style="0" customWidth="1"/>
  </cols>
  <sheetData>
    <row r="1" spans="1:9" ht="14.25">
      <c r="A1" s="47"/>
      <c r="B1" s="47"/>
      <c r="C1" s="47"/>
      <c r="D1" s="47"/>
      <c r="E1" s="47"/>
      <c r="F1" s="47"/>
      <c r="G1" s="47"/>
      <c r="H1" s="47"/>
      <c r="I1" s="47"/>
    </row>
    <row r="2" spans="1:9" ht="12.75">
      <c r="A2" s="186" t="s">
        <v>236</v>
      </c>
      <c r="B2" s="186"/>
      <c r="C2" s="186"/>
      <c r="D2" s="186"/>
      <c r="E2" s="186"/>
      <c r="F2" s="186"/>
      <c r="G2" s="186"/>
      <c r="H2" s="186"/>
      <c r="I2" s="186"/>
    </row>
    <row r="3" spans="1:9" ht="12.75">
      <c r="A3" s="186"/>
      <c r="B3" s="186"/>
      <c r="C3" s="186"/>
      <c r="D3" s="186"/>
      <c r="E3" s="186"/>
      <c r="F3" s="186"/>
      <c r="G3" s="186"/>
      <c r="H3" s="186"/>
      <c r="I3" s="186"/>
    </row>
    <row r="4" spans="1:9" ht="31.5">
      <c r="A4" s="78" t="s">
        <v>84</v>
      </c>
      <c r="B4" s="78" t="s">
        <v>100</v>
      </c>
      <c r="C4" s="78" t="s">
        <v>127</v>
      </c>
      <c r="D4" s="78" t="s">
        <v>7</v>
      </c>
      <c r="E4" s="78" t="s">
        <v>8</v>
      </c>
      <c r="F4" s="78" t="s">
        <v>9</v>
      </c>
      <c r="G4" s="78" t="s">
        <v>10</v>
      </c>
      <c r="H4" s="78" t="s">
        <v>11</v>
      </c>
      <c r="I4" s="78" t="s">
        <v>12</v>
      </c>
    </row>
    <row r="5" spans="1:9" ht="12.75">
      <c r="A5" s="78" t="s">
        <v>13</v>
      </c>
      <c r="B5" s="78">
        <v>1</v>
      </c>
      <c r="C5" s="78">
        <v>2</v>
      </c>
      <c r="D5" s="78">
        <v>3</v>
      </c>
      <c r="E5" s="78">
        <v>4</v>
      </c>
      <c r="F5" s="78">
        <v>5</v>
      </c>
      <c r="G5" s="78">
        <v>6</v>
      </c>
      <c r="H5" s="78">
        <v>7</v>
      </c>
      <c r="I5" s="78">
        <v>8</v>
      </c>
    </row>
    <row r="6" spans="1:10" ht="49.5" customHeight="1">
      <c r="A6" s="54">
        <v>1</v>
      </c>
      <c r="B6" s="50" t="s">
        <v>185</v>
      </c>
      <c r="C6" s="51" t="s">
        <v>186</v>
      </c>
      <c r="D6" s="51">
        <v>30</v>
      </c>
      <c r="E6" s="93">
        <v>0</v>
      </c>
      <c r="F6" s="92"/>
      <c r="G6" s="135">
        <f>D6*E6</f>
        <v>0</v>
      </c>
      <c r="H6" s="93">
        <f>G6*F6+G6</f>
        <v>0</v>
      </c>
      <c r="I6" s="136"/>
      <c r="J6" t="s">
        <v>187</v>
      </c>
    </row>
    <row r="7" spans="1:9" ht="20.25" customHeight="1">
      <c r="A7" s="129"/>
      <c r="B7" s="130"/>
      <c r="C7" s="131"/>
      <c r="D7" s="131"/>
      <c r="E7" s="132"/>
      <c r="F7" s="133" t="s">
        <v>188</v>
      </c>
      <c r="G7" s="30">
        <f>SUM(G6:G6)</f>
        <v>0</v>
      </c>
      <c r="H7" s="166">
        <f>SUM(H6:H6)</f>
        <v>0</v>
      </c>
      <c r="I7" s="132"/>
    </row>
    <row r="8" spans="1:9" ht="14.25">
      <c r="A8" s="47"/>
      <c r="B8" s="47"/>
      <c r="C8" s="47"/>
      <c r="D8" s="47"/>
      <c r="E8" s="47"/>
      <c r="F8" s="47"/>
      <c r="G8" s="47"/>
      <c r="H8" s="47"/>
      <c r="I8" s="47"/>
    </row>
    <row r="9" spans="1:9" ht="14.25">
      <c r="A9" s="47"/>
      <c r="B9" s="105"/>
      <c r="C9" s="47"/>
      <c r="D9" s="47"/>
      <c r="E9" s="47"/>
      <c r="F9" s="47"/>
      <c r="G9" s="47"/>
      <c r="H9" s="47"/>
      <c r="I9" s="47"/>
    </row>
    <row r="10" spans="1:9" ht="14.25">
      <c r="A10" s="47"/>
      <c r="B10" s="181" t="s">
        <v>31</v>
      </c>
      <c r="C10" s="134"/>
      <c r="D10" s="47"/>
      <c r="E10" s="47"/>
      <c r="F10" s="47"/>
      <c r="G10" s="47"/>
      <c r="H10" s="47"/>
      <c r="I10" s="47"/>
    </row>
    <row r="11" spans="1:9" ht="14.25">
      <c r="A11" s="47"/>
      <c r="B11" s="105" t="s">
        <v>112</v>
      </c>
      <c r="C11" s="134"/>
      <c r="D11" s="47"/>
      <c r="E11" s="47"/>
      <c r="F11" s="47"/>
      <c r="G11" s="47"/>
      <c r="H11" s="47"/>
      <c r="I11" s="47"/>
    </row>
    <row r="12" spans="1:9" ht="14.25">
      <c r="A12" s="47"/>
      <c r="B12" s="105" t="s">
        <v>113</v>
      </c>
      <c r="C12" s="134"/>
      <c r="D12" s="47"/>
      <c r="E12" s="47"/>
      <c r="F12" s="47"/>
      <c r="G12" s="47"/>
      <c r="H12" s="47"/>
      <c r="I12" s="47"/>
    </row>
    <row r="13" spans="1:9" ht="14.25">
      <c r="A13" s="47"/>
      <c r="B13" s="47"/>
      <c r="C13" s="47"/>
      <c r="D13" s="47"/>
      <c r="E13" s="47"/>
      <c r="F13" s="47"/>
      <c r="G13" s="47"/>
      <c r="H13" s="47"/>
      <c r="I13" s="47"/>
    </row>
  </sheetData>
  <sheetProtection selectLockedCells="1" selectUnlockedCells="1"/>
  <mergeCells count="1">
    <mergeCell ref="A2:I3"/>
  </mergeCells>
  <printOptions/>
  <pageMargins left="0.7875" right="0.7875" top="0.39375" bottom="0.39375" header="0.5118110236220472" footer="0.5118110236220472"/>
  <pageSetup fitToHeight="0"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I13"/>
  <sheetViews>
    <sheetView zoomScalePageLayoutView="0" workbookViewId="0" topLeftCell="A1">
      <selection activeCell="F16" sqref="F16"/>
    </sheetView>
  </sheetViews>
  <sheetFormatPr defaultColWidth="9.140625" defaultRowHeight="12.75"/>
  <cols>
    <col min="1" max="1" width="5.421875" style="0" customWidth="1"/>
    <col min="2" max="2" width="40.140625" style="0" customWidth="1"/>
    <col min="3" max="3" width="11.8515625" style="0" customWidth="1"/>
    <col min="4" max="4" width="6.00390625" style="0" customWidth="1"/>
    <col min="5" max="5" width="11.57421875" style="0" customWidth="1"/>
    <col min="6" max="6" width="7.140625" style="0" customWidth="1"/>
    <col min="7" max="8" width="11.00390625" style="0" customWidth="1"/>
    <col min="9" max="9" width="14.421875" style="0" customWidth="1"/>
  </cols>
  <sheetData>
    <row r="1" spans="1:9" ht="12.75">
      <c r="A1" s="186" t="s">
        <v>237</v>
      </c>
      <c r="B1" s="186"/>
      <c r="C1" s="186"/>
      <c r="D1" s="186"/>
      <c r="E1" s="186"/>
      <c r="F1" s="186"/>
      <c r="G1" s="186"/>
      <c r="H1" s="186"/>
      <c r="I1" s="186"/>
    </row>
    <row r="2" spans="1:9" ht="12.75">
      <c r="A2" s="186"/>
      <c r="B2" s="186"/>
      <c r="C2" s="186"/>
      <c r="D2" s="186"/>
      <c r="E2" s="186"/>
      <c r="F2" s="186"/>
      <c r="G2" s="186"/>
      <c r="H2" s="186"/>
      <c r="I2" s="186"/>
    </row>
    <row r="3" spans="1:9" ht="21">
      <c r="A3" s="78" t="s">
        <v>84</v>
      </c>
      <c r="B3" s="78" t="s">
        <v>100</v>
      </c>
      <c r="C3" s="78" t="s">
        <v>127</v>
      </c>
      <c r="D3" s="78" t="s">
        <v>7</v>
      </c>
      <c r="E3" s="78" t="s">
        <v>8</v>
      </c>
      <c r="F3" s="78" t="s">
        <v>9</v>
      </c>
      <c r="G3" s="78" t="s">
        <v>10</v>
      </c>
      <c r="H3" s="78" t="s">
        <v>11</v>
      </c>
      <c r="I3" s="78" t="s">
        <v>12</v>
      </c>
    </row>
    <row r="4" spans="1:9" ht="12.75">
      <c r="A4" s="78" t="s">
        <v>13</v>
      </c>
      <c r="B4" s="78">
        <v>1</v>
      </c>
      <c r="C4" s="78">
        <v>2</v>
      </c>
      <c r="D4" s="78">
        <v>3</v>
      </c>
      <c r="E4" s="78">
        <v>4</v>
      </c>
      <c r="F4" s="78">
        <v>5</v>
      </c>
      <c r="G4" s="78">
        <v>6</v>
      </c>
      <c r="H4" s="78">
        <v>7</v>
      </c>
      <c r="I4" s="78">
        <v>8</v>
      </c>
    </row>
    <row r="5" spans="1:9" ht="191.25" customHeight="1">
      <c r="A5" s="51">
        <v>1</v>
      </c>
      <c r="B5" s="137" t="s">
        <v>189</v>
      </c>
      <c r="C5" s="51" t="s">
        <v>190</v>
      </c>
      <c r="D5" s="51">
        <v>200</v>
      </c>
      <c r="E5" s="108">
        <v>0</v>
      </c>
      <c r="F5" s="138"/>
      <c r="G5" s="108">
        <f>D5*E5</f>
        <v>0</v>
      </c>
      <c r="H5" s="108">
        <f>G5*F5+G5</f>
        <v>0</v>
      </c>
      <c r="I5" s="51"/>
    </row>
    <row r="6" spans="1:9" ht="49.5" customHeight="1">
      <c r="A6" s="139"/>
      <c r="B6" s="140" t="s">
        <v>191</v>
      </c>
      <c r="C6" s="141" t="s">
        <v>192</v>
      </c>
      <c r="D6" s="51">
        <v>20</v>
      </c>
      <c r="E6" s="108">
        <v>0</v>
      </c>
      <c r="F6" s="138"/>
      <c r="G6" s="108">
        <f>D6*E6</f>
        <v>0</v>
      </c>
      <c r="H6" s="108">
        <f>G6*F6+G6</f>
        <v>0</v>
      </c>
      <c r="I6" s="51"/>
    </row>
    <row r="7" spans="1:9" ht="39.75" customHeight="1">
      <c r="A7" s="142">
        <v>2</v>
      </c>
      <c r="B7" s="143" t="s">
        <v>193</v>
      </c>
      <c r="C7" s="51" t="s">
        <v>194</v>
      </c>
      <c r="D7" s="144">
        <v>2</v>
      </c>
      <c r="E7" s="30">
        <v>0</v>
      </c>
      <c r="F7" s="55"/>
      <c r="G7" s="108">
        <f>D7*E7</f>
        <v>0</v>
      </c>
      <c r="H7" s="108">
        <f>G7*F7+G7</f>
        <v>0</v>
      </c>
      <c r="I7" s="26"/>
    </row>
    <row r="8" spans="1:9" ht="17.25">
      <c r="A8" s="129"/>
      <c r="B8" s="145"/>
      <c r="C8" s="131"/>
      <c r="D8" s="131"/>
      <c r="E8" s="132"/>
      <c r="F8" s="133" t="s">
        <v>188</v>
      </c>
      <c r="G8" s="30">
        <f>SUM(G5:G7)</f>
        <v>0</v>
      </c>
      <c r="H8" s="166">
        <f>SUM(H5:H7)</f>
        <v>0</v>
      </c>
      <c r="I8" s="132"/>
    </row>
    <row r="9" spans="1:9" ht="14.25">
      <c r="A9" s="47"/>
      <c r="B9" s="47"/>
      <c r="C9" s="47"/>
      <c r="D9" s="47"/>
      <c r="E9" s="47"/>
      <c r="F9" s="47"/>
      <c r="G9" s="47"/>
      <c r="H9" s="47"/>
      <c r="I9" s="47"/>
    </row>
    <row r="11" spans="2:3" ht="12.75">
      <c r="B11" s="19" t="s">
        <v>31</v>
      </c>
      <c r="C11" s="18"/>
    </row>
    <row r="12" spans="2:3" ht="12.75">
      <c r="B12" s="3" t="s">
        <v>112</v>
      </c>
      <c r="C12" s="18"/>
    </row>
    <row r="13" spans="2:3" ht="12.75">
      <c r="B13" s="3" t="s">
        <v>113</v>
      </c>
      <c r="C13" s="18"/>
    </row>
  </sheetData>
  <sheetProtection selectLockedCells="1" selectUnlockedCells="1"/>
  <mergeCells count="1">
    <mergeCell ref="A1:I2"/>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L11"/>
  <sheetViews>
    <sheetView zoomScale="93" zoomScaleNormal="93" zoomScalePageLayoutView="0" workbookViewId="0" topLeftCell="A1">
      <selection activeCell="Q7" sqref="Q7"/>
    </sheetView>
  </sheetViews>
  <sheetFormatPr defaultColWidth="11.57421875" defaultRowHeight="12.75"/>
  <cols>
    <col min="1" max="1" width="5.421875" style="0" customWidth="1"/>
    <col min="2" max="2" width="40.8515625" style="0" customWidth="1"/>
    <col min="3" max="3" width="11.57421875" style="0" customWidth="1"/>
    <col min="4" max="4" width="8.8515625" style="0" customWidth="1"/>
    <col min="5" max="5" width="8.28125" style="0" customWidth="1"/>
    <col min="6" max="6" width="7.421875" style="0" customWidth="1"/>
    <col min="7" max="7" width="4.8515625" style="0" customWidth="1"/>
    <col min="8" max="8" width="6.28125" style="0" customWidth="1"/>
    <col min="9" max="9" width="5.57421875" style="0" customWidth="1"/>
    <col min="10" max="10" width="7.57421875" style="0" customWidth="1"/>
    <col min="11" max="11" width="9.7109375" style="0" customWidth="1"/>
  </cols>
  <sheetData>
    <row r="1" spans="1:12" ht="14.25">
      <c r="A1" s="202" t="s">
        <v>238</v>
      </c>
      <c r="B1" s="202"/>
      <c r="C1" s="202"/>
      <c r="D1" s="202"/>
      <c r="E1" s="202"/>
      <c r="F1" s="202"/>
      <c r="G1" s="202"/>
      <c r="H1" s="202"/>
      <c r="I1" s="202"/>
      <c r="J1" s="202"/>
      <c r="K1" s="202"/>
      <c r="L1" s="202"/>
    </row>
    <row r="2" spans="1:12" ht="24">
      <c r="A2" s="158" t="s">
        <v>1</v>
      </c>
      <c r="B2" s="158" t="s">
        <v>2</v>
      </c>
      <c r="C2" s="158" t="s">
        <v>3</v>
      </c>
      <c r="D2" s="158" t="s">
        <v>4</v>
      </c>
      <c r="E2" s="158" t="s">
        <v>5</v>
      </c>
      <c r="F2" s="158" t="s">
        <v>6</v>
      </c>
      <c r="G2" s="158" t="s">
        <v>7</v>
      </c>
      <c r="H2" s="158" t="s">
        <v>8</v>
      </c>
      <c r="I2" s="158" t="s">
        <v>9</v>
      </c>
      <c r="J2" s="158" t="s">
        <v>10</v>
      </c>
      <c r="K2" s="158" t="s">
        <v>11</v>
      </c>
      <c r="L2" s="158" t="s">
        <v>12</v>
      </c>
    </row>
    <row r="3" spans="1:12" ht="12.75">
      <c r="A3" s="146" t="s">
        <v>13</v>
      </c>
      <c r="B3" s="146">
        <v>1</v>
      </c>
      <c r="C3" s="146">
        <v>2</v>
      </c>
      <c r="D3" s="146">
        <v>3</v>
      </c>
      <c r="E3" s="146">
        <v>4</v>
      </c>
      <c r="F3" s="146">
        <v>5</v>
      </c>
      <c r="G3" s="146">
        <v>6</v>
      </c>
      <c r="H3" s="146">
        <v>7</v>
      </c>
      <c r="I3" s="146">
        <v>8</v>
      </c>
      <c r="J3" s="146">
        <v>9</v>
      </c>
      <c r="K3" s="146">
        <v>10</v>
      </c>
      <c r="L3" s="146">
        <v>11</v>
      </c>
    </row>
    <row r="4" spans="1:12" ht="234" customHeight="1">
      <c r="A4" s="147" t="s">
        <v>195</v>
      </c>
      <c r="B4" s="148" t="s">
        <v>196</v>
      </c>
      <c r="C4" s="147"/>
      <c r="D4" s="149" t="s">
        <v>187</v>
      </c>
      <c r="E4" s="147"/>
      <c r="F4" s="95" t="s">
        <v>38</v>
      </c>
      <c r="G4" s="95">
        <v>24</v>
      </c>
      <c r="H4" s="91">
        <v>0</v>
      </c>
      <c r="I4" s="159"/>
      <c r="J4" s="93">
        <f>G4*H4</f>
        <v>0</v>
      </c>
      <c r="K4" s="93">
        <f>J4*I4+J4</f>
        <v>0</v>
      </c>
      <c r="L4" s="147"/>
    </row>
    <row r="5" spans="1:12" ht="112.5" customHeight="1">
      <c r="A5" s="150" t="s">
        <v>197</v>
      </c>
      <c r="B5" s="151" t="s">
        <v>198</v>
      </c>
      <c r="C5" s="150"/>
      <c r="D5" s="150"/>
      <c r="E5" s="150"/>
      <c r="F5" s="152" t="s">
        <v>38</v>
      </c>
      <c r="G5" s="152">
        <v>6</v>
      </c>
      <c r="H5" s="153">
        <v>0</v>
      </c>
      <c r="I5" s="159"/>
      <c r="J5" s="93">
        <f>G5*H5</f>
        <v>0</v>
      </c>
      <c r="K5" s="93">
        <f>J5*I5+J5</f>
        <v>0</v>
      </c>
      <c r="L5" s="150"/>
    </row>
    <row r="6" spans="1:12" ht="96">
      <c r="A6" s="147" t="s">
        <v>199</v>
      </c>
      <c r="B6" s="148" t="s">
        <v>204</v>
      </c>
      <c r="C6" s="147"/>
      <c r="D6" s="136"/>
      <c r="E6" s="147"/>
      <c r="F6" s="95" t="s">
        <v>200</v>
      </c>
      <c r="G6" s="95">
        <v>6</v>
      </c>
      <c r="H6" s="91">
        <v>0</v>
      </c>
      <c r="I6" s="159"/>
      <c r="J6" s="93">
        <f>G6*H6</f>
        <v>0</v>
      </c>
      <c r="K6" s="93">
        <f>J6*I6+J6</f>
        <v>0</v>
      </c>
      <c r="L6" s="147"/>
    </row>
    <row r="7" spans="1:12" ht="14.25">
      <c r="A7" s="154"/>
      <c r="B7" s="154"/>
      <c r="C7" s="154"/>
      <c r="D7" s="154"/>
      <c r="E7" s="154"/>
      <c r="F7" s="154"/>
      <c r="G7" s="154"/>
      <c r="H7" s="154"/>
      <c r="I7" s="155" t="s">
        <v>30</v>
      </c>
      <c r="J7" s="182">
        <f>SUM(J4:J6)</f>
        <v>0</v>
      </c>
      <c r="K7" s="167">
        <f>SUM(K4:K6)</f>
        <v>0</v>
      </c>
      <c r="L7" s="154"/>
    </row>
    <row r="8" spans="1:12" ht="12.75">
      <c r="A8" s="46"/>
      <c r="B8" s="42" t="s">
        <v>31</v>
      </c>
      <c r="C8" s="46"/>
      <c r="D8" s="46"/>
      <c r="E8" s="46"/>
      <c r="F8" s="46"/>
      <c r="G8" s="46"/>
      <c r="H8" s="46"/>
      <c r="I8" s="46"/>
      <c r="J8" s="156"/>
      <c r="K8" s="157"/>
      <c r="L8" s="157"/>
    </row>
    <row r="9" spans="1:12" ht="12.75">
      <c r="A9" s="46"/>
      <c r="B9" s="46" t="s">
        <v>32</v>
      </c>
      <c r="C9" s="46"/>
      <c r="D9" s="46"/>
      <c r="E9" s="46"/>
      <c r="F9" s="46"/>
      <c r="G9" s="46"/>
      <c r="H9" s="46"/>
      <c r="I9" s="46"/>
      <c r="J9" s="46"/>
      <c r="K9" s="157"/>
      <c r="L9" s="157"/>
    </row>
    <row r="10" spans="1:12" ht="12.75">
      <c r="A10" s="46"/>
      <c r="B10" s="46" t="s">
        <v>33</v>
      </c>
      <c r="C10" s="46"/>
      <c r="D10" s="46"/>
      <c r="E10" s="46"/>
      <c r="F10" s="46"/>
      <c r="G10" s="46"/>
      <c r="H10" s="46"/>
      <c r="I10" s="46"/>
      <c r="J10" s="46"/>
      <c r="K10" s="157"/>
      <c r="L10" s="157"/>
    </row>
    <row r="11" spans="1:12" ht="132.75" customHeight="1">
      <c r="A11" s="198" t="s">
        <v>201</v>
      </c>
      <c r="B11" s="198"/>
      <c r="C11" s="198"/>
      <c r="D11" s="198"/>
      <c r="E11" s="198"/>
      <c r="F11" s="198"/>
      <c r="G11" s="198"/>
      <c r="H11" s="198"/>
      <c r="I11" s="198"/>
      <c r="J11" s="198"/>
      <c r="K11" s="198"/>
      <c r="L11" s="198"/>
    </row>
  </sheetData>
  <sheetProtection selectLockedCells="1" selectUnlockedCells="1"/>
  <mergeCells count="2">
    <mergeCell ref="A11:L11"/>
    <mergeCell ref="A1:L1"/>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16"/>
  <sheetViews>
    <sheetView zoomScalePageLayoutView="0" workbookViewId="0" topLeftCell="A1">
      <selection activeCell="S11" sqref="S11"/>
    </sheetView>
  </sheetViews>
  <sheetFormatPr defaultColWidth="9.140625" defaultRowHeight="12.75"/>
  <cols>
    <col min="1" max="1" width="3.7109375" style="47" customWidth="1"/>
    <col min="2" max="2" width="48.00390625" style="47" customWidth="1"/>
    <col min="3" max="3" width="9.140625" style="47" customWidth="1"/>
    <col min="4" max="4" width="7.421875" style="47" customWidth="1"/>
    <col min="5" max="5" width="7.7109375" style="47" customWidth="1"/>
    <col min="6" max="6" width="5.8515625" style="47" customWidth="1"/>
    <col min="7" max="7" width="6.00390625" style="47" customWidth="1"/>
    <col min="8" max="8" width="8.57421875" style="47" customWidth="1"/>
    <col min="9" max="9" width="7.7109375" style="47" customWidth="1"/>
    <col min="10" max="10" width="11.00390625" style="47" customWidth="1"/>
    <col min="11" max="11" width="11.28125" style="47" customWidth="1"/>
    <col min="12" max="16384" width="9.140625" style="47" customWidth="1"/>
  </cols>
  <sheetData>
    <row r="1" spans="1:12" ht="14.25">
      <c r="A1" s="184" t="s">
        <v>34</v>
      </c>
      <c r="B1" s="184"/>
      <c r="C1" s="184"/>
      <c r="D1" s="184"/>
      <c r="E1" s="184"/>
      <c r="F1" s="184"/>
      <c r="G1" s="184"/>
      <c r="H1" s="184"/>
      <c r="I1" s="184"/>
      <c r="J1" s="184"/>
      <c r="K1" s="184"/>
      <c r="L1" s="184"/>
    </row>
    <row r="2" spans="1:12" ht="14.25">
      <c r="A2" s="184"/>
      <c r="B2" s="184"/>
      <c r="C2" s="184"/>
      <c r="D2" s="184"/>
      <c r="E2" s="184"/>
      <c r="F2" s="184"/>
      <c r="G2" s="184"/>
      <c r="H2" s="184"/>
      <c r="I2" s="184"/>
      <c r="J2" s="184"/>
      <c r="K2" s="184"/>
      <c r="L2" s="184"/>
    </row>
    <row r="3" spans="1:12" ht="21">
      <c r="A3" s="21" t="s">
        <v>1</v>
      </c>
      <c r="B3" s="21" t="s">
        <v>2</v>
      </c>
      <c r="C3" s="21" t="s">
        <v>3</v>
      </c>
      <c r="D3" s="21" t="s">
        <v>4</v>
      </c>
      <c r="E3" s="21" t="s">
        <v>5</v>
      </c>
      <c r="F3" s="21" t="s">
        <v>6</v>
      </c>
      <c r="G3" s="21" t="s">
        <v>7</v>
      </c>
      <c r="H3" s="21" t="s">
        <v>8</v>
      </c>
      <c r="I3" s="21" t="s">
        <v>9</v>
      </c>
      <c r="J3" s="21" t="s">
        <v>10</v>
      </c>
      <c r="K3" s="21" t="s">
        <v>11</v>
      </c>
      <c r="L3" s="21" t="s">
        <v>12</v>
      </c>
    </row>
    <row r="4" spans="1:12" ht="13.5" customHeight="1">
      <c r="A4" s="21" t="s">
        <v>35</v>
      </c>
      <c r="B4" s="48">
        <v>1</v>
      </c>
      <c r="C4" s="21">
        <v>2</v>
      </c>
      <c r="D4" s="21">
        <v>3</v>
      </c>
      <c r="E4" s="21">
        <v>4</v>
      </c>
      <c r="F4" s="21">
        <v>5</v>
      </c>
      <c r="G4" s="21">
        <v>6</v>
      </c>
      <c r="H4" s="21">
        <v>7</v>
      </c>
      <c r="I4" s="21">
        <v>8</v>
      </c>
      <c r="J4" s="21">
        <v>9</v>
      </c>
      <c r="K4" s="21">
        <v>10</v>
      </c>
      <c r="L4" s="21">
        <v>11</v>
      </c>
    </row>
    <row r="5" spans="1:12" ht="118.5" customHeight="1">
      <c r="A5" s="49" t="s">
        <v>195</v>
      </c>
      <c r="B5" s="50" t="s">
        <v>202</v>
      </c>
      <c r="C5" s="51" t="s">
        <v>36</v>
      </c>
      <c r="D5" s="51" t="s">
        <v>37</v>
      </c>
      <c r="E5" s="52"/>
      <c r="F5" s="53" t="s">
        <v>38</v>
      </c>
      <c r="G5" s="62">
        <v>25</v>
      </c>
      <c r="H5" s="28">
        <v>0</v>
      </c>
      <c r="I5" s="55"/>
      <c r="J5" s="30">
        <f>G5*H5</f>
        <v>0</v>
      </c>
      <c r="K5" s="30">
        <f>J5*I5+J5</f>
        <v>0</v>
      </c>
      <c r="L5" s="56"/>
    </row>
    <row r="6" spans="1:12" ht="87.75" customHeight="1">
      <c r="A6" s="49" t="s">
        <v>197</v>
      </c>
      <c r="B6" s="50" t="s">
        <v>39</v>
      </c>
      <c r="C6" s="51"/>
      <c r="D6" s="51" t="s">
        <v>40</v>
      </c>
      <c r="E6" s="52"/>
      <c r="F6" s="53" t="s">
        <v>38</v>
      </c>
      <c r="G6" s="62">
        <v>10</v>
      </c>
      <c r="H6" s="28">
        <v>0</v>
      </c>
      <c r="I6" s="55"/>
      <c r="J6" s="30">
        <f aca="true" t="shared" si="0" ref="J6:J12">G6*H6</f>
        <v>0</v>
      </c>
      <c r="K6" s="30">
        <f aca="true" t="shared" si="1" ref="K6:K12">J6*I6+J6</f>
        <v>0</v>
      </c>
      <c r="L6" s="56"/>
    </row>
    <row r="7" spans="1:12" ht="99" customHeight="1">
      <c r="A7" s="49" t="s">
        <v>199</v>
      </c>
      <c r="B7" s="50" t="s">
        <v>41</v>
      </c>
      <c r="C7" s="58"/>
      <c r="D7" s="58"/>
      <c r="E7" s="58"/>
      <c r="F7" s="59" t="s">
        <v>38</v>
      </c>
      <c r="G7" s="59">
        <v>10</v>
      </c>
      <c r="H7" s="28">
        <v>0</v>
      </c>
      <c r="I7" s="55"/>
      <c r="J7" s="30">
        <f t="shared" si="0"/>
        <v>0</v>
      </c>
      <c r="K7" s="30">
        <f t="shared" si="1"/>
        <v>0</v>
      </c>
      <c r="L7" s="60"/>
    </row>
    <row r="8" spans="1:12" ht="157.5" customHeight="1">
      <c r="A8" s="49" t="s">
        <v>205</v>
      </c>
      <c r="B8" s="50" t="s">
        <v>42</v>
      </c>
      <c r="C8" s="51" t="s">
        <v>43</v>
      </c>
      <c r="D8" s="51" t="s">
        <v>44</v>
      </c>
      <c r="E8" s="51" t="s">
        <v>45</v>
      </c>
      <c r="F8" s="25" t="s">
        <v>46</v>
      </c>
      <c r="G8" s="27">
        <v>10</v>
      </c>
      <c r="H8" s="28">
        <v>0</v>
      </c>
      <c r="I8" s="55"/>
      <c r="J8" s="30">
        <f t="shared" si="0"/>
        <v>0</v>
      </c>
      <c r="K8" s="30">
        <f t="shared" si="1"/>
        <v>0</v>
      </c>
      <c r="L8" s="56"/>
    </row>
    <row r="9" spans="1:12" ht="39" customHeight="1">
      <c r="A9" s="49" t="s">
        <v>206</v>
      </c>
      <c r="B9" s="50" t="s">
        <v>47</v>
      </c>
      <c r="C9" s="61"/>
      <c r="D9" s="54" t="s">
        <v>37</v>
      </c>
      <c r="E9" s="61"/>
      <c r="F9" s="62" t="s">
        <v>38</v>
      </c>
      <c r="G9" s="62">
        <v>6</v>
      </c>
      <c r="H9" s="28">
        <v>0</v>
      </c>
      <c r="I9" s="55"/>
      <c r="J9" s="30">
        <f t="shared" si="0"/>
        <v>0</v>
      </c>
      <c r="K9" s="30">
        <f t="shared" si="1"/>
        <v>0</v>
      </c>
      <c r="L9" s="51"/>
    </row>
    <row r="10" spans="1:12" ht="45" customHeight="1">
      <c r="A10" s="49" t="s">
        <v>207</v>
      </c>
      <c r="B10" s="63" t="s">
        <v>48</v>
      </c>
      <c r="C10" s="64"/>
      <c r="D10" s="54" t="s">
        <v>37</v>
      </c>
      <c r="E10" s="64"/>
      <c r="F10" s="59" t="s">
        <v>38</v>
      </c>
      <c r="G10" s="59">
        <v>20</v>
      </c>
      <c r="H10" s="28">
        <v>0</v>
      </c>
      <c r="I10" s="55"/>
      <c r="J10" s="30">
        <f t="shared" si="0"/>
        <v>0</v>
      </c>
      <c r="K10" s="30">
        <f t="shared" si="1"/>
        <v>0</v>
      </c>
      <c r="L10" s="65"/>
    </row>
    <row r="11" spans="1:12" ht="96" customHeight="1">
      <c r="A11" s="49" t="s">
        <v>208</v>
      </c>
      <c r="B11" s="50" t="s">
        <v>49</v>
      </c>
      <c r="C11" s="58"/>
      <c r="D11" s="58"/>
      <c r="E11" s="58"/>
      <c r="F11" s="59" t="s">
        <v>38</v>
      </c>
      <c r="G11" s="59">
        <v>40</v>
      </c>
      <c r="H11" s="28">
        <v>0</v>
      </c>
      <c r="I11" s="55"/>
      <c r="J11" s="30">
        <f t="shared" si="0"/>
        <v>0</v>
      </c>
      <c r="K11" s="30">
        <f t="shared" si="1"/>
        <v>0</v>
      </c>
      <c r="L11" s="60"/>
    </row>
    <row r="12" spans="1:12" ht="40.5" customHeight="1">
      <c r="A12" s="49" t="s">
        <v>209</v>
      </c>
      <c r="B12" s="50" t="s">
        <v>50</v>
      </c>
      <c r="C12" s="58"/>
      <c r="D12" s="58"/>
      <c r="E12" s="58"/>
      <c r="F12" s="59" t="s">
        <v>38</v>
      </c>
      <c r="G12" s="59">
        <v>20</v>
      </c>
      <c r="H12" s="28">
        <v>0</v>
      </c>
      <c r="I12" s="66"/>
      <c r="J12" s="30">
        <f t="shared" si="0"/>
        <v>0</v>
      </c>
      <c r="K12" s="30">
        <f t="shared" si="1"/>
        <v>0</v>
      </c>
      <c r="L12" s="60"/>
    </row>
    <row r="13" spans="9:11" ht="14.25">
      <c r="I13" s="162" t="s">
        <v>30</v>
      </c>
      <c r="J13" s="169">
        <f>SUM(J5:J12)</f>
        <v>0</v>
      </c>
      <c r="K13" s="170">
        <f>SUM(K5:K12)</f>
        <v>0</v>
      </c>
    </row>
    <row r="14" ht="14.25">
      <c r="B14" s="67" t="s">
        <v>31</v>
      </c>
    </row>
    <row r="15" ht="14.25">
      <c r="B15" s="68" t="s">
        <v>32</v>
      </c>
    </row>
    <row r="16" ht="14.25">
      <c r="B16" s="68" t="s">
        <v>33</v>
      </c>
    </row>
  </sheetData>
  <sheetProtection selectLockedCells="1" selectUnlockedCells="1"/>
  <mergeCells count="1">
    <mergeCell ref="A1:L2"/>
  </mergeCells>
  <printOptions/>
  <pageMargins left="0.7875" right="0.7875" top="0.39375" bottom="0.39375" header="0.5118110236220472" footer="0.5118110236220472"/>
  <pageSetup fitToHeight="0"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I13" sqref="I13"/>
    </sheetView>
  </sheetViews>
  <sheetFormatPr defaultColWidth="9.140625" defaultRowHeight="12.75"/>
  <cols>
    <col min="1" max="1" width="4.28125" style="45" customWidth="1"/>
    <col min="2" max="2" width="45.140625" style="45" customWidth="1"/>
    <col min="3" max="3" width="12.8515625" style="45" customWidth="1"/>
    <col min="4" max="4" width="8.57421875" style="45" customWidth="1"/>
    <col min="5" max="5" width="5.8515625" style="45" customWidth="1"/>
    <col min="6" max="6" width="7.421875" style="76" customWidth="1"/>
    <col min="7" max="7" width="7.00390625" style="45" customWidth="1"/>
    <col min="8" max="8" width="12.421875" style="76" customWidth="1"/>
    <col min="9" max="9" width="12.140625" style="76" customWidth="1"/>
    <col min="10" max="10" width="12.57421875" style="45" customWidth="1"/>
    <col min="11" max="16384" width="9.140625" style="45" customWidth="1"/>
  </cols>
  <sheetData>
    <row r="1" spans="1:10" ht="10.5">
      <c r="A1" s="183" t="s">
        <v>51</v>
      </c>
      <c r="B1" s="183"/>
      <c r="C1" s="183"/>
      <c r="D1" s="183"/>
      <c r="E1" s="183"/>
      <c r="F1" s="183"/>
      <c r="G1" s="183"/>
      <c r="H1" s="183"/>
      <c r="I1" s="183"/>
      <c r="J1" s="183"/>
    </row>
    <row r="2" spans="1:10" ht="10.5">
      <c r="A2" s="183"/>
      <c r="B2" s="183"/>
      <c r="C2" s="183"/>
      <c r="D2" s="183"/>
      <c r="E2" s="183"/>
      <c r="F2" s="183"/>
      <c r="G2" s="183"/>
      <c r="H2" s="183"/>
      <c r="I2" s="183"/>
      <c r="J2" s="183"/>
    </row>
    <row r="3" spans="1:10" ht="46.5" customHeight="1">
      <c r="A3" s="21" t="s">
        <v>1</v>
      </c>
      <c r="B3" s="21" t="s">
        <v>2</v>
      </c>
      <c r="C3" s="21" t="s">
        <v>3</v>
      </c>
      <c r="D3" s="21" t="s">
        <v>6</v>
      </c>
      <c r="E3" s="21" t="s">
        <v>52</v>
      </c>
      <c r="F3" s="69" t="s">
        <v>8</v>
      </c>
      <c r="G3" s="21" t="s">
        <v>9</v>
      </c>
      <c r="H3" s="69" t="s">
        <v>10</v>
      </c>
      <c r="I3" s="69" t="s">
        <v>11</v>
      </c>
      <c r="J3" s="21" t="s">
        <v>12</v>
      </c>
    </row>
    <row r="4" spans="1:10" ht="10.5">
      <c r="A4" s="21" t="s">
        <v>13</v>
      </c>
      <c r="B4" s="21">
        <v>1</v>
      </c>
      <c r="C4" s="21">
        <v>2</v>
      </c>
      <c r="D4" s="21">
        <v>3</v>
      </c>
      <c r="E4" s="21">
        <v>4</v>
      </c>
      <c r="F4" s="70">
        <v>5</v>
      </c>
      <c r="G4" s="21">
        <v>6</v>
      </c>
      <c r="H4" s="70">
        <v>7</v>
      </c>
      <c r="I4" s="70">
        <v>8</v>
      </c>
      <c r="J4" s="21">
        <v>9</v>
      </c>
    </row>
    <row r="5" spans="1:10" ht="164.25" customHeight="1">
      <c r="A5" s="57" t="s">
        <v>195</v>
      </c>
      <c r="B5" s="24" t="s">
        <v>53</v>
      </c>
      <c r="C5" s="25" t="s">
        <v>54</v>
      </c>
      <c r="D5" s="59" t="s">
        <v>55</v>
      </c>
      <c r="E5" s="59">
        <v>450</v>
      </c>
      <c r="F5" s="28">
        <v>0</v>
      </c>
      <c r="G5" s="29"/>
      <c r="H5" s="28">
        <f>E5*F5</f>
        <v>0</v>
      </c>
      <c r="I5" s="30">
        <f>H5*G5+H5</f>
        <v>0</v>
      </c>
      <c r="J5" s="25"/>
    </row>
    <row r="6" spans="1:10" ht="81" customHeight="1">
      <c r="A6" s="57" t="s">
        <v>197</v>
      </c>
      <c r="B6" s="24" t="s">
        <v>56</v>
      </c>
      <c r="C6" s="25" t="s">
        <v>54</v>
      </c>
      <c r="D6" s="59" t="s">
        <v>55</v>
      </c>
      <c r="E6" s="59">
        <v>100</v>
      </c>
      <c r="F6" s="28">
        <v>0</v>
      </c>
      <c r="G6" s="29"/>
      <c r="H6" s="28">
        <f aca="true" t="shared" si="0" ref="H6:H12">E6*F6</f>
        <v>0</v>
      </c>
      <c r="I6" s="30">
        <f aca="true" t="shared" si="1" ref="I6:I12">H6*G6+H6</f>
        <v>0</v>
      </c>
      <c r="J6" s="25"/>
    </row>
    <row r="7" spans="1:10" ht="62.25" customHeight="1">
      <c r="A7" s="57" t="s">
        <v>199</v>
      </c>
      <c r="B7" s="24" t="s">
        <v>57</v>
      </c>
      <c r="C7" s="26"/>
      <c r="D7" s="59" t="s">
        <v>55</v>
      </c>
      <c r="E7" s="59">
        <v>180</v>
      </c>
      <c r="F7" s="28">
        <v>0</v>
      </c>
      <c r="G7" s="29"/>
      <c r="H7" s="28">
        <f t="shared" si="0"/>
        <v>0</v>
      </c>
      <c r="I7" s="30">
        <f t="shared" si="1"/>
        <v>0</v>
      </c>
      <c r="J7" s="25"/>
    </row>
    <row r="8" spans="1:10" s="72" customFormat="1" ht="54.75" customHeight="1">
      <c r="A8" s="57" t="s">
        <v>205</v>
      </c>
      <c r="B8" s="33" t="s">
        <v>58</v>
      </c>
      <c r="C8" s="23" t="s">
        <v>59</v>
      </c>
      <c r="D8" s="71" t="s">
        <v>55</v>
      </c>
      <c r="E8" s="71">
        <v>200</v>
      </c>
      <c r="F8" s="36">
        <v>0</v>
      </c>
      <c r="G8" s="37"/>
      <c r="H8" s="28">
        <f t="shared" si="0"/>
        <v>0</v>
      </c>
      <c r="I8" s="30">
        <f t="shared" si="1"/>
        <v>0</v>
      </c>
      <c r="J8" s="23"/>
    </row>
    <row r="9" spans="1:10" ht="69" customHeight="1">
      <c r="A9" s="57" t="s">
        <v>206</v>
      </c>
      <c r="B9" s="24" t="s">
        <v>60</v>
      </c>
      <c r="C9" s="26"/>
      <c r="D9" s="59" t="s">
        <v>55</v>
      </c>
      <c r="E9" s="59">
        <v>400</v>
      </c>
      <c r="F9" s="28">
        <v>0</v>
      </c>
      <c r="G9" s="29"/>
      <c r="H9" s="28">
        <f t="shared" si="0"/>
        <v>0</v>
      </c>
      <c r="I9" s="30">
        <f t="shared" si="1"/>
        <v>0</v>
      </c>
      <c r="J9" s="25"/>
    </row>
    <row r="10" spans="1:10" ht="53.25" customHeight="1">
      <c r="A10" s="57" t="s">
        <v>207</v>
      </c>
      <c r="B10" s="33" t="s">
        <v>61</v>
      </c>
      <c r="C10" s="26"/>
      <c r="D10" s="35" t="s">
        <v>55</v>
      </c>
      <c r="E10" s="27">
        <v>20</v>
      </c>
      <c r="F10" s="28">
        <v>0</v>
      </c>
      <c r="G10" s="29"/>
      <c r="H10" s="28">
        <f t="shared" si="0"/>
        <v>0</v>
      </c>
      <c r="I10" s="30">
        <f t="shared" si="1"/>
        <v>0</v>
      </c>
      <c r="J10" s="25"/>
    </row>
    <row r="11" spans="1:10" ht="52.5">
      <c r="A11" s="57" t="s">
        <v>208</v>
      </c>
      <c r="B11" s="24" t="s">
        <v>62</v>
      </c>
      <c r="C11" s="25" t="s">
        <v>63</v>
      </c>
      <c r="D11" s="59" t="s">
        <v>55</v>
      </c>
      <c r="E11" s="59">
        <v>80</v>
      </c>
      <c r="F11" s="28">
        <v>0</v>
      </c>
      <c r="G11" s="29"/>
      <c r="H11" s="28">
        <f t="shared" si="0"/>
        <v>0</v>
      </c>
      <c r="I11" s="30">
        <f t="shared" si="1"/>
        <v>0</v>
      </c>
      <c r="J11" s="25"/>
    </row>
    <row r="12" spans="1:10" ht="58.5" customHeight="1">
      <c r="A12" s="57" t="s">
        <v>209</v>
      </c>
      <c r="B12" s="24" t="s">
        <v>64</v>
      </c>
      <c r="C12" s="26"/>
      <c r="D12" s="27" t="s">
        <v>65</v>
      </c>
      <c r="E12" s="59">
        <v>500</v>
      </c>
      <c r="F12" s="28">
        <v>0</v>
      </c>
      <c r="G12" s="32"/>
      <c r="H12" s="28">
        <f t="shared" si="0"/>
        <v>0</v>
      </c>
      <c r="I12" s="30">
        <f t="shared" si="1"/>
        <v>0</v>
      </c>
      <c r="J12" s="25"/>
    </row>
    <row r="13" spans="1:9" ht="14.25">
      <c r="A13" s="73"/>
      <c r="F13" s="74"/>
      <c r="G13" s="75" t="s">
        <v>30</v>
      </c>
      <c r="H13" s="171">
        <f>SUM(H5:H12)</f>
        <v>0</v>
      </c>
      <c r="I13" s="172">
        <f>SUM(I5:I12)</f>
        <v>0</v>
      </c>
    </row>
    <row r="14" ht="10.5">
      <c r="I14" s="77"/>
    </row>
    <row r="16" ht="12">
      <c r="B16" s="67" t="s">
        <v>31</v>
      </c>
    </row>
    <row r="17" ht="12">
      <c r="B17" s="68" t="s">
        <v>66</v>
      </c>
    </row>
    <row r="18" ht="12">
      <c r="B18" s="68" t="s">
        <v>67</v>
      </c>
    </row>
  </sheetData>
  <sheetProtection selectLockedCells="1" selectUnlockedCells="1"/>
  <mergeCells count="1">
    <mergeCell ref="A1:J2"/>
  </mergeCells>
  <printOptions/>
  <pageMargins left="0.7875" right="0.7875" top="0.39375" bottom="0.39375" header="0.5118110236220472" footer="0.5118110236220472"/>
  <pageSetup fitToHeight="0"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15"/>
  <sheetViews>
    <sheetView zoomScalePageLayoutView="0" workbookViewId="0" topLeftCell="A1">
      <selection activeCell="F15" sqref="F15"/>
    </sheetView>
  </sheetViews>
  <sheetFormatPr defaultColWidth="9.140625" defaultRowHeight="12.75"/>
  <cols>
    <col min="1" max="1" width="3.7109375" style="3" customWidth="1"/>
    <col min="2" max="2" width="42.421875" style="3" customWidth="1"/>
    <col min="3" max="3" width="9.140625" style="3" customWidth="1"/>
    <col min="4" max="4" width="7.8515625" style="3" customWidth="1"/>
    <col min="5" max="5" width="6.57421875" style="3" customWidth="1"/>
    <col min="6" max="6" width="5.57421875" style="3" customWidth="1"/>
    <col min="7" max="7" width="7.00390625" style="3" customWidth="1"/>
    <col min="8" max="8" width="7.57421875" style="3" customWidth="1"/>
    <col min="9" max="9" width="12.00390625" style="3" customWidth="1"/>
    <col min="10" max="10" width="12.28125" style="3" customWidth="1"/>
    <col min="11" max="11" width="12.140625" style="3" customWidth="1"/>
    <col min="12" max="16384" width="9.140625" style="3" customWidth="1"/>
  </cols>
  <sheetData>
    <row r="1" spans="1:11" ht="10.5">
      <c r="A1" s="184" t="s">
        <v>68</v>
      </c>
      <c r="B1" s="184"/>
      <c r="C1" s="184"/>
      <c r="D1" s="184"/>
      <c r="E1" s="184"/>
      <c r="F1" s="184"/>
      <c r="G1" s="184"/>
      <c r="H1" s="184"/>
      <c r="I1" s="184"/>
      <c r="J1" s="184"/>
      <c r="K1" s="184"/>
    </row>
    <row r="2" spans="1:11" ht="10.5">
      <c r="A2" s="184"/>
      <c r="B2" s="184"/>
      <c r="C2" s="184"/>
      <c r="D2" s="184"/>
      <c r="E2" s="184"/>
      <c r="F2" s="184"/>
      <c r="G2" s="184"/>
      <c r="H2" s="184"/>
      <c r="I2" s="184"/>
      <c r="J2" s="184"/>
      <c r="K2" s="184"/>
    </row>
    <row r="3" spans="1:11" ht="47.25" customHeight="1">
      <c r="A3" s="78" t="s">
        <v>1</v>
      </c>
      <c r="B3" s="78" t="s">
        <v>2</v>
      </c>
      <c r="C3" s="78" t="s">
        <v>3</v>
      </c>
      <c r="D3" s="78" t="s">
        <v>5</v>
      </c>
      <c r="E3" s="78" t="s">
        <v>6</v>
      </c>
      <c r="F3" s="78" t="s">
        <v>7</v>
      </c>
      <c r="G3" s="78" t="s">
        <v>69</v>
      </c>
      <c r="H3" s="78" t="s">
        <v>9</v>
      </c>
      <c r="I3" s="78" t="s">
        <v>10</v>
      </c>
      <c r="J3" s="78" t="s">
        <v>11</v>
      </c>
      <c r="K3" s="78" t="s">
        <v>12</v>
      </c>
    </row>
    <row r="4" spans="1:11" ht="14.25" customHeight="1">
      <c r="A4" s="78" t="s">
        <v>13</v>
      </c>
      <c r="B4" s="78">
        <v>1</v>
      </c>
      <c r="C4" s="78">
        <v>2</v>
      </c>
      <c r="D4" s="78">
        <v>3</v>
      </c>
      <c r="E4" s="78">
        <v>4</v>
      </c>
      <c r="F4" s="78">
        <v>5</v>
      </c>
      <c r="G4" s="78">
        <v>6</v>
      </c>
      <c r="H4" s="78">
        <v>7</v>
      </c>
      <c r="I4" s="78">
        <v>8</v>
      </c>
      <c r="J4" s="78">
        <v>9</v>
      </c>
      <c r="K4" s="78">
        <v>10</v>
      </c>
    </row>
    <row r="5" spans="1:11" ht="102" customHeight="1">
      <c r="A5" s="51">
        <v>1</v>
      </c>
      <c r="B5" s="50" t="s">
        <v>70</v>
      </c>
      <c r="C5" s="51" t="s">
        <v>54</v>
      </c>
      <c r="D5" s="51" t="s">
        <v>71</v>
      </c>
      <c r="E5" s="81" t="s">
        <v>25</v>
      </c>
      <c r="F5" s="81">
        <v>600</v>
      </c>
      <c r="G5" s="28">
        <v>0</v>
      </c>
      <c r="H5" s="55"/>
      <c r="I5" s="28">
        <f>G5*F5</f>
        <v>0</v>
      </c>
      <c r="J5" s="30">
        <f>I5*H5+I5</f>
        <v>0</v>
      </c>
      <c r="K5" s="51"/>
    </row>
    <row r="6" spans="1:11" ht="94.5" customHeight="1">
      <c r="A6" s="51"/>
      <c r="B6" s="50" t="s">
        <v>72</v>
      </c>
      <c r="C6" s="51" t="s">
        <v>73</v>
      </c>
      <c r="D6" s="51" t="s">
        <v>74</v>
      </c>
      <c r="E6" s="81" t="s">
        <v>55</v>
      </c>
      <c r="F6" s="81">
        <v>160</v>
      </c>
      <c r="G6" s="28">
        <v>0</v>
      </c>
      <c r="H6" s="55"/>
      <c r="I6" s="28">
        <f>G6*F6</f>
        <v>0</v>
      </c>
      <c r="J6" s="30">
        <f>I6*H6+I6</f>
        <v>0</v>
      </c>
      <c r="K6" s="51"/>
    </row>
    <row r="7" spans="1:11" ht="99" customHeight="1">
      <c r="A7" s="51">
        <v>3</v>
      </c>
      <c r="B7" s="87" t="s">
        <v>75</v>
      </c>
      <c r="C7" s="51" t="s">
        <v>76</v>
      </c>
      <c r="D7" s="51" t="s">
        <v>77</v>
      </c>
      <c r="E7" s="81" t="s">
        <v>78</v>
      </c>
      <c r="F7" s="81">
        <v>350</v>
      </c>
      <c r="G7" s="28">
        <v>0</v>
      </c>
      <c r="H7" s="55"/>
      <c r="I7" s="28">
        <f>G7*F7</f>
        <v>0</v>
      </c>
      <c r="J7" s="30">
        <f>I7*H7+I7</f>
        <v>0</v>
      </c>
      <c r="K7" s="51"/>
    </row>
    <row r="8" spans="1:11" ht="151.5" customHeight="1">
      <c r="A8" s="51">
        <v>4</v>
      </c>
      <c r="B8" s="87" t="s">
        <v>79</v>
      </c>
      <c r="C8" s="51" t="s">
        <v>80</v>
      </c>
      <c r="D8" s="51" t="s">
        <v>74</v>
      </c>
      <c r="E8" s="81" t="s">
        <v>55</v>
      </c>
      <c r="F8" s="81">
        <v>530</v>
      </c>
      <c r="G8" s="28">
        <v>0</v>
      </c>
      <c r="H8" s="66"/>
      <c r="I8" s="28">
        <f>G8*F8</f>
        <v>0</v>
      </c>
      <c r="J8" s="30">
        <f>I8*H8+I8</f>
        <v>0</v>
      </c>
      <c r="K8" s="51"/>
    </row>
    <row r="9" spans="1:11" ht="15.75" customHeight="1">
      <c r="A9" s="5"/>
      <c r="B9" s="5"/>
      <c r="C9" s="5"/>
      <c r="D9" s="5"/>
      <c r="E9" s="5"/>
      <c r="F9" s="5"/>
      <c r="G9" s="6"/>
      <c r="H9" s="86" t="s">
        <v>30</v>
      </c>
      <c r="I9" s="173">
        <f>SUM(I5:I8)</f>
        <v>0</v>
      </c>
      <c r="J9" s="174">
        <f>SUM(J5:J8)</f>
        <v>0</v>
      </c>
      <c r="K9" s="2"/>
    </row>
    <row r="10" spans="1:11" ht="10.5">
      <c r="A10" s="7"/>
      <c r="B10" s="7"/>
      <c r="C10" s="7"/>
      <c r="D10" s="7"/>
      <c r="E10" s="7"/>
      <c r="F10" s="7"/>
      <c r="G10" s="7"/>
      <c r="H10" s="7"/>
      <c r="I10" s="7"/>
      <c r="J10" s="7"/>
      <c r="K10" s="7"/>
    </row>
    <row r="11" spans="1:11" ht="10.5">
      <c r="A11" s="7"/>
      <c r="B11" s="7"/>
      <c r="C11" s="7"/>
      <c r="D11" s="7"/>
      <c r="E11" s="7"/>
      <c r="F11" s="7"/>
      <c r="G11" s="7"/>
      <c r="H11" s="7"/>
      <c r="I11" s="7"/>
      <c r="J11" s="7"/>
      <c r="K11" s="7"/>
    </row>
    <row r="12" spans="1:11" ht="10.5">
      <c r="A12" s="7"/>
      <c r="B12" s="7"/>
      <c r="C12" s="7"/>
      <c r="D12" s="7"/>
      <c r="E12" s="7"/>
      <c r="F12" s="7"/>
      <c r="G12" s="7"/>
      <c r="H12" s="7"/>
      <c r="I12" s="7"/>
      <c r="J12" s="7"/>
      <c r="K12" s="7"/>
    </row>
    <row r="13" spans="1:11" ht="12">
      <c r="A13" s="7"/>
      <c r="B13" s="67" t="s">
        <v>31</v>
      </c>
      <c r="C13" s="7"/>
      <c r="D13" s="7"/>
      <c r="E13" s="7"/>
      <c r="F13" s="7"/>
      <c r="G13" s="7"/>
      <c r="H13" s="7"/>
      <c r="I13" s="7"/>
      <c r="J13" s="7"/>
      <c r="K13" s="7"/>
    </row>
    <row r="14" spans="1:11" ht="12">
      <c r="A14" s="7"/>
      <c r="B14" s="68" t="s">
        <v>81</v>
      </c>
      <c r="C14" s="7"/>
      <c r="D14" s="7"/>
      <c r="E14" s="7"/>
      <c r="F14" s="7"/>
      <c r="G14" s="7"/>
      <c r="H14" s="7"/>
      <c r="I14" s="7"/>
      <c r="J14" s="7"/>
      <c r="K14" s="7"/>
    </row>
    <row r="15" spans="1:11" ht="12">
      <c r="A15" s="7"/>
      <c r="B15" s="68" t="s">
        <v>82</v>
      </c>
      <c r="C15" s="7"/>
      <c r="D15" s="7"/>
      <c r="E15" s="7"/>
      <c r="F15" s="7"/>
      <c r="G15" s="7"/>
      <c r="H15" s="7"/>
      <c r="I15" s="7"/>
      <c r="J15" s="7"/>
      <c r="K15" s="7"/>
    </row>
  </sheetData>
  <sheetProtection selectLockedCells="1" selectUnlockedCells="1"/>
  <mergeCells count="1">
    <mergeCell ref="A1:K2"/>
  </mergeCells>
  <printOptions/>
  <pageMargins left="0.7875" right="0.7875" top="0.39375" bottom="0.39375" header="0.5118110236220472" footer="0.5118110236220472"/>
  <pageSetup fitToHeight="0"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I11" sqref="I11"/>
    </sheetView>
  </sheetViews>
  <sheetFormatPr defaultColWidth="9.140625" defaultRowHeight="12.75"/>
  <cols>
    <col min="1" max="1" width="4.140625" style="3" customWidth="1"/>
    <col min="2" max="2" width="34.7109375" style="3" customWidth="1"/>
    <col min="3" max="3" width="10.28125" style="3" customWidth="1"/>
    <col min="4" max="4" width="11.7109375" style="3" customWidth="1"/>
    <col min="5" max="5" width="5.57421875" style="3" customWidth="1"/>
    <col min="6" max="6" width="11.57421875" style="3" customWidth="1"/>
    <col min="7" max="7" width="7.8515625" style="3" customWidth="1"/>
    <col min="8" max="8" width="16.140625" style="3" customWidth="1"/>
    <col min="9" max="9" width="18.140625" style="3" customWidth="1"/>
    <col min="10" max="16384" width="9.140625" style="3" customWidth="1"/>
  </cols>
  <sheetData>
    <row r="1" spans="1:9" ht="10.5">
      <c r="A1" s="184" t="s">
        <v>83</v>
      </c>
      <c r="B1" s="184"/>
      <c r="C1" s="184"/>
      <c r="D1" s="184"/>
      <c r="E1" s="184"/>
      <c r="F1" s="184"/>
      <c r="G1" s="184"/>
      <c r="H1" s="184"/>
      <c r="I1" s="184"/>
    </row>
    <row r="2" spans="1:9" ht="10.5">
      <c r="A2" s="184"/>
      <c r="B2" s="184"/>
      <c r="C2" s="184"/>
      <c r="D2" s="184"/>
      <c r="E2" s="184"/>
      <c r="F2" s="184"/>
      <c r="G2" s="184"/>
      <c r="H2" s="184"/>
      <c r="I2" s="184"/>
    </row>
    <row r="3" spans="1:9" ht="10.5" customHeight="1">
      <c r="A3" s="185" t="s">
        <v>84</v>
      </c>
      <c r="B3" s="185" t="s">
        <v>85</v>
      </c>
      <c r="C3" s="185" t="s">
        <v>86</v>
      </c>
      <c r="D3" s="185" t="s">
        <v>87</v>
      </c>
      <c r="E3" s="185" t="s">
        <v>7</v>
      </c>
      <c r="F3" s="185" t="s">
        <v>8</v>
      </c>
      <c r="G3" s="185" t="s">
        <v>9</v>
      </c>
      <c r="H3" s="185" t="s">
        <v>10</v>
      </c>
      <c r="I3" s="185" t="s">
        <v>11</v>
      </c>
    </row>
    <row r="4" spans="1:9" ht="21" customHeight="1">
      <c r="A4" s="185"/>
      <c r="B4" s="185"/>
      <c r="C4" s="185"/>
      <c r="D4" s="185"/>
      <c r="E4" s="185"/>
      <c r="F4" s="185"/>
      <c r="G4" s="185"/>
      <c r="H4" s="185"/>
      <c r="I4" s="185"/>
    </row>
    <row r="5" spans="1:9" ht="10.5">
      <c r="A5" s="79" t="s">
        <v>35</v>
      </c>
      <c r="B5" s="78">
        <v>1</v>
      </c>
      <c r="C5" s="78">
        <v>2</v>
      </c>
      <c r="D5" s="78">
        <v>3</v>
      </c>
      <c r="E5" s="78">
        <v>4</v>
      </c>
      <c r="F5" s="78">
        <v>5</v>
      </c>
      <c r="G5" s="78">
        <v>6</v>
      </c>
      <c r="H5" s="78">
        <v>7</v>
      </c>
      <c r="I5" s="78">
        <v>8</v>
      </c>
    </row>
    <row r="6" spans="1:9" ht="14.25" customHeight="1">
      <c r="A6" s="80" t="s">
        <v>195</v>
      </c>
      <c r="B6" s="50" t="s">
        <v>88</v>
      </c>
      <c r="C6" s="51" t="s">
        <v>89</v>
      </c>
      <c r="D6" s="51" t="s">
        <v>90</v>
      </c>
      <c r="E6" s="81">
        <v>1</v>
      </c>
      <c r="F6" s="82">
        <v>0</v>
      </c>
      <c r="G6" s="55"/>
      <c r="H6" s="82">
        <f>E6*F6</f>
        <v>0</v>
      </c>
      <c r="I6" s="82">
        <f>H6*G6+H6</f>
        <v>0</v>
      </c>
    </row>
    <row r="7" spans="1:9" ht="14.25" customHeight="1">
      <c r="A7" s="80" t="s">
        <v>197</v>
      </c>
      <c r="B7" s="50" t="s">
        <v>88</v>
      </c>
      <c r="C7" s="51" t="s">
        <v>91</v>
      </c>
      <c r="D7" s="51" t="s">
        <v>92</v>
      </c>
      <c r="E7" s="81">
        <v>1</v>
      </c>
      <c r="F7" s="82">
        <v>0</v>
      </c>
      <c r="G7" s="55"/>
      <c r="H7" s="82">
        <f>E7*F7</f>
        <v>0</v>
      </c>
      <c r="I7" s="82">
        <f>H7*G7+H7</f>
        <v>0</v>
      </c>
    </row>
    <row r="8" spans="1:9" ht="15" customHeight="1">
      <c r="A8" s="80" t="s">
        <v>199</v>
      </c>
      <c r="B8" s="50" t="s">
        <v>88</v>
      </c>
      <c r="C8" s="51" t="s">
        <v>93</v>
      </c>
      <c r="D8" s="25" t="s">
        <v>94</v>
      </c>
      <c r="E8" s="81">
        <v>2</v>
      </c>
      <c r="F8" s="82">
        <v>0</v>
      </c>
      <c r="G8" s="55"/>
      <c r="H8" s="82">
        <f>E8*F8</f>
        <v>0</v>
      </c>
      <c r="I8" s="82">
        <f>H8*G8+H8</f>
        <v>0</v>
      </c>
    </row>
    <row r="9" spans="1:9" ht="46.5" customHeight="1">
      <c r="A9" s="80" t="s">
        <v>205</v>
      </c>
      <c r="B9" s="50" t="s">
        <v>95</v>
      </c>
      <c r="C9" s="51" t="s">
        <v>96</v>
      </c>
      <c r="D9" s="26"/>
      <c r="E9" s="81">
        <v>15</v>
      </c>
      <c r="F9" s="82">
        <v>0</v>
      </c>
      <c r="G9" s="55"/>
      <c r="H9" s="82">
        <f>E9*F9</f>
        <v>0</v>
      </c>
      <c r="I9" s="82">
        <f>H9*G9+H9</f>
        <v>0</v>
      </c>
    </row>
    <row r="10" spans="1:9" ht="54.75" customHeight="1">
      <c r="A10" s="80" t="s">
        <v>206</v>
      </c>
      <c r="B10" s="83" t="s">
        <v>97</v>
      </c>
      <c r="C10" s="51" t="s">
        <v>96</v>
      </c>
      <c r="D10" s="26"/>
      <c r="E10" s="81">
        <v>10</v>
      </c>
      <c r="F10" s="82">
        <v>0</v>
      </c>
      <c r="G10" s="55"/>
      <c r="H10" s="82">
        <f>E10*F10</f>
        <v>0</v>
      </c>
      <c r="I10" s="82">
        <f>H10*G10+H10</f>
        <v>0</v>
      </c>
    </row>
    <row r="11" spans="1:9" ht="14.25">
      <c r="A11" s="84"/>
      <c r="B11" s="84"/>
      <c r="C11" s="84"/>
      <c r="D11" s="84"/>
      <c r="E11" s="84"/>
      <c r="F11" s="84"/>
      <c r="G11" s="163" t="s">
        <v>30</v>
      </c>
      <c r="H11" s="175">
        <f>SUM(H6:H10)</f>
        <v>0</v>
      </c>
      <c r="I11" s="88">
        <f>SUM(I6:I10)</f>
        <v>0</v>
      </c>
    </row>
    <row r="12" spans="1:9" ht="10.5">
      <c r="A12" s="8"/>
      <c r="B12" s="8"/>
      <c r="C12" s="8"/>
      <c r="D12" s="8"/>
      <c r="E12" s="8"/>
      <c r="F12" s="8"/>
      <c r="G12" s="8"/>
      <c r="H12" s="8"/>
      <c r="I12" s="8"/>
    </row>
    <row r="15" ht="12">
      <c r="B15" s="67" t="s">
        <v>31</v>
      </c>
    </row>
    <row r="16" ht="12">
      <c r="B16" s="68" t="s">
        <v>98</v>
      </c>
    </row>
    <row r="17" ht="12">
      <c r="B17" s="68" t="s">
        <v>67</v>
      </c>
    </row>
  </sheetData>
  <sheetProtection selectLockedCells="1" selectUnlockedCells="1"/>
  <mergeCells count="10">
    <mergeCell ref="A1:I2"/>
    <mergeCell ref="A3:A4"/>
    <mergeCell ref="B3:B4"/>
    <mergeCell ref="C3:C4"/>
    <mergeCell ref="D3:D4"/>
    <mergeCell ref="E3:E4"/>
    <mergeCell ref="F3:F4"/>
    <mergeCell ref="G3:G4"/>
    <mergeCell ref="H3:H4"/>
    <mergeCell ref="I3:I4"/>
  </mergeCells>
  <printOptions/>
  <pageMargins left="0.7875" right="0.7875" top="0.39375" bottom="0.39375" header="0.5118110236220472" footer="0.5118110236220472"/>
  <pageSetup fitToHeight="0"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U16"/>
  <sheetViews>
    <sheetView zoomScalePageLayoutView="0" workbookViewId="0" topLeftCell="A1">
      <selection activeCell="G30" sqref="G30"/>
    </sheetView>
  </sheetViews>
  <sheetFormatPr defaultColWidth="9.140625" defaultRowHeight="12.75"/>
  <cols>
    <col min="1" max="1" width="3.7109375" style="0" customWidth="1"/>
    <col min="2" max="2" width="44.28125" style="0" customWidth="1"/>
    <col min="3" max="3" width="5.57421875" style="0" customWidth="1"/>
    <col min="4" max="4" width="6.57421875" style="0" customWidth="1"/>
    <col min="5" max="5" width="7.57421875" style="0" customWidth="1"/>
    <col min="6" max="6" width="6.140625" style="0" customWidth="1"/>
    <col min="7" max="7" width="12.421875" style="0" customWidth="1"/>
    <col min="8" max="8" width="13.140625" style="0" customWidth="1"/>
    <col min="9" max="9" width="10.421875" style="0" customWidth="1"/>
    <col min="10" max="10" width="14.28125" style="0" customWidth="1"/>
  </cols>
  <sheetData>
    <row r="1" spans="1:10" ht="12.75">
      <c r="A1" s="186" t="s">
        <v>99</v>
      </c>
      <c r="B1" s="186"/>
      <c r="C1" s="186"/>
      <c r="D1" s="186"/>
      <c r="E1" s="186"/>
      <c r="F1" s="186"/>
      <c r="G1" s="186"/>
      <c r="H1" s="186"/>
      <c r="I1" s="186"/>
      <c r="J1" s="186"/>
    </row>
    <row r="2" spans="1:10" ht="12.75">
      <c r="A2" s="186"/>
      <c r="B2" s="186"/>
      <c r="C2" s="186"/>
      <c r="D2" s="186"/>
      <c r="E2" s="186"/>
      <c r="F2" s="186"/>
      <c r="G2" s="186"/>
      <c r="H2" s="186"/>
      <c r="I2" s="186"/>
      <c r="J2" s="186"/>
    </row>
    <row r="3" spans="1:10" ht="21">
      <c r="A3" s="78" t="s">
        <v>84</v>
      </c>
      <c r="B3" s="78" t="s">
        <v>100</v>
      </c>
      <c r="C3" s="78" t="s">
        <v>101</v>
      </c>
      <c r="D3" s="78" t="s">
        <v>7</v>
      </c>
      <c r="E3" s="78" t="s">
        <v>8</v>
      </c>
      <c r="F3" s="78" t="s">
        <v>9</v>
      </c>
      <c r="G3" s="78" t="s">
        <v>10</v>
      </c>
      <c r="H3" s="78" t="s">
        <v>11</v>
      </c>
      <c r="I3" s="78" t="s">
        <v>102</v>
      </c>
      <c r="J3" s="78" t="s">
        <v>12</v>
      </c>
    </row>
    <row r="4" spans="1:10" ht="12" customHeight="1">
      <c r="A4" s="78" t="s">
        <v>35</v>
      </c>
      <c r="B4" s="78">
        <v>1</v>
      </c>
      <c r="C4" s="78">
        <v>2</v>
      </c>
      <c r="D4" s="78">
        <v>3</v>
      </c>
      <c r="E4" s="86">
        <v>4</v>
      </c>
      <c r="F4" s="86">
        <v>5</v>
      </c>
      <c r="G4" s="78">
        <v>6</v>
      </c>
      <c r="H4" s="78">
        <v>7</v>
      </c>
      <c r="I4" s="78">
        <v>8</v>
      </c>
      <c r="J4" s="78">
        <v>9</v>
      </c>
    </row>
    <row r="5" spans="1:21" ht="157.5">
      <c r="A5" s="80" t="s">
        <v>195</v>
      </c>
      <c r="B5" s="83" t="s">
        <v>103</v>
      </c>
      <c r="C5" s="90" t="s">
        <v>104</v>
      </c>
      <c r="D5" s="90">
        <v>40</v>
      </c>
      <c r="E5" s="91">
        <v>0</v>
      </c>
      <c r="F5" s="92"/>
      <c r="G5" s="91">
        <f aca="true" t="shared" si="0" ref="G5:G10">D5*E5</f>
        <v>0</v>
      </c>
      <c r="H5" s="93">
        <f aca="true" t="shared" si="1" ref="H5:H10">G5*F5+G5</f>
        <v>0</v>
      </c>
      <c r="I5" s="94"/>
      <c r="J5" s="94"/>
      <c r="L5" s="160"/>
      <c r="M5" s="160"/>
      <c r="N5" s="160"/>
      <c r="O5" s="160"/>
      <c r="P5" s="160"/>
      <c r="Q5" s="160"/>
      <c r="R5" s="160"/>
      <c r="S5" s="160"/>
      <c r="T5" s="160"/>
      <c r="U5" s="161"/>
    </row>
    <row r="6" spans="1:21" ht="171" customHeight="1">
      <c r="A6" s="80" t="s">
        <v>197</v>
      </c>
      <c r="B6" s="83" t="s">
        <v>105</v>
      </c>
      <c r="C6" s="90" t="s">
        <v>104</v>
      </c>
      <c r="D6" s="90">
        <v>200</v>
      </c>
      <c r="E6" s="91">
        <v>0</v>
      </c>
      <c r="F6" s="92"/>
      <c r="G6" s="91">
        <f t="shared" si="0"/>
        <v>0</v>
      </c>
      <c r="H6" s="93">
        <f t="shared" si="1"/>
        <v>0</v>
      </c>
      <c r="I6" s="94"/>
      <c r="J6" s="94"/>
      <c r="L6" s="160"/>
      <c r="M6" s="160"/>
      <c r="N6" s="160"/>
      <c r="O6" s="160"/>
      <c r="P6" s="160"/>
      <c r="Q6" s="160"/>
      <c r="R6" s="160"/>
      <c r="S6" s="160"/>
      <c r="T6" s="160"/>
      <c r="U6" s="161"/>
    </row>
    <row r="7" spans="1:21" ht="84">
      <c r="A7" s="80" t="s">
        <v>199</v>
      </c>
      <c r="B7" s="50" t="s">
        <v>106</v>
      </c>
      <c r="C7" s="90" t="s">
        <v>104</v>
      </c>
      <c r="D7" s="95">
        <v>25</v>
      </c>
      <c r="E7" s="91">
        <v>0</v>
      </c>
      <c r="F7" s="92"/>
      <c r="G7" s="91">
        <f t="shared" si="0"/>
        <v>0</v>
      </c>
      <c r="H7" s="93">
        <f t="shared" si="1"/>
        <v>0</v>
      </c>
      <c r="I7" s="94"/>
      <c r="J7" s="94"/>
      <c r="L7" s="160"/>
      <c r="M7" s="160"/>
      <c r="N7" s="160"/>
      <c r="O7" s="160"/>
      <c r="P7" s="160"/>
      <c r="Q7" s="160"/>
      <c r="R7" s="160"/>
      <c r="S7" s="160"/>
      <c r="T7" s="160"/>
      <c r="U7" s="161"/>
    </row>
    <row r="8" spans="1:21" ht="57.75" customHeight="1">
      <c r="A8" s="80" t="s">
        <v>205</v>
      </c>
      <c r="B8" s="83" t="s">
        <v>107</v>
      </c>
      <c r="C8" s="90" t="s">
        <v>104</v>
      </c>
      <c r="D8" s="95">
        <v>2500</v>
      </c>
      <c r="E8" s="91">
        <v>0</v>
      </c>
      <c r="F8" s="92"/>
      <c r="G8" s="91">
        <f t="shared" si="0"/>
        <v>0</v>
      </c>
      <c r="H8" s="93">
        <f t="shared" si="1"/>
        <v>0</v>
      </c>
      <c r="I8" s="94"/>
      <c r="J8" s="94"/>
      <c r="L8" s="160"/>
      <c r="M8" s="160"/>
      <c r="N8" s="160"/>
      <c r="O8" s="160"/>
      <c r="P8" s="160"/>
      <c r="Q8" s="160"/>
      <c r="R8" s="160"/>
      <c r="S8" s="160"/>
      <c r="T8" s="160"/>
      <c r="U8" s="161"/>
    </row>
    <row r="9" spans="1:10" ht="38.25" customHeight="1">
      <c r="A9" s="80" t="s">
        <v>206</v>
      </c>
      <c r="B9" s="50" t="s">
        <v>108</v>
      </c>
      <c r="C9" s="95" t="s">
        <v>109</v>
      </c>
      <c r="D9" s="95">
        <v>3300</v>
      </c>
      <c r="E9" s="91">
        <v>0</v>
      </c>
      <c r="F9" s="92"/>
      <c r="G9" s="91">
        <f t="shared" si="0"/>
        <v>0</v>
      </c>
      <c r="H9" s="93">
        <f t="shared" si="1"/>
        <v>0</v>
      </c>
      <c r="I9" s="94"/>
      <c r="J9" s="94"/>
    </row>
    <row r="10" spans="1:10" ht="78" customHeight="1">
      <c r="A10" s="80" t="s">
        <v>207</v>
      </c>
      <c r="B10" s="33" t="s">
        <v>110</v>
      </c>
      <c r="C10" s="95" t="s">
        <v>111</v>
      </c>
      <c r="D10" s="95">
        <v>60</v>
      </c>
      <c r="E10" s="91">
        <v>0</v>
      </c>
      <c r="F10" s="92"/>
      <c r="G10" s="91">
        <f t="shared" si="0"/>
        <v>0</v>
      </c>
      <c r="H10" s="93">
        <f t="shared" si="1"/>
        <v>0</v>
      </c>
      <c r="I10" s="94"/>
      <c r="J10" s="94"/>
    </row>
    <row r="11" spans="1:10" ht="12.75" customHeight="1">
      <c r="A11" s="89"/>
      <c r="B11" s="43"/>
      <c r="C11" s="46"/>
      <c r="D11" s="46"/>
      <c r="E11" s="187" t="s">
        <v>30</v>
      </c>
      <c r="F11" s="187"/>
      <c r="G11" s="176">
        <f>SUM(G5:G10)</f>
        <v>0</v>
      </c>
      <c r="H11" s="85">
        <f>SUM(H5:H10)</f>
        <v>0</v>
      </c>
      <c r="I11" s="96"/>
      <c r="J11" s="96"/>
    </row>
    <row r="12" spans="1:10" ht="12.75">
      <c r="A12" s="9"/>
      <c r="B12" s="9"/>
      <c r="C12" s="9"/>
      <c r="D12" s="9"/>
      <c r="E12" s="9"/>
      <c r="F12" s="9"/>
      <c r="G12" s="9"/>
      <c r="H12" s="9"/>
      <c r="I12" s="9"/>
      <c r="J12" s="9"/>
    </row>
    <row r="13" spans="1:10" ht="12.75">
      <c r="A13" s="9"/>
      <c r="B13" s="89"/>
      <c r="C13" s="9"/>
      <c r="D13" s="9"/>
      <c r="E13" s="9"/>
      <c r="F13" s="9"/>
      <c r="G13" s="9"/>
      <c r="H13" s="9"/>
      <c r="I13" s="9"/>
      <c r="J13" s="9"/>
    </row>
    <row r="14" spans="1:10" ht="12.75">
      <c r="A14" s="9"/>
      <c r="B14" s="67" t="s">
        <v>31</v>
      </c>
      <c r="C14" s="9"/>
      <c r="D14" s="9"/>
      <c r="E14" s="9"/>
      <c r="F14" s="9"/>
      <c r="G14" s="9"/>
      <c r="H14" s="9"/>
      <c r="I14" s="9"/>
      <c r="J14" s="9"/>
    </row>
    <row r="15" spans="1:10" ht="12.75">
      <c r="A15" s="10"/>
      <c r="B15" s="68" t="s">
        <v>112</v>
      </c>
      <c r="C15" s="10"/>
      <c r="D15" s="10"/>
      <c r="E15" s="10"/>
      <c r="F15" s="10"/>
      <c r="G15" s="10"/>
      <c r="H15" s="10"/>
      <c r="I15" s="10"/>
      <c r="J15" s="10"/>
    </row>
    <row r="16" spans="1:10" ht="12.75">
      <c r="A16" s="10"/>
      <c r="B16" s="68" t="s">
        <v>113</v>
      </c>
      <c r="C16" s="10"/>
      <c r="D16" s="10"/>
      <c r="E16" s="10"/>
      <c r="F16" s="10"/>
      <c r="G16" s="10"/>
      <c r="H16" s="10"/>
      <c r="I16" s="10"/>
      <c r="J16" s="10"/>
    </row>
  </sheetData>
  <sheetProtection selectLockedCells="1" selectUnlockedCells="1"/>
  <mergeCells count="2">
    <mergeCell ref="A1:J2"/>
    <mergeCell ref="E11:F11"/>
  </mergeCells>
  <printOptions/>
  <pageMargins left="0.7875" right="0.7875" top="0.39375" bottom="0.39375" header="0.5118110236220472" footer="0.5118110236220472"/>
  <pageSetup fitToHeight="0" fitToWidth="1"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J16"/>
  <sheetViews>
    <sheetView zoomScalePageLayoutView="0" workbookViewId="0" topLeftCell="A1">
      <selection activeCell="L5" sqref="L5"/>
    </sheetView>
  </sheetViews>
  <sheetFormatPr defaultColWidth="9.140625" defaultRowHeight="12.75"/>
  <cols>
    <col min="1" max="1" width="4.28125" style="11" customWidth="1"/>
    <col min="2" max="2" width="48.7109375" style="0" customWidth="1"/>
    <col min="3" max="3" width="5.00390625" style="0" customWidth="1"/>
    <col min="4" max="4" width="5.7109375" style="0" customWidth="1"/>
    <col min="6" max="6" width="4.8515625" style="0" customWidth="1"/>
    <col min="7" max="7" width="13.57421875" style="0" customWidth="1"/>
    <col min="8" max="8" width="13.28125" style="0" customWidth="1"/>
    <col min="9" max="9" width="11.00390625" style="0" customWidth="1"/>
  </cols>
  <sheetData>
    <row r="1" spans="1:10" ht="12.75">
      <c r="A1" s="188" t="s">
        <v>234</v>
      </c>
      <c r="B1" s="188"/>
      <c r="C1" s="188"/>
      <c r="D1" s="188"/>
      <c r="E1" s="188"/>
      <c r="F1" s="188"/>
      <c r="G1" s="188"/>
      <c r="H1" s="188"/>
      <c r="I1" s="188"/>
      <c r="J1" s="188"/>
    </row>
    <row r="2" spans="1:10" ht="12.75">
      <c r="A2" s="188"/>
      <c r="B2" s="188"/>
      <c r="C2" s="188"/>
      <c r="D2" s="188"/>
      <c r="E2" s="188"/>
      <c r="F2" s="188"/>
      <c r="G2" s="188"/>
      <c r="H2" s="188"/>
      <c r="I2" s="188"/>
      <c r="J2" s="188"/>
    </row>
    <row r="3" spans="1:10" s="12" customFormat="1" ht="21">
      <c r="A3" s="4" t="s">
        <v>84</v>
      </c>
      <c r="B3" s="78" t="s">
        <v>100</v>
      </c>
      <c r="C3" s="78" t="s">
        <v>114</v>
      </c>
      <c r="D3" s="78" t="s">
        <v>7</v>
      </c>
      <c r="E3" s="78" t="s">
        <v>8</v>
      </c>
      <c r="F3" s="78" t="s">
        <v>9</v>
      </c>
      <c r="G3" s="78" t="s">
        <v>10</v>
      </c>
      <c r="H3" s="78" t="s">
        <v>11</v>
      </c>
      <c r="I3" s="78" t="s">
        <v>102</v>
      </c>
      <c r="J3" s="78" t="s">
        <v>12</v>
      </c>
    </row>
    <row r="4" spans="1:10" s="12" customFormat="1" ht="12.75">
      <c r="A4" s="4" t="s">
        <v>13</v>
      </c>
      <c r="B4" s="78">
        <v>1</v>
      </c>
      <c r="C4" s="78">
        <v>2</v>
      </c>
      <c r="D4" s="78">
        <v>3</v>
      </c>
      <c r="E4" s="78">
        <v>4</v>
      </c>
      <c r="F4" s="78">
        <v>5</v>
      </c>
      <c r="G4" s="78">
        <v>6</v>
      </c>
      <c r="H4" s="78">
        <v>7</v>
      </c>
      <c r="I4" s="78">
        <v>8</v>
      </c>
      <c r="J4" s="78">
        <v>9</v>
      </c>
    </row>
    <row r="5" spans="1:10" ht="63">
      <c r="A5" s="1" t="s">
        <v>195</v>
      </c>
      <c r="B5" s="50" t="s">
        <v>115</v>
      </c>
      <c r="C5" s="54" t="s">
        <v>109</v>
      </c>
      <c r="D5" s="62">
        <v>160</v>
      </c>
      <c r="E5" s="28">
        <v>0</v>
      </c>
      <c r="F5" s="29"/>
      <c r="G5" s="28">
        <f aca="true" t="shared" si="0" ref="G5:G10">D5*E5</f>
        <v>0</v>
      </c>
      <c r="H5" s="28">
        <f aca="true" t="shared" si="1" ref="H5:H10">G5*F5+G5</f>
        <v>0</v>
      </c>
      <c r="I5" s="64"/>
      <c r="J5" s="98"/>
    </row>
    <row r="6" spans="1:10" ht="25.5" customHeight="1">
      <c r="A6" s="1" t="s">
        <v>197</v>
      </c>
      <c r="B6" s="50" t="s">
        <v>116</v>
      </c>
      <c r="C6" s="54" t="s">
        <v>109</v>
      </c>
      <c r="D6" s="62">
        <v>260</v>
      </c>
      <c r="E6" s="28">
        <v>0</v>
      </c>
      <c r="F6" s="29"/>
      <c r="G6" s="28">
        <f t="shared" si="0"/>
        <v>0</v>
      </c>
      <c r="H6" s="28">
        <f t="shared" si="1"/>
        <v>0</v>
      </c>
      <c r="I6" s="64"/>
      <c r="J6" s="98"/>
    </row>
    <row r="7" spans="1:10" ht="73.5">
      <c r="A7" s="1" t="s">
        <v>199</v>
      </c>
      <c r="B7" s="50" t="s">
        <v>117</v>
      </c>
      <c r="C7" s="54" t="s">
        <v>109</v>
      </c>
      <c r="D7" s="62">
        <v>40</v>
      </c>
      <c r="E7" s="28">
        <v>0</v>
      </c>
      <c r="F7" s="29"/>
      <c r="G7" s="28">
        <f t="shared" si="0"/>
        <v>0</v>
      </c>
      <c r="H7" s="28">
        <f t="shared" si="1"/>
        <v>0</v>
      </c>
      <c r="I7" s="64"/>
      <c r="J7" s="98"/>
    </row>
    <row r="8" spans="1:10" ht="21">
      <c r="A8" s="1" t="s">
        <v>205</v>
      </c>
      <c r="B8" s="50" t="s">
        <v>118</v>
      </c>
      <c r="C8" s="54" t="s">
        <v>109</v>
      </c>
      <c r="D8" s="99">
        <v>200</v>
      </c>
      <c r="E8" s="28">
        <v>0</v>
      </c>
      <c r="F8" s="29"/>
      <c r="G8" s="28">
        <f t="shared" si="0"/>
        <v>0</v>
      </c>
      <c r="H8" s="28">
        <f t="shared" si="1"/>
        <v>0</v>
      </c>
      <c r="I8" s="64"/>
      <c r="J8" s="98"/>
    </row>
    <row r="9" spans="1:10" ht="22.5" customHeight="1">
      <c r="A9" s="1" t="s">
        <v>206</v>
      </c>
      <c r="B9" s="50" t="s">
        <v>119</v>
      </c>
      <c r="C9" s="54" t="s">
        <v>109</v>
      </c>
      <c r="D9" s="62">
        <v>400</v>
      </c>
      <c r="E9" s="28">
        <v>0</v>
      </c>
      <c r="F9" s="29"/>
      <c r="G9" s="28">
        <f t="shared" si="0"/>
        <v>0</v>
      </c>
      <c r="H9" s="28">
        <f t="shared" si="1"/>
        <v>0</v>
      </c>
      <c r="I9" s="64"/>
      <c r="J9" s="98"/>
    </row>
    <row r="10" spans="1:10" ht="129" customHeight="1">
      <c r="A10" s="1" t="s">
        <v>207</v>
      </c>
      <c r="B10" s="83" t="s">
        <v>120</v>
      </c>
      <c r="C10" s="49" t="s">
        <v>111</v>
      </c>
      <c r="D10" s="62">
        <v>750</v>
      </c>
      <c r="E10" s="28">
        <v>0</v>
      </c>
      <c r="F10" s="29"/>
      <c r="G10" s="28">
        <f t="shared" si="0"/>
        <v>0</v>
      </c>
      <c r="H10" s="28">
        <f t="shared" si="1"/>
        <v>0</v>
      </c>
      <c r="I10" s="64"/>
      <c r="J10" s="98"/>
    </row>
    <row r="11" spans="2:8" ht="12.75" customHeight="1">
      <c r="B11" s="13"/>
      <c r="E11" s="189" t="s">
        <v>30</v>
      </c>
      <c r="F11" s="189"/>
      <c r="G11" s="177">
        <f>SUM(G5:G10)</f>
        <v>0</v>
      </c>
      <c r="H11" s="97">
        <f>SUM(H5:H10)</f>
        <v>0</v>
      </c>
    </row>
    <row r="14" ht="12.75">
      <c r="B14" s="67" t="s">
        <v>31</v>
      </c>
    </row>
    <row r="15" ht="12.75">
      <c r="B15" s="68" t="s">
        <v>112</v>
      </c>
    </row>
    <row r="16" ht="12.75">
      <c r="B16" s="68" t="s">
        <v>121</v>
      </c>
    </row>
  </sheetData>
  <sheetProtection selectLockedCells="1" selectUnlockedCells="1"/>
  <mergeCells count="2">
    <mergeCell ref="A1:J2"/>
    <mergeCell ref="E11:F11"/>
  </mergeCells>
  <printOptions/>
  <pageMargins left="0.7875" right="0.7875" top="0.39375" bottom="0.39375" header="0.5118110236220472" footer="0.5118110236220472"/>
  <pageSetup fitToHeight="0"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G15" sqref="G15"/>
    </sheetView>
  </sheetViews>
  <sheetFormatPr defaultColWidth="9.140625" defaultRowHeight="12.75"/>
  <cols>
    <col min="1" max="1" width="4.00390625" style="0" customWidth="1"/>
    <col min="2" max="2" width="56.140625" style="0" customWidth="1"/>
    <col min="3" max="4" width="6.28125" style="0" customWidth="1"/>
    <col min="5" max="5" width="9.421875" style="0" customWidth="1"/>
    <col min="6" max="6" width="6.00390625" style="0" customWidth="1"/>
    <col min="7" max="7" width="14.140625" style="0" customWidth="1"/>
    <col min="8" max="8" width="14.7109375" style="0" customWidth="1"/>
    <col min="9" max="9" width="13.00390625" style="0" customWidth="1"/>
  </cols>
  <sheetData>
    <row r="1" spans="1:9" ht="12.75">
      <c r="A1" s="190" t="s">
        <v>122</v>
      </c>
      <c r="B1" s="190"/>
      <c r="C1" s="190"/>
      <c r="D1" s="190"/>
      <c r="E1" s="190"/>
      <c r="F1" s="190"/>
      <c r="G1" s="190"/>
      <c r="H1" s="190"/>
      <c r="I1" s="190"/>
    </row>
    <row r="2" spans="1:9" ht="12.75">
      <c r="A2" s="190"/>
      <c r="B2" s="190"/>
      <c r="C2" s="190"/>
      <c r="D2" s="190"/>
      <c r="E2" s="190"/>
      <c r="F2" s="190"/>
      <c r="G2" s="190"/>
      <c r="H2" s="190"/>
      <c r="I2" s="190"/>
    </row>
    <row r="3" spans="1:9" ht="24">
      <c r="A3" s="100" t="s">
        <v>84</v>
      </c>
      <c r="B3" s="100" t="s">
        <v>100</v>
      </c>
      <c r="C3" s="100" t="s">
        <v>7</v>
      </c>
      <c r="D3" s="100" t="s">
        <v>203</v>
      </c>
      <c r="E3" s="100" t="s">
        <v>8</v>
      </c>
      <c r="F3" s="100" t="s">
        <v>9</v>
      </c>
      <c r="G3" s="100" t="s">
        <v>10</v>
      </c>
      <c r="H3" s="100" t="s">
        <v>11</v>
      </c>
      <c r="I3" s="100" t="s">
        <v>12</v>
      </c>
    </row>
    <row r="4" spans="1:9" ht="12.75">
      <c r="A4" s="100" t="s">
        <v>13</v>
      </c>
      <c r="B4" s="100">
        <v>1</v>
      </c>
      <c r="C4" s="100">
        <v>2</v>
      </c>
      <c r="D4" s="100"/>
      <c r="E4" s="100">
        <v>3</v>
      </c>
      <c r="F4" s="100">
        <v>4</v>
      </c>
      <c r="G4" s="100">
        <v>5</v>
      </c>
      <c r="H4" s="100">
        <v>6</v>
      </c>
      <c r="I4" s="100">
        <v>7</v>
      </c>
    </row>
    <row r="5" spans="1:9" ht="144">
      <c r="A5" s="101" t="s">
        <v>195</v>
      </c>
      <c r="B5" s="102" t="s">
        <v>123</v>
      </c>
      <c r="C5" s="101">
        <v>40</v>
      </c>
      <c r="D5" s="101" t="s">
        <v>111</v>
      </c>
      <c r="E5" s="103">
        <v>0</v>
      </c>
      <c r="F5" s="113"/>
      <c r="G5" s="107">
        <f>C5*E5</f>
        <v>0</v>
      </c>
      <c r="H5" s="103">
        <f>G5*F5+G5</f>
        <v>0</v>
      </c>
      <c r="I5" s="101"/>
    </row>
    <row r="6" spans="1:9" ht="144">
      <c r="A6" s="101" t="s">
        <v>197</v>
      </c>
      <c r="B6" s="104" t="s">
        <v>124</v>
      </c>
      <c r="C6" s="101">
        <v>250</v>
      </c>
      <c r="D6" s="101" t="s">
        <v>111</v>
      </c>
      <c r="E6" s="103">
        <v>0</v>
      </c>
      <c r="F6" s="113"/>
      <c r="G6" s="107">
        <f>C6*E6</f>
        <v>0</v>
      </c>
      <c r="H6" s="103">
        <f>G6*F6+G6</f>
        <v>0</v>
      </c>
      <c r="I6" s="101"/>
    </row>
    <row r="7" spans="1:9" ht="14.25">
      <c r="A7" s="105"/>
      <c r="B7" s="105"/>
      <c r="C7" s="105"/>
      <c r="D7" s="105"/>
      <c r="E7" s="105"/>
      <c r="F7" s="106" t="s">
        <v>30</v>
      </c>
      <c r="G7" s="178">
        <f>SUM(G5:G6)</f>
        <v>0</v>
      </c>
      <c r="H7" s="179">
        <f>SUM(H5:H6)</f>
        <v>0</v>
      </c>
      <c r="I7" s="105"/>
    </row>
    <row r="9" ht="15" customHeight="1">
      <c r="B9" s="67" t="s">
        <v>31</v>
      </c>
    </row>
    <row r="10" ht="13.5" customHeight="1">
      <c r="B10" s="68" t="s">
        <v>125</v>
      </c>
    </row>
    <row r="11" ht="15" customHeight="1">
      <c r="B11" s="68" t="s">
        <v>126</v>
      </c>
    </row>
  </sheetData>
  <sheetProtection selectLockedCells="1" selectUnlockedCells="1"/>
  <mergeCells count="1">
    <mergeCell ref="A1:I2"/>
  </mergeCells>
  <printOptions/>
  <pageMargins left="0.7875" right="0.7875" top="0.39375" bottom="0.39375" header="0.5118110236220472" footer="0.5118110236220472"/>
  <pageSetup fitToHeight="0" fitToWidth="1"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I71"/>
  <sheetViews>
    <sheetView zoomScale="93" zoomScaleNormal="93" zoomScalePageLayoutView="0" workbookViewId="0" topLeftCell="A1">
      <selection activeCell="P6" sqref="P6"/>
    </sheetView>
  </sheetViews>
  <sheetFormatPr defaultColWidth="9.140625" defaultRowHeight="12.75"/>
  <cols>
    <col min="1" max="1" width="5.57421875" style="0" customWidth="1"/>
    <col min="2" max="2" width="58.140625" style="0" customWidth="1"/>
    <col min="3" max="3" width="15.28125" style="0" customWidth="1"/>
    <col min="4" max="4" width="8.421875" style="0" customWidth="1"/>
    <col min="5" max="5" width="10.7109375" style="0" customWidth="1"/>
    <col min="7" max="7" width="14.28125" style="0" customWidth="1"/>
    <col min="8" max="8" width="12.28125" style="0" customWidth="1"/>
    <col min="9" max="9" width="10.57421875" style="0" customWidth="1"/>
  </cols>
  <sheetData>
    <row r="1" spans="1:9" ht="12.75">
      <c r="A1" s="190" t="s">
        <v>235</v>
      </c>
      <c r="B1" s="190"/>
      <c r="C1" s="190"/>
      <c r="D1" s="190"/>
      <c r="E1" s="190"/>
      <c r="F1" s="190"/>
      <c r="G1" s="190"/>
      <c r="H1" s="190"/>
      <c r="I1" s="190"/>
    </row>
    <row r="2" spans="1:9" ht="12.75">
      <c r="A2" s="190"/>
      <c r="B2" s="190"/>
      <c r="C2" s="190"/>
      <c r="D2" s="190"/>
      <c r="E2" s="190"/>
      <c r="F2" s="190"/>
      <c r="G2" s="190"/>
      <c r="H2" s="190"/>
      <c r="I2" s="190"/>
    </row>
    <row r="3" spans="1:9" ht="24">
      <c r="A3" s="100" t="s">
        <v>84</v>
      </c>
      <c r="B3" s="100" t="s">
        <v>100</v>
      </c>
      <c r="C3" s="100" t="s">
        <v>127</v>
      </c>
      <c r="D3" s="100" t="s">
        <v>7</v>
      </c>
      <c r="E3" s="100" t="s">
        <v>8</v>
      </c>
      <c r="F3" s="100" t="s">
        <v>9</v>
      </c>
      <c r="G3" s="100" t="s">
        <v>10</v>
      </c>
      <c r="H3" s="100" t="s">
        <v>11</v>
      </c>
      <c r="I3" s="100" t="s">
        <v>12</v>
      </c>
    </row>
    <row r="4" spans="1:9" ht="12.75">
      <c r="A4" s="100" t="s">
        <v>13</v>
      </c>
      <c r="B4" s="100">
        <v>1</v>
      </c>
      <c r="C4" s="100">
        <v>2</v>
      </c>
      <c r="D4" s="100">
        <v>3</v>
      </c>
      <c r="E4" s="100">
        <v>4</v>
      </c>
      <c r="F4" s="100">
        <v>5</v>
      </c>
      <c r="G4" s="100">
        <v>6</v>
      </c>
      <c r="H4" s="100">
        <v>7</v>
      </c>
      <c r="I4" s="100">
        <v>8</v>
      </c>
    </row>
    <row r="5" spans="1:9" ht="92.25" customHeight="1">
      <c r="A5" s="191" t="s">
        <v>195</v>
      </c>
      <c r="B5" s="193" t="s">
        <v>128</v>
      </c>
      <c r="C5" s="109" t="s">
        <v>129</v>
      </c>
      <c r="D5" s="90">
        <v>150</v>
      </c>
      <c r="E5" s="110">
        <v>0</v>
      </c>
      <c r="F5" s="116"/>
      <c r="G5" s="111">
        <f>D5*E5</f>
        <v>0</v>
      </c>
      <c r="H5" s="111">
        <f>G5*F5+G5</f>
        <v>0</v>
      </c>
      <c r="I5" s="100"/>
    </row>
    <row r="6" spans="1:9" ht="117" customHeight="1">
      <c r="A6" s="192"/>
      <c r="B6" s="192"/>
      <c r="C6" s="109" t="s">
        <v>130</v>
      </c>
      <c r="D6" s="90">
        <v>100</v>
      </c>
      <c r="E6" s="112">
        <v>0</v>
      </c>
      <c r="F6" s="113"/>
      <c r="G6" s="111">
        <f aca="true" t="shared" si="0" ref="G6:G45">D6*E6</f>
        <v>0</v>
      </c>
      <c r="H6" s="111">
        <f aca="true" t="shared" si="1" ref="H6:H45">G6*F6+G6</f>
        <v>0</v>
      </c>
      <c r="I6" s="101"/>
    </row>
    <row r="7" spans="1:9" ht="156">
      <c r="A7" s="101" t="s">
        <v>197</v>
      </c>
      <c r="B7" s="102" t="s">
        <v>131</v>
      </c>
      <c r="C7" s="109" t="s">
        <v>132</v>
      </c>
      <c r="D7" s="164">
        <v>30</v>
      </c>
      <c r="E7" s="103">
        <v>0</v>
      </c>
      <c r="F7" s="113"/>
      <c r="G7" s="111">
        <f t="shared" si="0"/>
        <v>0</v>
      </c>
      <c r="H7" s="111">
        <f t="shared" si="1"/>
        <v>0</v>
      </c>
      <c r="I7" s="101"/>
    </row>
    <row r="8" spans="1:9" ht="144" customHeight="1">
      <c r="A8" s="194" t="s">
        <v>199</v>
      </c>
      <c r="B8" s="195" t="s">
        <v>133</v>
      </c>
      <c r="C8" s="109" t="s">
        <v>132</v>
      </c>
      <c r="D8" s="164">
        <v>400</v>
      </c>
      <c r="E8" s="103">
        <v>0</v>
      </c>
      <c r="F8" s="113"/>
      <c r="G8" s="111">
        <f t="shared" si="0"/>
        <v>0</v>
      </c>
      <c r="H8" s="111">
        <f t="shared" si="1"/>
        <v>0</v>
      </c>
      <c r="I8" s="101"/>
    </row>
    <row r="9" spans="1:9" ht="75" customHeight="1">
      <c r="A9" s="194"/>
      <c r="B9" s="195"/>
      <c r="C9" s="109" t="s">
        <v>134</v>
      </c>
      <c r="D9" s="90">
        <v>320</v>
      </c>
      <c r="E9" s="103">
        <v>0</v>
      </c>
      <c r="F9" s="113"/>
      <c r="G9" s="111">
        <f t="shared" si="0"/>
        <v>0</v>
      </c>
      <c r="H9" s="111">
        <f t="shared" si="1"/>
        <v>0</v>
      </c>
      <c r="I9" s="101"/>
    </row>
    <row r="10" spans="1:9" ht="164.25" customHeight="1">
      <c r="A10" s="118" t="s">
        <v>205</v>
      </c>
      <c r="B10" s="117" t="s">
        <v>135</v>
      </c>
      <c r="C10" s="118" t="s">
        <v>132</v>
      </c>
      <c r="D10" s="118">
        <v>35</v>
      </c>
      <c r="E10" s="119">
        <v>0</v>
      </c>
      <c r="F10" s="120"/>
      <c r="G10" s="111">
        <f t="shared" si="0"/>
        <v>0</v>
      </c>
      <c r="H10" s="111">
        <f t="shared" si="1"/>
        <v>0</v>
      </c>
      <c r="I10" s="121"/>
    </row>
    <row r="11" spans="1:9" ht="182.25" customHeight="1">
      <c r="A11" s="118" t="s">
        <v>206</v>
      </c>
      <c r="B11" s="122" t="s">
        <v>136</v>
      </c>
      <c r="C11" s="118" t="s">
        <v>137</v>
      </c>
      <c r="D11" s="118">
        <v>590</v>
      </c>
      <c r="E11" s="119">
        <v>0</v>
      </c>
      <c r="F11" s="120"/>
      <c r="G11" s="111">
        <f t="shared" si="0"/>
        <v>0</v>
      </c>
      <c r="H11" s="111">
        <f t="shared" si="1"/>
        <v>0</v>
      </c>
      <c r="I11" s="124"/>
    </row>
    <row r="12" spans="1:9" ht="162.75" customHeight="1">
      <c r="A12" s="118" t="s">
        <v>207</v>
      </c>
      <c r="B12" s="122" t="s">
        <v>138</v>
      </c>
      <c r="C12" s="123" t="s">
        <v>139</v>
      </c>
      <c r="D12" s="117">
        <v>2400</v>
      </c>
      <c r="E12" s="119">
        <v>0</v>
      </c>
      <c r="F12" s="120"/>
      <c r="G12" s="111">
        <f t="shared" si="0"/>
        <v>0</v>
      </c>
      <c r="H12" s="111">
        <f t="shared" si="1"/>
        <v>0</v>
      </c>
      <c r="I12" s="118"/>
    </row>
    <row r="13" spans="1:9" ht="110.25" customHeight="1">
      <c r="A13" s="194" t="s">
        <v>208</v>
      </c>
      <c r="B13" s="197" t="s">
        <v>140</v>
      </c>
      <c r="C13" s="114" t="s">
        <v>141</v>
      </c>
      <c r="D13" s="90">
        <v>40</v>
      </c>
      <c r="E13" s="103">
        <v>0</v>
      </c>
      <c r="F13" s="113"/>
      <c r="G13" s="111">
        <f t="shared" si="0"/>
        <v>0</v>
      </c>
      <c r="H13" s="111">
        <f t="shared" si="1"/>
        <v>0</v>
      </c>
      <c r="I13" s="101"/>
    </row>
    <row r="14" spans="1:9" ht="78" customHeight="1">
      <c r="A14" s="194"/>
      <c r="B14" s="197"/>
      <c r="C14" s="114" t="s">
        <v>142</v>
      </c>
      <c r="D14" s="90">
        <v>120</v>
      </c>
      <c r="E14" s="103">
        <v>0</v>
      </c>
      <c r="F14" s="113"/>
      <c r="G14" s="111">
        <f t="shared" si="0"/>
        <v>0</v>
      </c>
      <c r="H14" s="111">
        <f t="shared" si="1"/>
        <v>0</v>
      </c>
      <c r="I14" s="101"/>
    </row>
    <row r="15" spans="1:9" ht="189.75" customHeight="1">
      <c r="A15" s="101" t="s">
        <v>209</v>
      </c>
      <c r="B15" s="104" t="s">
        <v>143</v>
      </c>
      <c r="C15" s="114" t="s">
        <v>144</v>
      </c>
      <c r="D15" s="90">
        <v>15</v>
      </c>
      <c r="E15" s="103">
        <v>0</v>
      </c>
      <c r="F15" s="116"/>
      <c r="G15" s="111">
        <f t="shared" si="0"/>
        <v>0</v>
      </c>
      <c r="H15" s="111">
        <f t="shared" si="1"/>
        <v>0</v>
      </c>
      <c r="I15" s="101"/>
    </row>
    <row r="16" spans="1:9" ht="120" customHeight="1">
      <c r="A16" s="101" t="s">
        <v>210</v>
      </c>
      <c r="B16" s="104" t="s">
        <v>145</v>
      </c>
      <c r="C16" s="114" t="s">
        <v>55</v>
      </c>
      <c r="D16" s="90">
        <v>4000</v>
      </c>
      <c r="E16" s="103">
        <v>0</v>
      </c>
      <c r="F16" s="113"/>
      <c r="G16" s="111">
        <f t="shared" si="0"/>
        <v>0</v>
      </c>
      <c r="H16" s="111">
        <f t="shared" si="1"/>
        <v>0</v>
      </c>
      <c r="I16" s="101"/>
    </row>
    <row r="17" spans="1:9" ht="118.5" customHeight="1">
      <c r="A17" s="101" t="s">
        <v>211</v>
      </c>
      <c r="B17" s="104" t="s">
        <v>146</v>
      </c>
      <c r="C17" s="114" t="s">
        <v>55</v>
      </c>
      <c r="D17" s="90">
        <v>600</v>
      </c>
      <c r="E17" s="103">
        <v>0</v>
      </c>
      <c r="F17" s="113"/>
      <c r="G17" s="111">
        <f t="shared" si="0"/>
        <v>0</v>
      </c>
      <c r="H17" s="111">
        <f t="shared" si="1"/>
        <v>0</v>
      </c>
      <c r="I17" s="101"/>
    </row>
    <row r="18" spans="1:9" ht="112.5" customHeight="1">
      <c r="A18" s="118" t="s">
        <v>212</v>
      </c>
      <c r="B18" s="125" t="s">
        <v>147</v>
      </c>
      <c r="C18" s="123" t="s">
        <v>148</v>
      </c>
      <c r="D18" s="117">
        <v>50</v>
      </c>
      <c r="E18" s="119">
        <v>0</v>
      </c>
      <c r="F18" s="120"/>
      <c r="G18" s="111">
        <f t="shared" si="0"/>
        <v>0</v>
      </c>
      <c r="H18" s="111">
        <f t="shared" si="1"/>
        <v>0</v>
      </c>
      <c r="I18" s="118"/>
    </row>
    <row r="19" spans="1:9" ht="60.75" customHeight="1">
      <c r="A19" s="194" t="s">
        <v>213</v>
      </c>
      <c r="B19" s="196" t="s">
        <v>149</v>
      </c>
      <c r="C19" s="114" t="s">
        <v>150</v>
      </c>
      <c r="D19" s="90">
        <v>300</v>
      </c>
      <c r="E19" s="103">
        <v>0</v>
      </c>
      <c r="F19" s="113"/>
      <c r="G19" s="111">
        <f t="shared" si="0"/>
        <v>0</v>
      </c>
      <c r="H19" s="111">
        <f t="shared" si="1"/>
        <v>0</v>
      </c>
      <c r="I19" s="101"/>
    </row>
    <row r="20" spans="1:9" ht="69.75" customHeight="1">
      <c r="A20" s="194"/>
      <c r="B20" s="196"/>
      <c r="C20" s="114" t="s">
        <v>148</v>
      </c>
      <c r="D20" s="90">
        <v>140</v>
      </c>
      <c r="E20" s="103">
        <v>0</v>
      </c>
      <c r="F20" s="113"/>
      <c r="G20" s="111">
        <f t="shared" si="0"/>
        <v>0</v>
      </c>
      <c r="H20" s="111">
        <f t="shared" si="1"/>
        <v>0</v>
      </c>
      <c r="I20" s="101"/>
    </row>
    <row r="21" spans="1:9" ht="44.25" customHeight="1">
      <c r="A21" s="194" t="s">
        <v>214</v>
      </c>
      <c r="B21" s="197" t="s">
        <v>151</v>
      </c>
      <c r="C21" s="114" t="s">
        <v>150</v>
      </c>
      <c r="D21" s="90">
        <v>125</v>
      </c>
      <c r="E21" s="103">
        <v>0</v>
      </c>
      <c r="F21" s="113"/>
      <c r="G21" s="111">
        <f t="shared" si="0"/>
        <v>0</v>
      </c>
      <c r="H21" s="111">
        <f t="shared" si="1"/>
        <v>0</v>
      </c>
      <c r="I21" s="101"/>
    </row>
    <row r="22" spans="1:9" ht="39" customHeight="1">
      <c r="A22" s="194"/>
      <c r="B22" s="197"/>
      <c r="C22" s="114" t="s">
        <v>148</v>
      </c>
      <c r="D22" s="90">
        <v>30</v>
      </c>
      <c r="E22" s="103">
        <v>0</v>
      </c>
      <c r="F22" s="113"/>
      <c r="G22" s="111">
        <f t="shared" si="0"/>
        <v>0</v>
      </c>
      <c r="H22" s="111">
        <f t="shared" si="1"/>
        <v>0</v>
      </c>
      <c r="I22" s="101"/>
    </row>
    <row r="23" spans="1:9" ht="111.75" customHeight="1">
      <c r="A23" s="118" t="s">
        <v>215</v>
      </c>
      <c r="B23" s="122" t="s">
        <v>152</v>
      </c>
      <c r="C23" s="123" t="s">
        <v>55</v>
      </c>
      <c r="D23" s="117">
        <v>4000</v>
      </c>
      <c r="E23" s="119">
        <v>0</v>
      </c>
      <c r="F23" s="120"/>
      <c r="G23" s="111">
        <f t="shared" si="0"/>
        <v>0</v>
      </c>
      <c r="H23" s="111">
        <f t="shared" si="1"/>
        <v>0</v>
      </c>
      <c r="I23" s="118"/>
    </row>
    <row r="24" spans="1:9" ht="39" customHeight="1">
      <c r="A24" s="101" t="s">
        <v>216</v>
      </c>
      <c r="B24" s="104" t="s">
        <v>153</v>
      </c>
      <c r="C24" s="114"/>
      <c r="D24" s="90">
        <v>200</v>
      </c>
      <c r="E24" s="103">
        <v>0</v>
      </c>
      <c r="F24" s="113"/>
      <c r="G24" s="111">
        <f t="shared" si="0"/>
        <v>0</v>
      </c>
      <c r="H24" s="111">
        <f t="shared" si="1"/>
        <v>0</v>
      </c>
      <c r="I24" s="101"/>
    </row>
    <row r="25" spans="1:9" ht="116.25" customHeight="1">
      <c r="A25" s="101" t="s">
        <v>217</v>
      </c>
      <c r="B25" s="104" t="s">
        <v>145</v>
      </c>
      <c r="C25" s="114" t="s">
        <v>154</v>
      </c>
      <c r="D25" s="90">
        <v>40</v>
      </c>
      <c r="E25" s="103">
        <v>0</v>
      </c>
      <c r="F25" s="113"/>
      <c r="G25" s="111">
        <f t="shared" si="0"/>
        <v>0</v>
      </c>
      <c r="H25" s="111">
        <f t="shared" si="1"/>
        <v>0</v>
      </c>
      <c r="I25" s="101"/>
    </row>
    <row r="26" spans="1:9" ht="118.5" customHeight="1">
      <c r="A26" s="101" t="s">
        <v>218</v>
      </c>
      <c r="B26" s="104" t="s">
        <v>155</v>
      </c>
      <c r="C26" s="114" t="s">
        <v>154</v>
      </c>
      <c r="D26" s="90">
        <v>40</v>
      </c>
      <c r="E26" s="103">
        <v>0</v>
      </c>
      <c r="F26" s="113"/>
      <c r="G26" s="111">
        <f t="shared" si="0"/>
        <v>0</v>
      </c>
      <c r="H26" s="111">
        <f t="shared" si="1"/>
        <v>0</v>
      </c>
      <c r="I26" s="101"/>
    </row>
    <row r="27" spans="1:9" ht="119.25" customHeight="1">
      <c r="A27" s="101" t="s">
        <v>219</v>
      </c>
      <c r="B27" s="104" t="s">
        <v>156</v>
      </c>
      <c r="C27" s="114" t="s">
        <v>154</v>
      </c>
      <c r="D27" s="90">
        <v>50</v>
      </c>
      <c r="E27" s="103">
        <v>0</v>
      </c>
      <c r="F27" s="113"/>
      <c r="G27" s="111">
        <f t="shared" si="0"/>
        <v>0</v>
      </c>
      <c r="H27" s="111">
        <f t="shared" si="1"/>
        <v>0</v>
      </c>
      <c r="I27" s="101"/>
    </row>
    <row r="28" spans="1:9" ht="93.75" customHeight="1">
      <c r="A28" s="101" t="s">
        <v>220</v>
      </c>
      <c r="B28" s="104" t="s">
        <v>157</v>
      </c>
      <c r="C28" s="114"/>
      <c r="D28" s="90">
        <v>10</v>
      </c>
      <c r="E28" s="103">
        <v>0</v>
      </c>
      <c r="F28" s="113"/>
      <c r="G28" s="111">
        <f t="shared" si="0"/>
        <v>0</v>
      </c>
      <c r="H28" s="111">
        <f t="shared" si="1"/>
        <v>0</v>
      </c>
      <c r="I28" s="101"/>
    </row>
    <row r="29" spans="1:9" ht="89.25" customHeight="1">
      <c r="A29" s="101" t="s">
        <v>221</v>
      </c>
      <c r="B29" s="104" t="s">
        <v>158</v>
      </c>
      <c r="C29" s="114"/>
      <c r="D29" s="117">
        <v>20</v>
      </c>
      <c r="E29" s="103">
        <v>0</v>
      </c>
      <c r="F29" s="113"/>
      <c r="G29" s="111">
        <f t="shared" si="0"/>
        <v>0</v>
      </c>
      <c r="H29" s="111">
        <f t="shared" si="1"/>
        <v>0</v>
      </c>
      <c r="I29" s="101"/>
    </row>
    <row r="30" spans="1:9" ht="144.75" customHeight="1">
      <c r="A30" s="101" t="s">
        <v>222</v>
      </c>
      <c r="B30" s="104" t="s">
        <v>159</v>
      </c>
      <c r="C30" s="114"/>
      <c r="D30" s="117">
        <v>20</v>
      </c>
      <c r="E30" s="103">
        <v>0</v>
      </c>
      <c r="F30" s="113"/>
      <c r="G30" s="111">
        <f t="shared" si="0"/>
        <v>0</v>
      </c>
      <c r="H30" s="111">
        <f t="shared" si="1"/>
        <v>0</v>
      </c>
      <c r="I30" s="101"/>
    </row>
    <row r="31" spans="1:9" ht="130.5" customHeight="1">
      <c r="A31" s="194" t="s">
        <v>223</v>
      </c>
      <c r="B31" s="197" t="s">
        <v>160</v>
      </c>
      <c r="C31" s="114" t="s">
        <v>161</v>
      </c>
      <c r="D31" s="117">
        <v>50</v>
      </c>
      <c r="E31" s="103">
        <v>0</v>
      </c>
      <c r="F31" s="113"/>
      <c r="G31" s="111">
        <f t="shared" si="0"/>
        <v>0</v>
      </c>
      <c r="H31" s="111">
        <f t="shared" si="1"/>
        <v>0</v>
      </c>
      <c r="I31" s="101"/>
    </row>
    <row r="32" spans="1:9" ht="57.75" customHeight="1">
      <c r="A32" s="194"/>
      <c r="B32" s="197"/>
      <c r="C32" s="114" t="s">
        <v>162</v>
      </c>
      <c r="D32" s="117">
        <v>10</v>
      </c>
      <c r="E32" s="103">
        <v>0</v>
      </c>
      <c r="F32" s="113"/>
      <c r="G32" s="111">
        <f t="shared" si="0"/>
        <v>0</v>
      </c>
      <c r="H32" s="111">
        <f t="shared" si="1"/>
        <v>0</v>
      </c>
      <c r="I32" s="101"/>
    </row>
    <row r="33" spans="1:9" ht="84" customHeight="1">
      <c r="A33" s="194" t="s">
        <v>224</v>
      </c>
      <c r="B33" s="195" t="s">
        <v>163</v>
      </c>
      <c r="C33" s="114" t="s">
        <v>161</v>
      </c>
      <c r="D33" s="117">
        <v>40</v>
      </c>
      <c r="E33" s="103">
        <v>0</v>
      </c>
      <c r="F33" s="113"/>
      <c r="G33" s="111">
        <f t="shared" si="0"/>
        <v>0</v>
      </c>
      <c r="H33" s="111">
        <f t="shared" si="1"/>
        <v>0</v>
      </c>
      <c r="I33" s="101"/>
    </row>
    <row r="34" spans="1:9" ht="75" customHeight="1">
      <c r="A34" s="194"/>
      <c r="B34" s="195"/>
      <c r="C34" s="114" t="s">
        <v>142</v>
      </c>
      <c r="D34" s="90">
        <v>10</v>
      </c>
      <c r="E34" s="103">
        <v>0</v>
      </c>
      <c r="F34" s="113"/>
      <c r="G34" s="111">
        <f t="shared" si="0"/>
        <v>0</v>
      </c>
      <c r="H34" s="111">
        <f t="shared" si="1"/>
        <v>0</v>
      </c>
      <c r="I34" s="101"/>
    </row>
    <row r="35" spans="1:9" ht="57" customHeight="1">
      <c r="A35" s="194" t="s">
        <v>225</v>
      </c>
      <c r="B35" s="195" t="s">
        <v>164</v>
      </c>
      <c r="C35" s="114" t="s">
        <v>161</v>
      </c>
      <c r="D35" s="90">
        <v>80</v>
      </c>
      <c r="E35" s="103">
        <v>0</v>
      </c>
      <c r="F35" s="113"/>
      <c r="G35" s="111">
        <f t="shared" si="0"/>
        <v>0</v>
      </c>
      <c r="H35" s="111">
        <f t="shared" si="1"/>
        <v>0</v>
      </c>
      <c r="I35" s="101"/>
    </row>
    <row r="36" spans="1:9" ht="80.25" customHeight="1">
      <c r="A36" s="194"/>
      <c r="B36" s="195"/>
      <c r="C36" s="114" t="s">
        <v>142</v>
      </c>
      <c r="D36" s="90">
        <v>50</v>
      </c>
      <c r="E36" s="103">
        <v>0</v>
      </c>
      <c r="F36" s="113"/>
      <c r="G36" s="111">
        <f t="shared" si="0"/>
        <v>0</v>
      </c>
      <c r="H36" s="111">
        <f t="shared" si="1"/>
        <v>0</v>
      </c>
      <c r="I36" s="101"/>
    </row>
    <row r="37" spans="1:9" ht="113.25" customHeight="1">
      <c r="A37" s="101" t="s">
        <v>226</v>
      </c>
      <c r="B37" s="104" t="s">
        <v>165</v>
      </c>
      <c r="C37" s="114" t="s">
        <v>166</v>
      </c>
      <c r="D37" s="90">
        <v>30</v>
      </c>
      <c r="E37" s="103">
        <v>0</v>
      </c>
      <c r="F37" s="113"/>
      <c r="G37" s="111">
        <f t="shared" si="0"/>
        <v>0</v>
      </c>
      <c r="H37" s="111">
        <f t="shared" si="1"/>
        <v>0</v>
      </c>
      <c r="I37" s="101"/>
    </row>
    <row r="38" spans="1:9" ht="131.25" customHeight="1">
      <c r="A38" s="101" t="s">
        <v>227</v>
      </c>
      <c r="B38" s="104" t="s">
        <v>167</v>
      </c>
      <c r="C38" s="114" t="s">
        <v>166</v>
      </c>
      <c r="D38" s="90">
        <v>200</v>
      </c>
      <c r="E38" s="103">
        <v>0</v>
      </c>
      <c r="F38" s="113"/>
      <c r="G38" s="111">
        <f t="shared" si="0"/>
        <v>0</v>
      </c>
      <c r="H38" s="111">
        <f t="shared" si="1"/>
        <v>0</v>
      </c>
      <c r="I38" s="101"/>
    </row>
    <row r="39" spans="1:9" ht="121.5" customHeight="1">
      <c r="A39" s="101" t="s">
        <v>228</v>
      </c>
      <c r="B39" s="104" t="s">
        <v>168</v>
      </c>
      <c r="C39" s="114" t="s">
        <v>169</v>
      </c>
      <c r="D39" s="90">
        <v>20</v>
      </c>
      <c r="E39" s="103">
        <v>0</v>
      </c>
      <c r="F39" s="113"/>
      <c r="G39" s="111">
        <f t="shared" si="0"/>
        <v>0</v>
      </c>
      <c r="H39" s="111">
        <f t="shared" si="1"/>
        <v>0</v>
      </c>
      <c r="I39" s="101"/>
    </row>
    <row r="40" spans="1:9" ht="114" customHeight="1">
      <c r="A40" s="101" t="s">
        <v>229</v>
      </c>
      <c r="B40" s="104" t="s">
        <v>170</v>
      </c>
      <c r="C40" s="114" t="s">
        <v>169</v>
      </c>
      <c r="D40" s="90">
        <v>15</v>
      </c>
      <c r="E40" s="103">
        <v>0</v>
      </c>
      <c r="F40" s="113"/>
      <c r="G40" s="111">
        <f t="shared" si="0"/>
        <v>0</v>
      </c>
      <c r="H40" s="111">
        <f t="shared" si="1"/>
        <v>0</v>
      </c>
      <c r="I40" s="101"/>
    </row>
    <row r="41" spans="1:9" ht="88.5" customHeight="1">
      <c r="A41" s="101" t="s">
        <v>230</v>
      </c>
      <c r="B41" s="104" t="s">
        <v>171</v>
      </c>
      <c r="C41" s="114" t="s">
        <v>169</v>
      </c>
      <c r="D41" s="90">
        <v>30</v>
      </c>
      <c r="E41" s="103">
        <v>0</v>
      </c>
      <c r="F41" s="113"/>
      <c r="G41" s="111">
        <f t="shared" si="0"/>
        <v>0</v>
      </c>
      <c r="H41" s="111">
        <f t="shared" si="1"/>
        <v>0</v>
      </c>
      <c r="I41" s="101"/>
    </row>
    <row r="42" spans="1:9" ht="120" customHeight="1">
      <c r="A42" s="101" t="s">
        <v>231</v>
      </c>
      <c r="B42" s="104" t="s">
        <v>172</v>
      </c>
      <c r="C42" s="114" t="s">
        <v>169</v>
      </c>
      <c r="D42" s="90">
        <v>20</v>
      </c>
      <c r="E42" s="103">
        <v>0</v>
      </c>
      <c r="F42" s="113"/>
      <c r="G42" s="111">
        <f t="shared" si="0"/>
        <v>0</v>
      </c>
      <c r="H42" s="111">
        <f t="shared" si="1"/>
        <v>0</v>
      </c>
      <c r="I42" s="101"/>
    </row>
    <row r="43" spans="1:9" ht="90.75" customHeight="1">
      <c r="A43" s="194" t="s">
        <v>232</v>
      </c>
      <c r="B43" s="197" t="s">
        <v>173</v>
      </c>
      <c r="C43" s="114" t="s">
        <v>161</v>
      </c>
      <c r="D43" s="90">
        <v>20</v>
      </c>
      <c r="E43" s="103">
        <v>0</v>
      </c>
      <c r="F43" s="113"/>
      <c r="G43" s="111">
        <f t="shared" si="0"/>
        <v>0</v>
      </c>
      <c r="H43" s="111">
        <f t="shared" si="1"/>
        <v>0</v>
      </c>
      <c r="I43" s="101"/>
    </row>
    <row r="44" spans="1:9" ht="77.25" customHeight="1">
      <c r="A44" s="194"/>
      <c r="B44" s="197"/>
      <c r="C44" s="114" t="s">
        <v>142</v>
      </c>
      <c r="D44" s="90">
        <v>5</v>
      </c>
      <c r="E44" s="103">
        <v>0</v>
      </c>
      <c r="F44" s="113"/>
      <c r="G44" s="111">
        <f t="shared" si="0"/>
        <v>0</v>
      </c>
      <c r="H44" s="111">
        <f t="shared" si="1"/>
        <v>0</v>
      </c>
      <c r="I44" s="101"/>
    </row>
    <row r="45" spans="1:9" ht="59.25" customHeight="1">
      <c r="A45" s="101" t="s">
        <v>233</v>
      </c>
      <c r="B45" s="104" t="s">
        <v>174</v>
      </c>
      <c r="C45" s="115" t="s">
        <v>175</v>
      </c>
      <c r="D45" s="90">
        <v>300</v>
      </c>
      <c r="E45" s="103">
        <v>0</v>
      </c>
      <c r="F45" s="113"/>
      <c r="G45" s="111">
        <f t="shared" si="0"/>
        <v>0</v>
      </c>
      <c r="H45" s="111">
        <f t="shared" si="1"/>
        <v>0</v>
      </c>
      <c r="I45" s="101"/>
    </row>
    <row r="46" spans="1:9" ht="49.5" customHeight="1">
      <c r="A46" s="105"/>
      <c r="B46" s="105"/>
      <c r="C46" s="105"/>
      <c r="D46" s="105"/>
      <c r="E46" s="105"/>
      <c r="F46" s="106" t="s">
        <v>30</v>
      </c>
      <c r="G46" s="165">
        <f>SUM(G5:G45)</f>
        <v>0</v>
      </c>
      <c r="H46" s="180">
        <f>SUM(H5:H45)</f>
        <v>0</v>
      </c>
      <c r="I46" s="105"/>
    </row>
    <row r="47" ht="12.75">
      <c r="B47" s="14" t="s">
        <v>31</v>
      </c>
    </row>
    <row r="48" ht="12.75">
      <c r="B48" s="15" t="s">
        <v>112</v>
      </c>
    </row>
    <row r="49" ht="12.75">
      <c r="B49" s="15" t="s">
        <v>113</v>
      </c>
    </row>
    <row r="53" ht="12.75" customHeight="1"/>
    <row r="54" spans="2:9" ht="14.25" customHeight="1">
      <c r="B54" s="198" t="s">
        <v>176</v>
      </c>
      <c r="C54" s="198"/>
      <c r="D54" s="198"/>
      <c r="E54" s="198"/>
      <c r="F54" s="198"/>
      <c r="G54" s="198"/>
      <c r="H54" s="198"/>
      <c r="I54" s="198"/>
    </row>
    <row r="55" spans="2:9" ht="33" customHeight="1">
      <c r="B55" s="16"/>
      <c r="C55" s="16"/>
      <c r="D55" s="16"/>
      <c r="E55" s="16"/>
      <c r="F55" s="16"/>
      <c r="G55" s="15"/>
      <c r="H55" s="15"/>
      <c r="I55" s="15"/>
    </row>
    <row r="56" spans="2:9" ht="184.5" customHeight="1">
      <c r="B56" s="199" t="s">
        <v>177</v>
      </c>
      <c r="C56" s="199"/>
      <c r="D56" s="199"/>
      <c r="E56" s="199"/>
      <c r="F56" s="199"/>
      <c r="G56" s="199"/>
      <c r="H56" s="199"/>
      <c r="I56" s="16"/>
    </row>
    <row r="57" spans="2:9" ht="34.5" customHeight="1">
      <c r="B57" s="201" t="s">
        <v>178</v>
      </c>
      <c r="C57" s="201"/>
      <c r="D57" s="201"/>
      <c r="E57" s="126"/>
      <c r="F57" s="126"/>
      <c r="G57" s="126"/>
      <c r="H57" s="126"/>
      <c r="I57" s="16"/>
    </row>
    <row r="58" spans="2:9" ht="17.25" customHeight="1">
      <c r="B58" s="126"/>
      <c r="C58" s="126"/>
      <c r="D58" s="126"/>
      <c r="E58" s="126"/>
      <c r="F58" s="126"/>
      <c r="G58" s="47"/>
      <c r="H58" s="47"/>
      <c r="I58" s="15"/>
    </row>
    <row r="59" spans="2:9" ht="14.25" customHeight="1">
      <c r="B59" s="201" t="s">
        <v>179</v>
      </c>
      <c r="C59" s="201"/>
      <c r="D59" s="201"/>
      <c r="E59" s="201"/>
      <c r="F59" s="126"/>
      <c r="G59" s="126"/>
      <c r="H59" s="126"/>
      <c r="I59" s="16"/>
    </row>
    <row r="60" spans="2:9" ht="15" customHeight="1">
      <c r="B60" s="200"/>
      <c r="C60" s="200"/>
      <c r="D60" s="200"/>
      <c r="E60" s="200"/>
      <c r="F60" s="200"/>
      <c r="G60" s="126"/>
      <c r="H60" s="126"/>
      <c r="I60" s="15"/>
    </row>
    <row r="61" spans="2:9" ht="36.75" customHeight="1">
      <c r="B61" s="200" t="s">
        <v>180</v>
      </c>
      <c r="C61" s="200"/>
      <c r="D61" s="200"/>
      <c r="E61" s="200"/>
      <c r="F61" s="200"/>
      <c r="G61" s="200"/>
      <c r="H61" s="200"/>
      <c r="I61" s="16"/>
    </row>
    <row r="62" spans="2:9" ht="42" customHeight="1">
      <c r="B62" s="200" t="s">
        <v>181</v>
      </c>
      <c r="C62" s="200"/>
      <c r="D62" s="200"/>
      <c r="E62" s="200"/>
      <c r="F62" s="200"/>
      <c r="G62" s="200"/>
      <c r="H62" s="200"/>
      <c r="I62" s="16"/>
    </row>
    <row r="63" spans="2:9" ht="32.25" customHeight="1">
      <c r="B63" s="200" t="s">
        <v>182</v>
      </c>
      <c r="C63" s="200"/>
      <c r="D63" s="200"/>
      <c r="E63" s="126"/>
      <c r="F63" s="126"/>
      <c r="G63" s="126"/>
      <c r="H63" s="126"/>
      <c r="I63" s="16"/>
    </row>
    <row r="64" spans="2:9" ht="27.75" customHeight="1">
      <c r="B64" s="200" t="s">
        <v>183</v>
      </c>
      <c r="C64" s="200"/>
      <c r="D64" s="200"/>
      <c r="E64" s="200"/>
      <c r="F64" s="200"/>
      <c r="G64" s="200"/>
      <c r="H64" s="200"/>
      <c r="I64" s="16"/>
    </row>
    <row r="65" spans="2:9" ht="18.75" customHeight="1">
      <c r="B65" s="126"/>
      <c r="C65" s="126"/>
      <c r="D65" s="126"/>
      <c r="E65" s="126"/>
      <c r="F65" s="126"/>
      <c r="G65" s="47"/>
      <c r="H65" s="47"/>
      <c r="I65" s="15"/>
    </row>
    <row r="66" spans="2:9" ht="14.25" customHeight="1">
      <c r="B66" s="200" t="s">
        <v>184</v>
      </c>
      <c r="C66" s="200"/>
      <c r="D66" s="200"/>
      <c r="E66" s="200"/>
      <c r="F66" s="200"/>
      <c r="G66" s="200"/>
      <c r="H66" s="200"/>
      <c r="I66" s="16"/>
    </row>
    <row r="67" spans="2:8" ht="21" customHeight="1">
      <c r="B67" s="127"/>
      <c r="C67" s="127"/>
      <c r="D67" s="127"/>
      <c r="E67" s="127"/>
      <c r="F67" s="127"/>
      <c r="G67" s="128"/>
      <c r="H67" s="128"/>
    </row>
    <row r="68" spans="2:8" ht="12.75">
      <c r="B68" s="127"/>
      <c r="C68" s="127"/>
      <c r="D68" s="127"/>
      <c r="E68" s="127"/>
      <c r="F68" s="127"/>
      <c r="G68" s="128"/>
      <c r="H68" s="128"/>
    </row>
    <row r="69" spans="2:6" ht="12.75">
      <c r="B69" s="16"/>
      <c r="C69" s="16"/>
      <c r="D69" s="16"/>
      <c r="E69" s="16"/>
      <c r="F69" s="16"/>
    </row>
    <row r="70" spans="2:6" ht="12.75">
      <c r="B70" s="16"/>
      <c r="C70" s="16"/>
      <c r="D70" s="16"/>
      <c r="E70" s="16"/>
      <c r="F70" s="16"/>
    </row>
    <row r="71" spans="2:6" ht="12.75">
      <c r="B71" s="17"/>
      <c r="C71" s="17"/>
      <c r="D71" s="17"/>
      <c r="E71" s="17"/>
      <c r="F71" s="17"/>
    </row>
  </sheetData>
  <sheetProtection selectLockedCells="1" selectUnlockedCells="1"/>
  <mergeCells count="29">
    <mergeCell ref="B56:H56"/>
    <mergeCell ref="B64:H64"/>
    <mergeCell ref="B66:H66"/>
    <mergeCell ref="B57:D57"/>
    <mergeCell ref="B59:E59"/>
    <mergeCell ref="B60:F60"/>
    <mergeCell ref="B61:H61"/>
    <mergeCell ref="B62:H62"/>
    <mergeCell ref="B63:D63"/>
    <mergeCell ref="A43:A44"/>
    <mergeCell ref="B43:B44"/>
    <mergeCell ref="B54:I54"/>
    <mergeCell ref="A31:A32"/>
    <mergeCell ref="B31:B32"/>
    <mergeCell ref="A33:A34"/>
    <mergeCell ref="B33:B34"/>
    <mergeCell ref="A21:A22"/>
    <mergeCell ref="B21:B22"/>
    <mergeCell ref="A13:A14"/>
    <mergeCell ref="B13:B14"/>
    <mergeCell ref="A35:A36"/>
    <mergeCell ref="B35:B36"/>
    <mergeCell ref="A1:I2"/>
    <mergeCell ref="A5:A6"/>
    <mergeCell ref="B5:B6"/>
    <mergeCell ref="A8:A9"/>
    <mergeCell ref="B8:B9"/>
    <mergeCell ref="A19:A20"/>
    <mergeCell ref="B19:B20"/>
  </mergeCells>
  <printOptions/>
  <pageMargins left="0.7875" right="0.7875" top="0.39375" bottom="0.39375" header="0.5118110236220472" footer="0.5118110236220472"/>
  <pageSetup fitToHeight="0"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Bębnowicz</dc:creator>
  <cp:keywords/>
  <dc:description/>
  <cp:lastModifiedBy>Katarzyna Bębnowicz</cp:lastModifiedBy>
  <cp:lastPrinted>2024-07-02T09:58:21Z</cp:lastPrinted>
  <dcterms:created xsi:type="dcterms:W3CDTF">2024-06-18T12:24:06Z</dcterms:created>
  <dcterms:modified xsi:type="dcterms:W3CDTF">2024-07-02T10:05:20Z</dcterms:modified>
  <cp:category/>
  <cp:version/>
  <cp:contentType/>
  <cp:contentStatus/>
</cp:coreProperties>
</file>