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Zamówienia Publiczne\Desktop\"/>
    </mc:Choice>
  </mc:AlternateContent>
  <xr:revisionPtr revIDLastSave="0" documentId="8_{E1CFD463-D291-4413-BB09-7D5880DC66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TOPED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0" i="1" l="1"/>
  <c r="J330" i="1"/>
  <c r="K330" i="1"/>
  <c r="K230" i="1"/>
  <c r="H296" i="1"/>
  <c r="K296" i="1" s="1"/>
  <c r="I296" i="1"/>
  <c r="H297" i="1"/>
  <c r="K297" i="1" s="1"/>
  <c r="I297" i="1"/>
  <c r="J297" i="1" s="1"/>
  <c r="H298" i="1"/>
  <c r="K298" i="1" s="1"/>
  <c r="I298" i="1"/>
  <c r="H299" i="1"/>
  <c r="K299" i="1" s="1"/>
  <c r="I299" i="1"/>
  <c r="H300" i="1"/>
  <c r="K300" i="1" s="1"/>
  <c r="I300" i="1"/>
  <c r="H301" i="1"/>
  <c r="K301" i="1" s="1"/>
  <c r="I301" i="1"/>
  <c r="H302" i="1"/>
  <c r="K302" i="1" s="1"/>
  <c r="I302" i="1"/>
  <c r="H303" i="1"/>
  <c r="K303" i="1" s="1"/>
  <c r="I303" i="1"/>
  <c r="H304" i="1"/>
  <c r="K304" i="1" s="1"/>
  <c r="I304" i="1"/>
  <c r="H305" i="1"/>
  <c r="K305" i="1" s="1"/>
  <c r="I305" i="1"/>
  <c r="H306" i="1"/>
  <c r="K306" i="1" s="1"/>
  <c r="I306" i="1"/>
  <c r="H307" i="1"/>
  <c r="K307" i="1" s="1"/>
  <c r="I307" i="1"/>
  <c r="H308" i="1"/>
  <c r="K308" i="1" s="1"/>
  <c r="I308" i="1"/>
  <c r="H309" i="1"/>
  <c r="K309" i="1" s="1"/>
  <c r="I309" i="1"/>
  <c r="H310" i="1"/>
  <c r="K310" i="1" s="1"/>
  <c r="I310" i="1"/>
  <c r="H311" i="1"/>
  <c r="K311" i="1" s="1"/>
  <c r="I311" i="1"/>
  <c r="H312" i="1"/>
  <c r="K312" i="1" s="1"/>
  <c r="I312" i="1"/>
  <c r="H313" i="1"/>
  <c r="K313" i="1" s="1"/>
  <c r="I313" i="1"/>
  <c r="H314" i="1"/>
  <c r="K314" i="1" s="1"/>
  <c r="I314" i="1"/>
  <c r="H315" i="1"/>
  <c r="K315" i="1" s="1"/>
  <c r="I315" i="1"/>
  <c r="J315" i="1" s="1"/>
  <c r="H316" i="1"/>
  <c r="K316" i="1" s="1"/>
  <c r="I316" i="1"/>
  <c r="H317" i="1"/>
  <c r="K317" i="1" s="1"/>
  <c r="I317" i="1"/>
  <c r="J317" i="1" s="1"/>
  <c r="H318" i="1"/>
  <c r="K318" i="1" s="1"/>
  <c r="I318" i="1"/>
  <c r="H319" i="1"/>
  <c r="K319" i="1" s="1"/>
  <c r="I319" i="1"/>
  <c r="J319" i="1" s="1"/>
  <c r="H320" i="1"/>
  <c r="K320" i="1" s="1"/>
  <c r="I320" i="1"/>
  <c r="H321" i="1"/>
  <c r="K321" i="1" s="1"/>
  <c r="I321" i="1"/>
  <c r="J321" i="1" s="1"/>
  <c r="H322" i="1"/>
  <c r="K322" i="1" s="1"/>
  <c r="I322" i="1"/>
  <c r="H323" i="1"/>
  <c r="K323" i="1" s="1"/>
  <c r="I323" i="1"/>
  <c r="H324" i="1"/>
  <c r="K324" i="1" s="1"/>
  <c r="I324" i="1"/>
  <c r="H325" i="1"/>
  <c r="K325" i="1" s="1"/>
  <c r="I325" i="1"/>
  <c r="H326" i="1"/>
  <c r="K326" i="1" s="1"/>
  <c r="I326" i="1"/>
  <c r="H327" i="1"/>
  <c r="K327" i="1" s="1"/>
  <c r="I327" i="1"/>
  <c r="H328" i="1"/>
  <c r="K328" i="1" s="1"/>
  <c r="I328" i="1"/>
  <c r="H329" i="1"/>
  <c r="K329" i="1" s="1"/>
  <c r="I329" i="1"/>
  <c r="I295" i="1"/>
  <c r="H295" i="1"/>
  <c r="K295" i="1" s="1"/>
  <c r="H235" i="1"/>
  <c r="K235" i="1" s="1"/>
  <c r="I235" i="1"/>
  <c r="H236" i="1"/>
  <c r="K236" i="1" s="1"/>
  <c r="I236" i="1"/>
  <c r="H237" i="1"/>
  <c r="K237" i="1" s="1"/>
  <c r="I237" i="1"/>
  <c r="H238" i="1"/>
  <c r="K238" i="1" s="1"/>
  <c r="I238" i="1"/>
  <c r="H239" i="1"/>
  <c r="K239" i="1" s="1"/>
  <c r="I239" i="1"/>
  <c r="H240" i="1"/>
  <c r="K240" i="1" s="1"/>
  <c r="I240" i="1"/>
  <c r="H241" i="1"/>
  <c r="K241" i="1" s="1"/>
  <c r="I241" i="1"/>
  <c r="H242" i="1"/>
  <c r="K242" i="1" s="1"/>
  <c r="I242" i="1"/>
  <c r="H243" i="1"/>
  <c r="K243" i="1" s="1"/>
  <c r="I243" i="1"/>
  <c r="H244" i="1"/>
  <c r="K244" i="1" s="1"/>
  <c r="I244" i="1"/>
  <c r="H245" i="1"/>
  <c r="K245" i="1" s="1"/>
  <c r="I245" i="1"/>
  <c r="H246" i="1"/>
  <c r="K246" i="1" s="1"/>
  <c r="I246" i="1"/>
  <c r="H247" i="1"/>
  <c r="K247" i="1" s="1"/>
  <c r="I247" i="1"/>
  <c r="H248" i="1"/>
  <c r="K248" i="1" s="1"/>
  <c r="I248" i="1"/>
  <c r="H249" i="1"/>
  <c r="K249" i="1" s="1"/>
  <c r="I249" i="1"/>
  <c r="H250" i="1"/>
  <c r="K250" i="1" s="1"/>
  <c r="I250" i="1"/>
  <c r="H251" i="1"/>
  <c r="K251" i="1" s="1"/>
  <c r="I251" i="1"/>
  <c r="H252" i="1"/>
  <c r="K252" i="1" s="1"/>
  <c r="I252" i="1"/>
  <c r="H253" i="1"/>
  <c r="K253" i="1" s="1"/>
  <c r="I253" i="1"/>
  <c r="H254" i="1"/>
  <c r="K254" i="1" s="1"/>
  <c r="I254" i="1"/>
  <c r="H255" i="1"/>
  <c r="K255" i="1" s="1"/>
  <c r="I255" i="1"/>
  <c r="H256" i="1"/>
  <c r="K256" i="1" s="1"/>
  <c r="I256" i="1"/>
  <c r="H257" i="1"/>
  <c r="I257" i="1"/>
  <c r="K257" i="1"/>
  <c r="H258" i="1"/>
  <c r="K258" i="1" s="1"/>
  <c r="I258" i="1"/>
  <c r="H259" i="1"/>
  <c r="K259" i="1" s="1"/>
  <c r="I259" i="1"/>
  <c r="H260" i="1"/>
  <c r="K260" i="1" s="1"/>
  <c r="I260" i="1"/>
  <c r="H261" i="1"/>
  <c r="K261" i="1" s="1"/>
  <c r="I261" i="1"/>
  <c r="H262" i="1"/>
  <c r="K262" i="1" s="1"/>
  <c r="I262" i="1"/>
  <c r="H263" i="1"/>
  <c r="K263" i="1" s="1"/>
  <c r="I263" i="1"/>
  <c r="H264" i="1"/>
  <c r="K264" i="1" s="1"/>
  <c r="I264" i="1"/>
  <c r="H265" i="1"/>
  <c r="K265" i="1" s="1"/>
  <c r="I265" i="1"/>
  <c r="H266" i="1"/>
  <c r="K266" i="1" s="1"/>
  <c r="I266" i="1"/>
  <c r="H267" i="1"/>
  <c r="K267" i="1" s="1"/>
  <c r="I267" i="1"/>
  <c r="H268" i="1"/>
  <c r="K268" i="1" s="1"/>
  <c r="I268" i="1"/>
  <c r="H269" i="1"/>
  <c r="K269" i="1" s="1"/>
  <c r="I269" i="1"/>
  <c r="H270" i="1"/>
  <c r="I270" i="1"/>
  <c r="K270" i="1"/>
  <c r="H271" i="1"/>
  <c r="K271" i="1" s="1"/>
  <c r="I271" i="1"/>
  <c r="H272" i="1"/>
  <c r="K272" i="1" s="1"/>
  <c r="I272" i="1"/>
  <c r="H273" i="1"/>
  <c r="K273" i="1" s="1"/>
  <c r="I273" i="1"/>
  <c r="H274" i="1"/>
  <c r="K274" i="1" s="1"/>
  <c r="I274" i="1"/>
  <c r="H275" i="1"/>
  <c r="K275" i="1" s="1"/>
  <c r="I275" i="1"/>
  <c r="H276" i="1"/>
  <c r="K276" i="1" s="1"/>
  <c r="I276" i="1"/>
  <c r="H277" i="1"/>
  <c r="K277" i="1" s="1"/>
  <c r="I277" i="1"/>
  <c r="H278" i="1"/>
  <c r="K278" i="1" s="1"/>
  <c r="I278" i="1"/>
  <c r="H279" i="1"/>
  <c r="K279" i="1" s="1"/>
  <c r="I279" i="1"/>
  <c r="H280" i="1"/>
  <c r="K280" i="1" s="1"/>
  <c r="I280" i="1"/>
  <c r="H281" i="1"/>
  <c r="K281" i="1" s="1"/>
  <c r="I281" i="1"/>
  <c r="H282" i="1"/>
  <c r="K282" i="1" s="1"/>
  <c r="I282" i="1"/>
  <c r="H283" i="1"/>
  <c r="K283" i="1" s="1"/>
  <c r="I283" i="1"/>
  <c r="H284" i="1"/>
  <c r="K284" i="1" s="1"/>
  <c r="I284" i="1"/>
  <c r="H285" i="1"/>
  <c r="K285" i="1" s="1"/>
  <c r="I285" i="1"/>
  <c r="H286" i="1"/>
  <c r="K286" i="1" s="1"/>
  <c r="I286" i="1"/>
  <c r="H287" i="1"/>
  <c r="K287" i="1" s="1"/>
  <c r="I287" i="1"/>
  <c r="H288" i="1"/>
  <c r="K288" i="1" s="1"/>
  <c r="I288" i="1"/>
  <c r="H289" i="1"/>
  <c r="K289" i="1" s="1"/>
  <c r="I289" i="1"/>
  <c r="I234" i="1"/>
  <c r="H234" i="1"/>
  <c r="K234" i="1" s="1"/>
  <c r="I229" i="1"/>
  <c r="H229" i="1"/>
  <c r="K229" i="1" s="1"/>
  <c r="H215" i="1"/>
  <c r="K215" i="1" s="1"/>
  <c r="I215" i="1"/>
  <c r="J215" i="1" s="1"/>
  <c r="H216" i="1"/>
  <c r="K216" i="1" s="1"/>
  <c r="I216" i="1"/>
  <c r="H217" i="1"/>
  <c r="K217" i="1" s="1"/>
  <c r="I217" i="1"/>
  <c r="H218" i="1"/>
  <c r="K218" i="1" s="1"/>
  <c r="I218" i="1"/>
  <c r="H219" i="1"/>
  <c r="K219" i="1" s="1"/>
  <c r="I219" i="1"/>
  <c r="J219" i="1" s="1"/>
  <c r="H220" i="1"/>
  <c r="K220" i="1" s="1"/>
  <c r="I220" i="1"/>
  <c r="H221" i="1"/>
  <c r="K221" i="1" s="1"/>
  <c r="I221" i="1"/>
  <c r="H222" i="1"/>
  <c r="K222" i="1" s="1"/>
  <c r="I222" i="1"/>
  <c r="H223" i="1"/>
  <c r="K223" i="1" s="1"/>
  <c r="I223" i="1"/>
  <c r="H224" i="1"/>
  <c r="K224" i="1" s="1"/>
  <c r="I224" i="1"/>
  <c r="H209" i="1"/>
  <c r="K209" i="1" s="1"/>
  <c r="I209" i="1"/>
  <c r="I214" i="1"/>
  <c r="H214" i="1"/>
  <c r="K214" i="1" s="1"/>
  <c r="I208" i="1"/>
  <c r="H208" i="1"/>
  <c r="K208" i="1" s="1"/>
  <c r="H181" i="1"/>
  <c r="I181" i="1"/>
  <c r="H182" i="1"/>
  <c r="I182" i="1"/>
  <c r="H183" i="1"/>
  <c r="I183" i="1"/>
  <c r="K183" i="1"/>
  <c r="H184" i="1"/>
  <c r="K184" i="1" s="1"/>
  <c r="I184" i="1"/>
  <c r="H185" i="1"/>
  <c r="I185" i="1"/>
  <c r="H186" i="1"/>
  <c r="I186" i="1"/>
  <c r="H187" i="1"/>
  <c r="K187" i="1" s="1"/>
  <c r="I187" i="1"/>
  <c r="H188" i="1"/>
  <c r="K188" i="1" s="1"/>
  <c r="I188" i="1"/>
  <c r="H189" i="1"/>
  <c r="I189" i="1"/>
  <c r="H190" i="1"/>
  <c r="I190" i="1"/>
  <c r="H191" i="1"/>
  <c r="I191" i="1"/>
  <c r="H192" i="1"/>
  <c r="K192" i="1" s="1"/>
  <c r="I192" i="1"/>
  <c r="H193" i="1"/>
  <c r="I193" i="1"/>
  <c r="H194" i="1"/>
  <c r="I194" i="1"/>
  <c r="H195" i="1"/>
  <c r="K195" i="1" s="1"/>
  <c r="I195" i="1"/>
  <c r="H196" i="1"/>
  <c r="K196" i="1" s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I180" i="1"/>
  <c r="H180" i="1"/>
  <c r="K180" i="1" s="1"/>
  <c r="H142" i="1"/>
  <c r="K142" i="1" s="1"/>
  <c r="I142" i="1"/>
  <c r="H143" i="1"/>
  <c r="K143" i="1" s="1"/>
  <c r="I143" i="1"/>
  <c r="H144" i="1"/>
  <c r="K144" i="1" s="1"/>
  <c r="I144" i="1"/>
  <c r="H145" i="1"/>
  <c r="K145" i="1" s="1"/>
  <c r="I145" i="1"/>
  <c r="H146" i="1"/>
  <c r="K146" i="1" s="1"/>
  <c r="I146" i="1"/>
  <c r="H147" i="1"/>
  <c r="K147" i="1" s="1"/>
  <c r="I147" i="1"/>
  <c r="H148" i="1"/>
  <c r="K148" i="1" s="1"/>
  <c r="I148" i="1"/>
  <c r="H149" i="1"/>
  <c r="K149" i="1" s="1"/>
  <c r="I149" i="1"/>
  <c r="H150" i="1"/>
  <c r="K150" i="1" s="1"/>
  <c r="I150" i="1"/>
  <c r="H151" i="1"/>
  <c r="K151" i="1" s="1"/>
  <c r="I151" i="1"/>
  <c r="H152" i="1"/>
  <c r="K152" i="1" s="1"/>
  <c r="I152" i="1"/>
  <c r="H153" i="1"/>
  <c r="K153" i="1" s="1"/>
  <c r="I153" i="1"/>
  <c r="H154" i="1"/>
  <c r="K154" i="1" s="1"/>
  <c r="I154" i="1"/>
  <c r="H155" i="1"/>
  <c r="K155" i="1" s="1"/>
  <c r="I155" i="1"/>
  <c r="H156" i="1"/>
  <c r="K156" i="1" s="1"/>
  <c r="I156" i="1"/>
  <c r="H157" i="1"/>
  <c r="K157" i="1" s="1"/>
  <c r="I157" i="1"/>
  <c r="H158" i="1"/>
  <c r="K158" i="1" s="1"/>
  <c r="I158" i="1"/>
  <c r="J158" i="1" s="1"/>
  <c r="H159" i="1"/>
  <c r="K159" i="1" s="1"/>
  <c r="I159" i="1"/>
  <c r="H160" i="1"/>
  <c r="K160" i="1" s="1"/>
  <c r="I160" i="1"/>
  <c r="H161" i="1"/>
  <c r="K161" i="1" s="1"/>
  <c r="I161" i="1"/>
  <c r="H162" i="1"/>
  <c r="K162" i="1" s="1"/>
  <c r="I162" i="1"/>
  <c r="H163" i="1"/>
  <c r="K163" i="1" s="1"/>
  <c r="I163" i="1"/>
  <c r="H164" i="1"/>
  <c r="K164" i="1" s="1"/>
  <c r="I164" i="1"/>
  <c r="H165" i="1"/>
  <c r="K165" i="1" s="1"/>
  <c r="I165" i="1"/>
  <c r="H166" i="1"/>
  <c r="K166" i="1" s="1"/>
  <c r="I166" i="1"/>
  <c r="H167" i="1"/>
  <c r="K167" i="1" s="1"/>
  <c r="I167" i="1"/>
  <c r="H168" i="1"/>
  <c r="K168" i="1" s="1"/>
  <c r="I168" i="1"/>
  <c r="H169" i="1"/>
  <c r="K169" i="1" s="1"/>
  <c r="I169" i="1"/>
  <c r="H170" i="1"/>
  <c r="K170" i="1" s="1"/>
  <c r="I170" i="1"/>
  <c r="H171" i="1"/>
  <c r="K171" i="1" s="1"/>
  <c r="I171" i="1"/>
  <c r="H172" i="1"/>
  <c r="K172" i="1" s="1"/>
  <c r="I172" i="1"/>
  <c r="H173" i="1"/>
  <c r="K173" i="1" s="1"/>
  <c r="I173" i="1"/>
  <c r="H174" i="1"/>
  <c r="K174" i="1" s="1"/>
  <c r="I174" i="1"/>
  <c r="I141" i="1"/>
  <c r="H141" i="1"/>
  <c r="K141" i="1" s="1"/>
  <c r="H100" i="1"/>
  <c r="K100" i="1" s="1"/>
  <c r="I100" i="1"/>
  <c r="H101" i="1"/>
  <c r="I101" i="1"/>
  <c r="H102" i="1"/>
  <c r="I102" i="1"/>
  <c r="H103" i="1"/>
  <c r="K103" i="1" s="1"/>
  <c r="I103" i="1"/>
  <c r="H104" i="1"/>
  <c r="I104" i="1"/>
  <c r="H105" i="1"/>
  <c r="K105" i="1" s="1"/>
  <c r="I105" i="1"/>
  <c r="H106" i="1"/>
  <c r="K106" i="1" s="1"/>
  <c r="I106" i="1"/>
  <c r="H107" i="1"/>
  <c r="K107" i="1" s="1"/>
  <c r="I107" i="1"/>
  <c r="H108" i="1"/>
  <c r="K108" i="1" s="1"/>
  <c r="I108" i="1"/>
  <c r="H109" i="1"/>
  <c r="K109" i="1" s="1"/>
  <c r="I109" i="1"/>
  <c r="H110" i="1"/>
  <c r="K110" i="1" s="1"/>
  <c r="I110" i="1"/>
  <c r="H111" i="1"/>
  <c r="K111" i="1" s="1"/>
  <c r="I111" i="1"/>
  <c r="H112" i="1"/>
  <c r="K112" i="1" s="1"/>
  <c r="I112" i="1"/>
  <c r="H113" i="1"/>
  <c r="K113" i="1" s="1"/>
  <c r="I113" i="1"/>
  <c r="H114" i="1"/>
  <c r="I114" i="1"/>
  <c r="H115" i="1"/>
  <c r="K115" i="1" s="1"/>
  <c r="I115" i="1"/>
  <c r="H116" i="1"/>
  <c r="I116" i="1"/>
  <c r="H117" i="1"/>
  <c r="I117" i="1"/>
  <c r="H118" i="1"/>
  <c r="K118" i="1" s="1"/>
  <c r="I118" i="1"/>
  <c r="H119" i="1"/>
  <c r="K119" i="1" s="1"/>
  <c r="I119" i="1"/>
  <c r="H120" i="1"/>
  <c r="K120" i="1" s="1"/>
  <c r="I120" i="1"/>
  <c r="H121" i="1"/>
  <c r="K121" i="1" s="1"/>
  <c r="I121" i="1"/>
  <c r="H122" i="1"/>
  <c r="K122" i="1" s="1"/>
  <c r="I122" i="1"/>
  <c r="H123" i="1"/>
  <c r="K123" i="1" s="1"/>
  <c r="I123" i="1"/>
  <c r="H124" i="1"/>
  <c r="K124" i="1" s="1"/>
  <c r="I124" i="1"/>
  <c r="H125" i="1"/>
  <c r="K125" i="1" s="1"/>
  <c r="I125" i="1"/>
  <c r="H126" i="1"/>
  <c r="K126" i="1" s="1"/>
  <c r="I126" i="1"/>
  <c r="H127" i="1"/>
  <c r="K127" i="1" s="1"/>
  <c r="I127" i="1"/>
  <c r="H128" i="1"/>
  <c r="K128" i="1" s="1"/>
  <c r="I128" i="1"/>
  <c r="H129" i="1"/>
  <c r="K129" i="1" s="1"/>
  <c r="I129" i="1"/>
  <c r="H130" i="1"/>
  <c r="K130" i="1" s="1"/>
  <c r="I130" i="1"/>
  <c r="H131" i="1"/>
  <c r="K131" i="1" s="1"/>
  <c r="I131" i="1"/>
  <c r="H132" i="1"/>
  <c r="K132" i="1" s="1"/>
  <c r="I132" i="1"/>
  <c r="H133" i="1"/>
  <c r="K133" i="1" s="1"/>
  <c r="I133" i="1"/>
  <c r="H134" i="1"/>
  <c r="K134" i="1" s="1"/>
  <c r="I134" i="1"/>
  <c r="H135" i="1"/>
  <c r="K135" i="1" s="1"/>
  <c r="I135" i="1"/>
  <c r="I99" i="1"/>
  <c r="H99" i="1"/>
  <c r="K99" i="1" s="1"/>
  <c r="H84" i="1"/>
  <c r="K84" i="1" s="1"/>
  <c r="I84" i="1"/>
  <c r="H85" i="1"/>
  <c r="K85" i="1" s="1"/>
  <c r="I85" i="1"/>
  <c r="H86" i="1"/>
  <c r="K86" i="1" s="1"/>
  <c r="I86" i="1"/>
  <c r="H87" i="1"/>
  <c r="K87" i="1" s="1"/>
  <c r="I87" i="1"/>
  <c r="H88" i="1"/>
  <c r="K88" i="1" s="1"/>
  <c r="I88" i="1"/>
  <c r="H89" i="1"/>
  <c r="K89" i="1" s="1"/>
  <c r="I89" i="1"/>
  <c r="H90" i="1"/>
  <c r="K90" i="1" s="1"/>
  <c r="I90" i="1"/>
  <c r="H91" i="1"/>
  <c r="K91" i="1" s="1"/>
  <c r="I91" i="1"/>
  <c r="H92" i="1"/>
  <c r="K92" i="1" s="1"/>
  <c r="I92" i="1"/>
  <c r="H93" i="1"/>
  <c r="K93" i="1" s="1"/>
  <c r="I93" i="1"/>
  <c r="I83" i="1"/>
  <c r="H83" i="1"/>
  <c r="K83" i="1" s="1"/>
  <c r="H60" i="1"/>
  <c r="K60" i="1" s="1"/>
  <c r="I60" i="1"/>
  <c r="H61" i="1"/>
  <c r="K61" i="1" s="1"/>
  <c r="I61" i="1"/>
  <c r="H62" i="1"/>
  <c r="K62" i="1" s="1"/>
  <c r="I62" i="1"/>
  <c r="H63" i="1"/>
  <c r="K63" i="1" s="1"/>
  <c r="I63" i="1"/>
  <c r="H64" i="1"/>
  <c r="K64" i="1" s="1"/>
  <c r="I64" i="1"/>
  <c r="H65" i="1"/>
  <c r="K65" i="1" s="1"/>
  <c r="I65" i="1"/>
  <c r="H66" i="1"/>
  <c r="K66" i="1" s="1"/>
  <c r="I66" i="1"/>
  <c r="H67" i="1"/>
  <c r="K67" i="1" s="1"/>
  <c r="I67" i="1"/>
  <c r="H68" i="1"/>
  <c r="K68" i="1" s="1"/>
  <c r="I68" i="1"/>
  <c r="H69" i="1"/>
  <c r="K69" i="1" s="1"/>
  <c r="I69" i="1"/>
  <c r="H70" i="1"/>
  <c r="K70" i="1" s="1"/>
  <c r="I70" i="1"/>
  <c r="H71" i="1"/>
  <c r="K71" i="1" s="1"/>
  <c r="I71" i="1"/>
  <c r="H72" i="1"/>
  <c r="K72" i="1" s="1"/>
  <c r="I72" i="1"/>
  <c r="H73" i="1"/>
  <c r="K73" i="1" s="1"/>
  <c r="I73" i="1"/>
  <c r="H74" i="1"/>
  <c r="K74" i="1" s="1"/>
  <c r="I74" i="1"/>
  <c r="H75" i="1"/>
  <c r="K75" i="1" s="1"/>
  <c r="I75" i="1"/>
  <c r="H76" i="1"/>
  <c r="K76" i="1" s="1"/>
  <c r="I76" i="1"/>
  <c r="H77" i="1"/>
  <c r="K77" i="1" s="1"/>
  <c r="I77" i="1"/>
  <c r="I59" i="1"/>
  <c r="H59" i="1"/>
  <c r="K59" i="1" s="1"/>
  <c r="H33" i="1"/>
  <c r="K33" i="1" s="1"/>
  <c r="I33" i="1"/>
  <c r="H34" i="1"/>
  <c r="K34" i="1" s="1"/>
  <c r="I34" i="1"/>
  <c r="H35" i="1"/>
  <c r="K35" i="1" s="1"/>
  <c r="I35" i="1"/>
  <c r="H36" i="1"/>
  <c r="K36" i="1" s="1"/>
  <c r="I36" i="1"/>
  <c r="H37" i="1"/>
  <c r="K37" i="1" s="1"/>
  <c r="I37" i="1"/>
  <c r="H38" i="1"/>
  <c r="K38" i="1" s="1"/>
  <c r="I38" i="1"/>
  <c r="H39" i="1"/>
  <c r="K39" i="1" s="1"/>
  <c r="I39" i="1"/>
  <c r="H40" i="1"/>
  <c r="K40" i="1" s="1"/>
  <c r="I40" i="1"/>
  <c r="H41" i="1"/>
  <c r="K41" i="1" s="1"/>
  <c r="I41" i="1"/>
  <c r="H42" i="1"/>
  <c r="K42" i="1" s="1"/>
  <c r="I42" i="1"/>
  <c r="H43" i="1"/>
  <c r="K43" i="1" s="1"/>
  <c r="I43" i="1"/>
  <c r="H44" i="1"/>
  <c r="K44" i="1" s="1"/>
  <c r="I44" i="1"/>
  <c r="H45" i="1"/>
  <c r="K45" i="1" s="1"/>
  <c r="I45" i="1"/>
  <c r="H46" i="1"/>
  <c r="K46" i="1" s="1"/>
  <c r="I46" i="1"/>
  <c r="H47" i="1"/>
  <c r="K47" i="1" s="1"/>
  <c r="I47" i="1"/>
  <c r="H48" i="1"/>
  <c r="K48" i="1" s="1"/>
  <c r="I48" i="1"/>
  <c r="H49" i="1"/>
  <c r="K49" i="1" s="1"/>
  <c r="I49" i="1"/>
  <c r="H50" i="1"/>
  <c r="K50" i="1" s="1"/>
  <c r="I50" i="1"/>
  <c r="H51" i="1"/>
  <c r="K51" i="1" s="1"/>
  <c r="I51" i="1"/>
  <c r="H52" i="1"/>
  <c r="K52" i="1" s="1"/>
  <c r="I52" i="1"/>
  <c r="H53" i="1"/>
  <c r="K53" i="1" s="1"/>
  <c r="I53" i="1"/>
  <c r="I32" i="1"/>
  <c r="H32" i="1"/>
  <c r="K32" i="1" s="1"/>
  <c r="H10" i="1"/>
  <c r="K10" i="1" s="1"/>
  <c r="I10" i="1"/>
  <c r="H11" i="1"/>
  <c r="K11" i="1" s="1"/>
  <c r="I11" i="1"/>
  <c r="H12" i="1"/>
  <c r="K12" i="1" s="1"/>
  <c r="I12" i="1"/>
  <c r="H13" i="1"/>
  <c r="K13" i="1" s="1"/>
  <c r="I13" i="1"/>
  <c r="H14" i="1"/>
  <c r="K14" i="1" s="1"/>
  <c r="I14" i="1"/>
  <c r="H15" i="1"/>
  <c r="K15" i="1" s="1"/>
  <c r="I15" i="1"/>
  <c r="H16" i="1"/>
  <c r="K16" i="1" s="1"/>
  <c r="I16" i="1"/>
  <c r="H17" i="1"/>
  <c r="K17" i="1" s="1"/>
  <c r="I17" i="1"/>
  <c r="H18" i="1"/>
  <c r="K18" i="1" s="1"/>
  <c r="I18" i="1"/>
  <c r="H19" i="1"/>
  <c r="K19" i="1" s="1"/>
  <c r="I19" i="1"/>
  <c r="H20" i="1"/>
  <c r="K20" i="1" s="1"/>
  <c r="I20" i="1"/>
  <c r="H21" i="1"/>
  <c r="K21" i="1" s="1"/>
  <c r="I21" i="1"/>
  <c r="H22" i="1"/>
  <c r="K22" i="1" s="1"/>
  <c r="I22" i="1"/>
  <c r="H23" i="1"/>
  <c r="K23" i="1" s="1"/>
  <c r="I23" i="1"/>
  <c r="H24" i="1"/>
  <c r="K24" i="1" s="1"/>
  <c r="I24" i="1"/>
  <c r="H25" i="1"/>
  <c r="K25" i="1" s="1"/>
  <c r="I25" i="1"/>
  <c r="H26" i="1"/>
  <c r="K26" i="1" s="1"/>
  <c r="I26" i="1"/>
  <c r="I9" i="1"/>
  <c r="H9" i="1"/>
  <c r="K9" i="1" s="1"/>
  <c r="J150" i="1" l="1"/>
  <c r="J148" i="1"/>
  <c r="J208" i="1"/>
  <c r="J273" i="1"/>
  <c r="J45" i="1"/>
  <c r="J43" i="1"/>
  <c r="J39" i="1"/>
  <c r="J37" i="1"/>
  <c r="J33" i="1"/>
  <c r="J77" i="1"/>
  <c r="J75" i="1"/>
  <c r="J73" i="1"/>
  <c r="J71" i="1"/>
  <c r="J69" i="1"/>
  <c r="J67" i="1"/>
  <c r="J65" i="1"/>
  <c r="J63" i="1"/>
  <c r="J61" i="1"/>
  <c r="J84" i="1"/>
  <c r="J234" i="1"/>
  <c r="J275" i="1"/>
  <c r="J110" i="1"/>
  <c r="J223" i="1"/>
  <c r="J221" i="1"/>
  <c r="J289" i="1"/>
  <c r="J10" i="1"/>
  <c r="J53" i="1"/>
  <c r="J51" i="1"/>
  <c r="J49" i="1"/>
  <c r="J47" i="1"/>
  <c r="J41" i="1"/>
  <c r="J35" i="1"/>
  <c r="J92" i="1"/>
  <c r="J90" i="1"/>
  <c r="J88" i="1"/>
  <c r="J86" i="1"/>
  <c r="J135" i="1"/>
  <c r="J133" i="1"/>
  <c r="J131" i="1"/>
  <c r="J129" i="1"/>
  <c r="J127" i="1"/>
  <c r="J125" i="1"/>
  <c r="J123" i="1"/>
  <c r="J121" i="1"/>
  <c r="J119" i="1"/>
  <c r="J106" i="1"/>
  <c r="J164" i="1"/>
  <c r="J156" i="1"/>
  <c r="J146" i="1"/>
  <c r="J217" i="1"/>
  <c r="J305" i="1"/>
  <c r="J303" i="1"/>
  <c r="J111" i="1"/>
  <c r="J162" i="1"/>
  <c r="J154" i="1"/>
  <c r="J222" i="1"/>
  <c r="J220" i="1"/>
  <c r="J327" i="1"/>
  <c r="J313" i="1"/>
  <c r="J311" i="1"/>
  <c r="J301" i="1"/>
  <c r="J299" i="1"/>
  <c r="J76" i="1"/>
  <c r="J74" i="1"/>
  <c r="J72" i="1"/>
  <c r="J70" i="1"/>
  <c r="J68" i="1"/>
  <c r="J66" i="1"/>
  <c r="J64" i="1"/>
  <c r="J62" i="1"/>
  <c r="J60" i="1"/>
  <c r="J134" i="1"/>
  <c r="J132" i="1"/>
  <c r="J130" i="1"/>
  <c r="J128" i="1"/>
  <c r="J126" i="1"/>
  <c r="J124" i="1"/>
  <c r="J122" i="1"/>
  <c r="J120" i="1"/>
  <c r="J107" i="1"/>
  <c r="J160" i="1"/>
  <c r="J152" i="1"/>
  <c r="J144" i="1"/>
  <c r="J142" i="1"/>
  <c r="J218" i="1"/>
  <c r="J216" i="1"/>
  <c r="J325" i="1"/>
  <c r="J323" i="1"/>
  <c r="J309" i="1"/>
  <c r="J307" i="1"/>
  <c r="J117" i="1"/>
  <c r="J108" i="1"/>
  <c r="J101" i="1"/>
  <c r="J173" i="1"/>
  <c r="J171" i="1"/>
  <c r="J169" i="1"/>
  <c r="J167" i="1"/>
  <c r="J165" i="1"/>
  <c r="J161" i="1"/>
  <c r="J157" i="1"/>
  <c r="J153" i="1"/>
  <c r="J149" i="1"/>
  <c r="J145" i="1"/>
  <c r="J191" i="1"/>
  <c r="J183" i="1"/>
  <c r="J214" i="1"/>
  <c r="J26" i="1"/>
  <c r="J24" i="1"/>
  <c r="J22" i="1"/>
  <c r="J20" i="1"/>
  <c r="J18" i="1"/>
  <c r="J16" i="1"/>
  <c r="J14" i="1"/>
  <c r="J12" i="1"/>
  <c r="I54" i="1"/>
  <c r="J116" i="1"/>
  <c r="J114" i="1"/>
  <c r="J112" i="1"/>
  <c r="J104" i="1"/>
  <c r="J102" i="1"/>
  <c r="J100" i="1"/>
  <c r="J174" i="1"/>
  <c r="J172" i="1"/>
  <c r="J170" i="1"/>
  <c r="J168" i="1"/>
  <c r="J166" i="1"/>
  <c r="J163" i="1"/>
  <c r="J159" i="1"/>
  <c r="J155" i="1"/>
  <c r="J151" i="1"/>
  <c r="J147" i="1"/>
  <c r="J143" i="1"/>
  <c r="J195" i="1"/>
  <c r="K191" i="1"/>
  <c r="J187" i="1"/>
  <c r="J209" i="1"/>
  <c r="J283" i="1"/>
  <c r="J281" i="1"/>
  <c r="J329" i="1"/>
  <c r="J59" i="1"/>
  <c r="I78" i="1"/>
  <c r="J99" i="1"/>
  <c r="I136" i="1"/>
  <c r="J197" i="1"/>
  <c r="K197" i="1"/>
  <c r="J181" i="1"/>
  <c r="K181" i="1"/>
  <c r="K117" i="1"/>
  <c r="K116" i="1"/>
  <c r="K114" i="1"/>
  <c r="K104" i="1"/>
  <c r="K102" i="1"/>
  <c r="K101" i="1"/>
  <c r="J141" i="1"/>
  <c r="J9" i="1"/>
  <c r="I27" i="1"/>
  <c r="J25" i="1"/>
  <c r="J23" i="1"/>
  <c r="J21" i="1"/>
  <c r="J19" i="1"/>
  <c r="J17" i="1"/>
  <c r="J15" i="1"/>
  <c r="J13" i="1"/>
  <c r="J11" i="1"/>
  <c r="I94" i="1"/>
  <c r="J118" i="1"/>
  <c r="J115" i="1"/>
  <c r="J113" i="1"/>
  <c r="J105" i="1"/>
  <c r="J103" i="1"/>
  <c r="J193" i="1"/>
  <c r="K193" i="1"/>
  <c r="J185" i="1"/>
  <c r="K185" i="1"/>
  <c r="J189" i="1"/>
  <c r="K189" i="1"/>
  <c r="J52" i="1"/>
  <c r="J50" i="1"/>
  <c r="J48" i="1"/>
  <c r="J46" i="1"/>
  <c r="J44" i="1"/>
  <c r="J42" i="1"/>
  <c r="J40" i="1"/>
  <c r="J38" i="1"/>
  <c r="J36" i="1"/>
  <c r="J34" i="1"/>
  <c r="J93" i="1"/>
  <c r="J91" i="1"/>
  <c r="J89" i="1"/>
  <c r="J87" i="1"/>
  <c r="J85" i="1"/>
  <c r="J109" i="1"/>
  <c r="J229" i="1"/>
  <c r="I230" i="1"/>
  <c r="J202" i="1"/>
  <c r="J200" i="1"/>
  <c r="J198" i="1"/>
  <c r="J194" i="1"/>
  <c r="J190" i="1"/>
  <c r="J186" i="1"/>
  <c r="J182" i="1"/>
  <c r="J224" i="1"/>
  <c r="J287" i="1"/>
  <c r="J277" i="1"/>
  <c r="J271" i="1"/>
  <c r="J265" i="1"/>
  <c r="J263" i="1"/>
  <c r="J257" i="1"/>
  <c r="J255" i="1"/>
  <c r="J249" i="1"/>
  <c r="J247" i="1"/>
  <c r="J241" i="1"/>
  <c r="J239" i="1"/>
  <c r="J326" i="1"/>
  <c r="J322" i="1"/>
  <c r="J318" i="1"/>
  <c r="J314" i="1"/>
  <c r="J310" i="1"/>
  <c r="J306" i="1"/>
  <c r="J302" i="1"/>
  <c r="J298" i="1"/>
  <c r="J180" i="1"/>
  <c r="J201" i="1"/>
  <c r="J199" i="1"/>
  <c r="J196" i="1"/>
  <c r="K194" i="1"/>
  <c r="J192" i="1"/>
  <c r="K190" i="1"/>
  <c r="J188" i="1"/>
  <c r="K186" i="1"/>
  <c r="J184" i="1"/>
  <c r="K182" i="1"/>
  <c r="J285" i="1"/>
  <c r="J279" i="1"/>
  <c r="J269" i="1"/>
  <c r="J267" i="1"/>
  <c r="J261" i="1"/>
  <c r="J259" i="1"/>
  <c r="J253" i="1"/>
  <c r="J251" i="1"/>
  <c r="J245" i="1"/>
  <c r="J243" i="1"/>
  <c r="J237" i="1"/>
  <c r="J235" i="1"/>
  <c r="J328" i="1"/>
  <c r="J324" i="1"/>
  <c r="J320" i="1"/>
  <c r="J316" i="1"/>
  <c r="J312" i="1"/>
  <c r="J308" i="1"/>
  <c r="J304" i="1"/>
  <c r="J300" i="1"/>
  <c r="J296" i="1"/>
  <c r="J295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238" i="1"/>
  <c r="J288" i="1"/>
  <c r="J284" i="1"/>
  <c r="J280" i="1"/>
  <c r="J276" i="1"/>
  <c r="J272" i="1"/>
  <c r="J268" i="1"/>
  <c r="J264" i="1"/>
  <c r="J260" i="1"/>
  <c r="J256" i="1"/>
  <c r="J252" i="1"/>
  <c r="J248" i="1"/>
  <c r="J244" i="1"/>
  <c r="J240" i="1"/>
  <c r="J236" i="1"/>
  <c r="K202" i="1"/>
  <c r="K201" i="1"/>
  <c r="K200" i="1"/>
  <c r="K199" i="1"/>
  <c r="K198" i="1"/>
  <c r="J32" i="1"/>
  <c r="J83" i="1"/>
  <c r="J230" i="1" l="1"/>
  <c r="K210" i="1"/>
  <c r="I210" i="1"/>
  <c r="J78" i="1"/>
  <c r="K27" i="1"/>
  <c r="K54" i="1"/>
  <c r="J225" i="1"/>
  <c r="K290" i="1"/>
  <c r="K175" i="1"/>
  <c r="K136" i="1"/>
  <c r="J27" i="1"/>
  <c r="K78" i="1"/>
  <c r="I175" i="1"/>
  <c r="J210" i="1"/>
  <c r="J94" i="1"/>
  <c r="I290" i="1"/>
  <c r="J290" i="1"/>
  <c r="K203" i="1"/>
  <c r="K94" i="1"/>
  <c r="J54" i="1"/>
  <c r="J136" i="1"/>
  <c r="J203" i="1"/>
  <c r="I203" i="1"/>
  <c r="K225" i="1"/>
  <c r="I225" i="1"/>
  <c r="J175" i="1"/>
  <c r="J5" i="1" l="1"/>
  <c r="K5" i="1"/>
  <c r="I5" i="1"/>
</calcChain>
</file>

<file path=xl/sharedStrings.xml><?xml version="1.0" encoding="utf-8"?>
<sst xmlns="http://schemas.openxmlformats.org/spreadsheetml/2006/main" count="803" uniqueCount="363">
  <si>
    <t xml:space="preserve">OPIS PRZEDMIOTU ZAMÓWIENIA </t>
  </si>
  <si>
    <r>
      <rPr>
        <b/>
        <sz val="10"/>
        <color indexed="11"/>
        <rFont val="Arial"/>
      </rPr>
      <t xml:space="preserve">Uwaga: </t>
    </r>
    <r>
      <rPr>
        <b/>
        <i/>
        <u/>
        <sz val="10"/>
        <color indexed="11"/>
        <rFont val="Arial"/>
      </rPr>
      <t>WYPEŁNIJ  BIAŁE  POLA</t>
    </r>
  </si>
  <si>
    <t>RAZEM:</t>
  </si>
  <si>
    <t>L.p.</t>
  </si>
  <si>
    <t>Rozmiar</t>
  </si>
  <si>
    <t>Jednostka zamówienia</t>
  </si>
  <si>
    <t>Ilość</t>
  </si>
  <si>
    <t>Cena netto</t>
  </si>
  <si>
    <t>VAT</t>
  </si>
  <si>
    <t>Cena brutto</t>
  </si>
  <si>
    <t>Wartość netto</t>
  </si>
  <si>
    <t>Wartość VAT</t>
  </si>
  <si>
    <t>Wartość brutto</t>
  </si>
  <si>
    <t>Nazwa jaka będzie na fakturze</t>
  </si>
  <si>
    <t>Nr katalogowy</t>
  </si>
  <si>
    <t>panewka bezcementowa z otworami typu press-fit, fiksująca się na równiku z pressfitem brzeżnym 1,8 mm</t>
  </si>
  <si>
    <t>1 sztuka</t>
  </si>
  <si>
    <t>panewka bezcementowa pełna z otworami typu press-fit, fiksująca się na równiku z pressfitem brzeżnym 1,8 mm</t>
  </si>
  <si>
    <t xml:space="preserve">Panewka pierwotna, sferyczna wdrukowana z tytanu w technologii 3D. Implant o strukturze przestrzennej, imitujący kość gąbczastą, umożliwiająca przerost tkanką kostną wraz z jej unaczynieniem i unerwieniem, tzw. biointegrację panewki. Współczynnik tarcia 1,2 ; porowatość powierzchni panewki wynosi 76%. Dostępna w opcji pełnej jak i otworowej do dodatkowej fiksacji śrubami. Panewka w rozm. zewnętrznych 42-66mm. Możliwość zastosowania głowy 36 mm już do panewki 48 mm. Panewka pozwala zastosować wszystkie systemy artykulacyjne :  dwumobilny,ceramikę, polietylen.  Opcjonalne śruby mocujące pozwalają na fixację kątową w promieniu 37 stopni. </t>
  </si>
  <si>
    <t>42-66</t>
  </si>
  <si>
    <t>panewka rewizyjna wielootworowa, sferyczna wdrukowana z tytanu w technologii 3D. Implant o strukturze przestrzennej, imitujący kość gąbczastą, umożliwiająca przerost tkanką kostną wraz z jej unaczynieniem i unerwieniem, tzw. biointegrację panewki. Współczynnik tarcia 1,2 ; porowatość powierzchni panewki wynosi 76%.. Panewka w rozm. zewnętrznych 42-72mm. Możliwość zastosowania głowy 36 mm już do panewki 48 mm. Panewka pozwala zastosować wszystkie systemy artykulacyjne :  dwumobilny,ceramikę, polietylen.  Opcjonalne śruby mocujące pozwalają na fixację kątową w promieniu 37 stopni. e</t>
  </si>
  <si>
    <t>42-72</t>
  </si>
  <si>
    <t xml:space="preserve">"wkładka polietylenowa bezokapowa oraz z okapem 10 stopni z PE X3. </t>
  </si>
  <si>
    <t>wkładka ceramiczna o średnicy wewnętrznej rosnącej wraz ze wzrostem średnicy zewnętrzej panewek</t>
  </si>
  <si>
    <t>"Wkładka zatrzaskowa polietylenowa antyluksacyjna</t>
  </si>
  <si>
    <t>zaślepka do panewki</t>
  </si>
  <si>
    <t>śruba do panewki</t>
  </si>
  <si>
    <t>trzpień bezcementowy prosty morfometryczny, wykonany ze stopu tytanu w części bliższej pokryty porowatym czystym tytanem i hydroksyapatytem, rosnący w wymiarze bocznym i przyśrodkowym, w 12 rozmiarach i 2 typach kątów CCD - 127 i 132 stopni. Stożek V40</t>
  </si>
  <si>
    <t xml:space="preserve">głowa metalowa CoCr o średnicy 28mm w min. 3 długościach szyjki </t>
  </si>
  <si>
    <t xml:space="preserve">głowa ceramiczna alumina w 3 długościach szyjki </t>
  </si>
  <si>
    <t>głowa metalowa Lfit wysokopolerowana o średnicach 36-44mm</t>
  </si>
  <si>
    <t>wkładka dwumobilna</t>
  </si>
  <si>
    <t>wkładka X3 do artykulacji dwumobilnej</t>
  </si>
  <si>
    <t xml:space="preserve">element krętarzowy bezcementowego systemu rewizyjnego </t>
  </si>
  <si>
    <t xml:space="preserve">trzpień bezcementowego systemu rewizyjnego </t>
  </si>
  <si>
    <t>panewka rewizyjna anatomiczna lewa i prawa, gwarantująca obniżenie centrum rotacji głowy.</t>
  </si>
  <si>
    <t>PAKIET  2   Implanty do aloplastyk kolana</t>
  </si>
  <si>
    <t>Opis</t>
  </si>
  <si>
    <t>Komponent udowy cementowany anatomiczny o jednopromieniowości w zakresie ruchu 10-110 stopni ( prawy, lewy) wykonany ze stopu kobaltowo-chromowego, przynajmniej w 8 rozmiarach dla każdej ze stron.</t>
  </si>
  <si>
    <t>od 1 do 8</t>
  </si>
  <si>
    <t>Komponent piszczelowy cementowany modularny, uniwersalny (jednakowa dla strony lewej i prawej) wykonany ze stopu kobaltowo-chromowego, przynajmniej w 8 rozmiarach.</t>
  </si>
  <si>
    <t>Wkładka polietylenowa z polietylenu III generacji poddana trzykrotnemu procesowi wyżarzania (annealing), o geometrii zapewniającej zwiększoną rotację komponentu udowego w rozmiarach 9, 11, 13 i 16 mm. WkładKi CR/PS/CS</t>
  </si>
  <si>
    <t>9,11,13,16</t>
  </si>
  <si>
    <t>Ostrze do piły</t>
  </si>
  <si>
    <t>Komponent udowy bezcementowy</t>
  </si>
  <si>
    <t>Komponent piszczelowy bezcementowy</t>
  </si>
  <si>
    <t>element udowy rewizyjny anatomiczny (prawy, lewy) wykonany ze stopu kobaltowo-chromowego, w 8 rozmiarach dla każdej ze stron.</t>
  </si>
  <si>
    <t>element piszczelowy wykonany ze stopu kobaltowo-chromowego w 8 rozmiarach z możliwością dokręcenia przedłużek cementowych lub bezcementowych.</t>
  </si>
  <si>
    <t>wkładka polietylenowa wykonana z polietylenu wysokousieciowanego radiacyjnie i trzykrotnie wyżarzanego (temp. 130 st) w wyniku naprzemiennego, sekwencyjnego procesu. Sterylizowane nieradiacyjnie, w plazmie gazu, w grubościach  9,11,13, 16 w 8 rozmiarach</t>
  </si>
  <si>
    <t>bloczek udowy do uzupełnienia ubytków kostnych</t>
  </si>
  <si>
    <t>podkładka piszczelowa wykonana z CoCr występująca jako połówkowe bloki o grubościach  5 i 10 mm , mocowane za pomocą mechanizmu blokującego.</t>
  </si>
  <si>
    <t>przedłużka bezcementowa</t>
  </si>
  <si>
    <t>przedłużka cementowana</t>
  </si>
  <si>
    <t>augment przynasadowy</t>
  </si>
  <si>
    <t>offset</t>
  </si>
  <si>
    <t>Kabel pleciony, stalowy o średnicy 2,0mm</t>
  </si>
  <si>
    <t>Kabel z zaciskiem w komplecie</t>
  </si>
  <si>
    <t>Zacisk do kabla</t>
  </si>
  <si>
    <t>Płyty proste do złamań okołoprotezowych min 4 długości posiadające możliwość zamocowania kabla bezpośrednio w płycie</t>
  </si>
  <si>
    <t>Kabel z kulką + blokada</t>
  </si>
  <si>
    <t>Haczyk krętarzowy</t>
  </si>
  <si>
    <t>Płyty krętarzowe w dwóch rozmiarach części bliższej płyty zaczepianej na krętarz – każdy z rozmiarów przynajmniej w 3 długościach w rozmiarach 100,110,150,160,200 i 210 mm</t>
  </si>
  <si>
    <t>PAKIET  3    Implanty do endoprotez poresekcyjnych</t>
  </si>
  <si>
    <t xml:space="preserve">Element udowy stawu kolanowego zawiasowy: Wykonany ze stopu chromowo – kobaltowego (CoCr) , anatomiczny ( prawy i lewy ) . Element  udowy posiada po 5 rozmiarów , odpowiednio dla każdej ze stron.                                                                                                                                                                                                                          </t>
  </si>
  <si>
    <t>5 rozmiarow</t>
  </si>
  <si>
    <t>Element udowy stawu kolanowego poresekcyjny: Wykonany ze stopu chromowo – kobaltowego (CoCr) , anatomiczny ( prawy i lewy ) . Element  udowy posiadajacy min 2 rozmiary , standardowy i mały.</t>
  </si>
  <si>
    <t>2 rozmiary</t>
  </si>
  <si>
    <t>Element piszczelowy poresekcyjny: Wykonany ze stopu chromowo – kobaltowego (CoCr) , uniwersalny dla obu stron. Element  piszczelowy posiadajacy min  2 rozmiary , standardowy i mały.</t>
  </si>
  <si>
    <t>Element piszczelowy zawiasowy: Wykonany ze stopu chromowo – kobaltowego (CoCr) , uniwersalny dla strony lewej i prawej. Elemment  piszczelowy posiadajacy min. 4 rozmiary.</t>
  </si>
  <si>
    <t>4 rozmiary</t>
  </si>
  <si>
    <t>Elementy polietylenowe do polączeń w obrębie elemetów rotacyjno-zawiasowych kolana, komplet 4 uszczelek polietylenowych zabezpieczający przed kontaktem metal-metal w obrębie „zawiasu”.</t>
  </si>
  <si>
    <t xml:space="preserve">Element rotacyjny uniwersalny dla wszystkich elementów kolana, w opcji element mały do małej poresekcyjnej piszczeli </t>
  </si>
  <si>
    <t>Wkładki polietylenowe do stawu kolanowego w min. 5 grubościach, w zakresie od 10-24 mm wysokości, dedykowane odpowiednio do wybranego rozmiaru elementu piszczelowego</t>
  </si>
  <si>
    <t>Trzpienie śródszpikowe do systemu zawiasowego: Wykonane z tytanu o długościach 80 i 155 mm, średnice od 10 do 23 mm bezcementowe</t>
  </si>
  <si>
    <t>Trzpienie śródszpikowe do systemu poresekcyjnego:Wykonane ze stopu tytanowego bezcementowe długościach 125,150 i 200  mm , średnice od 11 do 19 mm.Cementowane ze stopu chromokobaltowego o długości 102 i 127 mm i srednicach od 8 do 17 mm</t>
  </si>
  <si>
    <t xml:space="preserve">Podkładki pod element piszczelowy.Wykonane z CoCr  występuja jako połówkowe  bloki o grubościach  5 i 10 mm oraz jako pełne bloki uzupełnające oba przedziały również 5 i 10mm.  </t>
  </si>
  <si>
    <t xml:space="preserve">Podkładki pod element udowy wykonane z CoCr . Dystalne o grubości 10mm </t>
  </si>
  <si>
    <t>Mimośród wykonany z CoCr  pozwalajacy na zróżnicowanie osi komponentu udowego o 4mm.</t>
  </si>
  <si>
    <t>Elementy przedłużające o długosciach od 30 mm do 80 mm  o skoku co 10 mm i w zakresie od 100mm do 220 mm o skoku 20 mm.</t>
  </si>
  <si>
    <t>Komponent poresekcyjny biodra do zastąpienia części bliższej kości udowej wykonany z CoCr, w opcji standardowej i krętarzowej,  montowany bez uzycia śruby.</t>
  </si>
  <si>
    <t>Element przedłużający w min 2 długościach umożliwiający polączenie elementów biodrowych z kolanowymi lączony za pomocą stożka bezśrubowo</t>
  </si>
  <si>
    <t>zatyczki małe udowe</t>
  </si>
  <si>
    <t xml:space="preserve">oś </t>
  </si>
  <si>
    <t xml:space="preserve">zatyczka piszczelowa </t>
  </si>
  <si>
    <t>bumper uniwersalny</t>
  </si>
  <si>
    <t>PAKIET  4  Implanty do endoprotezoplastyk cementowanych biodra</t>
  </si>
  <si>
    <t>trzpień cementowany bez kołnierza, stalowy, zwężający się dystalnie, z centralizerem. Stożek V40.</t>
  </si>
  <si>
    <t>trzpień cementowany rewizyjny - w długościach 200,220,240 oraz 260 mm. Stożek V40.</t>
  </si>
  <si>
    <t xml:space="preserve">korek do zamknięcia kanału szpikowego wykonany z polietylenu. </t>
  </si>
  <si>
    <t xml:space="preserve">panewka cementowana polietylenowa </t>
  </si>
  <si>
    <t>panewka cementowana półzwiązana</t>
  </si>
  <si>
    <t>siatka</t>
  </si>
  <si>
    <t>śruba</t>
  </si>
  <si>
    <t>koszyk</t>
  </si>
  <si>
    <t>augment panewkowy rewizyjny</t>
  </si>
  <si>
    <t>głowa bipolarna</t>
  </si>
  <si>
    <t xml:space="preserve">PAKIET  5 Proteza stawu biodrowego pierwotna i rewizyjna  </t>
  </si>
  <si>
    <t xml:space="preserve">Trzpień bezcementowy ze stopu tytanu, prosty, prostokątny przekrój poprzeczny, zwężający się dystalnie, w opcji kołnierzowej i bezkołnierzowej oraz w opcji CCD 125° i 135°, (Offset: Standard 135°; High +7mm 135°, Coxa Vara +7mm 125°; Coxa Vara 0mm 125°, Short Neck -5mm 135°). Uniwersalny dla biodra prawego i lewego, na całej długości pokryty hydroksyapatytem (średnia grubość 155µm), posiadający na całej powierzchni wzdłużne i poprzeczne nacięcia umożliwiające bardzo dobrą pierwotna stabilizację. Rozmiary 8 - 20 o długości trzpienia 115 - 190mm w zależności od opcji. Dostępny trzpień dysplastyczny w opcji standardowej i z nadbudową krętarzową rozmiar 6. Stożek 12/14, szyjka spłaszczona w płaszczyźnie ML.   </t>
  </si>
  <si>
    <t>Corail standard: 8-20; Corail HighOffset 9-20; Corail Coxa Vara 9-20; corail Short Neck 6-10</t>
  </si>
  <si>
    <t>Trzpień, mocowany w przynasadzie, bezcementowy, wykonany ze stopu tytanu, pokryty tytanem o zaawansowanej strukturze 3D, umożliwiającym pierwotną stabilizacje oraz wtórną osteointegracje. Dostepny w 13 rozmiarach, w wersji standard offset oraz high offset, o długości trzpienia od 95 do 119 mm, z kątem szyjkowym 130 stopni oraz stożku 12/14.  Równomierny wzrost rozmiaru M-L o 1,25mm oraz długości o 2mm miedzy rozmiarami. Lateralizacja o 6 mm w rozmiarze 0-3, oraz o 8mm w rozmiarze 4-12</t>
  </si>
  <si>
    <t>Trilock Standard 0-12; Trilock Offset 0-12</t>
  </si>
  <si>
    <t xml:space="preserve">Panewka hemisferyczna, bezcementowa, pokryta porowatym tytanem, posiadająca uniwersalny mechanizm osadzania wkładek polietylenowych i ceramicznych. Opcje bezotworowa oraz z możliwością zastosowania 3 śrub mocujących dostępne w średnicach 48 - 66mm co 2mm. Otwory umożliwiające ustawienie śrub w zakresie 34°.
</t>
  </si>
  <si>
    <t>Pinnacle 100: 48-66mm; Pinnacle Sektor 48-66mm</t>
  </si>
  <si>
    <t>Wkładka polietylenowa crosslink o średnicy wewnętrznej: 22,225mm neutralna w rozmiarach 38 - 46mm; 28mm neutralna w rozmiarach 44-72mm, z kołnierzem w rozmiarach 48-66mm, lateralizowana 4mm i lateralizowana 4mm z 10-stopniową reorientacją w rozmiarach 48-76mm; 32mm neutralna i z kołnierzem w rozmiarach 52-76mm, lateralizowana 4mm i lateralizowana 4mm z 10- stopniową reorientacją w rozmiarach 48-76mm; 36mm neutralna w rozmiarach 56-76mm oraz lateralizowana 4mm i lateralizowana 4mm z 10-stopniową reorientacją w rozmiarach 52-76mm; 40mm lateralizowana 4mm w rozmiarach 56-60mm.</t>
  </si>
  <si>
    <t>Pinnacle Marathon: 38-72mm w zależności od opcji</t>
  </si>
  <si>
    <t>Wkładka polietylenowa moderate-crosslink o średnicy wewnętrznej: 28mm neutralna i lateralizowana 4mm z reorientacją 10° w rozmiarach 44 - 66mm, z kołnierzem i lateralizowana 4mm w rozmiarach 48 - 66mm; 32mm neutralna, lateralizowana 4mm i lateralizowana 4mm z reorientacją 10° w rozmiarach 48 - 76mm i z kołnierzem w rozmiarach 52 - 66mm; 36mm neutralna, lateralizowana 4mm i lateralizowana 4mm z reorientacją 10° w rozmiarach 52 - 76mm i z kołnierzem w rozmiarach 56 - 76mm; 40mm neutralna, lateralizowana 4mm i lateralizowana 4mm z reorientacją 10° w rozmiarach 56 - 76mm.</t>
  </si>
  <si>
    <t>Pinnacle ALTRX: 44-72 w zależności od opcjii</t>
  </si>
  <si>
    <t>Zaślepka do panewki bezcementowej.</t>
  </si>
  <si>
    <t>Zaślepka Duralock: jeden rozmiar</t>
  </si>
  <si>
    <t>Śruba do kości gąbczastej o średnicy 6,5mm, w długościach 15 - 70mm, co 5mm.</t>
  </si>
  <si>
    <t>Pinnacle śruba: śr. 6,5mm; długości 15-70mm</t>
  </si>
  <si>
    <t>Głowa metalowa CoCr o średnicy 22,225mm o długości +4 i +7mm oraz 28mm o długości szyjki +1,5; + 5; +8,5; + 12mm oraz 32mm o długości szyjki +1; +5; + 9; +13mm. Stożek 12/14.</t>
  </si>
  <si>
    <t>Głowa metalowa Eze, średnica 28 i 32</t>
  </si>
  <si>
    <t xml:space="preserve">Głowa metalowa CoCr o średnicy 36mm o długości szyjki -2, +1,5; + 5; +8,5; + 12mm oraz 28mm o długości szyjki +1,5; + 5; +8,5. Stożek 12/14 </t>
  </si>
  <si>
    <t>Głowa metalowa M-spec śred. 28 i 36mm</t>
  </si>
  <si>
    <t xml:space="preserve">Głowa metalowa CoCr o średnicy 40mm o długości szyjki -2, +1,5; + 5; +8,5; + 12 mm oraz 28mm o długości szyjki +1,5; + 5; +8,5. Stożek 12/14 </t>
  </si>
  <si>
    <t>Głowa metalowa M-spec sred. 40 mm</t>
  </si>
  <si>
    <t>Głowa ceramiczna (Biolox Delta) o średnicy: 28mm o długości szyjki +1,5; + 5; +8,5mm oraz 32mm o długości szyjki +1; +5; + 9mm  oraz 36mm o długości szyjki +1,5; + 5; +8,5; + 12mm. Stożek 12/14.</t>
  </si>
  <si>
    <t>Głowa ceramiczna śred. 28, 32, 36</t>
  </si>
  <si>
    <t>Wkładka polietylenowa związana crosslink o średnicy wewnętrznej: 28mm w roz. 48 - 50; 32mm w roz. 52 - 76mm; 36mm w roz. 56 - 60mm; 40mm w roz. 62 - 68mm; opcje neutralna oraz lateralizowana z 10-stopniową reorientacją.</t>
  </si>
  <si>
    <t>Pinnacle Constrained: 48-72 w zależności od opcji</t>
  </si>
  <si>
    <t>Trzpień rewizyjny bezcementowy, ze stopu tytanu, prosty, zwężający się dystalnie, kołnierzowy. CCD 135°, Offset: Standard 135°; High +7mm 135°. Na całej długości pokryty hydroxyapatytem. Dodatkowo posiadający nacięcia w płaszczyźnie AP i ML zwężającej się części dystalnej umożliwiając dopasowanie trzpienia do krzywizny kości. Uniwersalny dla biodra prawego i lewego. Dostępny w 9 rozmiarach o długościach 180 - 230mm. Stożek 12/14, szyjka spłaszczona w płaszczyźnie ML.</t>
  </si>
  <si>
    <t>Corail Revision Standard: 10-20; Corail Revision Offset: 10-20</t>
  </si>
  <si>
    <t>Element dystalny trzpienia rewizyjnego w całości pokryty hydroksyapatytem, anatomiczny, walcowaty, posiadający pionowe makrostruktury odporne na siły skrętne, powierzchnia A/P płaska. Wyposażony w 1 do 3 otworów dystalnych na śruby stabilizujące. Długości: 125, 175, 225, 275mm. Średnice 10, 12, 14, 16, 18 i 20mm.</t>
  </si>
  <si>
    <t>Reef trzpien dystalny: śred. 10-20mm; długość. 125, 175, 225, 275mm</t>
  </si>
  <si>
    <t>Proksymalny element przynasadowy trzpienia rewizyjnego o średnicy 26mm i wysokości 25 lub 35mm. Wyposażony w degresywne, poziome makrostruktury, w opcjach kołnierzowej lub bezkołnierzowej. Stożek 12/14.</t>
  </si>
  <si>
    <t>Reef element proxymalny: śred. 26, wys. 25, 35mm</t>
  </si>
  <si>
    <t>Opcjonalna tytanowa płytka krętarzowa w 3 rozmiarach, pokryta hydroksyapatytem.</t>
  </si>
  <si>
    <t>Reef płytka kretarzowa - rozmiar 1,2, 3</t>
  </si>
  <si>
    <t>Śruba tytanowa 5mm do stabilizacji trzpienia w części dystalnej. Długości 20 - 80mm co 5mm.</t>
  </si>
  <si>
    <t>Reef śruba: śred. 5mm, długośc 20-80mm</t>
  </si>
  <si>
    <t>Element dystalny trzpienia rewizyjnego, bezcementowy, typu Wagner, o oktagonalnym przekroju poprzecznym, zwężający się dystalnie (2,5° stożek), umożliwiający stabilizację osiową i antyrotacyjną, dostępny w 16 średnicach 14 - 31mm i 4 długościach 140, 190, 240 i 290mm, w opcji prostej lub 3° odchylenia (w zależności od rozmiaru).</t>
  </si>
  <si>
    <t>Reclaim element dystalny: śred. 14-31, długośc 140, 190, 240, 290mm</t>
  </si>
  <si>
    <t>Element proksymalny trzpieńa rewizyjnego, bezcementowy, wykonany ze stopu tytanu o porowatej powierzchni, CCD 135°. Dostępny w 3 średnicach 20, 24 i 28mm oraz 4 długościach 75, 85, 95 i 105mm, w dwóch opcjach offsetu 40 i 45mm. Umożliwiający ustawienie kąta antewersji w zakresie 360°. Stożek 12/14, szyjka spłaszczona w płaszczyźnie ML. W zestawie śruba łącząca element proksymalny z elementem dystalnym w odpowiedniej długości 75, 85, 95 lub 105mm.</t>
  </si>
  <si>
    <t>Reclaim element proksymalny: 3 średnice 20, 24 i 28mm oraz 4 długościach 75, 85, 95 i 105mm, dwie opcje offsetu 40 i 45mm</t>
  </si>
  <si>
    <t>Śruba zamienna do połączenia elementu proksymalnego i dystalnego trzpienia rewizyjnego (opcjonalna).</t>
  </si>
  <si>
    <t>Reclaim śruba mocujaca dł. 75-105mm</t>
  </si>
  <si>
    <t>Panewka hemisferyczna, bezcementowa, pokryta porowatym tytanem  o zaawansowanej strukturze 3D, współczynnik tarcia 1,2 oraz 80% porowatość przy średniej wielkości porów 300µm, posiadająca uniwersalny mechanizm osadzania wkładek polietylenowych i ceramicznych. Opcja wielootworowa w średnicach 38 - 72mm co 2mm.</t>
  </si>
  <si>
    <t>Pinnacle Gription, śred. 38-72mm</t>
  </si>
  <si>
    <t>Panewka rewizyjna, bezcementowa, pokryta porowatym tytanem  o zaawansowanej strukturze 3D, współczynnik tarcia 1,2 oraz 80% porowatość przy średniej wielkości porów 300µm, posiadająca uniwersalny mechanizm osadzania wkładek polietylenowych i ceramicznych. Opcja wielootworowa z dodatkowymi otworami na obwodzie panewki w rozmiarach minimum 54 - 80 mm oraz opcja o pogłębionym dnie w rozmiarach minimum 54 - 72mm, offset 4-6mm w zalezności od rozmiaru.</t>
  </si>
  <si>
    <t>Pinnacle Revision sred. 54-80mm, Pinnacle Revision DPX: śred. 54-72mm</t>
  </si>
  <si>
    <t>Augmenty rewizyjne uzupełniające rozległe ubytki kostne panewki, wykonane z porowatego tytanu o gąbczastej strukturze. Opcja półkolista posiadająca otwory kierunkowe, wzajemnie prostopadłe na śruby blokowane o średnicy 5.5mm oraz podłużny otwór umożliwiający mocowanie implantu panewki do augmentu za pomocą śruby do kości gąbczastej o średnicy 6,5mm przy jednoczesnym zachowaniu swobody konfiguracji. Augmenty w grubościach 10, 15, 20 i 30mm dla panewek w rozmiarach 50 - 72mm. System zawiera dedykowane narzędzia wraz z przymiarami wyposażone w komplet raszpli umożliwiających opracowanie miejsca pod konkretny wymiar implantu.</t>
  </si>
  <si>
    <t>Augumenty pólkoliste Gription TF: grubość 10, 15, 20 i 30mm dla panewek w rozmiarach 50 - 72mm</t>
  </si>
  <si>
    <t>Augmenty rewizyjne uzupełniające rozległe ubytki kostne panewki, wykonane z porowatego tytanu o gąbczastej strukturze. Opcja skośnych podkładek (5°, 10°, 15°) pod augment podpierający. </t>
  </si>
  <si>
    <t>Augumenty rewizyjne - podkładki skośne 5°, 10°, 15°</t>
  </si>
  <si>
    <t>Augmenty rewizyjne uzupełniające rozległe ubytki kostne panewki, wykonane z porowatego tytanu o gąbczastej strukturze. Augment podpierający (neutralny, lewy i prawy) występujący w rozmiarze 56, 62, 68mm. </t>
  </si>
  <si>
    <t>augument lewy i prawy, rozmiar 56, 62, 68mm</t>
  </si>
  <si>
    <t>Śruby blokowane 5,5mm do augmentów półkolistych w długościach 25 - 70mm oraz do augmentów podpierających 14 - 30mm.</t>
  </si>
  <si>
    <t>Śruby blokowane śred. 5,5mm, dł. 25 - 70mm oraz 14 - 30mm.</t>
  </si>
  <si>
    <t>Śruba peryferyjna do kości gąbczastej o średnicy 5mm, w długościach 20 - 80mm co 5mm.</t>
  </si>
  <si>
    <t>Śruba śred. 5mm,  dł. 20 - 80mm.</t>
  </si>
  <si>
    <t>Panewka cementowana, wykonana z polietylenu crosslink o średnicy wew. 28mm w rozmiarach 40 - 53 mm, o średnicy wew. 32mm w rozmiarach 45 - 53mm, o średnicy wew. 36mm w rozmiarach 50 - 53 mm. Panewka posiada znacznik radiologiczny i kołnierz dookólny z możliwością docinania.</t>
  </si>
  <si>
    <t>Pinnacle XLPE : śred. wew. 28mm w rozmiarach 40 - 53 mm, śred. wew. 32mm w rozmiarach 45 - 53mm,  śred. wew. 36mm w rozmiarach 50 - 53 mm</t>
  </si>
  <si>
    <t xml:space="preserve">Trzpień cementowany, gładki, stalowy, polerowany,  bezkołnierzowy, zwężający się dystalnie o długościach 115 - 190 mm w  11 rozmiarach. W opcji CCD 135°, Offset: Standard 135°; High +7mm 135°. Stożek 12/14, szyjka spłaszczona w płaszczyźnie ML.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</si>
  <si>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Corail cementowany standard 8-20, HighOffset: 9-20</t>
  </si>
  <si>
    <t>Polietylenowa blokada cementu w 7 rozmiarach (8,25 - 23,75mm)</t>
  </si>
  <si>
    <t>Blokada cementu , rozm. 1, 2, 3, 4, 5, 6, 7 (8,25 - 23,75mm)</t>
  </si>
  <si>
    <t xml:space="preserve">Panewka dwumobilna, hemisferyczna + 3mm brzeg, bezcementowa, stalowa pokryta porowatym tytanem (150 ± 30 µm) oraz hydroksyapatytem (70 ± 20 µm). Posiada pierścienie koncentryczne na powierzchni zewnętrznej oraz makrostruktury równikowe na przedłużonym brzegu. Szczyt panewki spłaszczony - 0,5mm. Opcja bezotworowa w średnicach 43 - 69mm co 2mm. </t>
  </si>
  <si>
    <t>Panewka Bimentum press fit śred. 43 - 69mm co 2mm</t>
  </si>
  <si>
    <t xml:space="preserve">Panewka dwumobilna, hemisferyczna + 3mm brzeg, bezcementowa, stalowa pokryta porowatym tytanem (150 ± 30 µm) oraz hydroksyapatytem (70 ± 20 µm). Posiada pierścienie koncentryczne na powierzchni zewnętrznej oraz makrostruktury równikowe na przedłużonym brzegu. Szczyt panewki spłaszczony - 0,5mm. Opcja z dodatkową stabilizacją zewnętrzną (ramię biodrowe z jednym otworem na śrubę 5mm) oraz wewnętrzną (dwa pegi kotwiczące). 2 pegi kotwiczące w zestawie z panewką. Panewka dostępna w średnicach 41 - 69mm co 2mm. </t>
  </si>
  <si>
    <t xml:space="preserve"> Panewka Bimentum Plus, śred. 41 - 69mm </t>
  </si>
  <si>
    <t xml:space="preserve">Panewka dwumobilna, hemisferyczna + 3mm brzeg, bezcementowa, stalowa pokryta porowatym tytanem (150 ± 30 µm) oraz hydroksyapatytem (70 ± 20 µm). Pierścienie koncentryczne na powierzchni zewnętrznej oraz makrostruktury równikowe na przedłużonym brzegu. Szczyt panewki spłaszczony - 0,5mm. Opcja z dodatkową stabilizacją zewnętrzną (2 ramiona biodrowe z dwoma otworami na śrubę 5mm, hak zasłonowy z jednym otworem na śrubę 5mm) oraz wewnętrzną (dwa pegi kotwiczące). 2 pegi kotwiczące w zestawie z panewką. Panewka dostępna w średnicach 43 - 69mm co 2mm. </t>
  </si>
  <si>
    <t>Panewka rewizyjna Bimentum śred. 43 - 69mm</t>
  </si>
  <si>
    <t>Płyta rewizyjna, stalowa w kształcie krzyża o profilu  kulistym pozwaljącym na osadzenie dwumobilnej panewki cementowanej. Płyta posiada hak zasłonowy z jednym owtorem na śrubę 5mm oraz kołnierz biodrowy pozwalający na jej stabilizację czterema śrubami 5mm. 6 rozmiarów w wersji lewa i prawa.</t>
  </si>
  <si>
    <t>Płyta rewizyjna lewa, prawa, w 5 rozmiarach</t>
  </si>
  <si>
    <t>Wkładki mobilne z polietylenu o ultrawysokiej masie cząsteczkowej (UHMWPE), dostępne dla dwóch średnic głowy kości udowej: 22,2 mm w rozmiarach 41 - 69mm co 2mm oraz 28 mm w rozmiarach 47 - 69mm co 2mm. Kształt hemisferyczny + 11mm ze zwężeniem wkładki na krawędzi brzegu.</t>
  </si>
  <si>
    <t xml:space="preserve">Wkładki dla dwóch średnic głowy kości udowej: 22,2 mm w rozmiarach 41 - 69mm oraz 28 mm w rozmiarach 47 - 69mm </t>
  </si>
  <si>
    <t>Stalowa śruba o średnicy 5mm w rozmiarach 20 - 70mm co 5mm.</t>
  </si>
  <si>
    <t>Śruba o śred. 5mm, dł. 20 - 70mm</t>
  </si>
  <si>
    <t>Głowa bipolarna o podwójnej artykulacji (metal - polietylen - metal), posiadająca eliptyczny kształt, o dodatnim mimośrodzie, zapewniająca prawidłowe anatomiczne położenie i właściwe rozmieszczenie działających sił. Dostępna w 23 rozmiarach (39 - 65mm) dla głowy wewnętrznej o średnicy 28mm.</t>
  </si>
  <si>
    <t>Głowa bipolarna: 23 rozmiary (39 - 65mm) dla głowy wewnętrznej o średnicy 28mm</t>
  </si>
  <si>
    <t xml:space="preserve">PAKIET  6 Endoproteza stawu kolanowego </t>
  </si>
  <si>
    <t>Element udowy cementowany, anatomiczny (prawy i lewy) wykonany ze stopu chromo-kobaltowego, dostępny w 10 rozmiarach dla każdej ze stron w wersjach pozwalających na zachowanie lub usunięcie więzadła krzyżowego tylnego. Przednia część odchylona o 5°. Wersja CR i PS symetryczna, KR o asymetrycznej budowie kłykci. Instrumentarium tynoreferencyjne</t>
  </si>
  <si>
    <t>Element piszczelowy, cementowany, wykonany ze stopu tytanu Ti64, dostępny w 10 rozmiarach, z możliwością dołączenia trzpienia po usunięciu polietylenowej zaślepki</t>
  </si>
  <si>
    <t>Wkładka piszczelowa wykonana z polietylenu, dostępna w 3 wersjach: CR (bez stabilizacji), PS (z tylną stabilizacją), KR (anatomiczna, lewa i prawa, odtwarzająca asymetryczną budowę uda) dla strony lewej i prawej. Wkładka mocowana do płyty piszczelowej za pomocą systemu zatrzaskowego. Wszystkie wkładki o geometrii zapewniającej poruszanie się elementu udowego po łuku rotacyjnym, zapewniającym rotację min. 20°; w grubościach: 10 mm, 11 mm, 12 mm, 14 mm 16 mm i 20 mm. Wkładki z wbudowanym 3° tyłopochyleniem dla wersji KR i 0°dla wersji CR i PS.</t>
  </si>
  <si>
    <t>Rzepka cementowana, wykonana z polietylenu wysokousieciowanego, dostępna w 6 rozmiarach o średnicy od 26 mm do 41 mm, ze skokiem co 3 mm.</t>
  </si>
  <si>
    <t>Trzpień wykonany ze stopu tytanu, dostępny w długościach 20 mm, 40 mm i 60 mm.</t>
  </si>
  <si>
    <t xml:space="preserve">Peg wykonany ze stopu CoCr, gwintowany, dokręcany do elementu udowego </t>
  </si>
  <si>
    <t>Element udowy bezcementowy, anatomiczny (prawy i lewy) wykonany ze stopu chromo-kobaltowego, dostępny w 10 rozmiarach dla każdej ze stron w wersjach pozwalających na zachowanie lub usunięcie więzadła krzyżowego tylnego. Przednia część odchylona o 5°. Wersja CR i PS symetryczna, KR o asymetrycznej budowie kłykci. Instrumentarium tynoreferencyjne</t>
  </si>
  <si>
    <t>Element piszczelowy, bezcementowy, wykonany ze stopu tytanu, dostępny w 10 rozmiarach, o strukturze umożliwiającej wrost kości w przestrzenie implantu. Zaopatrzonyw 2 pegi o hexagonalnym kształcie i 1 kolec stabilizujący.</t>
  </si>
  <si>
    <t>Implant typu cone do wypełnienia ubytków strefy przynasadowej dedykowany do części udowej w postaci symetrycznej o średnicy 15 mm, 18 mm, 21 mm, 24 mm i 27 mm oraz asymetrycznej o średnicy 18 mm, 21 mm, 24 mm i 27 mm i piszczelowej w postaci symetrycznej o średnicy 18 mm, 21 mm, 24 mm, 27 mm, 30 mm oraz asymetrycznej o średnicy 21 mm, 24 mm, 27 mm i 30 mm. Dostępny w wersji symetrycznej i asymentrycznej.</t>
  </si>
  <si>
    <t xml:space="preserve">Element udowy cementowany, anatomiczny (przedział lewy boczny, prawy przyśrodkowy, prawy boczny i lewy przyśrodkowy), wykonany ze stopu chromo-kobaltowego dostępny w 7 rozmiarach dla każdej ze stron. Budowa elementu umożliwiajaca zgięcie do 155°. Implant pokryty warstwą PMMA dla lepszej integracji z cementem kostnym. </t>
  </si>
  <si>
    <t>Element piszczelowy cementowany, anatomiczny, ze stopu tytanu Ti6Al4V, dostępny w 6 rozmiarach. Opcjonalnie element piszczelowy AllPoly dostępny w 6 rozmiarach i  wysokościach 8 mm, 10 mm, 12 mm i 14 mm.</t>
  </si>
  <si>
    <t>Wkładka wykonana z polietylenu wysokousieciowanego, mocowana zatrzaskowo, dostępna w grubościach 8 mm, 9 mm, 10 mm, 11 mm, 12 mm i 14 mm.</t>
  </si>
  <si>
    <t>Ostrze</t>
  </si>
  <si>
    <t xml:space="preserve">Element udowy cementowany, anatomiczny (prawy i lewy) wykonany ze stopu chromo-kobaltowego, dostępny w 6 rozmiarach dla każdej ze stron w wersjach pozwalających na zachowanie lub usunięcie więzadła krzyżowego tylnego. </t>
  </si>
  <si>
    <t>Element udowy bezcementowy, anatomiczny (prawy i lewy) wykonany ze stopu chromo-kobaltowego, dostępny w 6 rozmiarach dla każdej ze stron w wersjach pozwalających na zachowanie lub usunięcie więzadła krzyżowego tylnego.</t>
  </si>
  <si>
    <t>Element piszczelowy, cementowany, wykonany ze stopu tytanu Ti64, dostępny w 6 rozmiarach, z możliwością dołączenia trzpienia. Dostępny również w wersji bezcementowej.</t>
  </si>
  <si>
    <t>Wkładka piszczelowa wykonana z polietylenu, mocowania do płyty piszczelowej za pomocą systemu zatrzaskowego lub lużnej typu Mobile Bearing. Wszystkie wkładki o geometrii zapewniającej poruszanie się elementu udowego po łuku rotacyjnym, w grubościach: 10 mm, 12 mm, 14 mm 17 mm i 20 mm.</t>
  </si>
  <si>
    <t>Rzepka cementowana, wykonana z polietylenu wysokousieciowanego, dostępna w 5 rozmiarach o średnicy od 28 mm do 41 mm, .</t>
  </si>
  <si>
    <t>Element Udowy, cementowany, dostępny w 5 rozmiarach wykonany ze stopu CoCr. Element uniwersalny dla strony lewej i prawej.</t>
  </si>
  <si>
    <t xml:space="preserve">Element piszczelowy cementowany, ze stopu tytanu, dostępny w 5 rozmiarach. </t>
  </si>
  <si>
    <t>Wkładka polietylenowa o grubościach 10 mm, 12 mm, 14 mm, 17 mm, 20 mm i 24mm. Wkładka stabilizowana metalowym bolcem</t>
  </si>
  <si>
    <t>Element Udowy, cementowany, dostępny w 5 rozmiarach wykonany ze stopu CoCr. Element zawiasu wyłożony materiałem PEEK</t>
  </si>
  <si>
    <t xml:space="preserve">Element piszczelowy cementowany, ze stopu CoCr, dostępny w 5 rozmiarach. Element zawiasowy wyłożony materiałem PEEK. </t>
  </si>
  <si>
    <t>Podkładka udowa przednia i tylna wykonana ze stopu tytanu dostępna w grubościach 5 mm i 10 mm. Podkładka uniwersalna do zastosowania do elementu udowego zawiasowego i bezzawiasowego.</t>
  </si>
  <si>
    <t>Podkładka piszczelowa wykonana ze stopu tytanu dostępna w grubościach 7 mm i 12 mm</t>
  </si>
  <si>
    <t>Offset wykonany ze stopu tytanu, dostępny w  dwóch długościach, umożliwiający porzesunięcie osi o 3 mm i 6 mm.</t>
  </si>
  <si>
    <t>Trzpień wykonany ze stopu tytanu, bezcementowy o średnicy od 14 mm do 24 mm.</t>
  </si>
  <si>
    <t>Spacer Kolanowy umożliwiający sporządzenie elementu udowego w wielkościach 60 mm, 70 mm i 80 mm oraz elementu piszczelowego w analogicznych wielkościach i 3 grubościach 12 mm, 16 mm i 20 mm dla każdej wielkości</t>
  </si>
  <si>
    <t>Mieszalnik</t>
  </si>
  <si>
    <t xml:space="preserve">Zestaw LAVAGE płukaczka/dysza </t>
  </si>
  <si>
    <t>Końcówka płucząca dodatkowa</t>
  </si>
  <si>
    <t>PAKIET  7  Proteza pierwotna i rewizyjna stawu kolanowego, cementowana SIGMA PFC</t>
  </si>
  <si>
    <t>Element udowy cementowany CR/CS i  PS, anatomiczny (prawy, lewy), wykonany ze stopu CoCr. Kompatybilny z wkładkami zatrzaskowymi i rotacyjnymi. Rozmiary 1,5; 2; 2,5; 3; 4; 4N; 5; 6 dla każdej ze stron.</t>
  </si>
  <si>
    <t>Element udowy: rozmiary 1,5; 2; 2,5; 3; 4; 4N; 5; 6 dla każdej ze stron dla wersji PS/CR</t>
  </si>
  <si>
    <t xml:space="preserve"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cementowanych. Rozmiary 1,5; 2; 2,5; 3; 4; 5; 6. </t>
  </si>
  <si>
    <t>Taca piszczelowa rozmiary 1,5; 2; 2,5; 3; 4; 5; 6</t>
  </si>
  <si>
    <t>Wkładka zatrzaskowa wykonana z polietylenu o wysokiej masie cząsteczkowej, w opcji CR lub PS, mocowana zatrzaskowo na obwodzie elementu piszczelowego, Rozmiary 1,5; 2; 2,5; 3; 4; 5; 6  w wysokościach 8; 10; 12.5; 15; 17,5; oraz 20mm (z wyłączeniem rozmiaru 1.5)</t>
  </si>
  <si>
    <t>Wkładka poiletylenowa, rozmiary 1,5; 2; 2,5; 3; 4; 5; 6  w wysokościach 8; 10; 12.5; 15; 17,5; oraz 20mm (z wyłączeniem rozmiaru 1.5)</t>
  </si>
  <si>
    <t>Wkładka zatrzaskowa wykonana z polietylenu o wysokiej masie cząsteczkowej, dodatkowo wzmocniona prętem, w opcji PS o zwiększonej stabilności, mocowana zatrzaskowo na obwodzie elementu piszczelowego, Rozmiary 1,5; 2; 2,5; 3; 4; 5; 6 w wysokościach 10, 12.5, 15, 17,5, 20, 22,5, 25, 30mm.</t>
  </si>
  <si>
    <t>Wkladka stab plus rozmiary 1,5; 2; 2,5; 3; 4; 5; 6 w wysokościach 10, 12.5, 15, 17,5, 20, 22,5, 25, 30mm</t>
  </si>
  <si>
    <t>Implant rzepki cementowany, okrągły lub owalny. Rozmiary 32, 35, 38, 41mm.</t>
  </si>
  <si>
    <t>Implant rzepki rozmiary 32, 35, 38, 41mm</t>
  </si>
  <si>
    <t>Element udowy anatomiczny (prawy i lewy), wykonany ze stopu CoCr, z możliwością zamocowania bezcementowych kołnierzy udowych uzupełniających ubytki kostne wewnątrz przynasady, zapewniających stabilność rotacyjną i progresywnie przenoszących obciążenia poprzez schodkową budowę, z możliwością mocowania trzpieni przedłużających. Dostępny w 3 rozmiarach dla każdej ze stron.</t>
  </si>
  <si>
    <t>Element udowy zawiasowy rozmiary XS, S, Med</t>
  </si>
  <si>
    <t>Wkładka polietylenowa rotacyjna wzmocniona metalowym rdzeniem, z możliwością związania protezy do systemu zawiasowego poprzez użycie metalowego pinu, w 3 rozmiarach i grubościach 12, 14, 16, 18, 21, 23, 26, 28 i 31mm dla każdego rozmiaru.</t>
  </si>
  <si>
    <t>Wkładka zawiasowa w 3 rozmiarach XS, S, Med  i grubościach 12, 14, 16, 18, 21, 23, 26, 28 i 31mm dla każdego rozmiaru.</t>
  </si>
  <si>
    <t>Augment udowy o grubości 5 i 10 mm do zawiasowego elementu udowego. Mocowany cementem kostnym.</t>
  </si>
  <si>
    <t>Klin udowy 5 i 10mm grubości</t>
  </si>
  <si>
    <t>Element udowy cementowany, półzwiązany, anatomiczny (prawy, lewy) wykonany ze stopu CoCr. Kompatybilny z wkładkami zatrzaskowymi i rotacyjnymi. Rozmiary 2; 2,5; 3; 4; 5; dla każdej ze stron.</t>
  </si>
  <si>
    <t>Rewizyjny element udowy rozmiary 2; 2,5; 3; 4; 5; dla każdej ze stron</t>
  </si>
  <si>
    <t>Adapter 5˚ i 7˚ koślawości umożliwiający zastosowanie kołnierzy przynasadowych i trzpieni jednocześnie.</t>
  </si>
  <si>
    <t>Adapter udowy 5˚ i 7˚</t>
  </si>
  <si>
    <t>Śruba mocująca adapter udowy neutralna lub offset +/- 2mm.</t>
  </si>
  <si>
    <t>Kołnierz udowy bezcementowy uzupełniający ubytki kostne wewnątrz przynasady, zapewniający stabilność rotacyjną i progresywnie przenoszący obciążenia poprzez schodkową budowę. Rozmiary 20, 31, 34, 40, 46mm. W opcji z napyleniem porowatym tytanem w części dystalnej lub w całości.</t>
  </si>
  <si>
    <t xml:space="preserve"> Kołnierz udowy rozmiary 20, 31, 34, 40, 46mm</t>
  </si>
  <si>
    <t>Augmenty udowe dystalne w grubościach 4, 8, 12 i 16mm oraz tylne w grubościach 4 i 8mm.</t>
  </si>
  <si>
    <t>Augmenty udowe dystalne w grubościach 4, 8, 12 i 16mm oraz tylne w grubościach 4 i 8mm</t>
  </si>
  <si>
    <t>Trzpień bezcementowy, antyrotacyjny, uniwersalny dla elementu udowego i piszczelowego o długości 75, 115 i 150mm, w średnicach 10 - 24mm co 2 mm.</t>
  </si>
  <si>
    <t>Trzpień bezcementowy o długości 75, 115 i 150mm, w średnicach 10 - 24mm</t>
  </si>
  <si>
    <t>Wkładka zatrzaskowa, półzwiązana, wykonana z polietylenu o wysokiej masie cząsteczkowej, dodatkowo wzmocniona prętem, mocowana zatrzaskowo na obwodzie elementu piszczelowego. Rozmiary 2; 2,5; 3; 4; 5 w wysokościach 10, 12.5, 15, 17,5, 20, 22,5, 25, 30mm.</t>
  </si>
  <si>
    <t>Wkładka polietylenowa FB TC3 rozmiary 2; 2,5; 3; 4; 5 w wysokościach 10, 12.5, 15, 17,5, 20, 22,5, 25, 30m</t>
  </si>
  <si>
    <t xml:space="preserve"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 oraz augmentów. Rozmiary 2; 2,5; 3; 4; 5. </t>
  </si>
  <si>
    <t>Rewizyjna taca piszczelowa ozmiary 2; 2,5; 3; 4; 5</t>
  </si>
  <si>
    <t>Trzpień cementowany, uniwersalny dla elementu udowego i piszczelowego. Rozmiary 30 i 60mm. </t>
  </si>
  <si>
    <t>Trzpień cementowany rozmiary 30 i 60mm. </t>
  </si>
  <si>
    <t>Augment piszczelowy w grubościach 5, 10 i 15mm.</t>
  </si>
  <si>
    <t>Wkładka rotacyjna, półzwiązana, wykonana z polietylenu o wysokiej masie cząsteczkowej, dodatkowo wzmocniona prętem, Rozmiary 2; 2,5; 3; 4; 5; w wysokościach 10, 12.5, 15, 17,5, 20, 22,5, 25, 30mm.</t>
  </si>
  <si>
    <t>Wkładka rotacyjna, rozmiary 2,2,5; 3,4,5</t>
  </si>
  <si>
    <t>Rewizyjny element piszczelowy stawu kolanowego w opcji rotacyjnej, cementowany, wykonany z  CoCr z wysoce polerowaną powierzchnią artykulacyjną. Z możliwością zamontowania kołnierzy przynasadowych, augmentów i trzpieni bezcementowych lub cementowanych. Kompatybilny z wkładkami rotacyjnymi oraz elementem udowym CR/CS, PS, półzwiązanym, zawiasowym, poresekcyjnym. Rozmiary 1,5; 2; 2,5; 3; 4; 5; 6.</t>
  </si>
  <si>
    <t>Taca rotacyjna rewizyjna rozmiary 1,5; 2; 2,5; 3; 4; 5; 6</t>
  </si>
  <si>
    <t>Element piszczelowy rewizyjny stawu kolanowego w opcji rotacyjnej, cementowany, wykonany z  CoCr z wysoce polerowaną powierzchnią artykulacyjną. Z możliwością zamontowania kołnierzy przynasadowych, augmentów (z wyjątkiem rozmiaru 2/0) i trzpieni bezcementowych lub cementowanych. Kompatybilny z wkładkami rotacyjnymi oraz elementem udowym CR/CS, PS, półzwiązanym, zawiasowym, poresekcyjnym. Rozmiary (góra/dół): 2/0;  3/1; 4/2; o grubościach 15 i 25mm.</t>
  </si>
  <si>
    <t>Rozmiary (góra/dół): 2/0;  3/1; 4/2; o grubościach 15 i 25mm.</t>
  </si>
  <si>
    <t xml:space="preserve">Kołnierz piszczelowy bezcementowy z napyleniem porowatym tytanem w części proksymalnej, uzupełniający ubytki kostne wewnątrz przynasady, zapewniający stabilność rotacyjną i progresywnie przenoszący obciążenia poprzez schodkową budowę.  Rozmiary 29,37, 45, 53, 61mm. </t>
  </si>
  <si>
    <t>Kołnierz udowy rozmiary29,37,45,53,61</t>
  </si>
  <si>
    <t>PAKIET  8  Implanty do artroskopii kolana</t>
  </si>
  <si>
    <t>Śruba interferencyjna stosowana do zespoleń ortopedycznych, wykonana z tytanu. Posiadająca zaokrąglone krawędzie gwintu śruby, chroniące tkankę przeszczepu przed skaleczeniami podczas osadzania śruby,
kaniulowana na całej długości.</t>
  </si>
  <si>
    <t xml:space="preserve">7x20mm; 7x25mm; 8x20mm; 8x25mm; 9x20mm; 9x25mm; 7x30mm; 8x30mm; 9x30mm </t>
  </si>
  <si>
    <t>Urządzenie do naprawy łąkotki typu ALL-INSIDE, zbudowane z rękojeści, (stalowej)  elastycznej igły i suwaka służącego do wypuszczania implantów na zewnątrz urządzenia, poprzez przesunięcie suwaka w przód. Urządzenie wyposażone w dwa profilowane implanty ułożone liniowo, wypuszczane pojedynczo, w rozmiarze 1mm x 5mm, wykonane z PEEK do przytrzymywania szwów, wstępnie związanych niebieskim szwem z polietylenu UHMWPE o ultrawysokiej masie cząsteczkowej 2-0. Urządzenie wyposażone w ogranicznik głębokości penetracji z zakresem 14-24mm , regulacja głębokości uzyskiwana poprzez suwak. Urządzenie dostępne z igłą wygięta do góry pod katem 15 stopni z możliwością dodatkowego wyginania igły. Pakowany sterylnie.</t>
  </si>
  <si>
    <t>15' wygięcie w górę</t>
  </si>
  <si>
    <t>PAKIET  9  Implanty do zespoleń złamań miednicy komis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</si>
  <si>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proste, długości   od 39mm do 260mm , przy ilości od 3 do 20 otworów</t>
  </si>
  <si>
    <t>szt.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</si>
  <si>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łukowate, długości  od 78mm do 208mm przy ilości od  6 do 16 otworów.</t>
  </si>
  <si>
    <t>Płytka rekonstrukcyjna o niskim profilu blokująco - kompresyjna do złamań miednicy.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typu „J”, długości  od 130mm do 208mm przy ilości od  10 do 16 otworów,  prawe/lewe</t>
  </si>
  <si>
    <t xml:space="preserve">Płytka rekonstrukcyjna o niskim profilu blokująco - kompresyjna do złamań miednicy.  Płytka anatomiczna o kształcie zmniejszającym kontakt z kością , blokująco-kompresyjna. Na trzonie płyty znajdują się otwory kompresyjne z możliwością zastosowania pojedynczej śruby  korowej/korowej miedniczej /gąbczastej o średnicy 3.5/3.5/4.0mm. Odpowiedni kształt  otworów w płycie daje możliwość dokonywania kompresji między odłamowej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typu „J”, długości  od 130mm do 208mm przy ilości od 10 do 16 otworów,  prawe/lewe pod śruby korowe </t>
  </si>
  <si>
    <t>Płytka rekonstrukcyjna o niskim profilu blokująco - kompresyjna do złamań miednicy.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do spojenia łonowego, otwory umożliwiające przeprowadzenie nici oraz drutów Kirschnera, długości  od 57mm do 78 mm przy ilości od 4 do 6 otworów.</t>
  </si>
  <si>
    <t>Płytka  o niskim profilu kompresyjna z dwoma haczykami  mocującymi do złamań miednicy. Płyta posiada od 1 do 3 otworów przystosowanych do śrub korowych z możliowością wkręcenia pod różnym kątem. Długości   płyt : 19.5mm, 31.5mm, 43.5mm .
płyta sprężysta do miednicy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</si>
  <si>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proste z otworami współ-osiowymi długości  od 39mm do 260mm przy ilości od  3 do 20 otworów.</t>
  </si>
  <si>
    <t xml:space="preserve">Płytka rekonstrukcyjna o niskim profilu blokująco - kompresyjna czworoboczna do złamań miednicy. Otwory okrągłe i podłużne dopasowane do śrub korowych 3.5mm. „Koralikowy” kształt płyty – owalne obrysy poszczególnych segmentów płyty, wszystkie krawędzie zaokrąglone. Płyta dopasowana anatomicznie, ze wstępnym ugięciem 90st. dopasowanym do krawędzi miednicy. Płyty w 3 rozmiarach: krótkim (z jednym podłużnym otworem), średnim i długim (z dwoma podłużnymi otworami po jednym na każdym z ramion płyty). Płyta wyposażona w otwory do drutów Kirschnera. Śruby korowe samogwintujące z gniazdami sześciokątnymi i gwiazdkowymi. Materiał stal. Płyty w opakowaniach sterylnych. Kompletne instrumentarium wyposażone w specjalistyczne narzędzia do nastawiania fragmentów miednicy, kompresji oraz podważki dostosowane do operacji miednicy.
płyta czworoboczna </t>
  </si>
  <si>
    <t>śruby  do zespoleń płytkowych stal</t>
  </si>
  <si>
    <t>Śruby blokowane   3.5mm o długości   od 10mm do 95mm, samogwintujące, stal</t>
  </si>
  <si>
    <t>śruby  do zespoleń płytkowych stal 3,5</t>
  </si>
  <si>
    <t>Śruby 3.5mm korowe o długości   od 10mm do 95mm, samogwintujące, stal</t>
  </si>
  <si>
    <t>Śruby 3.5mm korowe do miednicy o długości   od 30mm do 150mm, samogwintujące, stal</t>
  </si>
  <si>
    <t>RAZEM</t>
  </si>
  <si>
    <t>Wkładka polietylenowa z wysokocząsteczkowego polietylenu w wersji standardowej oraz z okapem dla głów 28, 32, opcjonalnie 36 mm już od średnicy panewki 50 mm, wyscona witaminą E, dedykowana do panewek typu G7.</t>
  </si>
  <si>
    <t>SZT</t>
  </si>
  <si>
    <t>Panewka bezcementowa, wykonana ze stopu tytanu Ti6Al4V, pokryta porowatym tytanem i hydroksyapatytem, w rozmiarach od 44 mm do 66 mm ze sokiem co 2 mm, pełna z zaślepionymi otworami umożliwiającymi dodatkowe mocowanie za pomocą śrub. Press-fit 1,7 mm.</t>
  </si>
  <si>
    <t>szt</t>
  </si>
  <si>
    <t>Panewka bezcementowa, wykonana ze stopu tytanu Ti6Al4V, pokryta porowatym tytanem i hydroksyapatytem, w rozmiarach od 42 mm do 66 mm ze sokiem co 2 mm, wyposażona w 8 pionowych, 2,5 mm skrzydełek antyrotacyjnych. Pressfit 1,5 mm</t>
  </si>
  <si>
    <t>Panewka bezcementowa, wykonana ze stopu tytanu Ti6Al4V, o strukturze umożliwiającej wrost kostniny w głąb panewki, w rozmiarach od 44 mm do 76 mm ze skokiem co 2 mm, pełna z zaślepionymi otworami umożliwiającymi dodatkowe mocowanie za pomocą śrub. Pressfit 1 mm</t>
  </si>
  <si>
    <t>Panewka rewizyjna bezcementowa typu press-fit, wykonana ze stopu tytanu Ti6Al4V, o strukturze umożliwiającej wrost kostniny w głąb panewki, w rozmiarach od 44 mm do 76 mm ze skokiem co 2 mm. Panewka o nieregularnym brzegu, z otworami na śruby do dodatkowej stabilizacji.</t>
  </si>
  <si>
    <t>Panewka bezcementowa, wykonana ze stopu tytanu Ti6Al4V, o strukturze umożliwiającej wrost kostniny w głąb panewki, w rozmiarach od 50 mm do 66 mm ze skokiem co 4 mm, z otworami umożliwiającymi dodatkowe mocowanie za pomocą śrub. Panewka wyposażona w trzy płyty 2 i 3-otworowe oraz haczyk.</t>
  </si>
  <si>
    <t>Panewka cementowana, PE, neutralna lub z 20° okapem, w rozmiarach od 40 mm do 58 mm ze skokiem co 2 mm, umożliwiająca zastosowanie głów o średnicy 28 mm, 32 mm i 36 mm.</t>
  </si>
  <si>
    <t>Kosz panewkowy, wykonany ze stopu tytanu Ti6Al4V, w rozmiarach od 50 mm do 66 mm ze skokiem co 4 mm, z otworami umożliwiającymi dodatkowe mocowanie za pomocą śrub. Kosz wyposażony w trzy płyty 2 i 3-otworowe  dostępne w dwóch długościach oraz haczyk.</t>
  </si>
  <si>
    <t>Wkładka polietylenowa wykonana z polietylenu wysokousieciowanego z dodatkiem Vit. E, bezokapowa lub z 20° okapem, otoczona metalowym paskiem wykonanym ze stopu tytanu, do stosowania z głowami o wielkości 28 mm, 32 mm i 36 mm. Wkładka wyposażona w centralny stabilizator ułatwiający odpowiednie osadzenie w panewce.</t>
  </si>
  <si>
    <t>Wkładka ceramiczna Biolox Delta przystosowana do głów o średnicy 28 mm, 32 mm, 36 mm i 40 mm. Wkładka fiksowana konikalnie, wyposażona w centralny stabilizator ułatwiający odpowiednie osadzenie wkładki w panewce. Również do zastosowania z PE głową dwumobilną 40 mm.</t>
  </si>
  <si>
    <t>Wkładka metalowa wykonana ze stopu CoCrMo, bezokapowa, wyposażona w centralny stabilizator ułatwiający odpowiednie osadzenie w panewce, umożliwiająca zastosowanie systemu dwumobilnego. Wkładka do czaszy polietylenowej dwumobilnej w rozmiarze 40 mm i 42 mm.</t>
  </si>
  <si>
    <t>Głowa wykonana z polietylenu wysokousieciowanego, kompatybilna z głowami o średnicy 22 mm i 28 mm, umożliwiająca zastosowanie systemu dwumobilnego</t>
  </si>
  <si>
    <t>Wkładka metalowa wykonana ze stopu tytanu Ti6Al4V, umożliwiająca zmianę centrum rotacji głowy kości udowej, neutralna, z 10º lub 20º okapem, również w opcji z pogróbieniem dna o 5 mm, z możliwością  mocowana wenątrz implantu panewki za pomocną śruby.</t>
  </si>
  <si>
    <t>Panewkowy augment rewizyjny wykonany ze stopu tytanu Ti6Al4V, o strukturze umożliwiającej wrost kostniny w głąb panewki, w rozmiarach od 50 mm do 62 mm ze skokiem co 4 mm oraz wysokości 12 mm i 18 mm. Augment mocowany do implantu panewki za pomocą śrub, bez konieczności użycia cementu.</t>
  </si>
  <si>
    <t>Śruba o średnicy 6,5 mm, wykonana ze stopu tytanu Ti6Al4V, dostępna w długościach od 15 mm do 90 mm ze skokiem co 5 mm</t>
  </si>
  <si>
    <t>Głowa metalowa o średnicy 22 mm, 28 mm i 32 mm, dostepna w min. Trzech długościach każda.</t>
  </si>
  <si>
    <t>Głowa metalowa ze stopu CoCrMo o średnicy 28 mm, 32 mm i 36 mm w sześciu długościach szyjki każda.</t>
  </si>
  <si>
    <t>Głowa ceramiczna Biolox Delta, o średnicy 28 mm, 32 mm, 36 mm dostępna w trzech długościach każda.</t>
  </si>
  <si>
    <t>Głowa ceramiczna Biolox Delta, o średnicy 40 mm dostępna w czterech długościach.</t>
  </si>
  <si>
    <t>Głowa ceramiczna Biolox Delta, o średnicy 28 mm, 32 mm, 36 mm dostępna w czterech długościach każda. Dostępna z rewizyjnym adapterem nakładanym na konus.</t>
  </si>
  <si>
    <t>Panewka bipolarna w rozmiarach od 38 mm do 57 mm ze skokiem co 1 mm.</t>
  </si>
  <si>
    <t xml:space="preserve">Trzpień krótki, szyjkowy, wykonany ze stopu tytanu Ti6Al4V, pokryty w 3/4 porowatym tytanem i HA. Kąt CCD 135°. Dostępny w 9 rozmiarach. Kształt stożka o kącie rozwarcia 9°. W przekroju owalny, zwężający się dystalnie. Szyjka o zredukowanej geometrii, podłużna płetwa na powierzchni przedniej i tylnej, krzywizna przyśrodkowa stała dla poprawy dopasowania do łuku Adamsa. Zmiana długości trzpienia o 3 mm dla każdego rozmiaru, wzrost długości szyjki, o 0,5 mm. Wzrost offsetu o 1 mm i w projekcji A/P, M/L o 1,25 mm.
       </t>
  </si>
  <si>
    <t>Trzpień endoprotezy stawu biodrowego, wykonany ze stopu tytanu Ti6Al4V, dodatkowo napylony porowatym tytanem. Dostępny w dwóch opcjach kąta trzonowo-szyjkowego (131º i 134º), 12 rozmiarach w wersji standardowej oraz 12 rozmiarach w wersji lateralizowanej. Offset rosnący wraz z zwiększaniem rozmiaru trzpienia odpowiednio od 34,1 mm do 45,5 mm dla wersji 131º oraz od 39,1 mm do 50,5 mm dla wersji 134º.</t>
  </si>
  <si>
    <t>Trzpień stawu biodrowego pierwotny, bezcementowy; dostępny w 11 rozmiarach  i 2 wersjach kąta CCD: standardowej 134° i lateralizowany 131° zwiększający offset o 5 mm. Offsety w zakresie od 34,7 mm do 47,7 mm dla wersji standardowej i od 39,7 mm do 52,7 mm dla wersji lateralizowanej. Trzpień pokryty na całej długości warstwą HA o grubości 55 mikronów. W strefie krętarzowej poziome ożebrowanie, w części dystalnej wertykalne. Profil klina, w części krętarzowej A/P o kształcie "V" z kątem rozwarcia 8° i stałym łukiem przyśrodkowym o promieniu 100 mm dla każdego rozmiaru. Szyjka zredukowana w projekcji A/P, stożek 12/14.  Przekrój poprzeczny częśći dystalnej trzpienia prostokątny, zaokrąglony, taperowany koniec dystalny. Długość trzpienia rosnąca co 5 mm, w wymiarze M/L przyrost co 1 mm, w A/P co 0,5 mm. Wspólne instrumentarium dla trzpienia dostepnego w wersji bezcementowej i cementowanej.</t>
  </si>
  <si>
    <t>Trzpień endoprotezy stawu biodrowego prosty, bezcementowy, wykonany ze stopu tytanu Ti6Al4V., w części bliższej pokryty porowatym czystym tytanem. Posiada wzdłużne rowki antyrotacyjne. Szyjka polerowana, o zredukowanej geometrii A-P. Kształt trzpienia posiada wyraźne dystalne ścięcie od strony bocznej zapobiegające konfliktowi z boczną korówką, oraz tzw objawom bólowym z dalszego końca trzpienia. Dostępny w 2 opcjach kąta trzonowo-szyjkowego (127,5° i 131°), w 13 rozmiarach dla każdego z kątów i długościach od 96,3 mm do 155,8 mm. Offset rosnący wraz z zwiększaniem rozmiaru trzpienia odpowiednio od 35 mm do 47 mm dla wersji 127, 5 st. oraz od 40 mm do 52 mm dla wersji 131 st.</t>
  </si>
  <si>
    <t>Trzpień endoprotezy stawu biodrowego, anatomiczny (prawy, lewy), bezkołnierzowy, wykonany ze stopu tytanu Ti6Al4V. Powierzchnia pokryta porowatym tytanem i hydroksyapatytem, w 7 rozmiarach dla każdej ze stron w wersji monolitycznej. Część dystalna polerowana. Długości trzpieni w zakresie od 106 mm do 152 mm. Offset rosnący wraz z zwiększaniem rozmiaru trzpienia odpowiednio od 37,8 mm do 49,7 mm. Kąt szyjkowo-trzonowy 130°, długość szyjki od 28 mm do 38 mm. Dostępny również w wersji modularnej.</t>
  </si>
  <si>
    <t>Trzpień endoprotezy stawu biodrowego, bezcementowy, wykonany ze stopu tytanu Ti6Al4V, o kształcie stożkowym, dostępny w 14 rozmiarach, o długościach 87 mm, 96 mm, 100 mm i średnicy od 13 mm do 26 mm ze skokiem co 1 mm.</t>
  </si>
  <si>
    <t>Trzpień endoprotezy stawu biodrowego, bezcementowy, wykonany ze stopu tytanu Ti6Al4V, o kształcie stożkowym, dostępny w 11 rozmiarach, o długościach 110 mm i 140 mm i średnicy od 16 mm do 26 mm ze skokiem co 1 mm.</t>
  </si>
  <si>
    <t>Element proksymalny wykonany ze stopu tytanu Ti6Al4V, dostępny w 2 opcjach kąta trzonowo-szyjkowego (125º i 135º), w 4 rozmiarach dla każdego z kątów o długościach od 41 mm do 51 mm i średnicy od 16 mm do 23 mm.</t>
  </si>
  <si>
    <t>Trzpień endoprotezy stawu biodrowego, rewizyjny, bezcementowy, wykonany ze stopu tytanu Ti6Al4V, o kształcie stożkowym, dostępny w 6 rozmiarach, długościach 140 mm i 200 mm oraz średnicy od 14 mm do 24 mm ze skokiem co 2 mm. Łączony z elementem proksymalnym za pomocą stożka Morsa i śruby. Sożek nachylony pod kątem 4º w stosunku do osi trzpienia</t>
  </si>
  <si>
    <t>Element proksymalny wykonany ze stopu tytanu Ti6Al4V, dostępny w 2 opcjach kąta trzonowo-szyjkowego (131º i 135º), w 7 rozmiarach o długościach od 50 mm do 110 mm (ze skokiem co 10 mm) dla każdego z kątów. Element łączony z częścią dystalną za pomocą śruby.</t>
  </si>
  <si>
    <t>Trzpień endoprotezy stawu biodrowego, rewizyjny, cementowany, o kształcie stożkowym, dostępny w 3 długościach 130 mm, 165 mm i 200 mm oraz średnicach 12 mm, 14 mm i 16 mm</t>
  </si>
  <si>
    <t>Przedłużacz trzpienia o długości 60 mm i 120 mm</t>
  </si>
  <si>
    <t>Trzpień stawu biodrowego pierwotny, cementowany, dostępny w 11 rozmiarach  i 2 wersjach kąta CCD: standardowy 134° i lateralizowany 131° zwiększający offset o 5 mm. Offsety w zakresie od 34,7 mm do 47,7 mm dla wersji standardowej i od 39,7 mm do 52,7 mm dla wersji lateralizowanej. Trzpień o profilu klina, w części krętarzowej A/P o kształcie "V" z kątem rozwarcia 8° i stałym łukiem przyśrodkowym o promieniu 100 mm dla każdego rozmiaru. Szyjka zredukowana w projekcji A/P, stożek 12/14.  Przekrój poprzeczny częśći dystalnej trzpienia prostokątny, zaokrąglony, taperowany koniec dystalny. Długość trzpienia rosnąca co 5 mm, w wymiarze M/L przyrost co 1 mm, w A/P co 0,5 mm. Wspólne instrumentarium dla trzpienia dostepnego w wersji bezcementowej i cementowanej.</t>
  </si>
  <si>
    <t>Korek do cementu zbudowany z UHMWPE i PMMA dpstępny w 10 rozmiarach i średnicach od 10 mm do 20 mm</t>
  </si>
  <si>
    <t>Panewka dwumobilna bezcementowa, pressfitowa, wykonana ze stopu CoCr, wewnątrz wysokopolerowana, napylana plasmą porowatego tytanu (150µm) i HA (80µm); dostępna w rozmiarach w przedziale od 44 mm do 68 mm. Wbudowany pressfit o wartości od 1,2 mm do 1,7 mm (wzrasta wraz z wielkością panewki).</t>
  </si>
  <si>
    <t>Panewka dwumobilna cementowana, wykonana ze stopu CoCr, wewnątrz wysokopolerowana, na zew. części posiadająca wcięcia zwiększające powierzchnię kontaktu z cementem kostnym oraz stabilność rotacyjną i wertykalną, zaokrąglony rant brzeżny. Dostępna w rozmiarach od 44 mm do 68 mm.</t>
  </si>
  <si>
    <t>Panewka dwumobilna bezcementowa, pressfitowa, ze stopu CoCr, wewnątrz wysokopolerowana, napylana plasmą porowatego tytanu (150µm) i HA (80µm); dostępna w rozmiarach od 44 mm do 68 mm, wbudowany pressfit o wartości od 1,2 mm do 1,7 mm (wzrasta wraz z wielkością panewki), wyposażona w haczyk i 2 pegi. Do haczyka i pegów śruby o średnicy 4,5 mm w rozmiarach od 32 mm do 72 mm ze skokiem co 4 mm.</t>
  </si>
  <si>
    <t>Głowa wykonana z polietylenu wysokousieciowanego, kompatybilna z głowami o średnicy 22 mm i 28 mm, umożliwiająca zastosowanie systemu dwumobilnego do panewek o rozmiarach od 44 mm do 68 mm</t>
  </si>
  <si>
    <t>Śruba wykonana ze stopu CoCR w średnicy 4,5 mm długościach od 20 mm do 45 mm ze skokiem co 5 mm średnicy i 6,5 mm w długościach od 36 mm do 72 mm ze skokiem co 4 mm</t>
  </si>
  <si>
    <t>Peg wykonany ze stopu CoCR</t>
  </si>
  <si>
    <t>Kable stalowe złożone z plecionki 49 drutów z blokadą</t>
  </si>
  <si>
    <t>Płyty stalowe do złamań okołoprotezowych hakowe, prawe i lewe w długościach 180 mm i 255 mm, odpowiednio 5 i 8 otworowe oraz uniwersalna o długości 130 mm (3 otworowa)</t>
  </si>
  <si>
    <t>Płyty stalowe haczykowe o długości 45 mm i 60 mm</t>
  </si>
  <si>
    <t>Płyty proste, stalowe, w 4 długościach 135 mm, 183 mm, 233 mm i 283 mmodpowiednio 4, 6, 8 i 10 otworowe</t>
  </si>
  <si>
    <t>Bloker</t>
  </si>
  <si>
    <t>Śruba do blokera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</si>
  <si>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</si>
  <si>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 Pik uwalniania antybiotyku w ciągu 1 godz od aplikacji (ok 0,15mg/cm²). Czas uwalniania min. 14 dni</t>
  </si>
  <si>
    <t xml:space="preserve"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pomieszczenia ok. 21 stopni.      </t>
  </si>
  <si>
    <t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otoczenia ok. 21 stopni. Zawartość antybiotyku 0,6 g. Pik uwalniania antybiotyku w ciągu 1 godz od aplikacji (ok 0,15mg/cm²). Czas uwalniania min. 14 dni</t>
  </si>
  <si>
    <t>Spacer biodrowy wraz z formami odlewniczymi, umożliwiający sporządzenie głowy kości udowej w wielkościach 48 mm, 52 mm 56 mm i 60 mm oraz trzpienie w 3 średnicach i 3 długościach 135 mm, 170 mm i 210 mm dla każdej średnicy</t>
  </si>
  <si>
    <t>Razem</t>
  </si>
  <si>
    <t>Modularny system do endoprotezoplastyki stawu barkowego umożliwiający  konwersje z opcji anatomicznej na odwróconą bez usuwania trzpienia i elementu panewkowego:  trzpienie cementowane (12-20mm) lub bezcementowe ( 14-24mm) o długości 80mm oraz trzpienie mini ( 11-13mm) o długości 60mm, trzpienie rewizyjne cementowane (13-15mm) długość  150, 180, 210 mm lub bezcementowe (13-16 mm) o długości 150, 180 mm, trzpienie do dużej resekcji w dwóch rozmiarach (7,10 mm) o długości 50-80mm wraz z augumentem poresekcyjnym w rozmiarach 20-50mm.  Element proksymalny: anatomia, trauma ( z otworami ), odwrócony ( HA, trauma) . Opcją przedłużenia +9mm przy protezie odwróconej . Głowy wykonane ze stopu tytanu (42-54 mm) bądź chromo-kobaltu (40-54mm), głowy CTA  (42-54mm) , adaptery neutralne i centryczne . Wkładki do systemu odwróconego: polietylenowe pod głowy metalowe 36 , metalowe lub ceramiczne  pod głowy polietylenowe  40/44mm . Element panewkowy bezcementowy wykonany ze stopu tytanu pokryty porowatym tytanem i HA ( 4 opcje), panewka cementowana (4 opcje) , panewka hybrydowa (polietylen + Trabecular Tytan) min. 5 opcji. Płytka panewkowa wraz ze śrubą w dwóch rozmiarach.</t>
  </si>
  <si>
    <t>Trzpień bezcementowy</t>
  </si>
  <si>
    <t>Trzpień cementowany</t>
  </si>
  <si>
    <t>Trzpień rewizyjny cementowany lub bezcementowy</t>
  </si>
  <si>
    <t>Element proksymalny: trauma, anatomia i  odwrócony</t>
  </si>
  <si>
    <t>Panewka cementowana</t>
  </si>
  <si>
    <t>Panewka hybryda</t>
  </si>
  <si>
    <t>Glenosfery PE 40/44 mm</t>
  </si>
  <si>
    <t>Łącznik</t>
  </si>
  <si>
    <t>Glenosfery metalowe i tytanowe 36 mm</t>
  </si>
  <si>
    <t>Wkładka odwrócona PE</t>
  </si>
  <si>
    <t>Wkładka do systemu odwróconego metalowa lub ceramiczna</t>
  </si>
  <si>
    <t>Przedłużenie do systemu odwróconego +9</t>
  </si>
  <si>
    <t>Panewka bezcementowa metal back</t>
  </si>
  <si>
    <t>Śruba</t>
  </si>
  <si>
    <t>Głowa metalowa i tytanowa  40-54mm</t>
  </si>
  <si>
    <t>Adapter</t>
  </si>
  <si>
    <t>Wkład PE do panewki bezcementowej</t>
  </si>
  <si>
    <t>Głowa CTA</t>
  </si>
  <si>
    <t>Adapter do głów CTA</t>
  </si>
  <si>
    <t>Endoproteza obręczy barkowo-ramiennej beztrzpieniowa z możliwością konwersji z opcji anatomicznej na odwróconą bez usuwania trzpienia i elementu panewkowego.  Element beztrzpieniowy  wykonany w technologi Trabecular Tytan (4 rozmiary , 8 opcji ) , głowy anatomiczne wykonane ze stopu tytanu (42-54mm) bądź chromo kobaltu ( 40-54mm) , adaptery w 3 opcjach , wkładka do protezy odwróconej metalowa ( S,M,L ) ,  glenosfery polietylenowe 40/44mm . Element panewkowy bezcementowy wykonany ze stopu tytanu  pokryty porowatym tytanem i HA  , możliwość użycia panewki cementowanej  oraz panewki polietylenowej z pegiem trabecular tytan w  min. 5 opcjach .</t>
  </si>
  <si>
    <t>Element beztrzpieniowy TT</t>
  </si>
  <si>
    <t>Adapter standard lub ecentryczny</t>
  </si>
  <si>
    <t>Wkładka odwrócona metalowa</t>
  </si>
  <si>
    <t>Głowa metalowa 40-54mm</t>
  </si>
  <si>
    <t>Wkład PE do panewki</t>
  </si>
  <si>
    <t>Glenosfery PE 40/44 mm.</t>
  </si>
  <si>
    <t>Spacer barkowy wraz z formami odlewniczymi, umożliwiający sporządzenie głowy kości udowej w wielkościach 42 mm i 48 mm, trzpienie w 4 średnicach 8 mm, 10 mm, 12 mm i 14 mm oraz 9 długościach od 90 mm do 170 mm ze skokiem co 10 mm dla każdej średnicy</t>
  </si>
  <si>
    <t>*Na czas trwania umowy wykonawca zobowiązuje się do użyczenia kompletnego instrumentarium do implantacji wszczepów w ilościach: 2 zestawy do trzpienia przynasadowego, 1 zestaw do endoprotezy bipolarnej, 1 zestaw do panewki bezcementowej, zestaw do dual mobility, oraz złożenia depozytu implantów w ilościach: min. 2 szt w każdym rozmiarze lub w ilościach uzgodnionych z ordynatorem. Każdy zestaw instrumentarium zostanie złożony w kontenerze w filtrem. Dodatkowo firma dostarczy na czas trwania umowy napęd do wykonywania zabiegów implantacji protezy biodra zawierający: piłę, wiertarkę i przystawki do drutów Kirschnera i ładowarkę wraz z dwoma akumulatorami i dwoma slotami do ładowania. Poza tym firma dostarczy szafę do przechowywania implantów.</t>
  </si>
  <si>
    <t>* Na czas trwania umowy wykonawca zobowiązuje się do użyczenia kompletnego instrumentarium do implantacji wszczepów w ilościach: 2 zestawy do implantacji endoprotez oraz 1 zestaw do złamań okołoprotezowych oraz złożenia depozytu implantów w ilościach: min. 2 szt w każdym rozmiarze lub w ilościach uzgodnionych z ordynatorem. Każdy zestaw instrumentarium zostanie złożony w kontenerze w filtrem. Dodatkowo firma dostarczy w na czs trwania umowy 2 napędy do wykonywania zabiegów implantacji protezy kolana zawierające: piłę, wiertarkę, przystawki do drutów Kirschnera i ładowarkę wraz z dwoma akumulatorami i dwoma slotami do ładowania. Poza tym firma dostarczy szafę do przechowywania implantów.</t>
  </si>
  <si>
    <t>* Na czas trwania umowy wykonawca zobowiązuje się do użyczenia kompletnego instrumentarium do implantacji wszczepów oraz złożenia depozytu implantów w ilościach: 1 szt w każdym rozmiarze. Dodatkowo firma dostarczy kontenery sterylizacyjne PrimeLine Pro do transportu narzędzi w ilości dostosowanej do ilości skrzynek narzędzi.</t>
  </si>
  <si>
    <t>Na czas trwania umowy wykonawca zobowiązuje się do użyczenia kompletnego instrumentarium do implantacji wszczepów w ilościach: 2 zestawy do trzpienia przynasadowego, 2 zestawy do trzpienia standardowego, 3 zestawy do panewki bezcementowej oraz złożenia depozytu implantów w ilościach: min. 3 szt w każdym rozmiarze lub w ilościach uzgodnionych z ordynatorem. Każdy zestaw instrumentarium zostanie złożony w kontenerze w filtrem. Dodatkowo firma dostarczy na czs trwania umowy 3 napędy do wykonywania zabiegów implantacji protezy biodra zawierający: piłę, wiertarkę i przystawki do drutów Kirschnera i ładowarkę wraz z dwoma akumulatorami i dwoma slotami do ładowania. Poza tym firma dostarczy 2 szafy do przechowywania implantów.</t>
  </si>
  <si>
    <t>Na czas trwania umowy wykonawca zobowiązuje się do użyczenia kompletnego instrumentarium do implantacji wszczepów w ilościach: 3 zestawy do implantacji endoprotez kolana oraz złożenia depozytu implantów w ilościach: min. 3 szt w każdym rozmiarze i typie lub w ilościach uzgodnionych z ordynatorem. Każdy zestaw instrumentarium zostanie złożony w kontenerze w filtrem. Dodatkowo firma dostarczy na czs trwania umowy 3 napędy do wykonywania zabiegów implantacji protezy kolana zawierający: piłę, wiertarkę i przystawki do drutów Kirschnera i ładowarkę wraz z dwoma akumulatorami i dwoma slotami do ładowania. Poza tym firma dostarczy szafę do przechowywania implantów.</t>
  </si>
  <si>
    <t>Na czas trwania umowy wykonawca zobowiązuje się do użyczenia kompletnego instrumentarium do implantacji wszczepów oraz złożenia depozytu implantów. Zestaw instrumentarium zostanie złożony w kontenerze w filtrem. Dodatkowo firma dostarczy na czas trwania umowy napęd do wykonywania zabiegów implantacji protezy kolana zawierający: piłę, wiertarkę i przystawki do drutów Kirschnera i ładowarkę wraz z dwoma akumulatorami i dwoma slotami do ładowania. Poza tym firma dostarczy szafę do przechowywania implantów.</t>
  </si>
  <si>
    <t>Na czas trwania umowy wykonawca zobowiązuje się do użyczenia kompletnego instrumentarium do implantacji wszczepów w ilościach: 3 zestawy do trzpienia przynasadowego, 3 zestawy do trzpienia standardowego, 1 zestaw do trzpienia szyjkowego, 2 zestawy do endoprotezy bipolarnej, 4 zestawy do panewki bezcementowej, 1 zestaw do panewki cementowanej, zestaw do dual mobility, zestaw do implantacji kosza, zestaw do zespoleń złamań okołoprotezowych oraz złożenia depozytu implantów w ilościach: min. 4 szt w każdym rozmiarze lub w ilościach uzgodnionych z ordynatorem. Każdy zestaw instrumentarium zostanie złożony w kontenerze w filtrem. Dodatkowo firma dostarczy na czas trwania umowy 4 napędy do wykonywania zabiegów implantacji protezy biodra zawierający: piłę, wiertarkę i przystawki do drutów Kirschnera i ładowarkę wraz z dwoma akumulatorami i dwoma slotami do ładowania. Poza tym firma dostarczy 4 szafy do przechowywania implantów.</t>
  </si>
  <si>
    <t xml:space="preserve">Na czas trwania umowy wykonawca zobowiązuje się do użyczenia kompletnego instrumentarium do implantacji wszczepów oraz złożenia depozytu implantów w ilościach: min. 1 szt w każdym rozmiarze. Zestaw zostanie złożony w kontenerze z filtrem. Dodatkowo firma dostarczy na czas trwania umowy  napęd do wykonywania zabiegów implantacji endoprotez stawu ramiennego zawierający piłę, wiertarkę i przystawki do drutów Kirschnera i ładowarkę wraz z dwoma akumulatorami i dwoma slotami do ładowania. Poza tym firma dostarczy szafę do przechowywania implantów. </t>
  </si>
  <si>
    <t>Pakiet 10 Wkładka Polietylenowa</t>
  </si>
  <si>
    <t xml:space="preserve">Pakiet 11 Implanty do aloplastyk biodra </t>
  </si>
  <si>
    <t>Pakiet 12 Endoproteza stawu ramiennego</t>
  </si>
  <si>
    <t>PAKIET  1 Implanty do aloplastyk biodra</t>
  </si>
  <si>
    <t>1 stuka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</si>
</sst>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 zł&quot;"/>
    <numFmt numFmtId="165" formatCode="#,##0.00&quot; &quot;[$zł-415];&quot;-&quot;#,##0.00&quot; &quot;[$zł-415]"/>
    <numFmt numFmtId="166" formatCode="#,##0.0000&quot; &quot;[$zł-415];&quot;-&quot;#,##0.0000&quot; &quot;[$zł-415]"/>
    <numFmt numFmtId="167" formatCode="#,##0.0000&quot; zł&quot;;&quot;-&quot;#,##0.0000&quot; zł&quot;"/>
    <numFmt numFmtId="168" formatCode="&quot; &quot;* #,##0.00&quot; &quot;;&quot;-&quot;* #,##0.00&quot; &quot;;&quot; &quot;* &quot;-&quot;??&quot; &quot;"/>
    <numFmt numFmtId="169" formatCode="&quot; &quot;* #,##0.00&quot;    &quot;;&quot;-&quot;* #,##0.00&quot;    &quot;;&quot; &quot;* &quot;-&quot;??&quot;    &quot;"/>
    <numFmt numFmtId="170" formatCode="&quot; &quot;* #,##0.00&quot; zł &quot;;&quot;-&quot;* #,##0.00&quot; zł &quot;;&quot; &quot;* &quot;-&quot;??&quot; zł &quot;"/>
    <numFmt numFmtId="171" formatCode="#,##0.00\ &quot;zł&quot;"/>
  </numFmts>
  <fonts count="27">
    <font>
      <sz val="11"/>
      <color indexed="8"/>
      <name val="Arial"/>
    </font>
    <font>
      <sz val="10"/>
      <color indexed="8"/>
      <name val="Arial"/>
    </font>
    <font>
      <b/>
      <sz val="14"/>
      <color indexed="8"/>
      <name val="Arial"/>
    </font>
    <font>
      <b/>
      <sz val="10"/>
      <color indexed="11"/>
      <name val="Arial"/>
    </font>
    <font>
      <b/>
      <i/>
      <u/>
      <sz val="10"/>
      <color indexed="11"/>
      <name val="Arial"/>
    </font>
    <font>
      <b/>
      <sz val="10"/>
      <color indexed="8"/>
      <name val="Arial"/>
    </font>
    <font>
      <sz val="10"/>
      <color indexed="8"/>
      <name val="Times New Roman"/>
    </font>
    <font>
      <sz val="10"/>
      <color indexed="8"/>
      <name val="Arial Unicode MS"/>
    </font>
    <font>
      <sz val="8"/>
      <color indexed="8"/>
      <name val="Times New Roman"/>
    </font>
    <font>
      <sz val="12"/>
      <color indexed="8"/>
      <name val="Times New Roman"/>
    </font>
    <font>
      <b/>
      <sz val="8"/>
      <color indexed="8"/>
      <name val="Times New Roman"/>
    </font>
    <font>
      <sz val="8"/>
      <color indexed="8"/>
      <name val="Arial"/>
    </font>
    <font>
      <sz val="8"/>
      <color indexed="8"/>
      <name val="Verdana"/>
    </font>
    <font>
      <sz val="10"/>
      <color indexed="15"/>
      <name val="Arial"/>
    </font>
    <font>
      <sz val="10"/>
      <color indexed="11"/>
      <name val="Arial"/>
    </font>
    <font>
      <b/>
      <sz val="8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8"/>
      <color indexed="8"/>
      <name val="Calibri"/>
    </font>
    <font>
      <b/>
      <sz val="11"/>
      <color indexed="8"/>
      <name val="Arial"/>
    </font>
    <font>
      <b/>
      <sz val="9"/>
      <color indexed="8"/>
      <name val="Arial"/>
    </font>
    <font>
      <sz val="16"/>
      <color indexed="8"/>
      <name val="Arial"/>
    </font>
    <font>
      <sz val="10"/>
      <color indexed="8"/>
      <name val="Arial Unicode MS"/>
      <family val="2"/>
      <charset val="238"/>
    </font>
    <font>
      <sz val="10"/>
      <color indexed="8"/>
      <name val="Arial"/>
      <family val="2"/>
      <charset val="238"/>
    </font>
    <font>
      <sz val="8"/>
      <name val="Arial"/>
    </font>
    <font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81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vertical="center" wrapText="1"/>
    </xf>
    <xf numFmtId="9" fontId="1" fillId="2" borderId="12" xfId="0" applyNumberFormat="1" applyFont="1" applyFill="1" applyBorder="1" applyAlignment="1">
      <alignment horizontal="right" vertical="center"/>
    </xf>
    <xf numFmtId="165" fontId="1" fillId="5" borderId="12" xfId="0" applyNumberFormat="1" applyFont="1" applyFill="1" applyBorder="1" applyAlignment="1">
      <alignment horizontal="right" vertical="center"/>
    </xf>
    <xf numFmtId="164" fontId="1" fillId="5" borderId="12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165" fontId="1" fillId="2" borderId="14" xfId="0" applyNumberFormat="1" applyFont="1" applyFill="1" applyBorder="1" applyAlignment="1">
      <alignment horizontal="right" vertical="center"/>
    </xf>
    <xf numFmtId="49" fontId="5" fillId="3" borderId="12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165" fontId="1" fillId="2" borderId="3" xfId="0" applyNumberFormat="1" applyFont="1" applyFill="1" applyBorder="1" applyAlignment="1">
      <alignment horizontal="right" vertical="center" wrapText="1"/>
    </xf>
    <xf numFmtId="165" fontId="1" fillId="2" borderId="3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49" fontId="8" fillId="2" borderId="12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49" fontId="11" fillId="2" borderId="12" xfId="0" applyNumberFormat="1" applyFont="1" applyFill="1" applyBorder="1" applyAlignment="1">
      <alignment vertical="top" wrapText="1"/>
    </xf>
    <xf numFmtId="0" fontId="12" fillId="2" borderId="12" xfId="0" applyNumberFormat="1" applyFont="1" applyFill="1" applyBorder="1" applyAlignment="1">
      <alignment vertical="center"/>
    </xf>
    <xf numFmtId="0" fontId="11" fillId="2" borderId="12" xfId="0" applyNumberFormat="1" applyFont="1" applyFill="1" applyBorder="1" applyAlignment="1">
      <alignment vertical="center"/>
    </xf>
    <xf numFmtId="49" fontId="11" fillId="2" borderId="12" xfId="0" applyNumberFormat="1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49" fontId="11" fillId="2" borderId="12" xfId="0" applyNumberFormat="1" applyFont="1" applyFill="1" applyBorder="1" applyAlignment="1">
      <alignment vertical="center" wrapText="1"/>
    </xf>
    <xf numFmtId="164" fontId="9" fillId="2" borderId="12" xfId="0" applyNumberFormat="1" applyFont="1" applyFill="1" applyBorder="1" applyAlignment="1">
      <alignment vertical="center" wrapText="1"/>
    </xf>
    <xf numFmtId="164" fontId="1" fillId="2" borderId="12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0" fillId="2" borderId="17" xfId="0" applyFont="1" applyFill="1" applyBorder="1" applyAlignment="1"/>
    <xf numFmtId="2" fontId="1" fillId="2" borderId="12" xfId="0" applyNumberFormat="1" applyFont="1" applyFill="1" applyBorder="1" applyAlignment="1">
      <alignment horizontal="right" vertical="center"/>
    </xf>
    <xf numFmtId="49" fontId="1" fillId="2" borderId="12" xfId="0" applyNumberFormat="1" applyFont="1" applyFill="1" applyBorder="1" applyAlignment="1">
      <alignment horizontal="left" vertical="center"/>
    </xf>
    <xf numFmtId="0" fontId="1" fillId="2" borderId="19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>
      <alignment horizontal="left" vertical="center"/>
    </xf>
    <xf numFmtId="0" fontId="1" fillId="2" borderId="12" xfId="0" applyNumberFormat="1" applyFont="1" applyFill="1" applyBorder="1" applyAlignment="1">
      <alignment horizontal="left" vertical="center"/>
    </xf>
    <xf numFmtId="2" fontId="5" fillId="2" borderId="13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9" fontId="1" fillId="2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wrapText="1"/>
    </xf>
    <xf numFmtId="0" fontId="7" fillId="2" borderId="3" xfId="0" applyFont="1" applyFill="1" applyBorder="1" applyAlignment="1">
      <alignment vertical="center"/>
    </xf>
    <xf numFmtId="49" fontId="15" fillId="2" borderId="1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vertical="top" wrapText="1"/>
    </xf>
    <xf numFmtId="49" fontId="11" fillId="2" borderId="21" xfId="0" applyNumberFormat="1" applyFont="1" applyFill="1" applyBorder="1" applyAlignment="1">
      <alignment vertical="top" wrapText="1"/>
    </xf>
    <xf numFmtId="49" fontId="11" fillId="2" borderId="22" xfId="0" applyNumberFormat="1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right" vertical="center"/>
    </xf>
    <xf numFmtId="164" fontId="5" fillId="2" borderId="23" xfId="0" applyNumberFormat="1" applyFont="1" applyFill="1" applyBorder="1" applyAlignment="1">
      <alignment horizontal="right" vertical="center"/>
    </xf>
    <xf numFmtId="165" fontId="1" fillId="2" borderId="24" xfId="0" applyNumberFormat="1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left" vertical="center"/>
    </xf>
    <xf numFmtId="164" fontId="2" fillId="4" borderId="9" xfId="0" applyNumberFormat="1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0" fillId="2" borderId="28" xfId="0" applyFont="1" applyFill="1" applyBorder="1" applyAlignment="1"/>
    <xf numFmtId="49" fontId="5" fillId="2" borderId="12" xfId="0" applyNumberFormat="1" applyFont="1" applyFill="1" applyBorder="1" applyAlignment="1">
      <alignment horizontal="left" vertical="center" wrapText="1"/>
    </xf>
    <xf numFmtId="49" fontId="5" fillId="2" borderId="12" xfId="0" applyNumberFormat="1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right" vertical="center"/>
    </xf>
    <xf numFmtId="49" fontId="1" fillId="2" borderId="20" xfId="0" applyNumberFormat="1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right" vertical="center"/>
    </xf>
    <xf numFmtId="9" fontId="1" fillId="2" borderId="2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9" fillId="2" borderId="1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right" vertical="center"/>
    </xf>
    <xf numFmtId="170" fontId="1" fillId="2" borderId="12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left" vertical="center" wrapText="1" readingOrder="1"/>
    </xf>
    <xf numFmtId="0" fontId="1" fillId="7" borderId="12" xfId="0" applyFont="1" applyFill="1" applyBorder="1" applyAlignment="1">
      <alignment horizontal="left" vertical="center"/>
    </xf>
    <xf numFmtId="49" fontId="25" fillId="7" borderId="12" xfId="0" applyNumberFormat="1" applyFont="1" applyFill="1" applyBorder="1" applyAlignment="1">
      <alignment horizontal="left" vertical="center"/>
    </xf>
    <xf numFmtId="49" fontId="1" fillId="7" borderId="12" xfId="0" applyNumberFormat="1" applyFon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left" vertical="center"/>
    </xf>
    <xf numFmtId="165" fontId="1" fillId="8" borderId="1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/>
    <xf numFmtId="0" fontId="1" fillId="0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/>
    <xf numFmtId="49" fontId="14" fillId="0" borderId="18" xfId="0" applyNumberFormat="1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0" fillId="2" borderId="30" xfId="0" applyFont="1" applyFill="1" applyBorder="1" applyAlignment="1"/>
    <xf numFmtId="49" fontId="6" fillId="2" borderId="32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left" vertical="center"/>
    </xf>
    <xf numFmtId="49" fontId="5" fillId="2" borderId="39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wrapText="1"/>
    </xf>
    <xf numFmtId="49" fontId="11" fillId="2" borderId="32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center"/>
    </xf>
    <xf numFmtId="49" fontId="1" fillId="7" borderId="39" xfId="0" applyNumberFormat="1" applyFont="1" applyFill="1" applyBorder="1" applyAlignment="1">
      <alignment horizontal="left" vertical="center"/>
    </xf>
    <xf numFmtId="0" fontId="1" fillId="7" borderId="39" xfId="0" applyFont="1" applyFill="1" applyBorder="1" applyAlignment="1">
      <alignment horizontal="left" vertical="center"/>
    </xf>
    <xf numFmtId="49" fontId="8" fillId="2" borderId="32" xfId="0" applyNumberFormat="1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5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49" fontId="5" fillId="0" borderId="41" xfId="0" applyNumberFormat="1" applyFont="1" applyFill="1" applyBorder="1" applyAlignment="1">
      <alignment horizontal="right" vertical="center"/>
    </xf>
    <xf numFmtId="164" fontId="5" fillId="0" borderId="41" xfId="0" applyNumberFormat="1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8" fillId="2" borderId="5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right" vertical="center"/>
    </xf>
    <xf numFmtId="9" fontId="18" fillId="2" borderId="5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right" vertical="center"/>
    </xf>
    <xf numFmtId="0" fontId="1" fillId="2" borderId="47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left" vertical="center" wrapText="1"/>
    </xf>
    <xf numFmtId="164" fontId="1" fillId="0" borderId="48" xfId="0" applyNumberFormat="1" applyFont="1" applyFill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left" vertical="center"/>
    </xf>
    <xf numFmtId="49" fontId="26" fillId="2" borderId="49" xfId="0" applyNumberFormat="1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left" vertical="center"/>
    </xf>
    <xf numFmtId="2" fontId="11" fillId="2" borderId="32" xfId="0" applyNumberFormat="1" applyFont="1" applyFill="1" applyBorder="1" applyAlignment="1">
      <alignment horizontal="center" vertical="center" wrapText="1"/>
    </xf>
    <xf numFmtId="0" fontId="0" fillId="2" borderId="47" xfId="0" applyFont="1" applyFill="1" applyBorder="1" applyAlignment="1"/>
    <xf numFmtId="0" fontId="0" fillId="2" borderId="42" xfId="0" applyFont="1" applyFill="1" applyBorder="1" applyAlignment="1"/>
    <xf numFmtId="0" fontId="2" fillId="2" borderId="29" xfId="0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49" fontId="5" fillId="2" borderId="39" xfId="0" applyNumberFormat="1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164" fontId="5" fillId="0" borderId="41" xfId="0" applyNumberFormat="1" applyFont="1" applyFill="1" applyBorder="1" applyAlignment="1">
      <alignment horizontal="left" vertical="center"/>
    </xf>
    <xf numFmtId="49" fontId="5" fillId="3" borderId="43" xfId="0" applyNumberFormat="1" applyFont="1" applyFill="1" applyBorder="1" applyAlignment="1">
      <alignment horizontal="left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right" vertical="center"/>
    </xf>
    <xf numFmtId="170" fontId="1" fillId="2" borderId="5" xfId="0" applyNumberFormat="1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29" xfId="0" applyFont="1" applyFill="1" applyBorder="1" applyAlignment="1"/>
    <xf numFmtId="0" fontId="1" fillId="2" borderId="51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left" vertical="center"/>
    </xf>
    <xf numFmtId="164" fontId="1" fillId="5" borderId="5" xfId="0" applyNumberFormat="1" applyFont="1" applyFill="1" applyBorder="1" applyAlignment="1">
      <alignment horizontal="right" vertical="center"/>
    </xf>
    <xf numFmtId="49" fontId="26" fillId="9" borderId="39" xfId="0" applyNumberFormat="1" applyFont="1" applyFill="1" applyBorder="1" applyAlignment="1">
      <alignment horizontal="left" vertical="center"/>
    </xf>
    <xf numFmtId="164" fontId="26" fillId="9" borderId="39" xfId="0" applyNumberFormat="1" applyFont="1" applyFill="1" applyBorder="1" applyAlignment="1">
      <alignment horizontal="left" vertical="center"/>
    </xf>
    <xf numFmtId="49" fontId="26" fillId="9" borderId="52" xfId="0" applyNumberFormat="1" applyFont="1" applyFill="1" applyBorder="1" applyAlignment="1">
      <alignment horizontal="left" vertical="center"/>
    </xf>
    <xf numFmtId="49" fontId="26" fillId="7" borderId="54" xfId="0" applyNumberFormat="1" applyFont="1" applyFill="1" applyBorder="1" applyAlignment="1">
      <alignment horizontal="left" vertical="center"/>
    </xf>
    <xf numFmtId="171" fontId="26" fillId="9" borderId="39" xfId="0" applyNumberFormat="1" applyFont="1" applyFill="1" applyBorder="1" applyAlignment="1">
      <alignment horizontal="left" vertical="center"/>
    </xf>
    <xf numFmtId="49" fontId="5" fillId="2" borderId="38" xfId="0" applyNumberFormat="1" applyFont="1" applyFill="1" applyBorder="1" applyAlignment="1">
      <alignment vertical="center"/>
    </xf>
    <xf numFmtId="49" fontId="5" fillId="2" borderId="53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horizontal="left" vertical="center"/>
    </xf>
    <xf numFmtId="0" fontId="19" fillId="2" borderId="37" xfId="0" applyFont="1" applyFill="1" applyBorder="1" applyAlignment="1">
      <alignment horizontal="center" vertical="center"/>
    </xf>
    <xf numFmtId="49" fontId="5" fillId="9" borderId="39" xfId="0" applyNumberFormat="1" applyFont="1" applyFill="1" applyBorder="1" applyAlignment="1">
      <alignment vertical="center"/>
    </xf>
    <xf numFmtId="49" fontId="21" fillId="2" borderId="41" xfId="0" applyNumberFormat="1" applyFont="1" applyFill="1" applyBorder="1" applyAlignment="1">
      <alignment vertical="center" wrapText="1"/>
    </xf>
    <xf numFmtId="165" fontId="1" fillId="8" borderId="5" xfId="0" applyNumberFormat="1" applyFont="1" applyFill="1" applyBorder="1" applyAlignment="1">
      <alignment horizontal="right" vertical="center"/>
    </xf>
    <xf numFmtId="49" fontId="26" fillId="9" borderId="39" xfId="0" applyNumberFormat="1" applyFont="1" applyFill="1" applyBorder="1" applyAlignment="1">
      <alignment vertical="center" wrapText="1"/>
    </xf>
    <xf numFmtId="164" fontId="5" fillId="3" borderId="40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49" fontId="26" fillId="2" borderId="49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1" fillId="7" borderId="32" xfId="0" applyNumberFormat="1" applyFont="1" applyFill="1" applyBorder="1" applyAlignment="1">
      <alignment horizontal="left" vertical="center"/>
    </xf>
    <xf numFmtId="49" fontId="26" fillId="2" borderId="3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4" fontId="1" fillId="5" borderId="40" xfId="0" applyNumberFormat="1" applyFont="1" applyFill="1" applyBorder="1" applyAlignment="1">
      <alignment horizontal="right" vertical="center"/>
    </xf>
    <xf numFmtId="169" fontId="18" fillId="2" borderId="39" xfId="0" applyNumberFormat="1" applyFont="1" applyFill="1" applyBorder="1" applyAlignment="1">
      <alignment horizontal="right" vertical="center"/>
    </xf>
    <xf numFmtId="0" fontId="18" fillId="6" borderId="3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168" fontId="5" fillId="2" borderId="41" xfId="0" applyNumberFormat="1" applyFont="1" applyFill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169" fontId="19" fillId="2" borderId="41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left" vertical="center" wrapText="1"/>
    </xf>
    <xf numFmtId="49" fontId="5" fillId="2" borderId="43" xfId="0" applyNumberFormat="1" applyFont="1" applyFill="1" applyBorder="1" applyAlignment="1">
      <alignment horizontal="right" vertical="center" wrapText="1"/>
    </xf>
    <xf numFmtId="49" fontId="20" fillId="3" borderId="43" xfId="0" applyNumberFormat="1" applyFont="1" applyFill="1" applyBorder="1" applyAlignment="1">
      <alignment horizontal="left" vertical="center" wrapText="1"/>
    </xf>
    <xf numFmtId="49" fontId="5" fillId="2" borderId="49" xfId="0" applyNumberFormat="1" applyFont="1" applyFill="1" applyBorder="1" applyAlignment="1">
      <alignment horizontal="left" vertical="center" wrapText="1"/>
    </xf>
    <xf numFmtId="0" fontId="0" fillId="4" borderId="45" xfId="0" applyFont="1" applyFill="1" applyBorder="1" applyAlignment="1"/>
    <xf numFmtId="49" fontId="2" fillId="4" borderId="45" xfId="0" applyNumberFormat="1" applyFont="1" applyFill="1" applyBorder="1" applyAlignment="1">
      <alignment horizontal="left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right" vertical="center"/>
    </xf>
    <xf numFmtId="0" fontId="1" fillId="2" borderId="55" xfId="0" applyFont="1" applyFill="1" applyBorder="1" applyAlignment="1">
      <alignment horizontal="center" vertical="center"/>
    </xf>
    <xf numFmtId="49" fontId="23" fillId="2" borderId="10" xfId="0" applyNumberFormat="1" applyFont="1" applyFill="1" applyBorder="1" applyAlignment="1">
      <alignment horizontal="left" vertical="center" wrapText="1" readingOrder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5" fillId="4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/>
    <xf numFmtId="49" fontId="2" fillId="4" borderId="9" xfId="0" applyNumberFormat="1" applyFont="1" applyFill="1" applyBorder="1" applyAlignment="1">
      <alignment horizontal="left" vertical="center"/>
    </xf>
    <xf numFmtId="0" fontId="0" fillId="2" borderId="3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49" fontId="16" fillId="4" borderId="8" xfId="0" applyNumberFormat="1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/>
    </xf>
    <xf numFmtId="49" fontId="23" fillId="2" borderId="3" xfId="0" applyNumberFormat="1" applyFont="1" applyFill="1" applyBorder="1" applyAlignment="1">
      <alignment horizontal="left" vertical="center" wrapText="1" readingOrder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F4B083"/>
      <rgbColor rgb="FFD8D8D8"/>
      <rgbColor rgb="FF4472C4"/>
      <rgbColor rgb="FFD8D8D8"/>
      <rgbColor rgb="FFF2F2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16"/>
  <sheetViews>
    <sheetView showGridLines="0" tabSelected="1" zoomScale="70" zoomScaleNormal="70" workbookViewId="0">
      <selection activeCell="V11" sqref="V11"/>
    </sheetView>
  </sheetViews>
  <sheetFormatPr defaultColWidth="12.625" defaultRowHeight="15" customHeight="1"/>
  <cols>
    <col min="1" max="1" width="3.625" style="1" customWidth="1"/>
    <col min="2" max="2" width="46.125" style="1" customWidth="1"/>
    <col min="3" max="3" width="12.375" style="1" customWidth="1"/>
    <col min="4" max="4" width="10.875" style="1" customWidth="1"/>
    <col min="5" max="5" width="5.625" style="1" customWidth="1"/>
    <col min="6" max="6" width="13.125" style="1" customWidth="1"/>
    <col min="7" max="7" width="10.625" style="1" customWidth="1"/>
    <col min="8" max="8" width="10.875" style="1" customWidth="1"/>
    <col min="9" max="9" width="17.875" style="1" customWidth="1"/>
    <col min="10" max="10" width="17.625" style="1" customWidth="1"/>
    <col min="11" max="11" width="17.125" style="1" customWidth="1"/>
    <col min="12" max="12" width="20.875" style="1" customWidth="1"/>
    <col min="13" max="13" width="10.375" style="1" customWidth="1"/>
    <col min="14" max="14" width="9.375" style="1" customWidth="1"/>
    <col min="15" max="19" width="7" style="1" customWidth="1"/>
    <col min="20" max="28" width="12.625" style="1" customWidth="1"/>
    <col min="29" max="16384" width="12.625" style="1"/>
  </cols>
  <sheetData>
    <row r="1" spans="1:27" ht="27" customHeight="1">
      <c r="A1" s="2"/>
      <c r="B1" s="268" t="s">
        <v>0</v>
      </c>
      <c r="C1" s="269"/>
      <c r="D1" s="269"/>
      <c r="E1" s="269"/>
      <c r="F1" s="269"/>
      <c r="G1" s="269"/>
      <c r="H1" s="269"/>
      <c r="I1" s="269"/>
      <c r="J1" s="269"/>
      <c r="K1" s="269"/>
      <c r="L1" s="4"/>
      <c r="M1" s="146"/>
      <c r="N1" s="139"/>
      <c r="O1" s="139"/>
      <c r="P1" s="139"/>
      <c r="Q1" s="139"/>
      <c r="R1" s="139"/>
      <c r="S1" s="139"/>
      <c r="T1" s="141"/>
      <c r="U1" s="141"/>
      <c r="V1" s="141"/>
      <c r="W1" s="141"/>
      <c r="X1" s="141"/>
      <c r="Y1" s="141"/>
      <c r="Z1" s="141"/>
      <c r="AA1" s="141"/>
    </row>
    <row r="2" spans="1:27" ht="14.25" customHeight="1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146"/>
      <c r="N2" s="139"/>
      <c r="O2" s="139"/>
      <c r="P2" s="139"/>
      <c r="Q2" s="139"/>
      <c r="R2" s="139"/>
      <c r="S2" s="139"/>
      <c r="T2" s="141"/>
      <c r="U2" s="141"/>
      <c r="V2" s="141"/>
      <c r="W2" s="141"/>
      <c r="X2" s="141"/>
      <c r="Y2" s="141"/>
      <c r="Z2" s="141"/>
      <c r="AA2" s="141"/>
    </row>
    <row r="3" spans="1:27" ht="14.25" customHeight="1">
      <c r="A3" s="2"/>
      <c r="B3" s="6" t="s">
        <v>1</v>
      </c>
      <c r="C3" s="3"/>
      <c r="D3" s="3"/>
      <c r="E3" s="3"/>
      <c r="F3" s="3"/>
      <c r="G3" s="3"/>
      <c r="H3" s="3"/>
      <c r="I3" s="4"/>
      <c r="J3" s="4"/>
      <c r="K3" s="4"/>
      <c r="L3" s="4"/>
      <c r="M3" s="146"/>
      <c r="N3" s="139"/>
      <c r="O3" s="139"/>
      <c r="P3" s="139"/>
      <c r="Q3" s="139"/>
      <c r="R3" s="139"/>
      <c r="S3" s="139"/>
      <c r="T3" s="141"/>
      <c r="U3" s="141"/>
      <c r="V3" s="141"/>
      <c r="W3" s="141"/>
      <c r="X3" s="141"/>
      <c r="Y3" s="141"/>
      <c r="Z3" s="141"/>
      <c r="AA3" s="141"/>
    </row>
    <row r="4" spans="1:27" ht="14.25" customHeight="1">
      <c r="A4" s="2"/>
      <c r="B4" s="270"/>
      <c r="C4" s="270"/>
      <c r="D4" s="270"/>
      <c r="E4" s="270"/>
      <c r="F4" s="270"/>
      <c r="G4" s="270"/>
      <c r="H4" s="271"/>
      <c r="I4" s="271"/>
      <c r="J4" s="271"/>
      <c r="K4" s="271"/>
      <c r="L4" s="4"/>
      <c r="M4" s="146"/>
      <c r="N4" s="139"/>
      <c r="O4" s="139"/>
      <c r="P4" s="139"/>
      <c r="Q4" s="139"/>
      <c r="R4" s="139"/>
      <c r="S4" s="139"/>
      <c r="T4" s="141"/>
      <c r="U4" s="141"/>
      <c r="V4" s="141"/>
      <c r="W4" s="141"/>
      <c r="X4" s="141"/>
      <c r="Y4" s="141"/>
      <c r="Z4" s="141"/>
      <c r="AA4" s="141"/>
    </row>
    <row r="5" spans="1:27" ht="12.75" customHeight="1">
      <c r="A5" s="8"/>
      <c r="B5" s="9"/>
      <c r="C5" s="9"/>
      <c r="D5" s="9"/>
      <c r="E5" s="9"/>
      <c r="F5" s="9"/>
      <c r="G5" s="10"/>
      <c r="H5" s="11" t="s">
        <v>2</v>
      </c>
      <c r="I5" s="12">
        <f>SUM(I27,I54,I78,I94,I136,I175,I203,I210,I225,I230,I290,I330)</f>
        <v>0</v>
      </c>
      <c r="J5" s="12">
        <f>SUM(J27,J54,J78,J94,J136,J175,J203,J210,J225,J230,J290,J330)</f>
        <v>0</v>
      </c>
      <c r="K5" s="12">
        <f>SUM(K27,K54,K78,K94,K136,K175,K203,K210,K225,K230,K290,K330)</f>
        <v>0</v>
      </c>
      <c r="L5" s="13"/>
      <c r="M5" s="147"/>
      <c r="N5" s="139"/>
      <c r="O5" s="139"/>
      <c r="P5" s="139"/>
      <c r="Q5" s="139"/>
      <c r="R5" s="139"/>
      <c r="S5" s="139"/>
      <c r="T5" s="141"/>
      <c r="U5" s="141"/>
      <c r="V5" s="141"/>
      <c r="W5" s="141"/>
      <c r="X5" s="141"/>
      <c r="Y5" s="141"/>
      <c r="Z5" s="141"/>
      <c r="AA5" s="141"/>
    </row>
    <row r="6" spans="1:27" ht="12.75" hidden="1" customHeight="1">
      <c r="A6" s="16"/>
      <c r="B6" s="17"/>
      <c r="C6" s="18"/>
      <c r="D6" s="16"/>
      <c r="E6" s="19"/>
      <c r="F6" s="19"/>
      <c r="G6" s="19"/>
      <c r="H6" s="17"/>
      <c r="I6" s="17"/>
      <c r="J6" s="17"/>
      <c r="K6" s="17"/>
      <c r="L6" s="17"/>
      <c r="M6" s="148"/>
      <c r="N6" s="139"/>
      <c r="O6" s="139"/>
      <c r="P6" s="139"/>
      <c r="Q6" s="139"/>
      <c r="R6" s="139"/>
      <c r="S6" s="139"/>
      <c r="T6" s="141"/>
      <c r="U6" s="141"/>
      <c r="V6" s="141"/>
      <c r="W6" s="141"/>
      <c r="X6" s="141"/>
      <c r="Y6" s="141"/>
      <c r="Z6" s="141"/>
      <c r="AA6" s="141"/>
    </row>
    <row r="7" spans="1:27" ht="14.25">
      <c r="A7" s="272" t="s">
        <v>361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0"/>
      <c r="M7" s="21"/>
      <c r="N7" s="139"/>
      <c r="O7" s="139"/>
      <c r="P7" s="139"/>
      <c r="Q7" s="139"/>
      <c r="R7" s="139"/>
      <c r="S7" s="139"/>
      <c r="T7" s="141"/>
      <c r="U7" s="141"/>
      <c r="V7" s="141"/>
      <c r="W7" s="141"/>
      <c r="X7" s="141"/>
      <c r="Y7" s="141"/>
      <c r="Z7" s="141"/>
      <c r="AA7" s="141"/>
    </row>
    <row r="8" spans="1:27" ht="25.5" customHeight="1">
      <c r="A8" s="24" t="s">
        <v>3</v>
      </c>
      <c r="B8" s="25"/>
      <c r="C8" s="24" t="s">
        <v>4</v>
      </c>
      <c r="D8" s="24" t="s">
        <v>5</v>
      </c>
      <c r="E8" s="26" t="s">
        <v>6</v>
      </c>
      <c r="F8" s="24" t="s">
        <v>7</v>
      </c>
      <c r="G8" s="24" t="s">
        <v>8</v>
      </c>
      <c r="H8" s="24" t="s">
        <v>9</v>
      </c>
      <c r="I8" s="24" t="s">
        <v>10</v>
      </c>
      <c r="J8" s="24" t="s">
        <v>11</v>
      </c>
      <c r="K8" s="24" t="s">
        <v>12</v>
      </c>
      <c r="L8" s="149" t="s">
        <v>13</v>
      </c>
      <c r="M8" s="155" t="s">
        <v>14</v>
      </c>
      <c r="N8" s="139"/>
      <c r="O8" s="139"/>
      <c r="P8" s="139"/>
      <c r="Q8" s="139"/>
      <c r="R8" s="139"/>
      <c r="S8" s="139"/>
      <c r="T8" s="141"/>
      <c r="U8" s="141"/>
      <c r="V8" s="141"/>
      <c r="W8" s="141"/>
      <c r="X8" s="141"/>
      <c r="Y8" s="141"/>
      <c r="Z8" s="141"/>
      <c r="AA8" s="141"/>
    </row>
    <row r="9" spans="1:27" ht="53.1" customHeight="1">
      <c r="A9" s="27">
        <v>1</v>
      </c>
      <c r="B9" s="28" t="s">
        <v>15</v>
      </c>
      <c r="C9" s="29"/>
      <c r="D9" s="30" t="s">
        <v>16</v>
      </c>
      <c r="E9" s="31">
        <v>5</v>
      </c>
      <c r="F9" s="32"/>
      <c r="G9" s="33"/>
      <c r="H9" s="34">
        <f>F9+(F9*G9)</f>
        <v>0</v>
      </c>
      <c r="I9" s="35">
        <f>E9*F9</f>
        <v>0</v>
      </c>
      <c r="J9" s="35">
        <f>I9*H9</f>
        <v>0</v>
      </c>
      <c r="K9" s="35">
        <f>E9*H9</f>
        <v>0</v>
      </c>
      <c r="L9" s="153"/>
      <c r="M9" s="154"/>
      <c r="N9" s="139"/>
      <c r="O9" s="139"/>
      <c r="P9" s="139"/>
      <c r="Q9" s="139"/>
      <c r="R9" s="139"/>
      <c r="S9" s="139"/>
      <c r="T9" s="141"/>
      <c r="U9" s="141"/>
      <c r="V9" s="141"/>
      <c r="W9" s="141"/>
      <c r="X9" s="141"/>
      <c r="Y9" s="141"/>
      <c r="Z9" s="141"/>
      <c r="AA9" s="141"/>
    </row>
    <row r="10" spans="1:27" ht="51.6" customHeight="1">
      <c r="A10" s="27">
        <v>2</v>
      </c>
      <c r="B10" s="28" t="s">
        <v>17</v>
      </c>
      <c r="C10" s="29"/>
      <c r="D10" s="30" t="s">
        <v>16</v>
      </c>
      <c r="E10" s="31">
        <v>5</v>
      </c>
      <c r="F10" s="32"/>
      <c r="G10" s="33"/>
      <c r="H10" s="34">
        <f t="shared" ref="H10:H26" si="0">F10+(F10*G10)</f>
        <v>0</v>
      </c>
      <c r="I10" s="35">
        <f t="shared" ref="I10:I26" si="1">E10*F10</f>
        <v>0</v>
      </c>
      <c r="J10" s="35">
        <f t="shared" ref="J10:J26" si="2">I10*H10</f>
        <v>0</v>
      </c>
      <c r="K10" s="35">
        <f t="shared" ref="K10:K26" si="3">E10*H10</f>
        <v>0</v>
      </c>
      <c r="L10" s="153"/>
      <c r="M10" s="154"/>
      <c r="N10" s="139"/>
      <c r="O10" s="139"/>
      <c r="P10" s="139"/>
      <c r="Q10" s="139"/>
      <c r="R10" s="139"/>
      <c r="S10" s="139"/>
      <c r="T10" s="141"/>
      <c r="U10" s="141"/>
      <c r="V10" s="141"/>
      <c r="W10" s="141"/>
      <c r="X10" s="141"/>
      <c r="Y10" s="141"/>
      <c r="Z10" s="141"/>
      <c r="AA10" s="141"/>
    </row>
    <row r="11" spans="1:27" ht="142.5" customHeight="1">
      <c r="A11" s="27">
        <v>3</v>
      </c>
      <c r="B11" s="28" t="s">
        <v>18</v>
      </c>
      <c r="C11" s="37" t="s">
        <v>19</v>
      </c>
      <c r="D11" s="30" t="s">
        <v>16</v>
      </c>
      <c r="E11" s="31">
        <v>30</v>
      </c>
      <c r="F11" s="32"/>
      <c r="G11" s="33"/>
      <c r="H11" s="34">
        <f t="shared" si="0"/>
        <v>0</v>
      </c>
      <c r="I11" s="35">
        <f t="shared" si="1"/>
        <v>0</v>
      </c>
      <c r="J11" s="35">
        <f t="shared" si="2"/>
        <v>0</v>
      </c>
      <c r="K11" s="35">
        <f t="shared" si="3"/>
        <v>0</v>
      </c>
      <c r="L11" s="153"/>
      <c r="M11" s="154"/>
      <c r="N11" s="139"/>
      <c r="O11" s="139"/>
      <c r="P11" s="139"/>
      <c r="Q11" s="139"/>
      <c r="R11" s="139"/>
      <c r="S11" s="139"/>
      <c r="T11" s="141"/>
      <c r="U11" s="141"/>
      <c r="V11" s="141"/>
      <c r="W11" s="141"/>
      <c r="X11" s="141"/>
      <c r="Y11" s="141"/>
      <c r="Z11" s="141"/>
      <c r="AA11" s="141"/>
    </row>
    <row r="12" spans="1:27" ht="130.5" customHeight="1">
      <c r="A12" s="27">
        <v>4</v>
      </c>
      <c r="B12" s="28" t="s">
        <v>20</v>
      </c>
      <c r="C12" s="37" t="s">
        <v>21</v>
      </c>
      <c r="D12" s="38" t="s">
        <v>16</v>
      </c>
      <c r="E12" s="31">
        <v>5</v>
      </c>
      <c r="F12" s="32"/>
      <c r="G12" s="33"/>
      <c r="H12" s="34">
        <f t="shared" si="0"/>
        <v>0</v>
      </c>
      <c r="I12" s="35">
        <f t="shared" si="1"/>
        <v>0</v>
      </c>
      <c r="J12" s="35">
        <f t="shared" si="2"/>
        <v>0</v>
      </c>
      <c r="K12" s="35">
        <f t="shared" si="3"/>
        <v>0</v>
      </c>
      <c r="L12" s="153"/>
      <c r="M12" s="154"/>
      <c r="N12" s="139"/>
      <c r="O12" s="139"/>
      <c r="P12" s="139"/>
      <c r="Q12" s="139"/>
      <c r="R12" s="139"/>
      <c r="S12" s="139"/>
      <c r="T12" s="141"/>
      <c r="U12" s="141"/>
      <c r="V12" s="141"/>
      <c r="W12" s="141"/>
      <c r="X12" s="141"/>
      <c r="Y12" s="141"/>
      <c r="Z12" s="141"/>
      <c r="AA12" s="141"/>
    </row>
    <row r="13" spans="1:27" ht="38.450000000000003" customHeight="1">
      <c r="A13" s="27">
        <v>5</v>
      </c>
      <c r="B13" s="28" t="s">
        <v>22</v>
      </c>
      <c r="C13" s="29"/>
      <c r="D13" s="38" t="s">
        <v>16</v>
      </c>
      <c r="E13" s="31">
        <v>70</v>
      </c>
      <c r="F13" s="32"/>
      <c r="G13" s="33"/>
      <c r="H13" s="34">
        <f t="shared" si="0"/>
        <v>0</v>
      </c>
      <c r="I13" s="35">
        <f t="shared" si="1"/>
        <v>0</v>
      </c>
      <c r="J13" s="35">
        <f t="shared" si="2"/>
        <v>0</v>
      </c>
      <c r="K13" s="35">
        <f t="shared" si="3"/>
        <v>0</v>
      </c>
      <c r="L13" s="153"/>
      <c r="M13" s="154"/>
      <c r="N13" s="139"/>
      <c r="O13" s="139"/>
      <c r="P13" s="139"/>
      <c r="Q13" s="139"/>
      <c r="R13" s="139"/>
      <c r="S13" s="139"/>
      <c r="T13" s="141"/>
      <c r="U13" s="141"/>
      <c r="V13" s="141"/>
      <c r="W13" s="141"/>
      <c r="X13" s="141"/>
      <c r="Y13" s="141"/>
      <c r="Z13" s="141"/>
      <c r="AA13" s="141"/>
    </row>
    <row r="14" spans="1:27" ht="32.1" customHeight="1">
      <c r="A14" s="27">
        <v>6</v>
      </c>
      <c r="B14" s="28" t="s">
        <v>23</v>
      </c>
      <c r="C14" s="29"/>
      <c r="D14" s="38" t="s">
        <v>16</v>
      </c>
      <c r="E14" s="31">
        <v>1</v>
      </c>
      <c r="F14" s="32"/>
      <c r="G14" s="33"/>
      <c r="H14" s="34">
        <f t="shared" si="0"/>
        <v>0</v>
      </c>
      <c r="I14" s="35">
        <f t="shared" si="1"/>
        <v>0</v>
      </c>
      <c r="J14" s="35">
        <f t="shared" si="2"/>
        <v>0</v>
      </c>
      <c r="K14" s="35">
        <f t="shared" si="3"/>
        <v>0</v>
      </c>
      <c r="L14" s="153"/>
      <c r="M14" s="154"/>
      <c r="N14" s="139"/>
      <c r="O14" s="139"/>
      <c r="P14" s="139"/>
      <c r="Q14" s="139"/>
      <c r="R14" s="139"/>
      <c r="S14" s="139"/>
      <c r="T14" s="141"/>
      <c r="U14" s="141"/>
      <c r="V14" s="141"/>
      <c r="W14" s="141"/>
      <c r="X14" s="141"/>
      <c r="Y14" s="141"/>
      <c r="Z14" s="141"/>
      <c r="AA14" s="141"/>
    </row>
    <row r="15" spans="1:27" ht="24.95" customHeight="1">
      <c r="A15" s="27">
        <v>7</v>
      </c>
      <c r="B15" s="28" t="s">
        <v>24</v>
      </c>
      <c r="C15" s="29"/>
      <c r="D15" s="38" t="s">
        <v>16</v>
      </c>
      <c r="E15" s="31">
        <v>10</v>
      </c>
      <c r="F15" s="32"/>
      <c r="G15" s="33"/>
      <c r="H15" s="34">
        <f t="shared" si="0"/>
        <v>0</v>
      </c>
      <c r="I15" s="35">
        <f t="shared" si="1"/>
        <v>0</v>
      </c>
      <c r="J15" s="35">
        <f t="shared" si="2"/>
        <v>0</v>
      </c>
      <c r="K15" s="35">
        <f t="shared" si="3"/>
        <v>0</v>
      </c>
      <c r="L15" s="153"/>
      <c r="M15" s="154"/>
      <c r="N15" s="139"/>
      <c r="O15" s="139"/>
      <c r="P15" s="139"/>
      <c r="Q15" s="139"/>
      <c r="R15" s="139"/>
      <c r="S15" s="139"/>
      <c r="T15" s="141"/>
      <c r="U15" s="141"/>
      <c r="V15" s="141"/>
      <c r="W15" s="141"/>
      <c r="X15" s="141"/>
      <c r="Y15" s="141"/>
      <c r="Z15" s="141"/>
      <c r="AA15" s="141"/>
    </row>
    <row r="16" spans="1:27" ht="30.95" customHeight="1">
      <c r="A16" s="27">
        <v>8</v>
      </c>
      <c r="B16" s="28" t="s">
        <v>25</v>
      </c>
      <c r="C16" s="29"/>
      <c r="D16" s="38" t="s">
        <v>16</v>
      </c>
      <c r="E16" s="31">
        <v>70</v>
      </c>
      <c r="F16" s="32"/>
      <c r="G16" s="33"/>
      <c r="H16" s="34">
        <f t="shared" si="0"/>
        <v>0</v>
      </c>
      <c r="I16" s="35">
        <f t="shared" si="1"/>
        <v>0</v>
      </c>
      <c r="J16" s="35">
        <f t="shared" si="2"/>
        <v>0</v>
      </c>
      <c r="K16" s="35">
        <f t="shared" si="3"/>
        <v>0</v>
      </c>
      <c r="L16" s="153"/>
      <c r="M16" s="154"/>
      <c r="N16" s="139"/>
      <c r="O16" s="139"/>
      <c r="P16" s="139"/>
      <c r="Q16" s="139"/>
      <c r="R16" s="139"/>
      <c r="S16" s="139"/>
      <c r="T16" s="141"/>
      <c r="U16" s="141"/>
      <c r="V16" s="141"/>
      <c r="W16" s="141"/>
      <c r="X16" s="141"/>
      <c r="Y16" s="141"/>
      <c r="Z16" s="141"/>
      <c r="AA16" s="141"/>
    </row>
    <row r="17" spans="1:27" ht="30" customHeight="1">
      <c r="A17" s="27">
        <v>9</v>
      </c>
      <c r="B17" s="28" t="s">
        <v>26</v>
      </c>
      <c r="C17" s="29"/>
      <c r="D17" s="38" t="s">
        <v>16</v>
      </c>
      <c r="E17" s="31">
        <v>20</v>
      </c>
      <c r="F17" s="32"/>
      <c r="G17" s="33"/>
      <c r="H17" s="34">
        <f t="shared" si="0"/>
        <v>0</v>
      </c>
      <c r="I17" s="35">
        <f t="shared" si="1"/>
        <v>0</v>
      </c>
      <c r="J17" s="35">
        <f t="shared" si="2"/>
        <v>0</v>
      </c>
      <c r="K17" s="35">
        <f t="shared" si="3"/>
        <v>0</v>
      </c>
      <c r="L17" s="153"/>
      <c r="M17" s="154"/>
      <c r="N17" s="139"/>
      <c r="O17" s="139"/>
      <c r="P17" s="139"/>
      <c r="Q17" s="139"/>
      <c r="R17" s="139"/>
      <c r="S17" s="139"/>
      <c r="T17" s="141"/>
      <c r="U17" s="141"/>
      <c r="V17" s="141"/>
      <c r="W17" s="141"/>
      <c r="X17" s="141"/>
      <c r="Y17" s="141"/>
      <c r="Z17" s="141"/>
      <c r="AA17" s="141"/>
    </row>
    <row r="18" spans="1:27" ht="71.45" customHeight="1">
      <c r="A18" s="27">
        <v>10</v>
      </c>
      <c r="B18" s="28" t="s">
        <v>27</v>
      </c>
      <c r="C18" s="29"/>
      <c r="D18" s="38" t="s">
        <v>16</v>
      </c>
      <c r="E18" s="31">
        <v>70</v>
      </c>
      <c r="F18" s="32"/>
      <c r="G18" s="33"/>
      <c r="H18" s="34">
        <f t="shared" si="0"/>
        <v>0</v>
      </c>
      <c r="I18" s="35">
        <f t="shared" si="1"/>
        <v>0</v>
      </c>
      <c r="J18" s="35">
        <f t="shared" si="2"/>
        <v>0</v>
      </c>
      <c r="K18" s="35">
        <f t="shared" si="3"/>
        <v>0</v>
      </c>
      <c r="L18" s="153"/>
      <c r="M18" s="154"/>
      <c r="N18" s="139"/>
      <c r="O18" s="139"/>
      <c r="P18" s="139"/>
      <c r="Q18" s="139"/>
      <c r="R18" s="139"/>
      <c r="S18" s="139"/>
      <c r="T18" s="141"/>
      <c r="U18" s="141"/>
      <c r="V18" s="141"/>
      <c r="W18" s="141"/>
      <c r="X18" s="141"/>
      <c r="Y18" s="141"/>
      <c r="Z18" s="141"/>
      <c r="AA18" s="141"/>
    </row>
    <row r="19" spans="1:27" ht="50.45" customHeight="1">
      <c r="A19" s="27">
        <v>11</v>
      </c>
      <c r="B19" s="28" t="s">
        <v>28</v>
      </c>
      <c r="C19" s="29"/>
      <c r="D19" s="38" t="s">
        <v>16</v>
      </c>
      <c r="E19" s="31">
        <v>70</v>
      </c>
      <c r="F19" s="32"/>
      <c r="G19" s="33"/>
      <c r="H19" s="34">
        <f t="shared" si="0"/>
        <v>0</v>
      </c>
      <c r="I19" s="35">
        <f t="shared" si="1"/>
        <v>0</v>
      </c>
      <c r="J19" s="35">
        <f t="shared" si="2"/>
        <v>0</v>
      </c>
      <c r="K19" s="35">
        <f t="shared" si="3"/>
        <v>0</v>
      </c>
      <c r="L19" s="153"/>
      <c r="M19" s="154"/>
      <c r="N19" s="139"/>
      <c r="O19" s="139"/>
      <c r="P19" s="139"/>
      <c r="Q19" s="139"/>
      <c r="R19" s="139"/>
      <c r="S19" s="139"/>
      <c r="T19" s="141"/>
      <c r="U19" s="141"/>
      <c r="V19" s="141"/>
      <c r="W19" s="141"/>
      <c r="X19" s="141"/>
      <c r="Y19" s="141"/>
      <c r="Z19" s="141"/>
      <c r="AA19" s="141"/>
    </row>
    <row r="20" spans="1:27" ht="24.95" customHeight="1">
      <c r="A20" s="27">
        <v>12</v>
      </c>
      <c r="B20" s="28" t="s">
        <v>29</v>
      </c>
      <c r="C20" s="29"/>
      <c r="D20" s="38" t="s">
        <v>16</v>
      </c>
      <c r="E20" s="31">
        <v>30</v>
      </c>
      <c r="F20" s="32"/>
      <c r="G20" s="33"/>
      <c r="H20" s="34">
        <f t="shared" si="0"/>
        <v>0</v>
      </c>
      <c r="I20" s="35">
        <f t="shared" si="1"/>
        <v>0</v>
      </c>
      <c r="J20" s="35">
        <f t="shared" si="2"/>
        <v>0</v>
      </c>
      <c r="K20" s="35">
        <f t="shared" si="3"/>
        <v>0</v>
      </c>
      <c r="L20" s="153"/>
      <c r="M20" s="154"/>
      <c r="N20" s="139"/>
      <c r="O20" s="139"/>
      <c r="P20" s="139"/>
      <c r="Q20" s="139"/>
      <c r="R20" s="139"/>
      <c r="S20" s="139"/>
      <c r="T20" s="141"/>
      <c r="U20" s="141"/>
      <c r="V20" s="141"/>
      <c r="W20" s="141"/>
      <c r="X20" s="141"/>
      <c r="Y20" s="141"/>
      <c r="Z20" s="141"/>
      <c r="AA20" s="141"/>
    </row>
    <row r="21" spans="1:27" ht="20.45" customHeight="1">
      <c r="A21" s="27">
        <v>13</v>
      </c>
      <c r="B21" s="28" t="s">
        <v>30</v>
      </c>
      <c r="C21" s="29"/>
      <c r="D21" s="38" t="s">
        <v>16</v>
      </c>
      <c r="E21" s="31">
        <v>1</v>
      </c>
      <c r="F21" s="32"/>
      <c r="G21" s="33"/>
      <c r="H21" s="34">
        <f t="shared" si="0"/>
        <v>0</v>
      </c>
      <c r="I21" s="35">
        <f t="shared" si="1"/>
        <v>0</v>
      </c>
      <c r="J21" s="35">
        <f t="shared" si="2"/>
        <v>0</v>
      </c>
      <c r="K21" s="35">
        <f t="shared" si="3"/>
        <v>0</v>
      </c>
      <c r="L21" s="153"/>
      <c r="M21" s="154"/>
      <c r="N21" s="139"/>
      <c r="O21" s="139"/>
      <c r="P21" s="139"/>
      <c r="Q21" s="139"/>
      <c r="R21" s="139"/>
      <c r="S21" s="139"/>
      <c r="T21" s="141"/>
      <c r="U21" s="141"/>
      <c r="V21" s="141"/>
      <c r="W21" s="141"/>
      <c r="X21" s="141"/>
      <c r="Y21" s="141"/>
      <c r="Z21" s="141"/>
      <c r="AA21" s="141"/>
    </row>
    <row r="22" spans="1:27" ht="20.100000000000001" customHeight="1">
      <c r="A22" s="27">
        <v>14</v>
      </c>
      <c r="B22" s="28" t="s">
        <v>31</v>
      </c>
      <c r="C22" s="29"/>
      <c r="D22" s="38" t="s">
        <v>16</v>
      </c>
      <c r="E22" s="31">
        <v>10</v>
      </c>
      <c r="F22" s="32"/>
      <c r="G22" s="33"/>
      <c r="H22" s="34">
        <f t="shared" si="0"/>
        <v>0</v>
      </c>
      <c r="I22" s="35">
        <f t="shared" si="1"/>
        <v>0</v>
      </c>
      <c r="J22" s="35">
        <f t="shared" si="2"/>
        <v>0</v>
      </c>
      <c r="K22" s="35">
        <f t="shared" si="3"/>
        <v>0</v>
      </c>
      <c r="L22" s="153"/>
      <c r="M22" s="154"/>
      <c r="N22" s="139"/>
      <c r="O22" s="139"/>
      <c r="P22" s="139"/>
      <c r="Q22" s="139"/>
      <c r="R22" s="139"/>
      <c r="S22" s="139"/>
      <c r="T22" s="141"/>
      <c r="U22" s="141"/>
      <c r="V22" s="141"/>
      <c r="W22" s="141"/>
      <c r="X22" s="141"/>
      <c r="Y22" s="141"/>
      <c r="Z22" s="141"/>
      <c r="AA22" s="141"/>
    </row>
    <row r="23" spans="1:27" ht="21" customHeight="1">
      <c r="A23" s="27">
        <v>15</v>
      </c>
      <c r="B23" s="28" t="s">
        <v>32</v>
      </c>
      <c r="C23" s="29"/>
      <c r="D23" s="38" t="s">
        <v>16</v>
      </c>
      <c r="E23" s="31">
        <v>10</v>
      </c>
      <c r="F23" s="32"/>
      <c r="G23" s="33"/>
      <c r="H23" s="34">
        <f t="shared" si="0"/>
        <v>0</v>
      </c>
      <c r="I23" s="35">
        <f t="shared" si="1"/>
        <v>0</v>
      </c>
      <c r="J23" s="35">
        <f t="shared" si="2"/>
        <v>0</v>
      </c>
      <c r="K23" s="35">
        <f t="shared" si="3"/>
        <v>0</v>
      </c>
      <c r="L23" s="153"/>
      <c r="M23" s="154"/>
      <c r="N23" s="139"/>
      <c r="O23" s="139"/>
      <c r="P23" s="139"/>
      <c r="Q23" s="139"/>
      <c r="R23" s="139"/>
      <c r="S23" s="139"/>
      <c r="T23" s="141"/>
      <c r="U23" s="141"/>
      <c r="V23" s="141"/>
      <c r="W23" s="141"/>
      <c r="X23" s="141"/>
      <c r="Y23" s="141"/>
      <c r="Z23" s="141"/>
      <c r="AA23" s="141"/>
    </row>
    <row r="24" spans="1:27" ht="24" customHeight="1">
      <c r="A24" s="27">
        <v>16</v>
      </c>
      <c r="B24" s="28" t="s">
        <v>33</v>
      </c>
      <c r="C24" s="29"/>
      <c r="D24" s="38" t="s">
        <v>16</v>
      </c>
      <c r="E24" s="31">
        <v>10</v>
      </c>
      <c r="F24" s="32"/>
      <c r="G24" s="33"/>
      <c r="H24" s="34">
        <f t="shared" si="0"/>
        <v>0</v>
      </c>
      <c r="I24" s="35">
        <f t="shared" si="1"/>
        <v>0</v>
      </c>
      <c r="J24" s="35">
        <f t="shared" si="2"/>
        <v>0</v>
      </c>
      <c r="K24" s="35">
        <f t="shared" si="3"/>
        <v>0</v>
      </c>
      <c r="L24" s="153"/>
      <c r="M24" s="154"/>
      <c r="N24" s="139"/>
      <c r="O24" s="139"/>
      <c r="P24" s="139"/>
      <c r="Q24" s="139"/>
      <c r="R24" s="139"/>
      <c r="S24" s="139"/>
      <c r="T24" s="141"/>
      <c r="U24" s="141"/>
      <c r="V24" s="141"/>
      <c r="W24" s="141"/>
      <c r="X24" s="141"/>
      <c r="Y24" s="141"/>
      <c r="Z24" s="141"/>
      <c r="AA24" s="141"/>
    </row>
    <row r="25" spans="1:27" ht="21.95" customHeight="1">
      <c r="A25" s="27">
        <v>17</v>
      </c>
      <c r="B25" s="28" t="s">
        <v>34</v>
      </c>
      <c r="C25" s="29"/>
      <c r="D25" s="38" t="s">
        <v>16</v>
      </c>
      <c r="E25" s="31">
        <v>10</v>
      </c>
      <c r="F25" s="32"/>
      <c r="G25" s="33"/>
      <c r="H25" s="34">
        <f t="shared" si="0"/>
        <v>0</v>
      </c>
      <c r="I25" s="35">
        <f t="shared" si="1"/>
        <v>0</v>
      </c>
      <c r="J25" s="35">
        <f t="shared" si="2"/>
        <v>0</v>
      </c>
      <c r="K25" s="35">
        <f t="shared" si="3"/>
        <v>0</v>
      </c>
      <c r="L25" s="153"/>
      <c r="M25" s="154"/>
      <c r="N25" s="139"/>
      <c r="O25" s="139"/>
      <c r="P25" s="139"/>
      <c r="Q25" s="139"/>
      <c r="R25" s="139"/>
      <c r="S25" s="139"/>
      <c r="T25" s="141"/>
      <c r="U25" s="141"/>
      <c r="V25" s="141"/>
      <c r="W25" s="141"/>
      <c r="X25" s="141"/>
      <c r="Y25" s="141"/>
      <c r="Z25" s="141"/>
      <c r="AA25" s="141"/>
    </row>
    <row r="26" spans="1:27" ht="33.950000000000003" customHeight="1">
      <c r="A26" s="27">
        <v>18</v>
      </c>
      <c r="B26" s="28" t="s">
        <v>35</v>
      </c>
      <c r="C26" s="29"/>
      <c r="D26" s="38" t="s">
        <v>16</v>
      </c>
      <c r="E26" s="31">
        <v>10</v>
      </c>
      <c r="F26" s="32"/>
      <c r="G26" s="33"/>
      <c r="H26" s="34">
        <f t="shared" si="0"/>
        <v>0</v>
      </c>
      <c r="I26" s="35">
        <f t="shared" si="1"/>
        <v>0</v>
      </c>
      <c r="J26" s="35">
        <f t="shared" si="2"/>
        <v>0</v>
      </c>
      <c r="K26" s="35">
        <f t="shared" si="3"/>
        <v>0</v>
      </c>
      <c r="L26" s="153"/>
      <c r="M26" s="154"/>
      <c r="N26" s="139"/>
      <c r="O26" s="139"/>
      <c r="P26" s="139"/>
      <c r="Q26" s="139"/>
      <c r="R26" s="139"/>
      <c r="S26" s="139"/>
      <c r="T26" s="141"/>
      <c r="U26" s="141"/>
      <c r="V26" s="141"/>
      <c r="W26" s="141"/>
      <c r="X26" s="141"/>
      <c r="Y26" s="141"/>
      <c r="Z26" s="141"/>
      <c r="AA26" s="141"/>
    </row>
    <row r="27" spans="1:27" ht="12.75" customHeight="1">
      <c r="A27" s="39"/>
      <c r="B27" s="40"/>
      <c r="C27" s="40"/>
      <c r="D27" s="39"/>
      <c r="E27" s="41"/>
      <c r="F27" s="42"/>
      <c r="G27" s="43"/>
      <c r="H27" s="44" t="s">
        <v>2</v>
      </c>
      <c r="I27" s="45">
        <f>SUM(I9:I26)</f>
        <v>0</v>
      </c>
      <c r="J27" s="45">
        <f>SUM(J9:J26)</f>
        <v>0</v>
      </c>
      <c r="K27" s="45">
        <f>SUM(K9:K26)</f>
        <v>0</v>
      </c>
      <c r="L27" s="46"/>
      <c r="M27" s="151"/>
      <c r="N27" s="139"/>
      <c r="O27" s="139"/>
      <c r="P27" s="139"/>
      <c r="Q27" s="139"/>
      <c r="R27" s="139"/>
      <c r="S27" s="139"/>
      <c r="T27" s="141"/>
      <c r="U27" s="141"/>
      <c r="V27" s="141"/>
      <c r="W27" s="141"/>
      <c r="X27" s="141"/>
      <c r="Y27" s="141"/>
      <c r="Z27" s="141"/>
      <c r="AA27" s="141"/>
    </row>
    <row r="28" spans="1:27" ht="178.5">
      <c r="A28" s="2"/>
      <c r="B28" s="48" t="s">
        <v>350</v>
      </c>
      <c r="C28" s="7"/>
      <c r="D28" s="2"/>
      <c r="E28" s="49"/>
      <c r="F28" s="50"/>
      <c r="G28" s="51"/>
      <c r="H28" s="47"/>
      <c r="I28" s="47"/>
      <c r="J28" s="47"/>
      <c r="K28" s="47"/>
      <c r="L28" s="4"/>
      <c r="M28" s="146"/>
      <c r="N28" s="139"/>
      <c r="O28" s="139"/>
      <c r="P28" s="139"/>
      <c r="Q28" s="139"/>
      <c r="R28" s="139"/>
      <c r="S28" s="139"/>
      <c r="T28" s="141"/>
      <c r="U28" s="141"/>
      <c r="V28" s="141"/>
      <c r="W28" s="141"/>
      <c r="X28" s="141"/>
      <c r="Y28" s="141"/>
      <c r="Z28" s="141"/>
      <c r="AA28" s="141"/>
    </row>
    <row r="29" spans="1:27" ht="12.75" customHeight="1">
      <c r="A29" s="8"/>
      <c r="B29" s="9"/>
      <c r="C29" s="9"/>
      <c r="D29" s="8"/>
      <c r="E29" s="52"/>
      <c r="F29" s="53"/>
      <c r="G29" s="54"/>
      <c r="H29" s="55"/>
      <c r="I29" s="14"/>
      <c r="J29" s="14"/>
      <c r="K29" s="56"/>
      <c r="L29" s="14"/>
      <c r="M29" s="147"/>
      <c r="N29" s="139"/>
      <c r="O29" s="139"/>
      <c r="P29" s="139"/>
      <c r="Q29" s="139"/>
      <c r="R29" s="139"/>
      <c r="S29" s="139"/>
      <c r="T29" s="141"/>
      <c r="U29" s="141"/>
      <c r="V29" s="141"/>
      <c r="W29" s="141"/>
      <c r="X29" s="141"/>
      <c r="Y29" s="141"/>
      <c r="Z29" s="141"/>
      <c r="AA29" s="141"/>
    </row>
    <row r="30" spans="1:27" ht="12.75" customHeight="1">
      <c r="A30" s="272" t="s">
        <v>36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0"/>
      <c r="M30" s="21"/>
      <c r="N30" s="139"/>
      <c r="O30" s="139"/>
      <c r="P30" s="139"/>
      <c r="Q30" s="139"/>
      <c r="R30" s="139"/>
      <c r="S30" s="139"/>
      <c r="T30" s="141"/>
      <c r="U30" s="141"/>
      <c r="V30" s="141"/>
      <c r="W30" s="141"/>
      <c r="X30" s="141"/>
      <c r="Y30" s="141"/>
      <c r="Z30" s="141"/>
      <c r="AA30" s="141"/>
    </row>
    <row r="31" spans="1:27" ht="25.5" customHeight="1">
      <c r="A31" s="24" t="s">
        <v>3</v>
      </c>
      <c r="B31" s="26" t="s">
        <v>37</v>
      </c>
      <c r="C31" s="24" t="s">
        <v>4</v>
      </c>
      <c r="D31" s="24" t="s">
        <v>5</v>
      </c>
      <c r="E31" s="26" t="s">
        <v>6</v>
      </c>
      <c r="F31" s="24" t="s">
        <v>7</v>
      </c>
      <c r="G31" s="24" t="s">
        <v>8</v>
      </c>
      <c r="H31" s="24" t="s">
        <v>9</v>
      </c>
      <c r="I31" s="24" t="s">
        <v>10</v>
      </c>
      <c r="J31" s="24" t="s">
        <v>11</v>
      </c>
      <c r="K31" s="24" t="s">
        <v>12</v>
      </c>
      <c r="L31" s="149" t="s">
        <v>13</v>
      </c>
      <c r="M31" s="155" t="s">
        <v>14</v>
      </c>
      <c r="N31" s="139"/>
      <c r="O31" s="139"/>
      <c r="P31" s="139"/>
      <c r="Q31" s="139"/>
      <c r="R31" s="139"/>
      <c r="S31" s="139"/>
      <c r="T31" s="141"/>
      <c r="U31" s="141"/>
      <c r="V31" s="141"/>
      <c r="W31" s="141"/>
      <c r="X31" s="141"/>
      <c r="Y31" s="141"/>
      <c r="Z31" s="141"/>
      <c r="AA31" s="141"/>
    </row>
    <row r="32" spans="1:27" ht="57" customHeight="1">
      <c r="A32" s="27">
        <v>1</v>
      </c>
      <c r="B32" s="57" t="s">
        <v>38</v>
      </c>
      <c r="C32" s="37" t="s">
        <v>39</v>
      </c>
      <c r="D32" s="30" t="s">
        <v>16</v>
      </c>
      <c r="E32" s="31">
        <v>10</v>
      </c>
      <c r="F32" s="58"/>
      <c r="G32" s="33"/>
      <c r="H32" s="34">
        <f t="shared" ref="H32" si="4">F32+(F32*G32)</f>
        <v>0</v>
      </c>
      <c r="I32" s="35">
        <f t="shared" ref="I32" si="5">E32*F32</f>
        <v>0</v>
      </c>
      <c r="J32" s="35">
        <f t="shared" ref="J32" si="6">I32*H32</f>
        <v>0</v>
      </c>
      <c r="K32" s="35">
        <f t="shared" ref="K32" si="7">E32*H32</f>
        <v>0</v>
      </c>
      <c r="L32" s="156"/>
      <c r="M32" s="154"/>
      <c r="N32" s="139"/>
      <c r="O32" s="139"/>
      <c r="P32" s="139"/>
      <c r="Q32" s="139"/>
      <c r="R32" s="139"/>
      <c r="S32" s="139"/>
      <c r="T32" s="141"/>
      <c r="U32" s="141"/>
      <c r="V32" s="141"/>
      <c r="W32" s="141"/>
      <c r="X32" s="141"/>
      <c r="Y32" s="141"/>
      <c r="Z32" s="141"/>
      <c r="AA32" s="141"/>
    </row>
    <row r="33" spans="1:27" ht="35.450000000000003" customHeight="1">
      <c r="A33" s="27">
        <v>2</v>
      </c>
      <c r="B33" s="57" t="s">
        <v>40</v>
      </c>
      <c r="C33" s="37" t="s">
        <v>39</v>
      </c>
      <c r="D33" s="30" t="s">
        <v>16</v>
      </c>
      <c r="E33" s="31">
        <v>10</v>
      </c>
      <c r="F33" s="58"/>
      <c r="G33" s="33"/>
      <c r="H33" s="34">
        <f t="shared" ref="H33:H53" si="8">F33+(F33*G33)</f>
        <v>0</v>
      </c>
      <c r="I33" s="35">
        <f t="shared" ref="I33:I53" si="9">E33*F33</f>
        <v>0</v>
      </c>
      <c r="J33" s="35">
        <f t="shared" ref="J33:J53" si="10">I33*H33</f>
        <v>0</v>
      </c>
      <c r="K33" s="35">
        <f t="shared" ref="K33:K53" si="11">E33*H33</f>
        <v>0</v>
      </c>
      <c r="L33" s="156"/>
      <c r="M33" s="154"/>
      <c r="N33" s="139"/>
      <c r="O33" s="139"/>
      <c r="P33" s="139"/>
      <c r="Q33" s="139"/>
      <c r="R33" s="139"/>
      <c r="S33" s="139"/>
      <c r="T33" s="141"/>
      <c r="U33" s="141"/>
      <c r="V33" s="141"/>
      <c r="W33" s="141"/>
      <c r="X33" s="141"/>
      <c r="Y33" s="141"/>
      <c r="Z33" s="141"/>
      <c r="AA33" s="141"/>
    </row>
    <row r="34" spans="1:27" ht="51" customHeight="1">
      <c r="A34" s="27">
        <v>3</v>
      </c>
      <c r="B34" s="57" t="s">
        <v>41</v>
      </c>
      <c r="C34" s="37" t="s">
        <v>42</v>
      </c>
      <c r="D34" s="30" t="s">
        <v>16</v>
      </c>
      <c r="E34" s="31">
        <v>110</v>
      </c>
      <c r="F34" s="58"/>
      <c r="G34" s="33"/>
      <c r="H34" s="34">
        <f t="shared" si="8"/>
        <v>0</v>
      </c>
      <c r="I34" s="35">
        <f t="shared" si="9"/>
        <v>0</v>
      </c>
      <c r="J34" s="35">
        <f t="shared" si="10"/>
        <v>0</v>
      </c>
      <c r="K34" s="35">
        <f t="shared" si="11"/>
        <v>0</v>
      </c>
      <c r="L34" s="156"/>
      <c r="M34" s="154"/>
      <c r="N34" s="139"/>
      <c r="O34" s="139"/>
      <c r="P34" s="139"/>
      <c r="Q34" s="139"/>
      <c r="R34" s="139"/>
      <c r="S34" s="139"/>
      <c r="T34" s="141"/>
      <c r="U34" s="141"/>
      <c r="V34" s="141"/>
      <c r="W34" s="141"/>
      <c r="X34" s="141"/>
      <c r="Y34" s="141"/>
      <c r="Z34" s="141"/>
      <c r="AA34" s="141"/>
    </row>
    <row r="35" spans="1:27" ht="23.45" customHeight="1">
      <c r="A35" s="27">
        <v>4</v>
      </c>
      <c r="B35" s="57" t="s">
        <v>43</v>
      </c>
      <c r="C35" s="29"/>
      <c r="D35" s="38" t="s">
        <v>16</v>
      </c>
      <c r="E35" s="31">
        <v>100</v>
      </c>
      <c r="F35" s="58"/>
      <c r="G35" s="33"/>
      <c r="H35" s="34">
        <f t="shared" si="8"/>
        <v>0</v>
      </c>
      <c r="I35" s="35">
        <f t="shared" si="9"/>
        <v>0</v>
      </c>
      <c r="J35" s="35">
        <f t="shared" si="10"/>
        <v>0</v>
      </c>
      <c r="K35" s="35">
        <f t="shared" si="11"/>
        <v>0</v>
      </c>
      <c r="L35" s="157"/>
      <c r="M35" s="154"/>
      <c r="N35" s="139"/>
      <c r="O35" s="139"/>
      <c r="P35" s="139"/>
      <c r="Q35" s="139"/>
      <c r="R35" s="139"/>
      <c r="S35" s="139"/>
      <c r="T35" s="141"/>
      <c r="U35" s="141"/>
      <c r="V35" s="141"/>
      <c r="W35" s="141"/>
      <c r="X35" s="141"/>
      <c r="Y35" s="141"/>
      <c r="Z35" s="141"/>
      <c r="AA35" s="141"/>
    </row>
    <row r="36" spans="1:27" ht="27" customHeight="1">
      <c r="A36" s="27">
        <v>5</v>
      </c>
      <c r="B36" s="57" t="s">
        <v>44</v>
      </c>
      <c r="C36" s="29"/>
      <c r="D36" s="38" t="s">
        <v>16</v>
      </c>
      <c r="E36" s="31">
        <v>100</v>
      </c>
      <c r="F36" s="58"/>
      <c r="G36" s="33"/>
      <c r="H36" s="34">
        <f t="shared" si="8"/>
        <v>0</v>
      </c>
      <c r="I36" s="35">
        <f t="shared" si="9"/>
        <v>0</v>
      </c>
      <c r="J36" s="35">
        <f t="shared" si="10"/>
        <v>0</v>
      </c>
      <c r="K36" s="35">
        <f t="shared" si="11"/>
        <v>0</v>
      </c>
      <c r="L36" s="157"/>
      <c r="M36" s="154"/>
      <c r="N36" s="139"/>
      <c r="O36" s="139"/>
      <c r="P36" s="139"/>
      <c r="Q36" s="139"/>
      <c r="R36" s="139"/>
      <c r="S36" s="139"/>
      <c r="T36" s="141"/>
      <c r="U36" s="141"/>
      <c r="V36" s="141"/>
      <c r="W36" s="141"/>
      <c r="X36" s="141"/>
      <c r="Y36" s="141"/>
      <c r="Z36" s="141"/>
      <c r="AA36" s="141"/>
    </row>
    <row r="37" spans="1:27" ht="26.1" customHeight="1">
      <c r="A37" s="27">
        <v>6</v>
      </c>
      <c r="B37" s="57" t="s">
        <v>45</v>
      </c>
      <c r="C37" s="29"/>
      <c r="D37" s="38" t="s">
        <v>16</v>
      </c>
      <c r="E37" s="31">
        <v>100</v>
      </c>
      <c r="F37" s="58"/>
      <c r="G37" s="33"/>
      <c r="H37" s="34">
        <f t="shared" si="8"/>
        <v>0</v>
      </c>
      <c r="I37" s="35">
        <f t="shared" si="9"/>
        <v>0</v>
      </c>
      <c r="J37" s="35">
        <f t="shared" si="10"/>
        <v>0</v>
      </c>
      <c r="K37" s="35">
        <f t="shared" si="11"/>
        <v>0</v>
      </c>
      <c r="L37" s="157"/>
      <c r="M37" s="154"/>
      <c r="N37" s="139"/>
      <c r="O37" s="139"/>
      <c r="P37" s="139"/>
      <c r="Q37" s="139"/>
      <c r="R37" s="139"/>
      <c r="S37" s="139"/>
      <c r="T37" s="141"/>
      <c r="U37" s="141"/>
      <c r="V37" s="141"/>
      <c r="W37" s="141"/>
      <c r="X37" s="141"/>
      <c r="Y37" s="141"/>
      <c r="Z37" s="141"/>
      <c r="AA37" s="141"/>
    </row>
    <row r="38" spans="1:27" ht="27.95" customHeight="1">
      <c r="A38" s="27">
        <v>7</v>
      </c>
      <c r="B38" s="57" t="s">
        <v>46</v>
      </c>
      <c r="C38" s="37" t="s">
        <v>39</v>
      </c>
      <c r="D38" s="38" t="s">
        <v>16</v>
      </c>
      <c r="E38" s="31">
        <v>10</v>
      </c>
      <c r="F38" s="58"/>
      <c r="G38" s="33"/>
      <c r="H38" s="34">
        <f t="shared" si="8"/>
        <v>0</v>
      </c>
      <c r="I38" s="35">
        <f t="shared" si="9"/>
        <v>0</v>
      </c>
      <c r="J38" s="35">
        <f t="shared" si="10"/>
        <v>0</v>
      </c>
      <c r="K38" s="35">
        <f t="shared" si="11"/>
        <v>0</v>
      </c>
      <c r="L38" s="158"/>
      <c r="M38" s="154"/>
      <c r="N38" s="139"/>
      <c r="O38" s="139"/>
      <c r="P38" s="139"/>
      <c r="Q38" s="139"/>
      <c r="R38" s="139"/>
      <c r="S38" s="139"/>
      <c r="T38" s="141"/>
      <c r="U38" s="141"/>
      <c r="V38" s="141"/>
      <c r="W38" s="141"/>
      <c r="X38" s="141"/>
      <c r="Y38" s="141"/>
      <c r="Z38" s="141"/>
      <c r="AA38" s="141"/>
    </row>
    <row r="39" spans="1:27" ht="36.950000000000003" customHeight="1">
      <c r="A39" s="27">
        <v>8</v>
      </c>
      <c r="B39" s="57" t="s">
        <v>47</v>
      </c>
      <c r="C39" s="37" t="s">
        <v>39</v>
      </c>
      <c r="D39" s="38" t="s">
        <v>16</v>
      </c>
      <c r="E39" s="31">
        <v>10</v>
      </c>
      <c r="F39" s="58"/>
      <c r="G39" s="33"/>
      <c r="H39" s="34">
        <f t="shared" si="8"/>
        <v>0</v>
      </c>
      <c r="I39" s="35">
        <f t="shared" si="9"/>
        <v>0</v>
      </c>
      <c r="J39" s="35">
        <f t="shared" si="10"/>
        <v>0</v>
      </c>
      <c r="K39" s="35">
        <f t="shared" si="11"/>
        <v>0</v>
      </c>
      <c r="L39" s="158"/>
      <c r="M39" s="154"/>
      <c r="N39" s="139"/>
      <c r="O39" s="139"/>
      <c r="P39" s="139"/>
      <c r="Q39" s="139"/>
      <c r="R39" s="139"/>
      <c r="S39" s="139"/>
      <c r="T39" s="141"/>
      <c r="U39" s="141"/>
      <c r="V39" s="141"/>
      <c r="W39" s="141"/>
      <c r="X39" s="141"/>
      <c r="Y39" s="141"/>
      <c r="Z39" s="141"/>
      <c r="AA39" s="141"/>
    </row>
    <row r="40" spans="1:27" ht="50.1" customHeight="1">
      <c r="A40" s="27">
        <v>9</v>
      </c>
      <c r="B40" s="57" t="s">
        <v>48</v>
      </c>
      <c r="C40" s="37" t="s">
        <v>42</v>
      </c>
      <c r="D40" s="38" t="s">
        <v>16</v>
      </c>
      <c r="E40" s="31">
        <v>10</v>
      </c>
      <c r="F40" s="58"/>
      <c r="G40" s="33"/>
      <c r="H40" s="34">
        <f t="shared" si="8"/>
        <v>0</v>
      </c>
      <c r="I40" s="35">
        <f t="shared" si="9"/>
        <v>0</v>
      </c>
      <c r="J40" s="35">
        <f t="shared" si="10"/>
        <v>0</v>
      </c>
      <c r="K40" s="35">
        <f t="shared" si="11"/>
        <v>0</v>
      </c>
      <c r="L40" s="158"/>
      <c r="M40" s="154"/>
      <c r="N40" s="139"/>
      <c r="O40" s="139"/>
      <c r="P40" s="139"/>
      <c r="Q40" s="139"/>
      <c r="R40" s="139"/>
      <c r="S40" s="139"/>
      <c r="T40" s="141"/>
      <c r="U40" s="141"/>
      <c r="V40" s="141"/>
      <c r="W40" s="141"/>
      <c r="X40" s="141"/>
      <c r="Y40" s="141"/>
      <c r="Z40" s="141"/>
      <c r="AA40" s="141"/>
    </row>
    <row r="41" spans="1:27" ht="12.75" customHeight="1">
      <c r="A41" s="27">
        <v>10</v>
      </c>
      <c r="B41" s="57" t="s">
        <v>49</v>
      </c>
      <c r="C41" s="29"/>
      <c r="D41" s="38" t="s">
        <v>16</v>
      </c>
      <c r="E41" s="31">
        <v>10</v>
      </c>
      <c r="F41" s="58"/>
      <c r="G41" s="33"/>
      <c r="H41" s="34">
        <f t="shared" si="8"/>
        <v>0</v>
      </c>
      <c r="I41" s="35">
        <f t="shared" si="9"/>
        <v>0</v>
      </c>
      <c r="J41" s="35">
        <f t="shared" si="10"/>
        <v>0</v>
      </c>
      <c r="K41" s="35">
        <f t="shared" si="11"/>
        <v>0</v>
      </c>
      <c r="L41" s="158"/>
      <c r="M41" s="154"/>
      <c r="N41" s="139"/>
      <c r="O41" s="139"/>
      <c r="P41" s="139"/>
      <c r="Q41" s="139"/>
      <c r="R41" s="139"/>
      <c r="S41" s="139"/>
      <c r="T41" s="141"/>
      <c r="U41" s="141"/>
      <c r="V41" s="141"/>
      <c r="W41" s="141"/>
      <c r="X41" s="141"/>
      <c r="Y41" s="141"/>
      <c r="Z41" s="141"/>
      <c r="AA41" s="141"/>
    </row>
    <row r="42" spans="1:27" ht="39.6" customHeight="1">
      <c r="A42" s="27">
        <v>11</v>
      </c>
      <c r="B42" s="57" t="s">
        <v>50</v>
      </c>
      <c r="C42" s="29"/>
      <c r="D42" s="38" t="s">
        <v>16</v>
      </c>
      <c r="E42" s="31">
        <v>10</v>
      </c>
      <c r="F42" s="58"/>
      <c r="G42" s="33"/>
      <c r="H42" s="34">
        <f t="shared" si="8"/>
        <v>0</v>
      </c>
      <c r="I42" s="35">
        <f t="shared" si="9"/>
        <v>0</v>
      </c>
      <c r="J42" s="35">
        <f t="shared" si="10"/>
        <v>0</v>
      </c>
      <c r="K42" s="35">
        <f t="shared" si="11"/>
        <v>0</v>
      </c>
      <c r="L42" s="158"/>
      <c r="M42" s="154"/>
      <c r="N42" s="139"/>
      <c r="O42" s="139"/>
      <c r="P42" s="139"/>
      <c r="Q42" s="139"/>
      <c r="R42" s="139"/>
      <c r="S42" s="139"/>
      <c r="T42" s="141"/>
      <c r="U42" s="141"/>
      <c r="V42" s="141"/>
      <c r="W42" s="141"/>
      <c r="X42" s="141"/>
      <c r="Y42" s="141"/>
      <c r="Z42" s="141"/>
      <c r="AA42" s="141"/>
    </row>
    <row r="43" spans="1:27" ht="12.75" customHeight="1">
      <c r="A43" s="27">
        <v>12</v>
      </c>
      <c r="B43" s="57" t="s">
        <v>51</v>
      </c>
      <c r="C43" s="29"/>
      <c r="D43" s="38" t="s">
        <v>16</v>
      </c>
      <c r="E43" s="31">
        <v>10</v>
      </c>
      <c r="F43" s="58"/>
      <c r="G43" s="33"/>
      <c r="H43" s="34">
        <f t="shared" si="8"/>
        <v>0</v>
      </c>
      <c r="I43" s="35">
        <f t="shared" si="9"/>
        <v>0</v>
      </c>
      <c r="J43" s="35">
        <f t="shared" si="10"/>
        <v>0</v>
      </c>
      <c r="K43" s="35">
        <f t="shared" si="11"/>
        <v>0</v>
      </c>
      <c r="L43" s="158"/>
      <c r="M43" s="154"/>
      <c r="N43" s="139"/>
      <c r="O43" s="139"/>
      <c r="P43" s="139"/>
      <c r="Q43" s="139"/>
      <c r="R43" s="139"/>
      <c r="S43" s="139"/>
      <c r="T43" s="141"/>
      <c r="U43" s="141"/>
      <c r="V43" s="141"/>
      <c r="W43" s="141"/>
      <c r="X43" s="141"/>
      <c r="Y43" s="141"/>
      <c r="Z43" s="141"/>
      <c r="AA43" s="141"/>
    </row>
    <row r="44" spans="1:27" ht="12.75" customHeight="1">
      <c r="A44" s="27">
        <v>13</v>
      </c>
      <c r="B44" s="57" t="s">
        <v>52</v>
      </c>
      <c r="C44" s="29"/>
      <c r="D44" s="38" t="s">
        <v>16</v>
      </c>
      <c r="E44" s="31">
        <v>10</v>
      </c>
      <c r="F44" s="58"/>
      <c r="G44" s="33"/>
      <c r="H44" s="34">
        <f t="shared" si="8"/>
        <v>0</v>
      </c>
      <c r="I44" s="35">
        <f t="shared" si="9"/>
        <v>0</v>
      </c>
      <c r="J44" s="35">
        <f t="shared" si="10"/>
        <v>0</v>
      </c>
      <c r="K44" s="35">
        <f t="shared" si="11"/>
        <v>0</v>
      </c>
      <c r="L44" s="158"/>
      <c r="M44" s="154"/>
      <c r="N44" s="139"/>
      <c r="O44" s="139"/>
      <c r="P44" s="139"/>
      <c r="Q44" s="139"/>
      <c r="R44" s="139"/>
      <c r="S44" s="139"/>
      <c r="T44" s="141"/>
      <c r="U44" s="141"/>
      <c r="V44" s="141"/>
      <c r="W44" s="141"/>
      <c r="X44" s="141"/>
      <c r="Y44" s="141"/>
      <c r="Z44" s="141"/>
      <c r="AA44" s="141"/>
    </row>
    <row r="45" spans="1:27" ht="12.75" customHeight="1">
      <c r="A45" s="27">
        <v>14</v>
      </c>
      <c r="B45" s="57" t="s">
        <v>53</v>
      </c>
      <c r="C45" s="29"/>
      <c r="D45" s="38" t="s">
        <v>16</v>
      </c>
      <c r="E45" s="31">
        <v>5</v>
      </c>
      <c r="F45" s="58"/>
      <c r="G45" s="33"/>
      <c r="H45" s="34">
        <f t="shared" si="8"/>
        <v>0</v>
      </c>
      <c r="I45" s="35">
        <f t="shared" si="9"/>
        <v>0</v>
      </c>
      <c r="J45" s="35">
        <f t="shared" si="10"/>
        <v>0</v>
      </c>
      <c r="K45" s="35">
        <f t="shared" si="11"/>
        <v>0</v>
      </c>
      <c r="L45" s="158"/>
      <c r="M45" s="154"/>
      <c r="N45" s="139"/>
      <c r="O45" s="139"/>
      <c r="P45" s="139"/>
      <c r="Q45" s="139"/>
      <c r="R45" s="139"/>
      <c r="S45" s="139"/>
      <c r="T45" s="141"/>
      <c r="U45" s="141"/>
      <c r="V45" s="141"/>
      <c r="W45" s="141"/>
      <c r="X45" s="141"/>
      <c r="Y45" s="141"/>
      <c r="Z45" s="141"/>
      <c r="AA45" s="141"/>
    </row>
    <row r="46" spans="1:27" ht="12.75" customHeight="1">
      <c r="A46" s="27">
        <v>15</v>
      </c>
      <c r="B46" s="57" t="s">
        <v>54</v>
      </c>
      <c r="C46" s="29"/>
      <c r="D46" s="38" t="s">
        <v>16</v>
      </c>
      <c r="E46" s="31">
        <v>1</v>
      </c>
      <c r="F46" s="58"/>
      <c r="G46" s="33"/>
      <c r="H46" s="34">
        <f t="shared" si="8"/>
        <v>0</v>
      </c>
      <c r="I46" s="35">
        <f t="shared" si="9"/>
        <v>0</v>
      </c>
      <c r="J46" s="35">
        <f t="shared" si="10"/>
        <v>0</v>
      </c>
      <c r="K46" s="35">
        <f t="shared" si="11"/>
        <v>0</v>
      </c>
      <c r="L46" s="158"/>
      <c r="M46" s="154"/>
      <c r="N46" s="139"/>
      <c r="O46" s="139"/>
      <c r="P46" s="139"/>
      <c r="Q46" s="139"/>
      <c r="R46" s="139"/>
      <c r="S46" s="139"/>
      <c r="T46" s="141"/>
      <c r="U46" s="141"/>
      <c r="V46" s="141"/>
      <c r="W46" s="141"/>
      <c r="X46" s="141"/>
      <c r="Y46" s="141"/>
      <c r="Z46" s="141"/>
      <c r="AA46" s="141"/>
    </row>
    <row r="47" spans="1:27" ht="12.75" customHeight="1">
      <c r="A47" s="27">
        <v>16</v>
      </c>
      <c r="B47" s="57" t="s">
        <v>55</v>
      </c>
      <c r="C47" s="29"/>
      <c r="D47" s="38" t="s">
        <v>16</v>
      </c>
      <c r="E47" s="31">
        <v>10</v>
      </c>
      <c r="F47" s="58"/>
      <c r="G47" s="33"/>
      <c r="H47" s="34">
        <f t="shared" si="8"/>
        <v>0</v>
      </c>
      <c r="I47" s="35">
        <f t="shared" si="9"/>
        <v>0</v>
      </c>
      <c r="J47" s="35">
        <f t="shared" si="10"/>
        <v>0</v>
      </c>
      <c r="K47" s="35">
        <f t="shared" si="11"/>
        <v>0</v>
      </c>
      <c r="L47" s="157"/>
      <c r="M47" s="154"/>
      <c r="N47" s="139"/>
      <c r="O47" s="139"/>
      <c r="P47" s="139"/>
      <c r="Q47" s="139"/>
      <c r="R47" s="139"/>
      <c r="S47" s="139"/>
      <c r="T47" s="141"/>
      <c r="U47" s="141"/>
      <c r="V47" s="141"/>
      <c r="W47" s="141"/>
      <c r="X47" s="141"/>
      <c r="Y47" s="141"/>
      <c r="Z47" s="141"/>
      <c r="AA47" s="141"/>
    </row>
    <row r="48" spans="1:27" ht="23.1" customHeight="1">
      <c r="A48" s="27">
        <v>17</v>
      </c>
      <c r="B48" s="57" t="s">
        <v>56</v>
      </c>
      <c r="C48" s="29"/>
      <c r="D48" s="38" t="s">
        <v>16</v>
      </c>
      <c r="E48" s="31">
        <v>30</v>
      </c>
      <c r="F48" s="58"/>
      <c r="G48" s="33"/>
      <c r="H48" s="34">
        <f t="shared" si="8"/>
        <v>0</v>
      </c>
      <c r="I48" s="35">
        <f t="shared" si="9"/>
        <v>0</v>
      </c>
      <c r="J48" s="35">
        <f t="shared" si="10"/>
        <v>0</v>
      </c>
      <c r="K48" s="35">
        <f t="shared" si="11"/>
        <v>0</v>
      </c>
      <c r="L48" s="157"/>
      <c r="M48" s="154"/>
      <c r="N48" s="139"/>
      <c r="O48" s="139"/>
      <c r="P48" s="139"/>
      <c r="Q48" s="139"/>
      <c r="R48" s="139"/>
      <c r="S48" s="139"/>
      <c r="T48" s="141"/>
      <c r="U48" s="141"/>
      <c r="V48" s="141"/>
      <c r="W48" s="141"/>
      <c r="X48" s="141"/>
      <c r="Y48" s="141"/>
      <c r="Z48" s="141"/>
      <c r="AA48" s="141"/>
    </row>
    <row r="49" spans="1:27" ht="36" customHeight="1">
      <c r="A49" s="27">
        <v>18</v>
      </c>
      <c r="B49" s="57" t="s">
        <v>57</v>
      </c>
      <c r="C49" s="29"/>
      <c r="D49" s="38" t="s">
        <v>16</v>
      </c>
      <c r="E49" s="31">
        <v>10</v>
      </c>
      <c r="F49" s="58"/>
      <c r="G49" s="33"/>
      <c r="H49" s="34">
        <f t="shared" si="8"/>
        <v>0</v>
      </c>
      <c r="I49" s="35">
        <f t="shared" si="9"/>
        <v>0</v>
      </c>
      <c r="J49" s="35">
        <f t="shared" si="10"/>
        <v>0</v>
      </c>
      <c r="K49" s="35">
        <f t="shared" si="11"/>
        <v>0</v>
      </c>
      <c r="L49" s="157"/>
      <c r="M49" s="154"/>
      <c r="N49" s="139"/>
      <c r="O49" s="139"/>
      <c r="P49" s="139"/>
      <c r="Q49" s="139"/>
      <c r="R49" s="139"/>
      <c r="S49" s="139"/>
      <c r="T49" s="141"/>
      <c r="U49" s="141"/>
      <c r="V49" s="141"/>
      <c r="W49" s="141"/>
      <c r="X49" s="141"/>
      <c r="Y49" s="141"/>
      <c r="Z49" s="141"/>
      <c r="AA49" s="141"/>
    </row>
    <row r="50" spans="1:27" ht="38.1" customHeight="1">
      <c r="A50" s="27">
        <v>19</v>
      </c>
      <c r="B50" s="57" t="s">
        <v>58</v>
      </c>
      <c r="C50" s="29"/>
      <c r="D50" s="38" t="s">
        <v>16</v>
      </c>
      <c r="E50" s="31">
        <v>1</v>
      </c>
      <c r="F50" s="58"/>
      <c r="G50" s="33"/>
      <c r="H50" s="34">
        <f t="shared" si="8"/>
        <v>0</v>
      </c>
      <c r="I50" s="35">
        <f t="shared" si="9"/>
        <v>0</v>
      </c>
      <c r="J50" s="35">
        <f t="shared" si="10"/>
        <v>0</v>
      </c>
      <c r="K50" s="35">
        <f t="shared" si="11"/>
        <v>0</v>
      </c>
      <c r="L50" s="157"/>
      <c r="M50" s="154"/>
      <c r="N50" s="139"/>
      <c r="O50" s="139"/>
      <c r="P50" s="139"/>
      <c r="Q50" s="139"/>
      <c r="R50" s="139"/>
      <c r="S50" s="139"/>
      <c r="T50" s="141"/>
      <c r="U50" s="141"/>
      <c r="V50" s="141"/>
      <c r="W50" s="141"/>
      <c r="X50" s="141"/>
      <c r="Y50" s="141"/>
      <c r="Z50" s="141"/>
      <c r="AA50" s="141"/>
    </row>
    <row r="51" spans="1:27" ht="29.45" customHeight="1">
      <c r="A51" s="27">
        <v>20</v>
      </c>
      <c r="B51" s="57" t="s">
        <v>59</v>
      </c>
      <c r="C51" s="29"/>
      <c r="D51" s="38" t="s">
        <v>16</v>
      </c>
      <c r="E51" s="31">
        <v>1</v>
      </c>
      <c r="F51" s="58"/>
      <c r="G51" s="33"/>
      <c r="H51" s="34">
        <f t="shared" si="8"/>
        <v>0</v>
      </c>
      <c r="I51" s="35">
        <f t="shared" si="9"/>
        <v>0</v>
      </c>
      <c r="J51" s="35">
        <f t="shared" si="10"/>
        <v>0</v>
      </c>
      <c r="K51" s="35">
        <f t="shared" si="11"/>
        <v>0</v>
      </c>
      <c r="L51" s="157"/>
      <c r="M51" s="154"/>
      <c r="N51" s="139"/>
      <c r="O51" s="139"/>
      <c r="P51" s="139"/>
      <c r="Q51" s="139"/>
      <c r="R51" s="139"/>
      <c r="S51" s="139"/>
      <c r="T51" s="141"/>
      <c r="U51" s="141"/>
      <c r="V51" s="141"/>
      <c r="W51" s="141"/>
      <c r="X51" s="141"/>
      <c r="Y51" s="141"/>
      <c r="Z51" s="141"/>
      <c r="AA51" s="141"/>
    </row>
    <row r="52" spans="1:27" ht="12.95" customHeight="1">
      <c r="A52" s="27">
        <v>21</v>
      </c>
      <c r="B52" s="57" t="s">
        <v>60</v>
      </c>
      <c r="C52" s="29"/>
      <c r="D52" s="38" t="s">
        <v>16</v>
      </c>
      <c r="E52" s="31">
        <v>1</v>
      </c>
      <c r="F52" s="58"/>
      <c r="G52" s="33"/>
      <c r="H52" s="34">
        <f t="shared" si="8"/>
        <v>0</v>
      </c>
      <c r="I52" s="35">
        <f t="shared" si="9"/>
        <v>0</v>
      </c>
      <c r="J52" s="35">
        <f t="shared" si="10"/>
        <v>0</v>
      </c>
      <c r="K52" s="35">
        <f t="shared" si="11"/>
        <v>0</v>
      </c>
      <c r="L52" s="157"/>
      <c r="M52" s="154"/>
      <c r="N52" s="139"/>
      <c r="O52" s="139"/>
      <c r="P52" s="139"/>
      <c r="Q52" s="139"/>
      <c r="R52" s="139"/>
      <c r="S52" s="139"/>
      <c r="T52" s="141"/>
      <c r="U52" s="141"/>
      <c r="V52" s="141"/>
      <c r="W52" s="141"/>
      <c r="X52" s="141"/>
      <c r="Y52" s="141"/>
      <c r="Z52" s="141"/>
      <c r="AA52" s="141"/>
    </row>
    <row r="53" spans="1:27" ht="45" customHeight="1">
      <c r="A53" s="27">
        <v>22</v>
      </c>
      <c r="B53" s="57" t="s">
        <v>61</v>
      </c>
      <c r="C53" s="29"/>
      <c r="D53" s="38" t="s">
        <v>16</v>
      </c>
      <c r="E53" s="31">
        <v>1</v>
      </c>
      <c r="F53" s="58"/>
      <c r="G53" s="33"/>
      <c r="H53" s="34">
        <f t="shared" si="8"/>
        <v>0</v>
      </c>
      <c r="I53" s="35">
        <f t="shared" si="9"/>
        <v>0</v>
      </c>
      <c r="J53" s="35">
        <f t="shared" si="10"/>
        <v>0</v>
      </c>
      <c r="K53" s="35">
        <f t="shared" si="11"/>
        <v>0</v>
      </c>
      <c r="L53" s="157"/>
      <c r="M53" s="154"/>
      <c r="N53" s="139"/>
      <c r="O53" s="139"/>
      <c r="P53" s="139"/>
      <c r="Q53" s="139"/>
      <c r="R53" s="139"/>
      <c r="S53" s="139"/>
      <c r="T53" s="141"/>
      <c r="U53" s="141"/>
      <c r="V53" s="141"/>
      <c r="W53" s="141"/>
      <c r="X53" s="141"/>
      <c r="Y53" s="141"/>
      <c r="Z53" s="141"/>
      <c r="AA53" s="141"/>
    </row>
    <row r="54" spans="1:27" ht="12.75" customHeight="1">
      <c r="A54" s="59">
        <v>23</v>
      </c>
      <c r="B54" s="40"/>
      <c r="C54" s="40"/>
      <c r="D54" s="39"/>
      <c r="E54" s="41"/>
      <c r="F54" s="60"/>
      <c r="G54" s="43"/>
      <c r="H54" s="44" t="s">
        <v>2</v>
      </c>
      <c r="I54" s="45">
        <f>SUM(I32:I53)</f>
        <v>0</v>
      </c>
      <c r="J54" s="45">
        <f>SUM(J32:J53)</f>
        <v>0</v>
      </c>
      <c r="K54" s="45">
        <f>SUM(K32:K53)</f>
        <v>0</v>
      </c>
      <c r="L54" s="46"/>
      <c r="M54" s="151"/>
      <c r="N54" s="139"/>
      <c r="O54" s="139"/>
      <c r="P54" s="139"/>
      <c r="Q54" s="139"/>
      <c r="R54" s="139"/>
      <c r="S54" s="139"/>
      <c r="T54" s="141"/>
      <c r="U54" s="141"/>
      <c r="V54" s="141"/>
      <c r="W54" s="141"/>
      <c r="X54" s="141"/>
      <c r="Y54" s="141"/>
      <c r="Z54" s="141"/>
      <c r="AA54" s="141"/>
    </row>
    <row r="55" spans="1:27" ht="178.5">
      <c r="A55" s="61">
        <v>23</v>
      </c>
      <c r="B55" s="132" t="s">
        <v>351</v>
      </c>
      <c r="C55" s="7"/>
      <c r="D55" s="2"/>
      <c r="E55" s="49"/>
      <c r="F55" s="49"/>
      <c r="G55" s="49"/>
      <c r="H55" s="47"/>
      <c r="I55" s="47"/>
      <c r="J55" s="47"/>
      <c r="K55" s="47"/>
      <c r="L55" s="4"/>
      <c r="M55" s="146"/>
      <c r="N55" s="139"/>
      <c r="O55" s="139"/>
      <c r="P55" s="139"/>
      <c r="Q55" s="139"/>
      <c r="R55" s="139"/>
      <c r="S55" s="139"/>
      <c r="T55" s="141"/>
      <c r="U55" s="141"/>
      <c r="V55" s="141"/>
      <c r="W55" s="141"/>
      <c r="X55" s="141"/>
      <c r="Y55" s="141"/>
      <c r="Z55" s="141"/>
      <c r="AA55" s="141"/>
    </row>
    <row r="56" spans="1:27" ht="12.75" customHeight="1">
      <c r="A56" s="8"/>
      <c r="B56" s="14"/>
      <c r="C56" s="9"/>
      <c r="D56" s="8"/>
      <c r="E56" s="62"/>
      <c r="F56" s="62"/>
      <c r="G56" s="62"/>
      <c r="H56" s="14"/>
      <c r="I56" s="14"/>
      <c r="J56" s="14"/>
      <c r="K56" s="14"/>
      <c r="L56" s="14"/>
      <c r="M56" s="147"/>
      <c r="N56" s="139"/>
      <c r="O56" s="139"/>
      <c r="P56" s="139"/>
      <c r="Q56" s="139"/>
      <c r="R56" s="139"/>
      <c r="S56" s="139"/>
      <c r="T56" s="141"/>
      <c r="U56" s="141"/>
      <c r="V56" s="141"/>
      <c r="W56" s="141"/>
      <c r="X56" s="141"/>
      <c r="Y56" s="141"/>
      <c r="Z56" s="141"/>
      <c r="AA56" s="141"/>
    </row>
    <row r="57" spans="1:27" ht="12.75" customHeight="1">
      <c r="A57" s="272" t="s">
        <v>62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0"/>
      <c r="M57" s="21"/>
      <c r="N57" s="139"/>
      <c r="O57" s="139"/>
      <c r="P57" s="139"/>
      <c r="Q57" s="139"/>
      <c r="R57" s="139"/>
      <c r="S57" s="139"/>
      <c r="T57" s="141"/>
      <c r="U57" s="141"/>
      <c r="V57" s="141"/>
      <c r="W57" s="141"/>
      <c r="X57" s="141"/>
      <c r="Y57" s="141"/>
      <c r="Z57" s="141"/>
      <c r="AA57" s="141"/>
    </row>
    <row r="58" spans="1:27" ht="25.5" customHeight="1">
      <c r="A58" s="24" t="s">
        <v>3</v>
      </c>
      <c r="B58" s="26" t="s">
        <v>37</v>
      </c>
      <c r="C58" s="24" t="s">
        <v>4</v>
      </c>
      <c r="D58" s="24" t="s">
        <v>5</v>
      </c>
      <c r="E58" s="26" t="s">
        <v>6</v>
      </c>
      <c r="F58" s="24" t="s">
        <v>7</v>
      </c>
      <c r="G58" s="24" t="s">
        <v>8</v>
      </c>
      <c r="H58" s="24" t="s">
        <v>9</v>
      </c>
      <c r="I58" s="24" t="s">
        <v>10</v>
      </c>
      <c r="J58" s="24" t="s">
        <v>11</v>
      </c>
      <c r="K58" s="24" t="s">
        <v>12</v>
      </c>
      <c r="L58" s="149" t="s">
        <v>13</v>
      </c>
      <c r="M58" s="155" t="s">
        <v>14</v>
      </c>
      <c r="N58" s="139"/>
      <c r="O58" s="139"/>
      <c r="P58" s="139"/>
      <c r="Q58" s="139"/>
      <c r="R58" s="139"/>
      <c r="S58" s="139"/>
      <c r="T58" s="141"/>
      <c r="U58" s="141"/>
      <c r="V58" s="141"/>
      <c r="W58" s="141"/>
      <c r="X58" s="141"/>
      <c r="Y58" s="141"/>
      <c r="Z58" s="141"/>
      <c r="AA58" s="141"/>
    </row>
    <row r="59" spans="1:27" ht="48" customHeight="1">
      <c r="A59" s="27">
        <v>1</v>
      </c>
      <c r="B59" s="63" t="s">
        <v>63</v>
      </c>
      <c r="C59" s="37" t="s">
        <v>64</v>
      </c>
      <c r="D59" s="30" t="s">
        <v>16</v>
      </c>
      <c r="E59" s="31">
        <v>1</v>
      </c>
      <c r="F59" s="64"/>
      <c r="G59" s="33"/>
      <c r="H59" s="34">
        <f t="shared" ref="H59" si="12">F59+(F59*G59)</f>
        <v>0</v>
      </c>
      <c r="I59" s="35">
        <f t="shared" ref="I59" si="13">E59*F59</f>
        <v>0</v>
      </c>
      <c r="J59" s="35">
        <f t="shared" ref="J59" si="14">I59*H59</f>
        <v>0</v>
      </c>
      <c r="K59" s="35">
        <f t="shared" ref="K59" si="15">E59*H59</f>
        <v>0</v>
      </c>
      <c r="L59" s="159"/>
      <c r="M59" s="161"/>
      <c r="N59" s="139"/>
      <c r="O59" s="139"/>
      <c r="P59" s="139"/>
      <c r="Q59" s="139"/>
      <c r="R59" s="139"/>
      <c r="S59" s="139"/>
      <c r="T59" s="141"/>
      <c r="U59" s="141"/>
      <c r="V59" s="141"/>
      <c r="W59" s="141"/>
      <c r="X59" s="141"/>
      <c r="Y59" s="141"/>
      <c r="Z59" s="141"/>
      <c r="AA59" s="141"/>
    </row>
    <row r="60" spans="1:27" ht="39.950000000000003" customHeight="1">
      <c r="A60" s="27">
        <v>2</v>
      </c>
      <c r="B60" s="63" t="s">
        <v>65</v>
      </c>
      <c r="C60" s="37" t="s">
        <v>66</v>
      </c>
      <c r="D60" s="30" t="s">
        <v>16</v>
      </c>
      <c r="E60" s="31">
        <v>1</v>
      </c>
      <c r="F60" s="65"/>
      <c r="G60" s="33"/>
      <c r="H60" s="34">
        <f t="shared" ref="H60:H77" si="16">F60+(F60*G60)</f>
        <v>0</v>
      </c>
      <c r="I60" s="35">
        <f t="shared" ref="I60:I77" si="17">E60*F60</f>
        <v>0</v>
      </c>
      <c r="J60" s="35">
        <f t="shared" ref="J60:J77" si="18">I60*H60</f>
        <v>0</v>
      </c>
      <c r="K60" s="35">
        <f t="shared" ref="K60:K77" si="19">E60*H60</f>
        <v>0</v>
      </c>
      <c r="L60" s="159"/>
      <c r="M60" s="161"/>
      <c r="N60" s="139"/>
      <c r="O60" s="139"/>
      <c r="P60" s="139"/>
      <c r="Q60" s="139"/>
      <c r="R60" s="139"/>
      <c r="S60" s="139"/>
      <c r="T60" s="141"/>
      <c r="U60" s="141"/>
      <c r="V60" s="141"/>
      <c r="W60" s="141"/>
      <c r="X60" s="141"/>
      <c r="Y60" s="141"/>
      <c r="Z60" s="141"/>
      <c r="AA60" s="141"/>
    </row>
    <row r="61" spans="1:27" ht="39" customHeight="1">
      <c r="A61" s="27">
        <v>3</v>
      </c>
      <c r="B61" s="63" t="s">
        <v>67</v>
      </c>
      <c r="C61" s="37" t="s">
        <v>66</v>
      </c>
      <c r="D61" s="30" t="s">
        <v>16</v>
      </c>
      <c r="E61" s="31">
        <v>1</v>
      </c>
      <c r="F61" s="65"/>
      <c r="G61" s="33"/>
      <c r="H61" s="34">
        <f t="shared" si="16"/>
        <v>0</v>
      </c>
      <c r="I61" s="35">
        <f t="shared" si="17"/>
        <v>0</v>
      </c>
      <c r="J61" s="35">
        <f t="shared" si="18"/>
        <v>0</v>
      </c>
      <c r="K61" s="35">
        <f t="shared" si="19"/>
        <v>0</v>
      </c>
      <c r="L61" s="159"/>
      <c r="M61" s="161"/>
      <c r="N61" s="139"/>
      <c r="O61" s="139"/>
      <c r="P61" s="139"/>
      <c r="Q61" s="139"/>
      <c r="R61" s="139"/>
      <c r="S61" s="139"/>
      <c r="T61" s="141"/>
      <c r="U61" s="141"/>
      <c r="V61" s="141"/>
      <c r="W61" s="141"/>
      <c r="X61" s="141"/>
      <c r="Y61" s="141"/>
      <c r="Z61" s="141"/>
      <c r="AA61" s="141"/>
    </row>
    <row r="62" spans="1:27" ht="39.950000000000003" customHeight="1">
      <c r="A62" s="27">
        <v>4</v>
      </c>
      <c r="B62" s="63" t="s">
        <v>68</v>
      </c>
      <c r="C62" s="37" t="s">
        <v>69</v>
      </c>
      <c r="D62" s="38" t="s">
        <v>16</v>
      </c>
      <c r="E62" s="31">
        <v>1</v>
      </c>
      <c r="F62" s="64"/>
      <c r="G62" s="33"/>
      <c r="H62" s="34">
        <f t="shared" si="16"/>
        <v>0</v>
      </c>
      <c r="I62" s="35">
        <f t="shared" si="17"/>
        <v>0</v>
      </c>
      <c r="J62" s="35">
        <f t="shared" si="18"/>
        <v>0</v>
      </c>
      <c r="K62" s="35">
        <f t="shared" si="19"/>
        <v>0</v>
      </c>
      <c r="L62" s="159"/>
      <c r="M62" s="162"/>
      <c r="N62" s="139"/>
      <c r="O62" s="139"/>
      <c r="P62" s="139"/>
      <c r="Q62" s="139"/>
      <c r="R62" s="139"/>
      <c r="S62" s="139"/>
      <c r="T62" s="141"/>
      <c r="U62" s="141"/>
      <c r="V62" s="141"/>
      <c r="W62" s="141"/>
      <c r="X62" s="141"/>
      <c r="Y62" s="141"/>
      <c r="Z62" s="141"/>
      <c r="AA62" s="141"/>
    </row>
    <row r="63" spans="1:27" ht="39" customHeight="1">
      <c r="A63" s="27">
        <v>5</v>
      </c>
      <c r="B63" s="63" t="s">
        <v>70</v>
      </c>
      <c r="C63" s="29"/>
      <c r="D63" s="38" t="s">
        <v>16</v>
      </c>
      <c r="E63" s="31">
        <v>1</v>
      </c>
      <c r="F63" s="64"/>
      <c r="G63" s="33"/>
      <c r="H63" s="34">
        <f t="shared" si="16"/>
        <v>0</v>
      </c>
      <c r="I63" s="35">
        <f t="shared" si="17"/>
        <v>0</v>
      </c>
      <c r="J63" s="35">
        <f t="shared" si="18"/>
        <v>0</v>
      </c>
      <c r="K63" s="35">
        <f t="shared" si="19"/>
        <v>0</v>
      </c>
      <c r="L63" s="159"/>
      <c r="M63" s="162"/>
      <c r="N63" s="139"/>
      <c r="O63" s="139"/>
      <c r="P63" s="139"/>
      <c r="Q63" s="139"/>
      <c r="R63" s="139"/>
      <c r="S63" s="139"/>
      <c r="T63" s="141"/>
      <c r="U63" s="141"/>
      <c r="V63" s="141"/>
      <c r="W63" s="141"/>
      <c r="X63" s="141"/>
      <c r="Y63" s="141"/>
      <c r="Z63" s="141"/>
      <c r="AA63" s="141"/>
    </row>
    <row r="64" spans="1:27" ht="39.950000000000003" customHeight="1">
      <c r="A64" s="27">
        <v>6</v>
      </c>
      <c r="B64" s="63" t="s">
        <v>71</v>
      </c>
      <c r="C64" s="29"/>
      <c r="D64" s="38" t="s">
        <v>16</v>
      </c>
      <c r="E64" s="31">
        <v>1</v>
      </c>
      <c r="F64" s="64"/>
      <c r="G64" s="33"/>
      <c r="H64" s="34">
        <f t="shared" si="16"/>
        <v>0</v>
      </c>
      <c r="I64" s="35">
        <f t="shared" si="17"/>
        <v>0</v>
      </c>
      <c r="J64" s="35">
        <f t="shared" si="18"/>
        <v>0</v>
      </c>
      <c r="K64" s="35">
        <f t="shared" si="19"/>
        <v>0</v>
      </c>
      <c r="L64" s="159"/>
      <c r="M64" s="162"/>
      <c r="N64" s="139"/>
      <c r="O64" s="139"/>
      <c r="P64" s="139"/>
      <c r="Q64" s="139"/>
      <c r="R64" s="139"/>
      <c r="S64" s="139"/>
      <c r="T64" s="141"/>
      <c r="U64" s="141"/>
      <c r="V64" s="141"/>
      <c r="W64" s="141"/>
      <c r="X64" s="141"/>
      <c r="Y64" s="141"/>
      <c r="Z64" s="141"/>
      <c r="AA64" s="141"/>
    </row>
    <row r="65" spans="1:27" ht="38.450000000000003" customHeight="1">
      <c r="A65" s="27">
        <v>7</v>
      </c>
      <c r="B65" s="63" t="s">
        <v>72</v>
      </c>
      <c r="C65" s="29"/>
      <c r="D65" s="38" t="s">
        <v>16</v>
      </c>
      <c r="E65" s="31">
        <v>1</v>
      </c>
      <c r="F65" s="64"/>
      <c r="G65" s="33"/>
      <c r="H65" s="34">
        <f t="shared" si="16"/>
        <v>0</v>
      </c>
      <c r="I65" s="35">
        <f t="shared" si="17"/>
        <v>0</v>
      </c>
      <c r="J65" s="35">
        <f t="shared" si="18"/>
        <v>0</v>
      </c>
      <c r="K65" s="35">
        <f t="shared" si="19"/>
        <v>0</v>
      </c>
      <c r="L65" s="159"/>
      <c r="M65" s="162"/>
      <c r="N65" s="139"/>
      <c r="O65" s="139"/>
      <c r="P65" s="139"/>
      <c r="Q65" s="139"/>
      <c r="R65" s="139"/>
      <c r="S65" s="139"/>
      <c r="T65" s="141"/>
      <c r="U65" s="141"/>
      <c r="V65" s="141"/>
      <c r="W65" s="141"/>
      <c r="X65" s="141"/>
      <c r="Y65" s="141"/>
      <c r="Z65" s="141"/>
      <c r="AA65" s="141"/>
    </row>
    <row r="66" spans="1:27" ht="36.6" customHeight="1">
      <c r="A66" s="27">
        <v>8</v>
      </c>
      <c r="B66" s="63" t="s">
        <v>73</v>
      </c>
      <c r="C66" s="29"/>
      <c r="D66" s="38" t="s">
        <v>16</v>
      </c>
      <c r="E66" s="31">
        <v>1</v>
      </c>
      <c r="F66" s="64"/>
      <c r="G66" s="33"/>
      <c r="H66" s="34">
        <f t="shared" si="16"/>
        <v>0</v>
      </c>
      <c r="I66" s="35">
        <f t="shared" si="17"/>
        <v>0</v>
      </c>
      <c r="J66" s="35">
        <f t="shared" si="18"/>
        <v>0</v>
      </c>
      <c r="K66" s="35">
        <f t="shared" si="19"/>
        <v>0</v>
      </c>
      <c r="L66" s="159"/>
      <c r="M66" s="162"/>
      <c r="N66" s="139"/>
      <c r="O66" s="139"/>
      <c r="P66" s="139"/>
      <c r="Q66" s="139"/>
      <c r="R66" s="139"/>
      <c r="S66" s="139"/>
      <c r="T66" s="141"/>
      <c r="U66" s="141"/>
      <c r="V66" s="141"/>
      <c r="W66" s="141"/>
      <c r="X66" s="141"/>
      <c r="Y66" s="141"/>
      <c r="Z66" s="141"/>
      <c r="AA66" s="141"/>
    </row>
    <row r="67" spans="1:27" ht="57" customHeight="1">
      <c r="A67" s="27">
        <v>9</v>
      </c>
      <c r="B67" s="63" t="s">
        <v>74</v>
      </c>
      <c r="C67" s="29"/>
      <c r="D67" s="38" t="s">
        <v>16</v>
      </c>
      <c r="E67" s="31">
        <v>1</v>
      </c>
      <c r="F67" s="65"/>
      <c r="G67" s="33"/>
      <c r="H67" s="34">
        <f t="shared" si="16"/>
        <v>0</v>
      </c>
      <c r="I67" s="35">
        <f t="shared" si="17"/>
        <v>0</v>
      </c>
      <c r="J67" s="35">
        <f t="shared" si="18"/>
        <v>0</v>
      </c>
      <c r="K67" s="35">
        <f t="shared" si="19"/>
        <v>0</v>
      </c>
      <c r="L67" s="159"/>
      <c r="M67" s="162"/>
      <c r="N67" s="139"/>
      <c r="O67" s="139"/>
      <c r="P67" s="139"/>
      <c r="Q67" s="139"/>
      <c r="R67" s="139"/>
      <c r="S67" s="139"/>
      <c r="T67" s="141"/>
      <c r="U67" s="141"/>
      <c r="V67" s="141"/>
      <c r="W67" s="141"/>
      <c r="X67" s="141"/>
      <c r="Y67" s="141"/>
      <c r="Z67" s="141"/>
      <c r="AA67" s="141"/>
    </row>
    <row r="68" spans="1:27" ht="36.950000000000003" customHeight="1">
      <c r="A68" s="27">
        <v>10</v>
      </c>
      <c r="B68" s="63" t="s">
        <v>75</v>
      </c>
      <c r="C68" s="29"/>
      <c r="D68" s="38" t="s">
        <v>16</v>
      </c>
      <c r="E68" s="31">
        <v>1</v>
      </c>
      <c r="F68" s="64"/>
      <c r="G68" s="33"/>
      <c r="H68" s="34">
        <f t="shared" si="16"/>
        <v>0</v>
      </c>
      <c r="I68" s="35">
        <f t="shared" si="17"/>
        <v>0</v>
      </c>
      <c r="J68" s="35">
        <f t="shared" si="18"/>
        <v>0</v>
      </c>
      <c r="K68" s="35">
        <f t="shared" si="19"/>
        <v>0</v>
      </c>
      <c r="L68" s="159"/>
      <c r="M68" s="162"/>
      <c r="N68" s="139"/>
      <c r="O68" s="139"/>
      <c r="P68" s="139"/>
      <c r="Q68" s="139"/>
      <c r="R68" s="139"/>
      <c r="S68" s="139"/>
      <c r="T68" s="141"/>
      <c r="U68" s="141"/>
      <c r="V68" s="141"/>
      <c r="W68" s="141"/>
      <c r="X68" s="141"/>
      <c r="Y68" s="141"/>
      <c r="Z68" s="141"/>
      <c r="AA68" s="141"/>
    </row>
    <row r="69" spans="1:27" ht="24.95" customHeight="1">
      <c r="A69" s="27">
        <v>11</v>
      </c>
      <c r="B69" s="66" t="s">
        <v>76</v>
      </c>
      <c r="C69" s="29"/>
      <c r="D69" s="38" t="s">
        <v>16</v>
      </c>
      <c r="E69" s="31">
        <v>1</v>
      </c>
      <c r="F69" s="64"/>
      <c r="G69" s="33"/>
      <c r="H69" s="34">
        <f t="shared" si="16"/>
        <v>0</v>
      </c>
      <c r="I69" s="35">
        <f t="shared" si="17"/>
        <v>0</v>
      </c>
      <c r="J69" s="35">
        <f t="shared" si="18"/>
        <v>0</v>
      </c>
      <c r="K69" s="35">
        <f t="shared" si="19"/>
        <v>0</v>
      </c>
      <c r="L69" s="159"/>
      <c r="M69" s="162"/>
      <c r="N69" s="139"/>
      <c r="O69" s="139"/>
      <c r="P69" s="139"/>
      <c r="Q69" s="139"/>
      <c r="R69" s="139"/>
      <c r="S69" s="139"/>
      <c r="T69" s="141"/>
      <c r="U69" s="141"/>
      <c r="V69" s="141"/>
      <c r="W69" s="141"/>
      <c r="X69" s="141"/>
      <c r="Y69" s="141"/>
      <c r="Z69" s="141"/>
      <c r="AA69" s="141"/>
    </row>
    <row r="70" spans="1:27" ht="30" customHeight="1">
      <c r="A70" s="27">
        <v>12</v>
      </c>
      <c r="B70" s="66" t="s">
        <v>77</v>
      </c>
      <c r="C70" s="29"/>
      <c r="D70" s="38" t="s">
        <v>16</v>
      </c>
      <c r="E70" s="31">
        <v>1</v>
      </c>
      <c r="F70" s="64"/>
      <c r="G70" s="33"/>
      <c r="H70" s="34">
        <f t="shared" si="16"/>
        <v>0</v>
      </c>
      <c r="I70" s="35">
        <f t="shared" si="17"/>
        <v>0</v>
      </c>
      <c r="J70" s="35">
        <f t="shared" si="18"/>
        <v>0</v>
      </c>
      <c r="K70" s="35">
        <f t="shared" si="19"/>
        <v>0</v>
      </c>
      <c r="L70" s="159"/>
      <c r="M70" s="162"/>
      <c r="N70" s="139"/>
      <c r="O70" s="139"/>
      <c r="P70" s="139"/>
      <c r="Q70" s="139"/>
      <c r="R70" s="139"/>
      <c r="S70" s="139"/>
      <c r="T70" s="141"/>
      <c r="U70" s="141"/>
      <c r="V70" s="141"/>
      <c r="W70" s="141"/>
      <c r="X70" s="141"/>
      <c r="Y70" s="141"/>
      <c r="Z70" s="141"/>
      <c r="AA70" s="141"/>
    </row>
    <row r="71" spans="1:27" ht="30" customHeight="1">
      <c r="A71" s="27">
        <v>13</v>
      </c>
      <c r="B71" s="66" t="s">
        <v>78</v>
      </c>
      <c r="C71" s="29"/>
      <c r="D71" s="38" t="s">
        <v>16</v>
      </c>
      <c r="E71" s="31">
        <v>1</v>
      </c>
      <c r="F71" s="65"/>
      <c r="G71" s="33"/>
      <c r="H71" s="34">
        <f t="shared" si="16"/>
        <v>0</v>
      </c>
      <c r="I71" s="35">
        <f t="shared" si="17"/>
        <v>0</v>
      </c>
      <c r="J71" s="35">
        <f t="shared" si="18"/>
        <v>0</v>
      </c>
      <c r="K71" s="35">
        <f t="shared" si="19"/>
        <v>0</v>
      </c>
      <c r="L71" s="159"/>
      <c r="M71" s="162"/>
      <c r="N71" s="139"/>
      <c r="O71" s="139"/>
      <c r="P71" s="139"/>
      <c r="Q71" s="139"/>
      <c r="R71" s="139"/>
      <c r="S71" s="139"/>
      <c r="T71" s="141"/>
      <c r="U71" s="141"/>
      <c r="V71" s="141"/>
      <c r="W71" s="141"/>
      <c r="X71" s="141"/>
      <c r="Y71" s="141"/>
      <c r="Z71" s="141"/>
      <c r="AA71" s="141"/>
    </row>
    <row r="72" spans="1:27" ht="52.5" customHeight="1">
      <c r="A72" s="27">
        <v>14</v>
      </c>
      <c r="B72" s="66" t="s">
        <v>79</v>
      </c>
      <c r="C72" s="29"/>
      <c r="D72" s="38" t="s">
        <v>362</v>
      </c>
      <c r="E72" s="31">
        <v>1</v>
      </c>
      <c r="F72" s="65"/>
      <c r="G72" s="33"/>
      <c r="H72" s="34">
        <f t="shared" si="16"/>
        <v>0</v>
      </c>
      <c r="I72" s="35">
        <f t="shared" si="17"/>
        <v>0</v>
      </c>
      <c r="J72" s="35">
        <f t="shared" si="18"/>
        <v>0</v>
      </c>
      <c r="K72" s="35">
        <f t="shared" si="19"/>
        <v>0</v>
      </c>
      <c r="L72" s="159"/>
      <c r="M72" s="162"/>
      <c r="N72" s="139"/>
      <c r="O72" s="139"/>
      <c r="P72" s="139"/>
      <c r="Q72" s="139"/>
      <c r="R72" s="139"/>
      <c r="S72" s="139"/>
      <c r="T72" s="141"/>
      <c r="U72" s="141"/>
      <c r="V72" s="141"/>
      <c r="W72" s="141"/>
      <c r="X72" s="141"/>
      <c r="Y72" s="141"/>
      <c r="Z72" s="141"/>
      <c r="AA72" s="141"/>
    </row>
    <row r="73" spans="1:27" ht="37.5" customHeight="1">
      <c r="A73" s="27">
        <v>15</v>
      </c>
      <c r="B73" s="63" t="s">
        <v>80</v>
      </c>
      <c r="C73" s="29"/>
      <c r="D73" s="38" t="s">
        <v>16</v>
      </c>
      <c r="E73" s="31">
        <v>1</v>
      </c>
      <c r="F73" s="65"/>
      <c r="G73" s="33"/>
      <c r="H73" s="34">
        <f t="shared" si="16"/>
        <v>0</v>
      </c>
      <c r="I73" s="35">
        <f t="shared" si="17"/>
        <v>0</v>
      </c>
      <c r="J73" s="35">
        <f t="shared" si="18"/>
        <v>0</v>
      </c>
      <c r="K73" s="35">
        <f t="shared" si="19"/>
        <v>0</v>
      </c>
      <c r="L73" s="159"/>
      <c r="M73" s="162"/>
      <c r="N73" s="139"/>
      <c r="O73" s="139"/>
      <c r="P73" s="139"/>
      <c r="Q73" s="139"/>
      <c r="R73" s="139"/>
      <c r="S73" s="139"/>
      <c r="T73" s="141"/>
      <c r="U73" s="141"/>
      <c r="V73" s="141"/>
      <c r="W73" s="141"/>
      <c r="X73" s="141"/>
      <c r="Y73" s="141"/>
      <c r="Z73" s="141"/>
      <c r="AA73" s="141"/>
    </row>
    <row r="74" spans="1:27" ht="12.75" customHeight="1">
      <c r="A74" s="27">
        <v>16</v>
      </c>
      <c r="B74" s="63" t="s">
        <v>81</v>
      </c>
      <c r="C74" s="29"/>
      <c r="D74" s="38" t="s">
        <v>16</v>
      </c>
      <c r="E74" s="31">
        <v>1</v>
      </c>
      <c r="F74" s="65"/>
      <c r="G74" s="33"/>
      <c r="H74" s="34">
        <f t="shared" si="16"/>
        <v>0</v>
      </c>
      <c r="I74" s="35">
        <f t="shared" si="17"/>
        <v>0</v>
      </c>
      <c r="J74" s="35">
        <f t="shared" si="18"/>
        <v>0</v>
      </c>
      <c r="K74" s="35">
        <f t="shared" si="19"/>
        <v>0</v>
      </c>
      <c r="L74" s="159"/>
      <c r="M74" s="162"/>
      <c r="N74" s="139"/>
      <c r="O74" s="139"/>
      <c r="P74" s="139"/>
      <c r="Q74" s="139"/>
      <c r="R74" s="139"/>
      <c r="S74" s="139"/>
      <c r="T74" s="141"/>
      <c r="U74" s="141"/>
      <c r="V74" s="141"/>
      <c r="W74" s="141"/>
      <c r="X74" s="141"/>
      <c r="Y74" s="141"/>
      <c r="Z74" s="141"/>
      <c r="AA74" s="141"/>
    </row>
    <row r="75" spans="1:27" ht="12.75" customHeight="1">
      <c r="A75" s="27">
        <v>17</v>
      </c>
      <c r="B75" s="63" t="s">
        <v>82</v>
      </c>
      <c r="C75" s="29"/>
      <c r="D75" s="38" t="s">
        <v>16</v>
      </c>
      <c r="E75" s="31">
        <v>1</v>
      </c>
      <c r="F75" s="65"/>
      <c r="G75" s="33"/>
      <c r="H75" s="34">
        <f t="shared" si="16"/>
        <v>0</v>
      </c>
      <c r="I75" s="35">
        <f t="shared" si="17"/>
        <v>0</v>
      </c>
      <c r="J75" s="35">
        <f t="shared" si="18"/>
        <v>0</v>
      </c>
      <c r="K75" s="35">
        <f t="shared" si="19"/>
        <v>0</v>
      </c>
      <c r="L75" s="159"/>
      <c r="M75" s="162"/>
      <c r="N75" s="139"/>
      <c r="O75" s="139"/>
      <c r="P75" s="139"/>
      <c r="Q75" s="139"/>
      <c r="R75" s="139"/>
      <c r="S75" s="139"/>
      <c r="T75" s="141"/>
      <c r="U75" s="141"/>
      <c r="V75" s="141"/>
      <c r="W75" s="141"/>
      <c r="X75" s="141"/>
      <c r="Y75" s="141"/>
      <c r="Z75" s="141"/>
      <c r="AA75" s="141"/>
    </row>
    <row r="76" spans="1:27" ht="12.75" customHeight="1">
      <c r="A76" s="27">
        <v>18</v>
      </c>
      <c r="B76" s="63" t="s">
        <v>83</v>
      </c>
      <c r="C76" s="29"/>
      <c r="D76" s="38" t="s">
        <v>16</v>
      </c>
      <c r="E76" s="31">
        <v>1</v>
      </c>
      <c r="F76" s="65"/>
      <c r="G76" s="33"/>
      <c r="H76" s="34">
        <f t="shared" si="16"/>
        <v>0</v>
      </c>
      <c r="I76" s="35">
        <f t="shared" si="17"/>
        <v>0</v>
      </c>
      <c r="J76" s="35">
        <f t="shared" si="18"/>
        <v>0</v>
      </c>
      <c r="K76" s="35">
        <f t="shared" si="19"/>
        <v>0</v>
      </c>
      <c r="L76" s="159"/>
      <c r="M76" s="162"/>
      <c r="N76" s="139"/>
      <c r="O76" s="139"/>
      <c r="P76" s="139"/>
      <c r="Q76" s="139"/>
      <c r="R76" s="139"/>
      <c r="S76" s="139"/>
      <c r="T76" s="141"/>
      <c r="U76" s="141"/>
      <c r="V76" s="141"/>
      <c r="W76" s="141"/>
      <c r="X76" s="141"/>
      <c r="Y76" s="141"/>
      <c r="Z76" s="141"/>
      <c r="AA76" s="141"/>
    </row>
    <row r="77" spans="1:27" ht="18.75" customHeight="1">
      <c r="A77" s="27">
        <v>19</v>
      </c>
      <c r="B77" s="63" t="s">
        <v>84</v>
      </c>
      <c r="C77" s="29"/>
      <c r="D77" s="38" t="s">
        <v>16</v>
      </c>
      <c r="E77" s="31">
        <v>1</v>
      </c>
      <c r="F77" s="65"/>
      <c r="G77" s="33"/>
      <c r="H77" s="34">
        <f t="shared" si="16"/>
        <v>0</v>
      </c>
      <c r="I77" s="35">
        <f t="shared" si="17"/>
        <v>0</v>
      </c>
      <c r="J77" s="35">
        <f t="shared" si="18"/>
        <v>0</v>
      </c>
      <c r="K77" s="35">
        <f t="shared" si="19"/>
        <v>0</v>
      </c>
      <c r="L77" s="159"/>
      <c r="M77" s="162"/>
      <c r="N77" s="139"/>
      <c r="O77" s="139"/>
      <c r="P77" s="139"/>
      <c r="Q77" s="139"/>
      <c r="R77" s="139"/>
      <c r="S77" s="139"/>
      <c r="T77" s="141"/>
      <c r="U77" s="141"/>
      <c r="V77" s="141"/>
      <c r="W77" s="141"/>
      <c r="X77" s="141"/>
      <c r="Y77" s="141"/>
      <c r="Z77" s="141"/>
      <c r="AA77" s="141"/>
    </row>
    <row r="78" spans="1:27" ht="12.75" customHeight="1">
      <c r="A78" s="39"/>
      <c r="B78" s="40"/>
      <c r="C78" s="40"/>
      <c r="D78" s="39"/>
      <c r="E78" s="41"/>
      <c r="F78" s="42"/>
      <c r="G78" s="43"/>
      <c r="H78" s="44" t="s">
        <v>2</v>
      </c>
      <c r="I78" s="45">
        <f>SUM(I59:I77)</f>
        <v>0</v>
      </c>
      <c r="J78" s="45">
        <f>SUM(J59:J77)</f>
        <v>0</v>
      </c>
      <c r="K78" s="45">
        <f>SUM(K59:K77)</f>
        <v>0</v>
      </c>
      <c r="L78" s="67"/>
      <c r="M78" s="160"/>
      <c r="N78" s="139"/>
      <c r="O78" s="139"/>
      <c r="P78" s="139"/>
      <c r="Q78" s="139"/>
      <c r="R78" s="139"/>
      <c r="S78" s="139"/>
      <c r="T78" s="141"/>
      <c r="U78" s="141"/>
      <c r="V78" s="141"/>
      <c r="W78" s="141"/>
      <c r="X78" s="141"/>
      <c r="Y78" s="141"/>
      <c r="Z78" s="141"/>
      <c r="AA78" s="141"/>
    </row>
    <row r="79" spans="1:27" ht="12.75" customHeight="1">
      <c r="A79" s="2"/>
      <c r="B79" s="68"/>
      <c r="C79" s="7"/>
      <c r="D79" s="2"/>
      <c r="E79" s="49"/>
      <c r="F79" s="49"/>
      <c r="G79" s="49"/>
      <c r="H79" s="47"/>
      <c r="I79" s="47"/>
      <c r="J79" s="47"/>
      <c r="K79" s="47"/>
      <c r="L79" s="4"/>
      <c r="M79" s="151"/>
      <c r="N79" s="139"/>
      <c r="O79" s="139"/>
      <c r="P79" s="139"/>
      <c r="Q79" s="139"/>
      <c r="R79" s="139"/>
      <c r="S79" s="139"/>
      <c r="T79" s="141"/>
      <c r="U79" s="141"/>
      <c r="V79" s="141"/>
      <c r="W79" s="141"/>
      <c r="X79" s="141"/>
      <c r="Y79" s="141"/>
      <c r="Z79" s="141"/>
      <c r="AA79" s="141"/>
    </row>
    <row r="80" spans="1:27" ht="12.75" customHeight="1">
      <c r="A80" s="8"/>
      <c r="B80" s="14"/>
      <c r="C80" s="9"/>
      <c r="D80" s="8"/>
      <c r="E80" s="62"/>
      <c r="F80" s="62"/>
      <c r="G80" s="62"/>
      <c r="H80" s="14"/>
      <c r="I80" s="14"/>
      <c r="J80" s="14"/>
      <c r="K80" s="14"/>
      <c r="L80" s="14"/>
      <c r="M80" s="147"/>
      <c r="N80" s="139"/>
      <c r="O80" s="139"/>
      <c r="P80" s="139"/>
      <c r="Q80" s="139"/>
      <c r="R80" s="139"/>
      <c r="S80" s="139"/>
      <c r="T80" s="141"/>
      <c r="U80" s="141"/>
      <c r="V80" s="141"/>
      <c r="W80" s="141"/>
      <c r="X80" s="141"/>
      <c r="Y80" s="141"/>
      <c r="Z80" s="141"/>
      <c r="AA80" s="141"/>
    </row>
    <row r="81" spans="1:27" ht="12.75" customHeight="1">
      <c r="A81" s="272" t="s">
        <v>85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70"/>
      <c r="M81" s="164"/>
      <c r="N81" s="140"/>
      <c r="O81" s="140"/>
      <c r="P81" s="140"/>
      <c r="Q81" s="140"/>
      <c r="R81" s="140"/>
      <c r="S81" s="140"/>
      <c r="T81" s="141"/>
      <c r="U81" s="141"/>
      <c r="V81" s="141"/>
      <c r="W81" s="141"/>
      <c r="X81" s="141"/>
      <c r="Y81" s="141"/>
      <c r="Z81" s="141"/>
      <c r="AA81" s="141"/>
    </row>
    <row r="82" spans="1:27" ht="25.5" customHeight="1">
      <c r="A82" s="24" t="s">
        <v>3</v>
      </c>
      <c r="B82" s="26" t="s">
        <v>37</v>
      </c>
      <c r="C82" s="24" t="s">
        <v>4</v>
      </c>
      <c r="D82" s="24" t="s">
        <v>5</v>
      </c>
      <c r="E82" s="25"/>
      <c r="F82" s="24" t="s">
        <v>7</v>
      </c>
      <c r="G82" s="24" t="s">
        <v>8</v>
      </c>
      <c r="H82" s="24" t="s">
        <v>9</v>
      </c>
      <c r="I82" s="24" t="s">
        <v>10</v>
      </c>
      <c r="J82" s="24" t="s">
        <v>11</v>
      </c>
      <c r="K82" s="24" t="s">
        <v>12</v>
      </c>
      <c r="L82" s="149" t="s">
        <v>13</v>
      </c>
      <c r="M82" s="155" t="s">
        <v>14</v>
      </c>
      <c r="N82" s="139"/>
      <c r="O82" s="139"/>
      <c r="P82" s="139"/>
      <c r="Q82" s="139"/>
      <c r="R82" s="139"/>
      <c r="S82" s="139"/>
      <c r="T82" s="141"/>
      <c r="U82" s="141"/>
      <c r="V82" s="141"/>
      <c r="W82" s="141"/>
      <c r="X82" s="141"/>
      <c r="Y82" s="141"/>
      <c r="Z82" s="141"/>
      <c r="AA82" s="141"/>
    </row>
    <row r="83" spans="1:27" ht="45.95" customHeight="1">
      <c r="A83" s="27">
        <v>1</v>
      </c>
      <c r="B83" s="71" t="s">
        <v>86</v>
      </c>
      <c r="C83" s="29"/>
      <c r="D83" s="30" t="s">
        <v>16</v>
      </c>
      <c r="E83" s="31">
        <v>10</v>
      </c>
      <c r="F83" s="72"/>
      <c r="G83" s="33"/>
      <c r="H83" s="34">
        <f t="shared" ref="H83" si="20">F83+(F83*G83)</f>
        <v>0</v>
      </c>
      <c r="I83" s="35">
        <f t="shared" ref="I83" si="21">E83*F83</f>
        <v>0</v>
      </c>
      <c r="J83" s="35">
        <f t="shared" ref="J83" si="22">I83*H83</f>
        <v>0</v>
      </c>
      <c r="K83" s="35">
        <f t="shared" ref="K83" si="23">E83*H83</f>
        <v>0</v>
      </c>
      <c r="L83" s="163"/>
      <c r="M83" s="154"/>
      <c r="N83" s="139"/>
      <c r="O83" s="139"/>
      <c r="P83" s="139"/>
      <c r="Q83" s="139"/>
      <c r="R83" s="139"/>
      <c r="S83" s="139"/>
      <c r="T83" s="141"/>
      <c r="U83" s="141"/>
      <c r="V83" s="141"/>
      <c r="W83" s="141"/>
      <c r="X83" s="141"/>
      <c r="Y83" s="141"/>
      <c r="Z83" s="141"/>
      <c r="AA83" s="141"/>
    </row>
    <row r="84" spans="1:27" ht="32.1" customHeight="1">
      <c r="A84" s="27">
        <v>2</v>
      </c>
      <c r="B84" s="71" t="s">
        <v>87</v>
      </c>
      <c r="C84" s="29"/>
      <c r="D84" s="30" t="s">
        <v>16</v>
      </c>
      <c r="E84" s="31">
        <v>10</v>
      </c>
      <c r="F84" s="72"/>
      <c r="G84" s="33"/>
      <c r="H84" s="34">
        <f t="shared" ref="H84:H93" si="24">F84+(F84*G84)</f>
        <v>0</v>
      </c>
      <c r="I84" s="35">
        <f t="shared" ref="I84:I93" si="25">E84*F84</f>
        <v>0</v>
      </c>
      <c r="J84" s="35">
        <f t="shared" ref="J84:J93" si="26">I84*H84</f>
        <v>0</v>
      </c>
      <c r="K84" s="35">
        <f t="shared" ref="K84:K93" si="27">E84*H84</f>
        <v>0</v>
      </c>
      <c r="L84" s="163"/>
      <c r="M84" s="154"/>
      <c r="N84" s="139"/>
      <c r="O84" s="139"/>
      <c r="P84" s="139"/>
      <c r="Q84" s="139"/>
      <c r="R84" s="139"/>
      <c r="S84" s="139"/>
      <c r="T84" s="141"/>
      <c r="U84" s="141"/>
      <c r="V84" s="141"/>
      <c r="W84" s="141"/>
      <c r="X84" s="141"/>
      <c r="Y84" s="141"/>
      <c r="Z84" s="141"/>
      <c r="AA84" s="141"/>
    </row>
    <row r="85" spans="1:27" ht="35.1" customHeight="1">
      <c r="A85" s="27">
        <v>3</v>
      </c>
      <c r="B85" s="71" t="s">
        <v>88</v>
      </c>
      <c r="C85" s="29"/>
      <c r="D85" s="30" t="s">
        <v>16</v>
      </c>
      <c r="E85" s="31">
        <v>10</v>
      </c>
      <c r="F85" s="72"/>
      <c r="G85" s="33"/>
      <c r="H85" s="34">
        <f t="shared" si="24"/>
        <v>0</v>
      </c>
      <c r="I85" s="35">
        <f t="shared" si="25"/>
        <v>0</v>
      </c>
      <c r="J85" s="35">
        <f t="shared" si="26"/>
        <v>0</v>
      </c>
      <c r="K85" s="35">
        <f t="shared" si="27"/>
        <v>0</v>
      </c>
      <c r="L85" s="163"/>
      <c r="M85" s="154"/>
      <c r="N85" s="139"/>
      <c r="O85" s="139"/>
      <c r="P85" s="139"/>
      <c r="Q85" s="139"/>
      <c r="R85" s="139"/>
      <c r="S85" s="139"/>
      <c r="T85" s="141"/>
      <c r="U85" s="141"/>
      <c r="V85" s="141"/>
      <c r="W85" s="141"/>
      <c r="X85" s="141"/>
      <c r="Y85" s="141"/>
      <c r="Z85" s="141"/>
      <c r="AA85" s="141"/>
    </row>
    <row r="86" spans="1:27" ht="12.6" customHeight="1">
      <c r="A86" s="27">
        <v>4</v>
      </c>
      <c r="B86" s="71" t="s">
        <v>89</v>
      </c>
      <c r="C86" s="29"/>
      <c r="D86" s="38" t="s">
        <v>16</v>
      </c>
      <c r="E86" s="31">
        <v>10</v>
      </c>
      <c r="F86" s="72"/>
      <c r="G86" s="33"/>
      <c r="H86" s="34">
        <f t="shared" si="24"/>
        <v>0</v>
      </c>
      <c r="I86" s="35">
        <f t="shared" si="25"/>
        <v>0</v>
      </c>
      <c r="J86" s="35">
        <f t="shared" si="26"/>
        <v>0</v>
      </c>
      <c r="K86" s="35">
        <f t="shared" si="27"/>
        <v>0</v>
      </c>
      <c r="L86" s="163"/>
      <c r="M86" s="154"/>
      <c r="N86" s="139"/>
      <c r="O86" s="139"/>
      <c r="P86" s="139"/>
      <c r="Q86" s="139"/>
      <c r="R86" s="139"/>
      <c r="S86" s="139"/>
      <c r="T86" s="141"/>
      <c r="U86" s="141"/>
      <c r="V86" s="141"/>
      <c r="W86" s="141"/>
      <c r="X86" s="141"/>
      <c r="Y86" s="141"/>
      <c r="Z86" s="141"/>
      <c r="AA86" s="141"/>
    </row>
    <row r="87" spans="1:27" ht="12.6" customHeight="1">
      <c r="A87" s="27">
        <v>5</v>
      </c>
      <c r="B87" s="71" t="s">
        <v>90</v>
      </c>
      <c r="C87" s="29"/>
      <c r="D87" s="38"/>
      <c r="E87" s="31">
        <v>10</v>
      </c>
      <c r="F87" s="72"/>
      <c r="G87" s="33"/>
      <c r="H87" s="34">
        <f t="shared" si="24"/>
        <v>0</v>
      </c>
      <c r="I87" s="35">
        <f t="shared" si="25"/>
        <v>0</v>
      </c>
      <c r="J87" s="35">
        <f t="shared" si="26"/>
        <v>0</v>
      </c>
      <c r="K87" s="35">
        <f t="shared" si="27"/>
        <v>0</v>
      </c>
      <c r="L87" s="163"/>
      <c r="M87" s="154"/>
      <c r="N87" s="139"/>
      <c r="O87" s="139"/>
      <c r="P87" s="139"/>
      <c r="Q87" s="139"/>
      <c r="R87" s="139"/>
      <c r="S87" s="139"/>
      <c r="T87" s="141"/>
      <c r="U87" s="141"/>
      <c r="V87" s="141"/>
      <c r="W87" s="141"/>
      <c r="X87" s="141"/>
      <c r="Y87" s="141"/>
      <c r="Z87" s="141"/>
      <c r="AA87" s="141"/>
    </row>
    <row r="88" spans="1:27" ht="12.6" customHeight="1">
      <c r="A88" s="27">
        <v>6</v>
      </c>
      <c r="B88" s="71" t="s">
        <v>91</v>
      </c>
      <c r="C88" s="29"/>
      <c r="D88" s="38" t="s">
        <v>16</v>
      </c>
      <c r="E88" s="31">
        <v>1</v>
      </c>
      <c r="F88" s="72"/>
      <c r="G88" s="33"/>
      <c r="H88" s="34">
        <f t="shared" si="24"/>
        <v>0</v>
      </c>
      <c r="I88" s="35">
        <f t="shared" si="25"/>
        <v>0</v>
      </c>
      <c r="J88" s="35">
        <f t="shared" si="26"/>
        <v>0</v>
      </c>
      <c r="K88" s="35">
        <f t="shared" si="27"/>
        <v>0</v>
      </c>
      <c r="L88" s="163"/>
      <c r="M88" s="154"/>
      <c r="N88" s="139"/>
      <c r="O88" s="139"/>
      <c r="P88" s="139"/>
      <c r="Q88" s="139"/>
      <c r="R88" s="139"/>
      <c r="S88" s="139"/>
      <c r="T88" s="141"/>
      <c r="U88" s="141"/>
      <c r="V88" s="141"/>
      <c r="W88" s="141"/>
      <c r="X88" s="141"/>
      <c r="Y88" s="141"/>
      <c r="Z88" s="141"/>
      <c r="AA88" s="141"/>
    </row>
    <row r="89" spans="1:27" ht="12.6" customHeight="1">
      <c r="A89" s="27">
        <v>7</v>
      </c>
      <c r="B89" s="71" t="s">
        <v>92</v>
      </c>
      <c r="C89" s="29"/>
      <c r="D89" s="38" t="s">
        <v>16</v>
      </c>
      <c r="E89" s="31">
        <v>1</v>
      </c>
      <c r="F89" s="72"/>
      <c r="G89" s="33"/>
      <c r="H89" s="34">
        <f t="shared" si="24"/>
        <v>0</v>
      </c>
      <c r="I89" s="35">
        <f t="shared" si="25"/>
        <v>0</v>
      </c>
      <c r="J89" s="35">
        <f t="shared" si="26"/>
        <v>0</v>
      </c>
      <c r="K89" s="35">
        <f t="shared" si="27"/>
        <v>0</v>
      </c>
      <c r="L89" s="163"/>
      <c r="M89" s="154"/>
      <c r="N89" s="139"/>
      <c r="O89" s="139"/>
      <c r="P89" s="139"/>
      <c r="Q89" s="139"/>
      <c r="R89" s="139"/>
      <c r="S89" s="139"/>
      <c r="T89" s="141"/>
      <c r="U89" s="141"/>
      <c r="V89" s="141"/>
      <c r="W89" s="141"/>
      <c r="X89" s="141"/>
      <c r="Y89" s="141"/>
      <c r="Z89" s="141"/>
      <c r="AA89" s="141"/>
    </row>
    <row r="90" spans="1:27" ht="12.6" customHeight="1">
      <c r="A90" s="27">
        <v>8</v>
      </c>
      <c r="B90" s="71" t="s">
        <v>93</v>
      </c>
      <c r="C90" s="29"/>
      <c r="D90" s="38" t="s">
        <v>16</v>
      </c>
      <c r="E90" s="31">
        <v>1</v>
      </c>
      <c r="F90" s="72"/>
      <c r="G90" s="33"/>
      <c r="H90" s="34">
        <f t="shared" si="24"/>
        <v>0</v>
      </c>
      <c r="I90" s="35">
        <f t="shared" si="25"/>
        <v>0</v>
      </c>
      <c r="J90" s="35">
        <f t="shared" si="26"/>
        <v>0</v>
      </c>
      <c r="K90" s="35">
        <f t="shared" si="27"/>
        <v>0</v>
      </c>
      <c r="L90" s="163"/>
      <c r="M90" s="154"/>
      <c r="N90" s="139"/>
      <c r="O90" s="139"/>
      <c r="P90" s="139"/>
      <c r="Q90" s="139"/>
      <c r="R90" s="139"/>
      <c r="S90" s="139"/>
      <c r="T90" s="141"/>
      <c r="U90" s="141"/>
      <c r="V90" s="141"/>
      <c r="W90" s="141"/>
      <c r="X90" s="141"/>
      <c r="Y90" s="141"/>
      <c r="Z90" s="141"/>
      <c r="AA90" s="141"/>
    </row>
    <row r="91" spans="1:27" ht="12.6" customHeight="1">
      <c r="A91" s="27">
        <v>9</v>
      </c>
      <c r="B91" s="71" t="s">
        <v>92</v>
      </c>
      <c r="C91" s="29"/>
      <c r="D91" s="38" t="s">
        <v>16</v>
      </c>
      <c r="E91" s="31">
        <v>1</v>
      </c>
      <c r="F91" s="72"/>
      <c r="G91" s="33"/>
      <c r="H91" s="34">
        <f t="shared" si="24"/>
        <v>0</v>
      </c>
      <c r="I91" s="35">
        <f t="shared" si="25"/>
        <v>0</v>
      </c>
      <c r="J91" s="35">
        <f t="shared" si="26"/>
        <v>0</v>
      </c>
      <c r="K91" s="35">
        <f t="shared" si="27"/>
        <v>0</v>
      </c>
      <c r="L91" s="163"/>
      <c r="M91" s="154"/>
      <c r="N91" s="139"/>
      <c r="O91" s="139"/>
      <c r="P91" s="139"/>
      <c r="Q91" s="139"/>
      <c r="R91" s="139"/>
      <c r="S91" s="139"/>
      <c r="T91" s="141"/>
      <c r="U91" s="141"/>
      <c r="V91" s="141"/>
      <c r="W91" s="141"/>
      <c r="X91" s="141"/>
      <c r="Y91" s="141"/>
      <c r="Z91" s="141"/>
      <c r="AA91" s="141"/>
    </row>
    <row r="92" spans="1:27" ht="12.6" customHeight="1">
      <c r="A92" s="27">
        <v>10</v>
      </c>
      <c r="B92" s="71" t="s">
        <v>94</v>
      </c>
      <c r="C92" s="29"/>
      <c r="D92" s="38" t="s">
        <v>16</v>
      </c>
      <c r="E92" s="31">
        <v>1</v>
      </c>
      <c r="F92" s="72"/>
      <c r="G92" s="33"/>
      <c r="H92" s="34">
        <f t="shared" si="24"/>
        <v>0</v>
      </c>
      <c r="I92" s="35">
        <f t="shared" si="25"/>
        <v>0</v>
      </c>
      <c r="J92" s="35">
        <f t="shared" si="26"/>
        <v>0</v>
      </c>
      <c r="K92" s="35">
        <f t="shared" si="27"/>
        <v>0</v>
      </c>
      <c r="L92" s="163"/>
      <c r="M92" s="154"/>
      <c r="N92" s="139"/>
      <c r="O92" s="139"/>
      <c r="P92" s="139"/>
      <c r="Q92" s="139"/>
      <c r="R92" s="139"/>
      <c r="S92" s="139"/>
      <c r="T92" s="141"/>
      <c r="U92" s="141"/>
      <c r="V92" s="141"/>
      <c r="W92" s="141"/>
      <c r="X92" s="141"/>
      <c r="Y92" s="141"/>
      <c r="Z92" s="141"/>
      <c r="AA92" s="141"/>
    </row>
    <row r="93" spans="1:27" ht="12.6" customHeight="1">
      <c r="A93" s="27">
        <v>11</v>
      </c>
      <c r="B93" s="71" t="s">
        <v>95</v>
      </c>
      <c r="C93" s="29"/>
      <c r="D93" s="38" t="s">
        <v>16</v>
      </c>
      <c r="E93" s="31">
        <v>10</v>
      </c>
      <c r="F93" s="72"/>
      <c r="G93" s="33"/>
      <c r="H93" s="34">
        <f t="shared" si="24"/>
        <v>0</v>
      </c>
      <c r="I93" s="35">
        <f t="shared" si="25"/>
        <v>0</v>
      </c>
      <c r="J93" s="35">
        <f t="shared" si="26"/>
        <v>0</v>
      </c>
      <c r="K93" s="35">
        <f t="shared" si="27"/>
        <v>0</v>
      </c>
      <c r="L93" s="163"/>
      <c r="M93" s="154"/>
      <c r="N93" s="139"/>
      <c r="O93" s="139"/>
      <c r="P93" s="139"/>
      <c r="Q93" s="139"/>
      <c r="R93" s="139"/>
      <c r="S93" s="139"/>
      <c r="T93" s="141"/>
      <c r="U93" s="141"/>
      <c r="V93" s="141"/>
      <c r="W93" s="141"/>
      <c r="X93" s="141"/>
      <c r="Y93" s="141"/>
      <c r="Z93" s="141"/>
      <c r="AA93" s="141"/>
    </row>
    <row r="94" spans="1:27" ht="12.75" customHeight="1">
      <c r="A94" s="39"/>
      <c r="B94" s="40"/>
      <c r="C94" s="40"/>
      <c r="D94" s="39"/>
      <c r="E94" s="41"/>
      <c r="F94" s="42"/>
      <c r="G94" s="43"/>
      <c r="H94" s="44" t="s">
        <v>2</v>
      </c>
      <c r="I94" s="45">
        <f>SUM(I83:I93)</f>
        <v>0</v>
      </c>
      <c r="J94" s="45">
        <f>SUM(J83:J93)</f>
        <v>0</v>
      </c>
      <c r="K94" s="45">
        <f>SUM(K83:K93)</f>
        <v>0</v>
      </c>
      <c r="L94" s="46"/>
      <c r="M94" s="114"/>
      <c r="N94" s="114"/>
      <c r="O94" s="114"/>
      <c r="P94" s="114"/>
      <c r="Q94" s="114"/>
      <c r="R94" s="114"/>
      <c r="S94" s="114"/>
      <c r="T94" s="152"/>
      <c r="U94" s="152"/>
      <c r="V94" s="152"/>
      <c r="W94" s="152"/>
      <c r="X94" s="152"/>
      <c r="Y94" s="152"/>
      <c r="Z94" s="152"/>
      <c r="AA94" s="152"/>
    </row>
    <row r="95" spans="1:27" ht="104.25" customHeight="1">
      <c r="A95" s="2"/>
      <c r="B95" s="132" t="s">
        <v>352</v>
      </c>
      <c r="C95" s="7"/>
      <c r="D95" s="2"/>
      <c r="E95" s="49"/>
      <c r="F95" s="74"/>
      <c r="G95" s="51"/>
      <c r="H95" s="42"/>
      <c r="I95" s="42"/>
      <c r="J95" s="42"/>
      <c r="K95" s="42"/>
      <c r="L95" s="4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</row>
    <row r="96" spans="1:27" ht="12.75" customHeight="1">
      <c r="A96" s="8"/>
      <c r="B96" s="14"/>
      <c r="C96" s="9"/>
      <c r="D96" s="8"/>
      <c r="E96" s="62"/>
      <c r="F96" s="62"/>
      <c r="G96" s="6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5"/>
      <c r="U96" s="15"/>
      <c r="V96" s="15"/>
      <c r="W96" s="15"/>
      <c r="X96" s="15"/>
      <c r="Y96" s="15"/>
      <c r="Z96" s="15"/>
      <c r="AA96" s="15"/>
    </row>
    <row r="97" spans="1:27" ht="12.75" customHeight="1">
      <c r="A97" s="272" t="s">
        <v>96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70"/>
      <c r="M97" s="70"/>
      <c r="N97" s="140"/>
      <c r="O97" s="140"/>
      <c r="P97" s="140"/>
      <c r="Q97" s="140"/>
      <c r="R97" s="140"/>
      <c r="S97" s="140"/>
      <c r="T97" s="22"/>
      <c r="U97" s="22"/>
      <c r="V97" s="22"/>
      <c r="W97" s="22"/>
      <c r="X97" s="22"/>
      <c r="Y97" s="22"/>
      <c r="Z97" s="22"/>
      <c r="AA97" s="23"/>
    </row>
    <row r="98" spans="1:27" ht="25.5" customHeight="1">
      <c r="A98" s="24" t="s">
        <v>3</v>
      </c>
      <c r="B98" s="26" t="s">
        <v>37</v>
      </c>
      <c r="C98" s="24" t="s">
        <v>4</v>
      </c>
      <c r="D98" s="24" t="s">
        <v>5</v>
      </c>
      <c r="E98" s="26" t="s">
        <v>6</v>
      </c>
      <c r="F98" s="24" t="s">
        <v>7</v>
      </c>
      <c r="G98" s="24" t="s">
        <v>8</v>
      </c>
      <c r="H98" s="24" t="s">
        <v>9</v>
      </c>
      <c r="I98" s="24" t="s">
        <v>10</v>
      </c>
      <c r="J98" s="24" t="s">
        <v>11</v>
      </c>
      <c r="K98" s="24" t="s">
        <v>12</v>
      </c>
      <c r="L98" s="24" t="s">
        <v>13</v>
      </c>
      <c r="M98" s="24" t="s">
        <v>14</v>
      </c>
      <c r="N98" s="145"/>
      <c r="O98" s="143"/>
      <c r="P98" s="143"/>
      <c r="Q98" s="143"/>
      <c r="R98" s="143"/>
      <c r="S98" s="143"/>
      <c r="T98" s="75"/>
      <c r="U98" s="75"/>
      <c r="V98" s="75"/>
      <c r="W98" s="75"/>
      <c r="X98" s="75"/>
      <c r="Y98" s="75"/>
      <c r="Z98" s="75"/>
      <c r="AA98" s="75"/>
    </row>
    <row r="99" spans="1:27" ht="171.75" customHeight="1">
      <c r="A99" s="27">
        <v>1</v>
      </c>
      <c r="B99" s="37" t="s">
        <v>97</v>
      </c>
      <c r="C99" s="37" t="s">
        <v>98</v>
      </c>
      <c r="D99" s="30" t="s">
        <v>16</v>
      </c>
      <c r="E99" s="31">
        <v>100</v>
      </c>
      <c r="F99" s="76"/>
      <c r="G99" s="33"/>
      <c r="H99" s="34">
        <f t="shared" ref="H99" si="28">F99+(F99*G99)</f>
        <v>0</v>
      </c>
      <c r="I99" s="35">
        <f t="shared" ref="I99" si="29">E99*F99</f>
        <v>0</v>
      </c>
      <c r="J99" s="35">
        <f t="shared" ref="J99" si="30">I99*H99</f>
        <v>0</v>
      </c>
      <c r="K99" s="35">
        <f t="shared" ref="K99" si="31">E99*H99</f>
        <v>0</v>
      </c>
      <c r="L99" s="77"/>
      <c r="M99" s="77"/>
      <c r="N99" s="78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</row>
    <row r="100" spans="1:27" ht="137.25" customHeight="1">
      <c r="A100" s="27">
        <v>2</v>
      </c>
      <c r="B100" s="37" t="s">
        <v>99</v>
      </c>
      <c r="C100" s="37" t="s">
        <v>100</v>
      </c>
      <c r="D100" s="30" t="s">
        <v>16</v>
      </c>
      <c r="E100" s="31">
        <v>100</v>
      </c>
      <c r="F100" s="76"/>
      <c r="G100" s="33"/>
      <c r="H100" s="34">
        <f t="shared" ref="H100:H135" si="32">F100+(F100*G100)</f>
        <v>0</v>
      </c>
      <c r="I100" s="35">
        <f t="shared" ref="I100:I135" si="33">E100*F100</f>
        <v>0</v>
      </c>
      <c r="J100" s="35">
        <f t="shared" ref="J100:J135" si="34">I100*H100</f>
        <v>0</v>
      </c>
      <c r="K100" s="35">
        <f t="shared" ref="K100:K135" si="35">E100*H100</f>
        <v>0</v>
      </c>
      <c r="L100" s="77"/>
      <c r="M100" s="77"/>
      <c r="N100" s="78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</row>
    <row r="101" spans="1:27" ht="112.5" customHeight="1">
      <c r="A101" s="27">
        <v>3</v>
      </c>
      <c r="B101" s="37" t="s">
        <v>101</v>
      </c>
      <c r="C101" s="37" t="s">
        <v>102</v>
      </c>
      <c r="D101" s="30" t="s">
        <v>16</v>
      </c>
      <c r="E101" s="31">
        <v>200</v>
      </c>
      <c r="F101" s="76"/>
      <c r="G101" s="33"/>
      <c r="H101" s="34">
        <f t="shared" si="32"/>
        <v>0</v>
      </c>
      <c r="I101" s="35">
        <f t="shared" si="33"/>
        <v>0</v>
      </c>
      <c r="J101" s="35">
        <f t="shared" si="34"/>
        <v>0</v>
      </c>
      <c r="K101" s="35">
        <f t="shared" si="35"/>
        <v>0</v>
      </c>
      <c r="L101" s="77"/>
      <c r="M101" s="77"/>
      <c r="N101" s="78"/>
      <c r="O101" s="4"/>
      <c r="P101" s="4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</row>
    <row r="102" spans="1:27" ht="150" customHeight="1">
      <c r="A102" s="27">
        <v>4</v>
      </c>
      <c r="B102" s="37" t="s">
        <v>103</v>
      </c>
      <c r="C102" s="37" t="s">
        <v>104</v>
      </c>
      <c r="D102" s="30" t="s">
        <v>16</v>
      </c>
      <c r="E102" s="31">
        <v>200</v>
      </c>
      <c r="F102" s="76"/>
      <c r="G102" s="33"/>
      <c r="H102" s="34">
        <f t="shared" si="32"/>
        <v>0</v>
      </c>
      <c r="I102" s="35">
        <f t="shared" si="33"/>
        <v>0</v>
      </c>
      <c r="J102" s="35">
        <f t="shared" si="34"/>
        <v>0</v>
      </c>
      <c r="K102" s="35">
        <f t="shared" si="35"/>
        <v>0</v>
      </c>
      <c r="L102" s="77"/>
      <c r="M102" s="77"/>
      <c r="N102" s="78"/>
      <c r="O102" s="4"/>
      <c r="P102" s="4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</row>
    <row r="103" spans="1:27" ht="137.25" customHeight="1">
      <c r="A103" s="27">
        <v>5</v>
      </c>
      <c r="B103" s="37" t="s">
        <v>105</v>
      </c>
      <c r="C103" s="37" t="s">
        <v>106</v>
      </c>
      <c r="D103" s="30" t="s">
        <v>16</v>
      </c>
      <c r="E103" s="31">
        <v>50</v>
      </c>
      <c r="F103" s="76"/>
      <c r="G103" s="33"/>
      <c r="H103" s="34">
        <f t="shared" si="32"/>
        <v>0</v>
      </c>
      <c r="I103" s="35">
        <f t="shared" si="33"/>
        <v>0</v>
      </c>
      <c r="J103" s="35">
        <f t="shared" si="34"/>
        <v>0</v>
      </c>
      <c r="K103" s="35">
        <f t="shared" si="35"/>
        <v>0</v>
      </c>
      <c r="L103" s="77"/>
      <c r="M103" s="77"/>
      <c r="N103" s="79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</row>
    <row r="104" spans="1:27" ht="38.25" customHeight="1">
      <c r="A104" s="27">
        <v>6</v>
      </c>
      <c r="B104" s="37" t="s">
        <v>107</v>
      </c>
      <c r="C104" s="37" t="s">
        <v>108</v>
      </c>
      <c r="D104" s="30" t="s">
        <v>16</v>
      </c>
      <c r="E104" s="31">
        <v>100</v>
      </c>
      <c r="F104" s="76"/>
      <c r="G104" s="33"/>
      <c r="H104" s="34">
        <f t="shared" si="32"/>
        <v>0</v>
      </c>
      <c r="I104" s="35">
        <f t="shared" si="33"/>
        <v>0</v>
      </c>
      <c r="J104" s="35">
        <f t="shared" si="34"/>
        <v>0</v>
      </c>
      <c r="K104" s="35">
        <f t="shared" si="35"/>
        <v>0</v>
      </c>
      <c r="L104" s="77"/>
      <c r="M104" s="80"/>
      <c r="N104" s="78"/>
      <c r="O104" s="4"/>
      <c r="P104" s="4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</row>
    <row r="105" spans="1:27" ht="51" customHeight="1">
      <c r="A105" s="27">
        <v>7</v>
      </c>
      <c r="B105" s="37" t="s">
        <v>109</v>
      </c>
      <c r="C105" s="37" t="s">
        <v>110</v>
      </c>
      <c r="D105" s="30" t="s">
        <v>16</v>
      </c>
      <c r="E105" s="31">
        <v>60</v>
      </c>
      <c r="F105" s="76"/>
      <c r="G105" s="33"/>
      <c r="H105" s="34">
        <f t="shared" si="32"/>
        <v>0</v>
      </c>
      <c r="I105" s="35">
        <f t="shared" si="33"/>
        <v>0</v>
      </c>
      <c r="J105" s="35">
        <f t="shared" si="34"/>
        <v>0</v>
      </c>
      <c r="K105" s="35">
        <f t="shared" si="35"/>
        <v>0</v>
      </c>
      <c r="L105" s="77"/>
      <c r="M105" s="77"/>
      <c r="N105" s="78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</row>
    <row r="106" spans="1:27" ht="51" customHeight="1">
      <c r="A106" s="27">
        <v>8</v>
      </c>
      <c r="B106" s="37" t="s">
        <v>111</v>
      </c>
      <c r="C106" s="37" t="s">
        <v>112</v>
      </c>
      <c r="D106" s="30" t="s">
        <v>16</v>
      </c>
      <c r="E106" s="31">
        <v>100</v>
      </c>
      <c r="F106" s="76"/>
      <c r="G106" s="33"/>
      <c r="H106" s="34">
        <f t="shared" si="32"/>
        <v>0</v>
      </c>
      <c r="I106" s="35">
        <f t="shared" si="33"/>
        <v>0</v>
      </c>
      <c r="J106" s="35">
        <f t="shared" si="34"/>
        <v>0</v>
      </c>
      <c r="K106" s="35">
        <f t="shared" si="35"/>
        <v>0</v>
      </c>
      <c r="L106" s="77"/>
      <c r="M106" s="77"/>
      <c r="N106" s="78"/>
      <c r="O106" s="4"/>
      <c r="P106" s="4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</row>
    <row r="107" spans="1:27" ht="51" customHeight="1">
      <c r="A107" s="27">
        <v>9</v>
      </c>
      <c r="B107" s="37" t="s">
        <v>113</v>
      </c>
      <c r="C107" s="37" t="s">
        <v>114</v>
      </c>
      <c r="D107" s="30" t="s">
        <v>16</v>
      </c>
      <c r="E107" s="31">
        <v>100</v>
      </c>
      <c r="F107" s="76"/>
      <c r="G107" s="33"/>
      <c r="H107" s="34">
        <f t="shared" si="32"/>
        <v>0</v>
      </c>
      <c r="I107" s="35">
        <f t="shared" si="33"/>
        <v>0</v>
      </c>
      <c r="J107" s="35">
        <f t="shared" si="34"/>
        <v>0</v>
      </c>
      <c r="K107" s="35">
        <f t="shared" si="35"/>
        <v>0</v>
      </c>
      <c r="L107" s="77"/>
      <c r="M107" s="77"/>
      <c r="N107" s="78"/>
      <c r="O107" s="4"/>
      <c r="P107" s="4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</row>
    <row r="108" spans="1:27" ht="51" customHeight="1">
      <c r="A108" s="27">
        <v>10</v>
      </c>
      <c r="B108" s="37" t="s">
        <v>115</v>
      </c>
      <c r="C108" s="37" t="s">
        <v>116</v>
      </c>
      <c r="D108" s="30" t="s">
        <v>16</v>
      </c>
      <c r="E108" s="31">
        <v>10</v>
      </c>
      <c r="F108" s="76"/>
      <c r="G108" s="33"/>
      <c r="H108" s="34">
        <f t="shared" si="32"/>
        <v>0</v>
      </c>
      <c r="I108" s="35">
        <f t="shared" si="33"/>
        <v>0</v>
      </c>
      <c r="J108" s="35">
        <f t="shared" si="34"/>
        <v>0</v>
      </c>
      <c r="K108" s="35">
        <f t="shared" si="35"/>
        <v>0</v>
      </c>
      <c r="L108" s="77"/>
      <c r="M108" s="77"/>
      <c r="N108" s="79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</row>
    <row r="109" spans="1:27" ht="51" customHeight="1">
      <c r="A109" s="27">
        <v>11</v>
      </c>
      <c r="B109" s="37" t="s">
        <v>117</v>
      </c>
      <c r="C109" s="37" t="s">
        <v>118</v>
      </c>
      <c r="D109" s="30" t="s">
        <v>16</v>
      </c>
      <c r="E109" s="31">
        <v>50</v>
      </c>
      <c r="F109" s="76"/>
      <c r="G109" s="33"/>
      <c r="H109" s="34">
        <f t="shared" si="32"/>
        <v>0</v>
      </c>
      <c r="I109" s="35">
        <f t="shared" si="33"/>
        <v>0</v>
      </c>
      <c r="J109" s="35">
        <f t="shared" si="34"/>
        <v>0</v>
      </c>
      <c r="K109" s="35">
        <f t="shared" si="35"/>
        <v>0</v>
      </c>
      <c r="L109" s="77"/>
      <c r="M109" s="77"/>
      <c r="N109" s="78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</row>
    <row r="110" spans="1:27" ht="81" customHeight="1">
      <c r="A110" s="27">
        <v>12</v>
      </c>
      <c r="B110" s="37" t="s">
        <v>119</v>
      </c>
      <c r="C110" s="37" t="s">
        <v>120</v>
      </c>
      <c r="D110" s="30" t="s">
        <v>16</v>
      </c>
      <c r="E110" s="31">
        <v>10</v>
      </c>
      <c r="F110" s="76"/>
      <c r="G110" s="33"/>
      <c r="H110" s="34">
        <f t="shared" si="32"/>
        <v>0</v>
      </c>
      <c r="I110" s="35">
        <f t="shared" si="33"/>
        <v>0</v>
      </c>
      <c r="J110" s="35">
        <f t="shared" si="34"/>
        <v>0</v>
      </c>
      <c r="K110" s="35">
        <f t="shared" si="35"/>
        <v>0</v>
      </c>
      <c r="L110" s="77"/>
      <c r="M110" s="77"/>
      <c r="N110" s="78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</row>
    <row r="111" spans="1:27" ht="119.25" customHeight="1">
      <c r="A111" s="27">
        <v>13</v>
      </c>
      <c r="B111" s="37" t="s">
        <v>121</v>
      </c>
      <c r="C111" s="37" t="s">
        <v>122</v>
      </c>
      <c r="D111" s="30" t="s">
        <v>16</v>
      </c>
      <c r="E111" s="31">
        <v>5</v>
      </c>
      <c r="F111" s="76"/>
      <c r="G111" s="33"/>
      <c r="H111" s="34">
        <f t="shared" si="32"/>
        <v>0</v>
      </c>
      <c r="I111" s="35">
        <f t="shared" si="33"/>
        <v>0</v>
      </c>
      <c r="J111" s="35">
        <f t="shared" si="34"/>
        <v>0</v>
      </c>
      <c r="K111" s="35">
        <f t="shared" si="35"/>
        <v>0</v>
      </c>
      <c r="L111" s="77"/>
      <c r="M111" s="77"/>
      <c r="N111" s="78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</row>
    <row r="112" spans="1:27" ht="97.5" customHeight="1">
      <c r="A112" s="27">
        <v>14</v>
      </c>
      <c r="B112" s="37" t="s">
        <v>123</v>
      </c>
      <c r="C112" s="37" t="s">
        <v>124</v>
      </c>
      <c r="D112" s="30" t="s">
        <v>16</v>
      </c>
      <c r="E112" s="31">
        <v>1</v>
      </c>
      <c r="F112" s="76"/>
      <c r="G112" s="33"/>
      <c r="H112" s="34">
        <f t="shared" si="32"/>
        <v>0</v>
      </c>
      <c r="I112" s="35">
        <f t="shared" si="33"/>
        <v>0</v>
      </c>
      <c r="J112" s="35">
        <f t="shared" si="34"/>
        <v>0</v>
      </c>
      <c r="K112" s="35">
        <f t="shared" si="35"/>
        <v>0</v>
      </c>
      <c r="L112" s="77"/>
      <c r="M112" s="77"/>
      <c r="N112" s="78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</row>
    <row r="113" spans="1:27" ht="51" customHeight="1">
      <c r="A113" s="27">
        <v>15</v>
      </c>
      <c r="B113" s="37" t="s">
        <v>125</v>
      </c>
      <c r="C113" s="37" t="s">
        <v>126</v>
      </c>
      <c r="D113" s="30" t="s">
        <v>16</v>
      </c>
      <c r="E113" s="31">
        <v>1</v>
      </c>
      <c r="F113" s="76"/>
      <c r="G113" s="33"/>
      <c r="H113" s="34">
        <f t="shared" si="32"/>
        <v>0</v>
      </c>
      <c r="I113" s="35">
        <f t="shared" si="33"/>
        <v>0</v>
      </c>
      <c r="J113" s="35">
        <f t="shared" si="34"/>
        <v>0</v>
      </c>
      <c r="K113" s="35">
        <f t="shared" si="35"/>
        <v>0</v>
      </c>
      <c r="L113" s="77"/>
      <c r="M113" s="77"/>
      <c r="N113" s="78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</row>
    <row r="114" spans="1:27" ht="51" customHeight="1">
      <c r="A114" s="27">
        <v>16</v>
      </c>
      <c r="B114" s="37" t="s">
        <v>127</v>
      </c>
      <c r="C114" s="37" t="s">
        <v>128</v>
      </c>
      <c r="D114" s="30" t="s">
        <v>16</v>
      </c>
      <c r="E114" s="31">
        <v>1</v>
      </c>
      <c r="F114" s="76"/>
      <c r="G114" s="33"/>
      <c r="H114" s="34">
        <f t="shared" si="32"/>
        <v>0</v>
      </c>
      <c r="I114" s="35">
        <f t="shared" si="33"/>
        <v>0</v>
      </c>
      <c r="J114" s="35">
        <f t="shared" si="34"/>
        <v>0</v>
      </c>
      <c r="K114" s="35">
        <f t="shared" si="35"/>
        <v>0</v>
      </c>
      <c r="L114" s="77"/>
      <c r="M114" s="77"/>
      <c r="N114" s="78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</row>
    <row r="115" spans="1:27" ht="51" customHeight="1">
      <c r="A115" s="27">
        <v>17</v>
      </c>
      <c r="B115" s="37" t="s">
        <v>129</v>
      </c>
      <c r="C115" s="37" t="s">
        <v>130</v>
      </c>
      <c r="D115" s="30" t="s">
        <v>16</v>
      </c>
      <c r="E115" s="31">
        <v>1</v>
      </c>
      <c r="F115" s="76"/>
      <c r="G115" s="33"/>
      <c r="H115" s="34">
        <f t="shared" si="32"/>
        <v>0</v>
      </c>
      <c r="I115" s="35">
        <f t="shared" si="33"/>
        <v>0</v>
      </c>
      <c r="J115" s="35">
        <f t="shared" si="34"/>
        <v>0</v>
      </c>
      <c r="K115" s="35">
        <f t="shared" si="35"/>
        <v>0</v>
      </c>
      <c r="L115" s="77"/>
      <c r="M115" s="77"/>
      <c r="N115" s="78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</row>
    <row r="116" spans="1:27" ht="81.75" customHeight="1">
      <c r="A116" s="27">
        <v>18</v>
      </c>
      <c r="B116" s="37" t="s">
        <v>131</v>
      </c>
      <c r="C116" s="37" t="s">
        <v>132</v>
      </c>
      <c r="D116" s="30" t="s">
        <v>16</v>
      </c>
      <c r="E116" s="31">
        <v>1</v>
      </c>
      <c r="F116" s="76"/>
      <c r="G116" s="33"/>
      <c r="H116" s="34">
        <f t="shared" si="32"/>
        <v>0</v>
      </c>
      <c r="I116" s="35">
        <f t="shared" si="33"/>
        <v>0</v>
      </c>
      <c r="J116" s="35">
        <f t="shared" si="34"/>
        <v>0</v>
      </c>
      <c r="K116" s="35">
        <f t="shared" si="35"/>
        <v>0</v>
      </c>
      <c r="L116" s="77"/>
      <c r="M116" s="77"/>
      <c r="N116" s="78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</row>
    <row r="117" spans="1:27" ht="128.25" customHeight="1">
      <c r="A117" s="27">
        <v>19</v>
      </c>
      <c r="B117" s="37" t="s">
        <v>133</v>
      </c>
      <c r="C117" s="37" t="s">
        <v>134</v>
      </c>
      <c r="D117" s="30" t="s">
        <v>16</v>
      </c>
      <c r="E117" s="31">
        <v>1</v>
      </c>
      <c r="F117" s="76"/>
      <c r="G117" s="33"/>
      <c r="H117" s="34">
        <f t="shared" si="32"/>
        <v>0</v>
      </c>
      <c r="I117" s="35">
        <f t="shared" si="33"/>
        <v>0</v>
      </c>
      <c r="J117" s="35">
        <f t="shared" si="34"/>
        <v>0</v>
      </c>
      <c r="K117" s="35">
        <f t="shared" si="35"/>
        <v>0</v>
      </c>
      <c r="L117" s="77"/>
      <c r="M117" s="77"/>
      <c r="N117" s="78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</row>
    <row r="118" spans="1:27" ht="41.25" customHeight="1">
      <c r="A118" s="27">
        <v>20</v>
      </c>
      <c r="B118" s="37" t="s">
        <v>135</v>
      </c>
      <c r="C118" s="37" t="s">
        <v>136</v>
      </c>
      <c r="D118" s="30" t="s">
        <v>16</v>
      </c>
      <c r="E118" s="31">
        <v>1</v>
      </c>
      <c r="F118" s="76"/>
      <c r="G118" s="33"/>
      <c r="H118" s="34">
        <f t="shared" si="32"/>
        <v>0</v>
      </c>
      <c r="I118" s="35">
        <f t="shared" si="33"/>
        <v>0</v>
      </c>
      <c r="J118" s="35">
        <f t="shared" si="34"/>
        <v>0</v>
      </c>
      <c r="K118" s="35">
        <f t="shared" si="35"/>
        <v>0</v>
      </c>
      <c r="L118" s="77"/>
      <c r="M118" s="77"/>
      <c r="N118" s="78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</row>
    <row r="119" spans="1:27" ht="99" customHeight="1">
      <c r="A119" s="27">
        <v>21</v>
      </c>
      <c r="B119" s="37" t="s">
        <v>137</v>
      </c>
      <c r="C119" s="37" t="s">
        <v>138</v>
      </c>
      <c r="D119" s="30" t="s">
        <v>16</v>
      </c>
      <c r="E119" s="31">
        <v>1</v>
      </c>
      <c r="F119" s="76"/>
      <c r="G119" s="33"/>
      <c r="H119" s="34">
        <f t="shared" si="32"/>
        <v>0</v>
      </c>
      <c r="I119" s="35">
        <f t="shared" si="33"/>
        <v>0</v>
      </c>
      <c r="J119" s="35">
        <f t="shared" si="34"/>
        <v>0</v>
      </c>
      <c r="K119" s="35">
        <f t="shared" si="35"/>
        <v>0</v>
      </c>
      <c r="L119" s="77"/>
      <c r="M119" s="77"/>
      <c r="N119" s="78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</row>
    <row r="120" spans="1:27" ht="124.5" customHeight="1">
      <c r="A120" s="27">
        <v>22</v>
      </c>
      <c r="B120" s="37" t="s">
        <v>139</v>
      </c>
      <c r="C120" s="37" t="s">
        <v>140</v>
      </c>
      <c r="D120" s="30" t="s">
        <v>16</v>
      </c>
      <c r="E120" s="31">
        <v>1</v>
      </c>
      <c r="F120" s="76"/>
      <c r="G120" s="33"/>
      <c r="H120" s="34">
        <f t="shared" si="32"/>
        <v>0</v>
      </c>
      <c r="I120" s="35">
        <f t="shared" si="33"/>
        <v>0</v>
      </c>
      <c r="J120" s="35">
        <f t="shared" si="34"/>
        <v>0</v>
      </c>
      <c r="K120" s="35">
        <f t="shared" si="35"/>
        <v>0</v>
      </c>
      <c r="L120" s="77"/>
      <c r="M120" s="77"/>
      <c r="N120" s="78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</row>
    <row r="121" spans="1:27" ht="154.5" customHeight="1">
      <c r="A121" s="27">
        <v>23</v>
      </c>
      <c r="B121" s="37" t="s">
        <v>141</v>
      </c>
      <c r="C121" s="37" t="s">
        <v>142</v>
      </c>
      <c r="D121" s="30" t="s">
        <v>16</v>
      </c>
      <c r="E121" s="31">
        <v>1</v>
      </c>
      <c r="F121" s="76"/>
      <c r="G121" s="33"/>
      <c r="H121" s="34">
        <f t="shared" si="32"/>
        <v>0</v>
      </c>
      <c r="I121" s="35">
        <f t="shared" si="33"/>
        <v>0</v>
      </c>
      <c r="J121" s="35">
        <f t="shared" si="34"/>
        <v>0</v>
      </c>
      <c r="K121" s="35">
        <f t="shared" si="35"/>
        <v>0</v>
      </c>
      <c r="L121" s="77"/>
      <c r="M121" s="77"/>
      <c r="N121" s="78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</row>
    <row r="122" spans="1:27" ht="54.75" customHeight="1">
      <c r="A122" s="27">
        <v>24</v>
      </c>
      <c r="B122" s="37" t="s">
        <v>143</v>
      </c>
      <c r="C122" s="37" t="s">
        <v>144</v>
      </c>
      <c r="D122" s="30" t="s">
        <v>16</v>
      </c>
      <c r="E122" s="31">
        <v>1</v>
      </c>
      <c r="F122" s="76"/>
      <c r="G122" s="33"/>
      <c r="H122" s="34">
        <f t="shared" si="32"/>
        <v>0</v>
      </c>
      <c r="I122" s="35">
        <f t="shared" si="33"/>
        <v>0</v>
      </c>
      <c r="J122" s="35">
        <f t="shared" si="34"/>
        <v>0</v>
      </c>
      <c r="K122" s="35">
        <f t="shared" si="35"/>
        <v>0</v>
      </c>
      <c r="L122" s="77"/>
      <c r="M122" s="77"/>
      <c r="N122" s="78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</row>
    <row r="123" spans="1:27" ht="54" customHeight="1">
      <c r="A123" s="27">
        <v>25</v>
      </c>
      <c r="B123" s="37" t="s">
        <v>145</v>
      </c>
      <c r="C123" s="37" t="s">
        <v>146</v>
      </c>
      <c r="D123" s="30" t="s">
        <v>16</v>
      </c>
      <c r="E123" s="31">
        <v>1</v>
      </c>
      <c r="F123" s="76"/>
      <c r="G123" s="33"/>
      <c r="H123" s="34">
        <f t="shared" si="32"/>
        <v>0</v>
      </c>
      <c r="I123" s="35">
        <f t="shared" si="33"/>
        <v>0</v>
      </c>
      <c r="J123" s="35">
        <f t="shared" si="34"/>
        <v>0</v>
      </c>
      <c r="K123" s="35">
        <f t="shared" si="35"/>
        <v>0</v>
      </c>
      <c r="L123" s="77"/>
      <c r="M123" s="77"/>
      <c r="N123" s="79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</row>
    <row r="124" spans="1:27" ht="58.5" customHeight="1">
      <c r="A124" s="27">
        <v>26</v>
      </c>
      <c r="B124" s="37" t="s">
        <v>147</v>
      </c>
      <c r="C124" s="37" t="s">
        <v>148</v>
      </c>
      <c r="D124" s="30" t="s">
        <v>16</v>
      </c>
      <c r="E124" s="31">
        <v>1</v>
      </c>
      <c r="F124" s="76"/>
      <c r="G124" s="33"/>
      <c r="H124" s="34">
        <f t="shared" si="32"/>
        <v>0</v>
      </c>
      <c r="I124" s="35">
        <f t="shared" si="33"/>
        <v>0</v>
      </c>
      <c r="J124" s="35">
        <f t="shared" si="34"/>
        <v>0</v>
      </c>
      <c r="K124" s="35">
        <f t="shared" si="35"/>
        <v>0</v>
      </c>
      <c r="L124" s="77"/>
      <c r="M124" s="77"/>
      <c r="N124" s="79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</row>
    <row r="125" spans="1:27" ht="55.5" customHeight="1">
      <c r="A125" s="27">
        <v>27</v>
      </c>
      <c r="B125" s="37" t="s">
        <v>149</v>
      </c>
      <c r="C125" s="37" t="s">
        <v>150</v>
      </c>
      <c r="D125" s="30" t="s">
        <v>16</v>
      </c>
      <c r="E125" s="31">
        <v>1</v>
      </c>
      <c r="F125" s="76"/>
      <c r="G125" s="33"/>
      <c r="H125" s="34">
        <f t="shared" si="32"/>
        <v>0</v>
      </c>
      <c r="I125" s="35">
        <f t="shared" si="33"/>
        <v>0</v>
      </c>
      <c r="J125" s="35">
        <f t="shared" si="34"/>
        <v>0</v>
      </c>
      <c r="K125" s="35">
        <f t="shared" si="35"/>
        <v>0</v>
      </c>
      <c r="L125" s="77"/>
      <c r="M125" s="77"/>
      <c r="N125" s="78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</row>
    <row r="126" spans="1:27" ht="150.75" customHeight="1">
      <c r="A126" s="27">
        <v>28</v>
      </c>
      <c r="B126" s="37" t="s">
        <v>151</v>
      </c>
      <c r="C126" s="37" t="s">
        <v>152</v>
      </c>
      <c r="D126" s="30" t="s">
        <v>16</v>
      </c>
      <c r="E126" s="31">
        <v>1</v>
      </c>
      <c r="F126" s="76"/>
      <c r="G126" s="33"/>
      <c r="H126" s="34">
        <f t="shared" si="32"/>
        <v>0</v>
      </c>
      <c r="I126" s="35">
        <f t="shared" si="33"/>
        <v>0</v>
      </c>
      <c r="J126" s="35">
        <f t="shared" si="34"/>
        <v>0</v>
      </c>
      <c r="K126" s="35">
        <f t="shared" si="35"/>
        <v>0</v>
      </c>
      <c r="L126" s="77"/>
      <c r="M126" s="77"/>
      <c r="N126" s="78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</row>
    <row r="127" spans="1:27" ht="87" customHeight="1">
      <c r="A127" s="27">
        <v>29</v>
      </c>
      <c r="B127" s="37" t="s">
        <v>153</v>
      </c>
      <c r="C127" s="37" t="s">
        <v>154</v>
      </c>
      <c r="D127" s="30" t="s">
        <v>16</v>
      </c>
      <c r="E127" s="31">
        <v>1</v>
      </c>
      <c r="F127" s="76"/>
      <c r="G127" s="33"/>
      <c r="H127" s="34">
        <f t="shared" si="32"/>
        <v>0</v>
      </c>
      <c r="I127" s="35">
        <f t="shared" si="33"/>
        <v>0</v>
      </c>
      <c r="J127" s="35">
        <f t="shared" si="34"/>
        <v>0</v>
      </c>
      <c r="K127" s="35">
        <f t="shared" si="35"/>
        <v>0</v>
      </c>
      <c r="L127" s="77"/>
      <c r="M127" s="77"/>
      <c r="N127" s="78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</row>
    <row r="128" spans="1:27" ht="59.25" customHeight="1">
      <c r="A128" s="27">
        <v>30</v>
      </c>
      <c r="B128" s="37" t="s">
        <v>155</v>
      </c>
      <c r="C128" s="37" t="s">
        <v>156</v>
      </c>
      <c r="D128" s="30" t="s">
        <v>16</v>
      </c>
      <c r="E128" s="31">
        <v>1</v>
      </c>
      <c r="F128" s="76"/>
      <c r="G128" s="33"/>
      <c r="H128" s="34">
        <f t="shared" si="32"/>
        <v>0</v>
      </c>
      <c r="I128" s="35">
        <f t="shared" si="33"/>
        <v>0</v>
      </c>
      <c r="J128" s="35">
        <f t="shared" si="34"/>
        <v>0</v>
      </c>
      <c r="K128" s="35">
        <f t="shared" si="35"/>
        <v>0</v>
      </c>
      <c r="L128" s="77"/>
      <c r="M128" s="77"/>
      <c r="N128" s="78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</row>
    <row r="129" spans="1:27" ht="119.25" customHeight="1">
      <c r="A129" s="27">
        <v>31</v>
      </c>
      <c r="B129" s="37" t="s">
        <v>157</v>
      </c>
      <c r="C129" s="37" t="s">
        <v>158</v>
      </c>
      <c r="D129" s="30" t="s">
        <v>16</v>
      </c>
      <c r="E129" s="31">
        <v>1</v>
      </c>
      <c r="F129" s="76"/>
      <c r="G129" s="33"/>
      <c r="H129" s="34">
        <f t="shared" si="32"/>
        <v>0</v>
      </c>
      <c r="I129" s="35">
        <f t="shared" si="33"/>
        <v>0</v>
      </c>
      <c r="J129" s="35">
        <f t="shared" si="34"/>
        <v>0</v>
      </c>
      <c r="K129" s="35">
        <f t="shared" si="35"/>
        <v>0</v>
      </c>
      <c r="L129" s="77"/>
      <c r="M129" s="77"/>
      <c r="N129" s="79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</row>
    <row r="130" spans="1:27" ht="126" customHeight="1">
      <c r="A130" s="27">
        <v>32</v>
      </c>
      <c r="B130" s="37" t="s">
        <v>159</v>
      </c>
      <c r="C130" s="37" t="s">
        <v>160</v>
      </c>
      <c r="D130" s="30" t="s">
        <v>16</v>
      </c>
      <c r="E130" s="31">
        <v>1</v>
      </c>
      <c r="F130" s="76"/>
      <c r="G130" s="33"/>
      <c r="H130" s="34">
        <f t="shared" si="32"/>
        <v>0</v>
      </c>
      <c r="I130" s="35">
        <f t="shared" si="33"/>
        <v>0</v>
      </c>
      <c r="J130" s="35">
        <f t="shared" si="34"/>
        <v>0</v>
      </c>
      <c r="K130" s="35">
        <f t="shared" si="35"/>
        <v>0</v>
      </c>
      <c r="L130" s="77"/>
      <c r="M130" s="77"/>
      <c r="N130" s="79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</row>
    <row r="131" spans="1:27" ht="162" customHeight="1">
      <c r="A131" s="27">
        <v>33</v>
      </c>
      <c r="B131" s="37" t="s">
        <v>161</v>
      </c>
      <c r="C131" s="37" t="s">
        <v>162</v>
      </c>
      <c r="D131" s="30" t="s">
        <v>16</v>
      </c>
      <c r="E131" s="31">
        <v>1</v>
      </c>
      <c r="F131" s="76"/>
      <c r="G131" s="33"/>
      <c r="H131" s="34">
        <f t="shared" si="32"/>
        <v>0</v>
      </c>
      <c r="I131" s="35">
        <f t="shared" si="33"/>
        <v>0</v>
      </c>
      <c r="J131" s="35">
        <f t="shared" si="34"/>
        <v>0</v>
      </c>
      <c r="K131" s="35">
        <f t="shared" si="35"/>
        <v>0</v>
      </c>
      <c r="L131" s="77"/>
      <c r="M131" s="77"/>
      <c r="N131" s="79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</row>
    <row r="132" spans="1:27" ht="88.5" customHeight="1">
      <c r="A132" s="27">
        <v>34</v>
      </c>
      <c r="B132" s="37" t="s">
        <v>163</v>
      </c>
      <c r="C132" s="37" t="s">
        <v>164</v>
      </c>
      <c r="D132" s="30" t="s">
        <v>16</v>
      </c>
      <c r="E132" s="31">
        <v>1</v>
      </c>
      <c r="F132" s="76"/>
      <c r="G132" s="33"/>
      <c r="H132" s="34">
        <f t="shared" si="32"/>
        <v>0</v>
      </c>
      <c r="I132" s="35">
        <f t="shared" si="33"/>
        <v>0</v>
      </c>
      <c r="J132" s="35">
        <f t="shared" si="34"/>
        <v>0</v>
      </c>
      <c r="K132" s="35">
        <f t="shared" si="35"/>
        <v>0</v>
      </c>
      <c r="L132" s="77"/>
      <c r="M132" s="77"/>
      <c r="N132" s="79"/>
      <c r="O132" s="4"/>
      <c r="P132" s="4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</row>
    <row r="133" spans="1:27" ht="141" customHeight="1">
      <c r="A133" s="27">
        <v>35</v>
      </c>
      <c r="B133" s="37" t="s">
        <v>165</v>
      </c>
      <c r="C133" s="37" t="s">
        <v>166</v>
      </c>
      <c r="D133" s="30" t="s">
        <v>16</v>
      </c>
      <c r="E133" s="31">
        <v>1</v>
      </c>
      <c r="F133" s="76"/>
      <c r="G133" s="33"/>
      <c r="H133" s="34">
        <f t="shared" si="32"/>
        <v>0</v>
      </c>
      <c r="I133" s="35">
        <f t="shared" si="33"/>
        <v>0</v>
      </c>
      <c r="J133" s="35">
        <f t="shared" si="34"/>
        <v>0</v>
      </c>
      <c r="K133" s="35">
        <f t="shared" si="35"/>
        <v>0</v>
      </c>
      <c r="L133" s="77"/>
      <c r="M133" s="77"/>
      <c r="N133" s="79"/>
      <c r="O133" s="4"/>
      <c r="P133" s="4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</row>
    <row r="134" spans="1:27" ht="48.75" customHeight="1">
      <c r="A134" s="27">
        <v>36</v>
      </c>
      <c r="B134" s="37" t="s">
        <v>167</v>
      </c>
      <c r="C134" s="37" t="s">
        <v>168</v>
      </c>
      <c r="D134" s="30" t="s">
        <v>16</v>
      </c>
      <c r="E134" s="31">
        <v>1</v>
      </c>
      <c r="F134" s="76"/>
      <c r="G134" s="33"/>
      <c r="H134" s="34">
        <f t="shared" si="32"/>
        <v>0</v>
      </c>
      <c r="I134" s="35">
        <f t="shared" si="33"/>
        <v>0</v>
      </c>
      <c r="J134" s="35">
        <f t="shared" si="34"/>
        <v>0</v>
      </c>
      <c r="K134" s="35">
        <f t="shared" si="35"/>
        <v>0</v>
      </c>
      <c r="L134" s="77"/>
      <c r="M134" s="77"/>
      <c r="N134" s="79"/>
      <c r="O134" s="4"/>
      <c r="P134" s="4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</row>
    <row r="135" spans="1:27" ht="102.75" customHeight="1">
      <c r="A135" s="27">
        <v>37</v>
      </c>
      <c r="B135" s="37" t="s">
        <v>169</v>
      </c>
      <c r="C135" s="37" t="s">
        <v>170</v>
      </c>
      <c r="D135" s="30" t="s">
        <v>16</v>
      </c>
      <c r="E135" s="31">
        <v>1</v>
      </c>
      <c r="F135" s="76"/>
      <c r="G135" s="33"/>
      <c r="H135" s="34">
        <f t="shared" si="32"/>
        <v>0</v>
      </c>
      <c r="I135" s="35">
        <f t="shared" si="33"/>
        <v>0</v>
      </c>
      <c r="J135" s="35">
        <f t="shared" si="34"/>
        <v>0</v>
      </c>
      <c r="K135" s="35">
        <f t="shared" si="35"/>
        <v>0</v>
      </c>
      <c r="L135" s="77"/>
      <c r="M135" s="77"/>
      <c r="N135" s="79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</row>
    <row r="136" spans="1:27" ht="12.75" customHeight="1">
      <c r="A136" s="39"/>
      <c r="B136" s="40"/>
      <c r="C136" s="40"/>
      <c r="D136" s="39"/>
      <c r="E136" s="41"/>
      <c r="F136" s="81"/>
      <c r="G136" s="43"/>
      <c r="H136" s="44" t="s">
        <v>2</v>
      </c>
      <c r="I136" s="45">
        <f>SUM(I99:I135)</f>
        <v>0</v>
      </c>
      <c r="J136" s="45">
        <f>SUM(J99:J135)</f>
        <v>0</v>
      </c>
      <c r="K136" s="45">
        <f>SUM(K99:K135)</f>
        <v>0</v>
      </c>
      <c r="L136" s="46"/>
      <c r="M136" s="47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</row>
    <row r="137" spans="1:27" ht="192.75" customHeight="1">
      <c r="A137" s="2"/>
      <c r="B137" s="133" t="s">
        <v>353</v>
      </c>
      <c r="C137" s="7"/>
      <c r="D137" s="2"/>
      <c r="E137" s="49"/>
      <c r="F137" s="49"/>
      <c r="G137" s="49"/>
      <c r="H137" s="47"/>
      <c r="I137" s="47"/>
      <c r="J137" s="47"/>
      <c r="K137" s="47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</row>
    <row r="138" spans="1:27" ht="37.5" customHeight="1">
      <c r="A138" s="8"/>
      <c r="B138" s="82"/>
      <c r="C138" s="9"/>
      <c r="D138" s="8"/>
      <c r="E138" s="62"/>
      <c r="F138" s="62"/>
      <c r="G138" s="6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5"/>
      <c r="U138" s="15"/>
      <c r="V138" s="15"/>
      <c r="W138" s="15"/>
      <c r="X138" s="15"/>
      <c r="Y138" s="15"/>
      <c r="Z138" s="15"/>
      <c r="AA138" s="15"/>
    </row>
    <row r="139" spans="1:27" ht="12.75" customHeight="1">
      <c r="A139" s="272" t="s">
        <v>171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70"/>
      <c r="M139" s="70"/>
      <c r="N139" s="140"/>
      <c r="O139" s="140"/>
      <c r="P139" s="140"/>
      <c r="Q139" s="140"/>
      <c r="R139" s="140"/>
      <c r="S139" s="140"/>
      <c r="T139" s="141"/>
      <c r="U139" s="22"/>
      <c r="V139" s="22"/>
      <c r="W139" s="22"/>
      <c r="X139" s="22"/>
      <c r="Y139" s="22"/>
      <c r="Z139" s="22"/>
      <c r="AA139" s="23"/>
    </row>
    <row r="140" spans="1:27" ht="25.5" customHeight="1">
      <c r="A140" s="24" t="s">
        <v>3</v>
      </c>
      <c r="B140" s="26" t="s">
        <v>37</v>
      </c>
      <c r="C140" s="24" t="s">
        <v>4</v>
      </c>
      <c r="D140" s="24" t="s">
        <v>5</v>
      </c>
      <c r="E140" s="26" t="s">
        <v>6</v>
      </c>
      <c r="F140" s="24" t="s">
        <v>7</v>
      </c>
      <c r="G140" s="24" t="s">
        <v>8</v>
      </c>
      <c r="H140" s="24" t="s">
        <v>9</v>
      </c>
      <c r="I140" s="24" t="s">
        <v>10</v>
      </c>
      <c r="J140" s="24" t="s">
        <v>11</v>
      </c>
      <c r="K140" s="24" t="s">
        <v>12</v>
      </c>
      <c r="L140" s="24" t="s">
        <v>13</v>
      </c>
      <c r="M140" s="24" t="s">
        <v>14</v>
      </c>
      <c r="N140" s="142"/>
      <c r="O140" s="143"/>
      <c r="P140" s="143"/>
      <c r="Q140" s="143"/>
      <c r="R140" s="143"/>
      <c r="S140" s="143"/>
      <c r="T140" s="144"/>
      <c r="U140" s="75"/>
      <c r="V140" s="75"/>
      <c r="W140" s="75"/>
      <c r="X140" s="75"/>
      <c r="Y140" s="75"/>
      <c r="Z140" s="75"/>
      <c r="AA140" s="75"/>
    </row>
    <row r="141" spans="1:27" ht="100.5" customHeight="1">
      <c r="A141" s="27">
        <v>1</v>
      </c>
      <c r="B141" s="37" t="s">
        <v>172</v>
      </c>
      <c r="C141" s="29"/>
      <c r="D141" s="38" t="s">
        <v>16</v>
      </c>
      <c r="E141" s="31">
        <v>10</v>
      </c>
      <c r="F141" s="73"/>
      <c r="G141" s="84"/>
      <c r="H141" s="34">
        <f>F141+(F141*G141)</f>
        <v>0</v>
      </c>
      <c r="I141" s="35">
        <f>E141*F141</f>
        <v>0</v>
      </c>
      <c r="J141" s="35">
        <f t="shared" ref="J141" si="36">I141*H141</f>
        <v>0</v>
      </c>
      <c r="K141" s="35">
        <f>E141*H141</f>
        <v>0</v>
      </c>
      <c r="L141" s="77"/>
      <c r="M141" s="36"/>
      <c r="N141" s="79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</row>
    <row r="142" spans="1:27" ht="74.25" customHeight="1">
      <c r="A142" s="27">
        <v>2</v>
      </c>
      <c r="B142" s="37" t="s">
        <v>173</v>
      </c>
      <c r="C142" s="29"/>
      <c r="D142" s="38" t="s">
        <v>16</v>
      </c>
      <c r="E142" s="31">
        <v>10</v>
      </c>
      <c r="F142" s="73"/>
      <c r="G142" s="84"/>
      <c r="H142" s="34">
        <f t="shared" ref="H142:H174" si="37">F142+(F142*G142)</f>
        <v>0</v>
      </c>
      <c r="I142" s="35">
        <f t="shared" ref="I142:I174" si="38">E142*F142</f>
        <v>0</v>
      </c>
      <c r="J142" s="35">
        <f t="shared" ref="J142:J174" si="39">I142*H142</f>
        <v>0</v>
      </c>
      <c r="K142" s="35">
        <f t="shared" ref="K142:K174" si="40">E142*H142</f>
        <v>0</v>
      </c>
      <c r="L142" s="36"/>
      <c r="M142" s="36"/>
      <c r="N142" s="79"/>
      <c r="O142" s="4"/>
      <c r="P142" s="4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</row>
    <row r="143" spans="1:27" ht="135" customHeight="1">
      <c r="A143" s="27">
        <v>3</v>
      </c>
      <c r="B143" s="37" t="s">
        <v>174</v>
      </c>
      <c r="C143" s="29"/>
      <c r="D143" s="38" t="s">
        <v>16</v>
      </c>
      <c r="E143" s="31">
        <v>110</v>
      </c>
      <c r="F143" s="73"/>
      <c r="G143" s="84"/>
      <c r="H143" s="34">
        <f t="shared" si="37"/>
        <v>0</v>
      </c>
      <c r="I143" s="35">
        <f t="shared" si="38"/>
        <v>0</v>
      </c>
      <c r="J143" s="35">
        <f t="shared" si="39"/>
        <v>0</v>
      </c>
      <c r="K143" s="35">
        <f t="shared" si="40"/>
        <v>0</v>
      </c>
      <c r="L143" s="36"/>
      <c r="M143" s="36"/>
      <c r="N143" s="85"/>
      <c r="O143" s="4"/>
      <c r="P143" s="4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</row>
    <row r="144" spans="1:27" ht="68.25" customHeight="1">
      <c r="A144" s="27">
        <v>4</v>
      </c>
      <c r="B144" s="37" t="s">
        <v>175</v>
      </c>
      <c r="C144" s="29"/>
      <c r="D144" s="38" t="s">
        <v>16</v>
      </c>
      <c r="E144" s="31">
        <v>1</v>
      </c>
      <c r="F144" s="73"/>
      <c r="G144" s="84"/>
      <c r="H144" s="34">
        <f t="shared" si="37"/>
        <v>0</v>
      </c>
      <c r="I144" s="35">
        <f t="shared" si="38"/>
        <v>0</v>
      </c>
      <c r="J144" s="35">
        <f t="shared" si="39"/>
        <v>0</v>
      </c>
      <c r="K144" s="35">
        <f t="shared" si="40"/>
        <v>0</v>
      </c>
      <c r="L144" s="36"/>
      <c r="M144" s="36"/>
      <c r="N144" s="85"/>
      <c r="O144" s="4"/>
      <c r="P144" s="4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</row>
    <row r="145" spans="1:27" ht="66.75" customHeight="1">
      <c r="A145" s="27">
        <v>5</v>
      </c>
      <c r="B145" s="37" t="s">
        <v>176</v>
      </c>
      <c r="C145" s="29"/>
      <c r="D145" s="38" t="s">
        <v>16</v>
      </c>
      <c r="E145" s="31">
        <v>10</v>
      </c>
      <c r="F145" s="73"/>
      <c r="G145" s="84"/>
      <c r="H145" s="34">
        <f t="shared" si="37"/>
        <v>0</v>
      </c>
      <c r="I145" s="35">
        <f t="shared" si="38"/>
        <v>0</v>
      </c>
      <c r="J145" s="35">
        <f t="shared" si="39"/>
        <v>0</v>
      </c>
      <c r="K145" s="35">
        <f t="shared" si="40"/>
        <v>0</v>
      </c>
      <c r="L145" s="36"/>
      <c r="M145" s="36"/>
      <c r="N145" s="85"/>
      <c r="O145" s="4"/>
      <c r="P145" s="4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</row>
    <row r="146" spans="1:27" ht="68.25" customHeight="1">
      <c r="A146" s="27">
        <v>6</v>
      </c>
      <c r="B146" s="37" t="s">
        <v>177</v>
      </c>
      <c r="C146" s="29"/>
      <c r="D146" s="38" t="s">
        <v>16</v>
      </c>
      <c r="E146" s="31">
        <v>10</v>
      </c>
      <c r="F146" s="73"/>
      <c r="G146" s="84"/>
      <c r="H146" s="34">
        <f t="shared" si="37"/>
        <v>0</v>
      </c>
      <c r="I146" s="35">
        <f t="shared" si="38"/>
        <v>0</v>
      </c>
      <c r="J146" s="35">
        <f t="shared" si="39"/>
        <v>0</v>
      </c>
      <c r="K146" s="35">
        <f t="shared" si="40"/>
        <v>0</v>
      </c>
      <c r="L146" s="36"/>
      <c r="M146" s="36"/>
      <c r="N146" s="85"/>
      <c r="O146" s="4"/>
      <c r="P146" s="4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</row>
    <row r="147" spans="1:27" ht="101.25" customHeight="1">
      <c r="A147" s="27">
        <v>7</v>
      </c>
      <c r="B147" s="37" t="s">
        <v>178</v>
      </c>
      <c r="C147" s="29"/>
      <c r="D147" s="38" t="s">
        <v>16</v>
      </c>
      <c r="E147" s="31">
        <v>50</v>
      </c>
      <c r="F147" s="73"/>
      <c r="G147" s="84"/>
      <c r="H147" s="34">
        <f t="shared" si="37"/>
        <v>0</v>
      </c>
      <c r="I147" s="35">
        <f t="shared" si="38"/>
        <v>0</v>
      </c>
      <c r="J147" s="35">
        <f t="shared" si="39"/>
        <v>0</v>
      </c>
      <c r="K147" s="35">
        <f t="shared" si="40"/>
        <v>0</v>
      </c>
      <c r="L147" s="36"/>
      <c r="M147" s="36"/>
      <c r="N147" s="85"/>
      <c r="O147" s="4"/>
      <c r="P147" s="4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</row>
    <row r="148" spans="1:27" ht="82.5" customHeight="1">
      <c r="A148" s="27">
        <v>8</v>
      </c>
      <c r="B148" s="37" t="s">
        <v>179</v>
      </c>
      <c r="C148" s="29"/>
      <c r="D148" s="38" t="s">
        <v>16</v>
      </c>
      <c r="E148" s="31">
        <v>100</v>
      </c>
      <c r="F148" s="73"/>
      <c r="G148" s="84"/>
      <c r="H148" s="34">
        <f t="shared" si="37"/>
        <v>0</v>
      </c>
      <c r="I148" s="35">
        <f t="shared" si="38"/>
        <v>0</v>
      </c>
      <c r="J148" s="35">
        <f t="shared" si="39"/>
        <v>0</v>
      </c>
      <c r="K148" s="35">
        <f t="shared" si="40"/>
        <v>0</v>
      </c>
      <c r="L148" s="36"/>
      <c r="M148" s="36"/>
      <c r="N148" s="85"/>
      <c r="O148" s="4"/>
      <c r="P148" s="4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</row>
    <row r="149" spans="1:27" ht="101.25" customHeight="1">
      <c r="A149" s="27">
        <v>9</v>
      </c>
      <c r="B149" s="37" t="s">
        <v>180</v>
      </c>
      <c r="C149" s="29"/>
      <c r="D149" s="38" t="s">
        <v>16</v>
      </c>
      <c r="E149" s="31">
        <v>10</v>
      </c>
      <c r="F149" s="73"/>
      <c r="G149" s="84"/>
      <c r="H149" s="34">
        <f t="shared" si="37"/>
        <v>0</v>
      </c>
      <c r="I149" s="35">
        <f t="shared" si="38"/>
        <v>0</v>
      </c>
      <c r="J149" s="35">
        <f t="shared" si="39"/>
        <v>0</v>
      </c>
      <c r="K149" s="35">
        <f t="shared" si="40"/>
        <v>0</v>
      </c>
      <c r="L149" s="36"/>
      <c r="M149" s="36"/>
      <c r="N149" s="85"/>
      <c r="O149" s="4"/>
      <c r="P149" s="4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</row>
    <row r="150" spans="1:27" ht="101.25" customHeight="1">
      <c r="A150" s="27">
        <v>10</v>
      </c>
      <c r="B150" s="37" t="s">
        <v>181</v>
      </c>
      <c r="C150" s="29"/>
      <c r="D150" s="38" t="s">
        <v>16</v>
      </c>
      <c r="E150" s="31">
        <v>3</v>
      </c>
      <c r="F150" s="73"/>
      <c r="G150" s="84"/>
      <c r="H150" s="34">
        <f t="shared" si="37"/>
        <v>0</v>
      </c>
      <c r="I150" s="35">
        <f t="shared" si="38"/>
        <v>0</v>
      </c>
      <c r="J150" s="35">
        <f t="shared" si="39"/>
        <v>0</v>
      </c>
      <c r="K150" s="35">
        <f t="shared" si="40"/>
        <v>0</v>
      </c>
      <c r="L150" s="36"/>
      <c r="M150" s="36"/>
      <c r="N150" s="85"/>
      <c r="O150" s="4"/>
      <c r="P150" s="4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</row>
    <row r="151" spans="1:27" ht="83.25" customHeight="1">
      <c r="A151" s="27">
        <v>11</v>
      </c>
      <c r="B151" s="37" t="s">
        <v>182</v>
      </c>
      <c r="C151" s="29"/>
      <c r="D151" s="38" t="s">
        <v>16</v>
      </c>
      <c r="E151" s="31">
        <v>3</v>
      </c>
      <c r="F151" s="73"/>
      <c r="G151" s="84"/>
      <c r="H151" s="34">
        <f t="shared" si="37"/>
        <v>0</v>
      </c>
      <c r="I151" s="35">
        <f t="shared" si="38"/>
        <v>0</v>
      </c>
      <c r="J151" s="35">
        <f t="shared" si="39"/>
        <v>0</v>
      </c>
      <c r="K151" s="35">
        <f t="shared" si="40"/>
        <v>0</v>
      </c>
      <c r="L151" s="36"/>
      <c r="M151" s="36"/>
      <c r="N151" s="85"/>
      <c r="O151" s="4"/>
      <c r="P151" s="4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</row>
    <row r="152" spans="1:27" ht="101.25" customHeight="1">
      <c r="A152" s="27">
        <v>12</v>
      </c>
      <c r="B152" s="37" t="s">
        <v>183</v>
      </c>
      <c r="C152" s="29"/>
      <c r="D152" s="38" t="s">
        <v>16</v>
      </c>
      <c r="E152" s="31">
        <v>10</v>
      </c>
      <c r="F152" s="73"/>
      <c r="G152" s="84"/>
      <c r="H152" s="34">
        <f t="shared" si="37"/>
        <v>0</v>
      </c>
      <c r="I152" s="35">
        <f t="shared" si="38"/>
        <v>0</v>
      </c>
      <c r="J152" s="35">
        <f t="shared" si="39"/>
        <v>0</v>
      </c>
      <c r="K152" s="35">
        <f t="shared" si="40"/>
        <v>0</v>
      </c>
      <c r="L152" s="36"/>
      <c r="M152" s="36"/>
      <c r="N152" s="85"/>
      <c r="O152" s="4"/>
      <c r="P152" s="4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</row>
    <row r="153" spans="1:27" ht="66.75" customHeight="1">
      <c r="A153" s="27">
        <v>13</v>
      </c>
      <c r="B153" s="37" t="s">
        <v>184</v>
      </c>
      <c r="C153" s="29"/>
      <c r="D153" s="38" t="s">
        <v>16</v>
      </c>
      <c r="E153" s="31">
        <v>110</v>
      </c>
      <c r="F153" s="73"/>
      <c r="G153" s="84"/>
      <c r="H153" s="34">
        <f t="shared" si="37"/>
        <v>0</v>
      </c>
      <c r="I153" s="35">
        <f t="shared" si="38"/>
        <v>0</v>
      </c>
      <c r="J153" s="35">
        <f t="shared" si="39"/>
        <v>0</v>
      </c>
      <c r="K153" s="35">
        <f t="shared" si="40"/>
        <v>0</v>
      </c>
      <c r="L153" s="36"/>
      <c r="M153" s="36"/>
      <c r="N153" s="85"/>
      <c r="O153" s="4"/>
      <c r="P153" s="4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</row>
    <row r="154" spans="1:27" ht="66.75" customHeight="1">
      <c r="A154" s="27">
        <v>14</v>
      </c>
      <c r="B154" s="37" t="s">
        <v>185</v>
      </c>
      <c r="C154" s="29"/>
      <c r="D154" s="38" t="s">
        <v>16</v>
      </c>
      <c r="E154" s="31">
        <v>10</v>
      </c>
      <c r="F154" s="73"/>
      <c r="G154" s="84"/>
      <c r="H154" s="34">
        <f t="shared" si="37"/>
        <v>0</v>
      </c>
      <c r="I154" s="35">
        <f t="shared" si="38"/>
        <v>0</v>
      </c>
      <c r="J154" s="35">
        <f t="shared" si="39"/>
        <v>0</v>
      </c>
      <c r="K154" s="35">
        <f t="shared" si="40"/>
        <v>0</v>
      </c>
      <c r="L154" s="36"/>
      <c r="M154" s="36"/>
      <c r="N154" s="85"/>
      <c r="O154" s="4"/>
      <c r="P154" s="4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</row>
    <row r="155" spans="1:27" ht="101.25" customHeight="1">
      <c r="A155" s="27">
        <v>15</v>
      </c>
      <c r="B155" s="37" t="s">
        <v>186</v>
      </c>
      <c r="C155" s="29"/>
      <c r="D155" s="38" t="s">
        <v>16</v>
      </c>
      <c r="E155" s="31">
        <v>50</v>
      </c>
      <c r="F155" s="73"/>
      <c r="G155" s="84"/>
      <c r="H155" s="34">
        <f t="shared" si="37"/>
        <v>0</v>
      </c>
      <c r="I155" s="35">
        <f t="shared" si="38"/>
        <v>0</v>
      </c>
      <c r="J155" s="35">
        <f t="shared" si="39"/>
        <v>0</v>
      </c>
      <c r="K155" s="35">
        <f t="shared" si="40"/>
        <v>0</v>
      </c>
      <c r="L155" s="36"/>
      <c r="M155" s="36"/>
      <c r="N155" s="85"/>
      <c r="O155" s="4"/>
      <c r="P155" s="4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</row>
    <row r="156" spans="1:27" ht="84.75" customHeight="1">
      <c r="A156" s="27">
        <v>16</v>
      </c>
      <c r="B156" s="37" t="s">
        <v>187</v>
      </c>
      <c r="C156" s="29"/>
      <c r="D156" s="38" t="s">
        <v>16</v>
      </c>
      <c r="E156" s="31">
        <v>10</v>
      </c>
      <c r="F156" s="73"/>
      <c r="G156" s="84"/>
      <c r="H156" s="34">
        <f t="shared" si="37"/>
        <v>0</v>
      </c>
      <c r="I156" s="35">
        <f t="shared" si="38"/>
        <v>0</v>
      </c>
      <c r="J156" s="35">
        <f t="shared" si="39"/>
        <v>0</v>
      </c>
      <c r="K156" s="35">
        <f t="shared" si="40"/>
        <v>0</v>
      </c>
      <c r="L156" s="36"/>
      <c r="M156" s="36"/>
      <c r="N156" s="85"/>
      <c r="O156" s="4"/>
      <c r="P156" s="4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</row>
    <row r="157" spans="1:27" ht="84.75" customHeight="1">
      <c r="A157" s="27">
        <v>17</v>
      </c>
      <c r="B157" s="37" t="s">
        <v>188</v>
      </c>
      <c r="C157" s="29"/>
      <c r="D157" s="38" t="s">
        <v>16</v>
      </c>
      <c r="E157" s="31">
        <v>10</v>
      </c>
      <c r="F157" s="73"/>
      <c r="G157" s="84"/>
      <c r="H157" s="34">
        <f t="shared" si="37"/>
        <v>0</v>
      </c>
      <c r="I157" s="35">
        <f t="shared" si="38"/>
        <v>0</v>
      </c>
      <c r="J157" s="35">
        <f t="shared" si="39"/>
        <v>0</v>
      </c>
      <c r="K157" s="35">
        <f t="shared" si="40"/>
        <v>0</v>
      </c>
      <c r="L157" s="36"/>
      <c r="M157" s="36"/>
      <c r="N157" s="85"/>
      <c r="O157" s="4"/>
      <c r="P157" s="4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</row>
    <row r="158" spans="1:27" ht="68.25" customHeight="1">
      <c r="A158" s="27">
        <v>18</v>
      </c>
      <c r="B158" s="37" t="s">
        <v>189</v>
      </c>
      <c r="C158" s="29"/>
      <c r="D158" s="38" t="s">
        <v>16</v>
      </c>
      <c r="E158" s="31">
        <v>1</v>
      </c>
      <c r="F158" s="73"/>
      <c r="G158" s="84"/>
      <c r="H158" s="34">
        <f t="shared" si="37"/>
        <v>0</v>
      </c>
      <c r="I158" s="35">
        <f t="shared" si="38"/>
        <v>0</v>
      </c>
      <c r="J158" s="35">
        <f t="shared" si="39"/>
        <v>0</v>
      </c>
      <c r="K158" s="35">
        <f t="shared" si="40"/>
        <v>0</v>
      </c>
      <c r="L158" s="36"/>
      <c r="M158" s="36"/>
      <c r="N158" s="85"/>
      <c r="O158" s="4"/>
      <c r="P158" s="4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</row>
    <row r="159" spans="1:27" ht="85.5" customHeight="1">
      <c r="A159" s="27">
        <v>19</v>
      </c>
      <c r="B159" s="37" t="s">
        <v>190</v>
      </c>
      <c r="C159" s="29"/>
      <c r="D159" s="38" t="s">
        <v>16</v>
      </c>
      <c r="E159" s="31">
        <v>10</v>
      </c>
      <c r="F159" s="73"/>
      <c r="G159" s="84"/>
      <c r="H159" s="34">
        <f t="shared" si="37"/>
        <v>0</v>
      </c>
      <c r="I159" s="35">
        <f t="shared" si="38"/>
        <v>0</v>
      </c>
      <c r="J159" s="35">
        <f t="shared" si="39"/>
        <v>0</v>
      </c>
      <c r="K159" s="35">
        <f t="shared" si="40"/>
        <v>0</v>
      </c>
      <c r="L159" s="36"/>
      <c r="M159" s="36"/>
      <c r="N159" s="85"/>
      <c r="O159" s="4"/>
      <c r="P159" s="4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</row>
    <row r="160" spans="1:27" ht="63" customHeight="1">
      <c r="A160" s="27">
        <v>20</v>
      </c>
      <c r="B160" s="37" t="s">
        <v>191</v>
      </c>
      <c r="C160" s="29"/>
      <c r="D160" s="38" t="s">
        <v>16</v>
      </c>
      <c r="E160" s="31">
        <v>10</v>
      </c>
      <c r="F160" s="73"/>
      <c r="G160" s="84"/>
      <c r="H160" s="34">
        <f t="shared" si="37"/>
        <v>0</v>
      </c>
      <c r="I160" s="35">
        <f t="shared" si="38"/>
        <v>0</v>
      </c>
      <c r="J160" s="35">
        <f t="shared" si="39"/>
        <v>0</v>
      </c>
      <c r="K160" s="35">
        <f t="shared" si="40"/>
        <v>0</v>
      </c>
      <c r="L160" s="36"/>
      <c r="M160" s="36"/>
      <c r="N160" s="85"/>
      <c r="O160" s="4"/>
      <c r="P160" s="4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</row>
    <row r="161" spans="1:27" ht="60.75" customHeight="1">
      <c r="A161" s="27">
        <v>21</v>
      </c>
      <c r="B161" s="37" t="s">
        <v>192</v>
      </c>
      <c r="C161" s="29"/>
      <c r="D161" s="38" t="s">
        <v>16</v>
      </c>
      <c r="E161" s="31">
        <v>10</v>
      </c>
      <c r="F161" s="73"/>
      <c r="G161" s="84"/>
      <c r="H161" s="34">
        <f t="shared" si="37"/>
        <v>0</v>
      </c>
      <c r="I161" s="35">
        <f t="shared" si="38"/>
        <v>0</v>
      </c>
      <c r="J161" s="35">
        <f t="shared" si="39"/>
        <v>0</v>
      </c>
      <c r="K161" s="35">
        <f t="shared" si="40"/>
        <v>0</v>
      </c>
      <c r="L161" s="36"/>
      <c r="M161" s="36"/>
      <c r="N161" s="85"/>
      <c r="O161" s="4"/>
      <c r="P161" s="4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</row>
    <row r="162" spans="1:27" ht="81" customHeight="1">
      <c r="A162" s="27">
        <v>22</v>
      </c>
      <c r="B162" s="37" t="s">
        <v>193</v>
      </c>
      <c r="C162" s="29"/>
      <c r="D162" s="38" t="s">
        <v>16</v>
      </c>
      <c r="E162" s="31">
        <v>1</v>
      </c>
      <c r="F162" s="73"/>
      <c r="G162" s="84"/>
      <c r="H162" s="34">
        <f t="shared" si="37"/>
        <v>0</v>
      </c>
      <c r="I162" s="35">
        <f t="shared" si="38"/>
        <v>0</v>
      </c>
      <c r="J162" s="35">
        <f t="shared" si="39"/>
        <v>0</v>
      </c>
      <c r="K162" s="35">
        <f t="shared" si="40"/>
        <v>0</v>
      </c>
      <c r="L162" s="36"/>
      <c r="M162" s="36"/>
      <c r="N162" s="85"/>
      <c r="O162" s="4"/>
      <c r="P162" s="4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</row>
    <row r="163" spans="1:27" ht="55.5" customHeight="1">
      <c r="A163" s="27">
        <v>23</v>
      </c>
      <c r="B163" s="37" t="s">
        <v>194</v>
      </c>
      <c r="C163" s="29"/>
      <c r="D163" s="38" t="s">
        <v>16</v>
      </c>
      <c r="E163" s="31">
        <v>1</v>
      </c>
      <c r="F163" s="73"/>
      <c r="G163" s="84"/>
      <c r="H163" s="34">
        <f t="shared" si="37"/>
        <v>0</v>
      </c>
      <c r="I163" s="35">
        <f t="shared" si="38"/>
        <v>0</v>
      </c>
      <c r="J163" s="35">
        <f t="shared" si="39"/>
        <v>0</v>
      </c>
      <c r="K163" s="35">
        <f t="shared" si="40"/>
        <v>0</v>
      </c>
      <c r="L163" s="36"/>
      <c r="M163" s="36"/>
      <c r="N163" s="85"/>
      <c r="O163" s="4"/>
      <c r="P163" s="4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</row>
    <row r="164" spans="1:27" ht="90.75" customHeight="1">
      <c r="A164" s="27">
        <v>24</v>
      </c>
      <c r="B164" s="37" t="s">
        <v>195</v>
      </c>
      <c r="C164" s="29"/>
      <c r="D164" s="38" t="s">
        <v>16</v>
      </c>
      <c r="E164" s="31">
        <v>1</v>
      </c>
      <c r="F164" s="73"/>
      <c r="G164" s="84"/>
      <c r="H164" s="34">
        <f t="shared" si="37"/>
        <v>0</v>
      </c>
      <c r="I164" s="35">
        <f t="shared" si="38"/>
        <v>0</v>
      </c>
      <c r="J164" s="35">
        <f t="shared" si="39"/>
        <v>0</v>
      </c>
      <c r="K164" s="35">
        <f t="shared" si="40"/>
        <v>0</v>
      </c>
      <c r="L164" s="36"/>
      <c r="M164" s="36"/>
      <c r="N164" s="85"/>
      <c r="O164" s="4"/>
      <c r="P164" s="4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</row>
    <row r="165" spans="1:27" ht="57.75" customHeight="1">
      <c r="A165" s="27">
        <v>25</v>
      </c>
      <c r="B165" s="37" t="s">
        <v>196</v>
      </c>
      <c r="C165" s="29"/>
      <c r="D165" s="38" t="s">
        <v>16</v>
      </c>
      <c r="E165" s="31">
        <v>1</v>
      </c>
      <c r="F165" s="73"/>
      <c r="G165" s="84"/>
      <c r="H165" s="34">
        <f t="shared" si="37"/>
        <v>0</v>
      </c>
      <c r="I165" s="35">
        <f t="shared" si="38"/>
        <v>0</v>
      </c>
      <c r="J165" s="35">
        <f t="shared" si="39"/>
        <v>0</v>
      </c>
      <c r="K165" s="35">
        <f t="shared" si="40"/>
        <v>0</v>
      </c>
      <c r="L165" s="36"/>
      <c r="M165" s="36"/>
      <c r="N165" s="85"/>
      <c r="O165" s="4"/>
      <c r="P165" s="4"/>
      <c r="Q165" s="4"/>
      <c r="R165" s="4"/>
      <c r="S165" s="4"/>
      <c r="T165" s="5"/>
      <c r="U165" s="5"/>
      <c r="V165" s="5"/>
      <c r="W165" s="5"/>
      <c r="X165" s="5"/>
      <c r="Y165" s="5"/>
      <c r="Z165" s="5"/>
      <c r="AA165" s="5"/>
    </row>
    <row r="166" spans="1:27" ht="101.25" customHeight="1">
      <c r="A166" s="27">
        <v>26</v>
      </c>
      <c r="B166" s="37" t="s">
        <v>197</v>
      </c>
      <c r="C166" s="29"/>
      <c r="D166" s="38" t="s">
        <v>16</v>
      </c>
      <c r="E166" s="31">
        <v>1</v>
      </c>
      <c r="F166" s="73"/>
      <c r="G166" s="84"/>
      <c r="H166" s="34">
        <f t="shared" si="37"/>
        <v>0</v>
      </c>
      <c r="I166" s="35">
        <f t="shared" si="38"/>
        <v>0</v>
      </c>
      <c r="J166" s="35">
        <f t="shared" si="39"/>
        <v>0</v>
      </c>
      <c r="K166" s="35">
        <f t="shared" si="40"/>
        <v>0</v>
      </c>
      <c r="L166" s="36"/>
      <c r="M166" s="36"/>
      <c r="N166" s="85"/>
      <c r="O166" s="4"/>
      <c r="P166" s="4"/>
      <c r="Q166" s="4"/>
      <c r="R166" s="4"/>
      <c r="S166" s="4"/>
      <c r="T166" s="5"/>
      <c r="U166" s="5"/>
      <c r="V166" s="5"/>
      <c r="W166" s="5"/>
      <c r="X166" s="5"/>
      <c r="Y166" s="5"/>
      <c r="Z166" s="5"/>
      <c r="AA166" s="5"/>
    </row>
    <row r="167" spans="1:27" ht="62.25" customHeight="1">
      <c r="A167" s="27">
        <v>27</v>
      </c>
      <c r="B167" s="37" t="s">
        <v>192</v>
      </c>
      <c r="C167" s="29"/>
      <c r="D167" s="38" t="s">
        <v>16</v>
      </c>
      <c r="E167" s="31">
        <v>1</v>
      </c>
      <c r="F167" s="73"/>
      <c r="G167" s="84"/>
      <c r="H167" s="34">
        <f t="shared" si="37"/>
        <v>0</v>
      </c>
      <c r="I167" s="35">
        <f t="shared" si="38"/>
        <v>0</v>
      </c>
      <c r="J167" s="35">
        <f t="shared" si="39"/>
        <v>0</v>
      </c>
      <c r="K167" s="35">
        <f t="shared" si="40"/>
        <v>0</v>
      </c>
      <c r="L167" s="36"/>
      <c r="M167" s="36"/>
      <c r="N167" s="85"/>
      <c r="O167" s="4"/>
      <c r="P167" s="4"/>
      <c r="Q167" s="4"/>
      <c r="R167" s="4"/>
      <c r="S167" s="4"/>
      <c r="T167" s="5"/>
      <c r="U167" s="5"/>
      <c r="V167" s="5"/>
      <c r="W167" s="5"/>
      <c r="X167" s="5"/>
      <c r="Y167" s="5"/>
      <c r="Z167" s="5"/>
      <c r="AA167" s="5"/>
    </row>
    <row r="168" spans="1:27" ht="60.75" customHeight="1">
      <c r="A168" s="27">
        <v>28</v>
      </c>
      <c r="B168" s="37" t="s">
        <v>198</v>
      </c>
      <c r="C168" s="29"/>
      <c r="D168" s="38" t="s">
        <v>16</v>
      </c>
      <c r="E168" s="31">
        <v>1</v>
      </c>
      <c r="F168" s="73"/>
      <c r="G168" s="84"/>
      <c r="H168" s="34">
        <f t="shared" si="37"/>
        <v>0</v>
      </c>
      <c r="I168" s="35">
        <f t="shared" si="38"/>
        <v>0</v>
      </c>
      <c r="J168" s="35">
        <f t="shared" si="39"/>
        <v>0</v>
      </c>
      <c r="K168" s="35">
        <f t="shared" si="40"/>
        <v>0</v>
      </c>
      <c r="L168" s="36"/>
      <c r="M168" s="36"/>
      <c r="N168" s="85"/>
      <c r="O168" s="4"/>
      <c r="P168" s="4"/>
      <c r="Q168" s="4"/>
      <c r="R168" s="4"/>
      <c r="S168" s="4"/>
      <c r="T168" s="5"/>
      <c r="U168" s="5"/>
      <c r="V168" s="5"/>
      <c r="W168" s="5"/>
      <c r="X168" s="5"/>
      <c r="Y168" s="5"/>
      <c r="Z168" s="5"/>
      <c r="AA168" s="5"/>
    </row>
    <row r="169" spans="1:27" ht="90.75" customHeight="1">
      <c r="A169" s="27">
        <v>29</v>
      </c>
      <c r="B169" s="37" t="s">
        <v>196</v>
      </c>
      <c r="C169" s="29"/>
      <c r="D169" s="38" t="s">
        <v>16</v>
      </c>
      <c r="E169" s="31">
        <v>1</v>
      </c>
      <c r="F169" s="73"/>
      <c r="G169" s="84"/>
      <c r="H169" s="34">
        <f t="shared" si="37"/>
        <v>0</v>
      </c>
      <c r="I169" s="35">
        <f t="shared" si="38"/>
        <v>0</v>
      </c>
      <c r="J169" s="35">
        <f t="shared" si="39"/>
        <v>0</v>
      </c>
      <c r="K169" s="35">
        <f t="shared" si="40"/>
        <v>0</v>
      </c>
      <c r="L169" s="36"/>
      <c r="M169" s="36"/>
      <c r="N169" s="79"/>
      <c r="O169" s="4"/>
      <c r="P169" s="4"/>
      <c r="Q169" s="4"/>
      <c r="R169" s="4"/>
      <c r="S169" s="4"/>
      <c r="T169" s="5"/>
      <c r="U169" s="5"/>
      <c r="V169" s="5"/>
      <c r="W169" s="5"/>
      <c r="X169" s="5"/>
      <c r="Y169" s="5"/>
      <c r="Z169" s="5"/>
      <c r="AA169" s="5"/>
    </row>
    <row r="170" spans="1:27" ht="52.5" customHeight="1">
      <c r="A170" s="27">
        <v>30</v>
      </c>
      <c r="B170" s="37" t="s">
        <v>184</v>
      </c>
      <c r="C170" s="29"/>
      <c r="D170" s="38" t="s">
        <v>16</v>
      </c>
      <c r="E170" s="31">
        <v>1</v>
      </c>
      <c r="F170" s="73"/>
      <c r="G170" s="84"/>
      <c r="H170" s="34">
        <f t="shared" si="37"/>
        <v>0</v>
      </c>
      <c r="I170" s="35">
        <f t="shared" si="38"/>
        <v>0</v>
      </c>
      <c r="J170" s="35">
        <f t="shared" si="39"/>
        <v>0</v>
      </c>
      <c r="K170" s="35">
        <f t="shared" si="40"/>
        <v>0</v>
      </c>
      <c r="L170" s="36"/>
      <c r="M170" s="36"/>
      <c r="N170" s="79"/>
      <c r="O170" s="4"/>
      <c r="P170" s="4"/>
      <c r="Q170" s="4"/>
      <c r="R170" s="4"/>
      <c r="S170" s="4"/>
      <c r="T170" s="5"/>
      <c r="U170" s="5"/>
      <c r="V170" s="5"/>
      <c r="W170" s="5"/>
      <c r="X170" s="5"/>
      <c r="Y170" s="5"/>
      <c r="Z170" s="5"/>
      <c r="AA170" s="5"/>
    </row>
    <row r="171" spans="1:27" ht="75.75" customHeight="1">
      <c r="A171" s="27">
        <v>31</v>
      </c>
      <c r="B171" s="37" t="s">
        <v>199</v>
      </c>
      <c r="C171" s="29"/>
      <c r="D171" s="38" t="s">
        <v>16</v>
      </c>
      <c r="E171" s="31">
        <v>10</v>
      </c>
      <c r="F171" s="73"/>
      <c r="G171" s="84"/>
      <c r="H171" s="34">
        <f t="shared" si="37"/>
        <v>0</v>
      </c>
      <c r="I171" s="35">
        <f t="shared" si="38"/>
        <v>0</v>
      </c>
      <c r="J171" s="35">
        <f t="shared" si="39"/>
        <v>0</v>
      </c>
      <c r="K171" s="35">
        <f t="shared" si="40"/>
        <v>0</v>
      </c>
      <c r="L171" s="134"/>
      <c r="M171" s="36"/>
      <c r="N171" s="79"/>
      <c r="O171" s="4"/>
      <c r="P171" s="4"/>
      <c r="Q171" s="4"/>
      <c r="R171" s="4"/>
      <c r="S171" s="4"/>
      <c r="T171" s="5"/>
      <c r="U171" s="5"/>
      <c r="V171" s="5"/>
      <c r="W171" s="5"/>
      <c r="X171" s="5"/>
      <c r="Y171" s="5"/>
      <c r="Z171" s="5"/>
      <c r="AA171" s="5"/>
    </row>
    <row r="172" spans="1:27" ht="48" customHeight="1">
      <c r="A172" s="27">
        <v>32</v>
      </c>
      <c r="B172" s="86" t="s">
        <v>200</v>
      </c>
      <c r="C172" s="29"/>
      <c r="D172" s="38" t="s">
        <v>16</v>
      </c>
      <c r="E172" s="31">
        <v>10</v>
      </c>
      <c r="F172" s="73"/>
      <c r="G172" s="84"/>
      <c r="H172" s="34">
        <f t="shared" si="37"/>
        <v>0</v>
      </c>
      <c r="I172" s="35">
        <f t="shared" si="38"/>
        <v>0</v>
      </c>
      <c r="J172" s="35">
        <f t="shared" si="39"/>
        <v>0</v>
      </c>
      <c r="K172" s="35">
        <f t="shared" si="40"/>
        <v>0</v>
      </c>
      <c r="L172" s="135"/>
      <c r="M172" s="36"/>
      <c r="N172" s="79"/>
      <c r="O172" s="4"/>
      <c r="P172" s="4"/>
      <c r="Q172" s="4"/>
      <c r="R172" s="4"/>
      <c r="S172" s="4"/>
      <c r="T172" s="5"/>
      <c r="U172" s="5"/>
      <c r="V172" s="5"/>
      <c r="W172" s="5"/>
      <c r="X172" s="5"/>
      <c r="Y172" s="5"/>
      <c r="Z172" s="5"/>
      <c r="AA172" s="5"/>
    </row>
    <row r="173" spans="1:27" ht="67.5" customHeight="1">
      <c r="A173" s="27">
        <v>33</v>
      </c>
      <c r="B173" s="37" t="s">
        <v>201</v>
      </c>
      <c r="C173" s="29"/>
      <c r="D173" s="38" t="s">
        <v>16</v>
      </c>
      <c r="E173" s="31">
        <v>10</v>
      </c>
      <c r="F173" s="73"/>
      <c r="G173" s="84"/>
      <c r="H173" s="34">
        <f t="shared" si="37"/>
        <v>0</v>
      </c>
      <c r="I173" s="35">
        <f t="shared" si="38"/>
        <v>0</v>
      </c>
      <c r="J173" s="35">
        <f t="shared" si="39"/>
        <v>0</v>
      </c>
      <c r="K173" s="35">
        <f t="shared" si="40"/>
        <v>0</v>
      </c>
      <c r="L173" s="135"/>
      <c r="M173" s="36"/>
      <c r="N173" s="79"/>
      <c r="O173" s="4"/>
      <c r="P173" s="4"/>
      <c r="Q173" s="4"/>
      <c r="R173" s="4"/>
      <c r="S173" s="4"/>
      <c r="T173" s="5"/>
      <c r="U173" s="5"/>
      <c r="V173" s="5"/>
      <c r="W173" s="5"/>
      <c r="X173" s="5"/>
      <c r="Y173" s="5"/>
      <c r="Z173" s="5"/>
      <c r="AA173" s="5"/>
    </row>
    <row r="174" spans="1:27" ht="51.75" customHeight="1">
      <c r="A174" s="27">
        <v>34</v>
      </c>
      <c r="B174" s="37" t="s">
        <v>202</v>
      </c>
      <c r="C174" s="29"/>
      <c r="D174" s="38" t="s">
        <v>16</v>
      </c>
      <c r="E174" s="31">
        <v>10</v>
      </c>
      <c r="F174" s="73"/>
      <c r="G174" s="84"/>
      <c r="H174" s="34">
        <f t="shared" si="37"/>
        <v>0</v>
      </c>
      <c r="I174" s="35">
        <f t="shared" si="38"/>
        <v>0</v>
      </c>
      <c r="J174" s="35">
        <f t="shared" si="39"/>
        <v>0</v>
      </c>
      <c r="K174" s="35">
        <f t="shared" si="40"/>
        <v>0</v>
      </c>
      <c r="L174" s="135"/>
      <c r="M174" s="36"/>
      <c r="N174" s="79"/>
      <c r="O174" s="4"/>
      <c r="P174" s="4"/>
      <c r="Q174" s="4"/>
      <c r="R174" s="4"/>
      <c r="S174" s="4"/>
      <c r="T174" s="5"/>
      <c r="U174" s="5"/>
      <c r="V174" s="5"/>
      <c r="W174" s="5"/>
      <c r="X174" s="5"/>
      <c r="Y174" s="5"/>
      <c r="Z174" s="5"/>
      <c r="AA174" s="5"/>
    </row>
    <row r="175" spans="1:27" ht="12.75" customHeight="1">
      <c r="A175" s="39"/>
      <c r="B175" s="40"/>
      <c r="C175" s="40"/>
      <c r="D175" s="39"/>
      <c r="E175" s="41"/>
      <c r="F175" s="42"/>
      <c r="G175" s="43"/>
      <c r="H175" s="44" t="s">
        <v>2</v>
      </c>
      <c r="I175" s="45">
        <f>SUM(I141:I174)</f>
        <v>0</v>
      </c>
      <c r="J175" s="45">
        <f>SUM(J141:J174)</f>
        <v>0</v>
      </c>
      <c r="K175" s="45">
        <f>SUM(K141:K174)</f>
        <v>0</v>
      </c>
      <c r="L175" s="46"/>
      <c r="M175" s="47"/>
      <c r="N175" s="4"/>
      <c r="O175" s="4"/>
      <c r="P175" s="4"/>
      <c r="Q175" s="4"/>
      <c r="R175" s="4"/>
      <c r="S175" s="4"/>
      <c r="T175" s="5"/>
      <c r="U175" s="5"/>
      <c r="V175" s="5"/>
      <c r="W175" s="5"/>
      <c r="X175" s="5"/>
      <c r="Y175" s="5"/>
      <c r="Z175" s="5"/>
      <c r="AA175" s="5"/>
    </row>
    <row r="176" spans="1:27" ht="178.7" customHeight="1">
      <c r="A176" s="2"/>
      <c r="B176" s="133" t="s">
        <v>354</v>
      </c>
      <c r="C176" s="7"/>
      <c r="D176" s="2"/>
      <c r="E176" s="49"/>
      <c r="F176" s="49"/>
      <c r="G176" s="49"/>
      <c r="H176" s="47"/>
      <c r="I176" s="47"/>
      <c r="J176" s="47"/>
      <c r="K176" s="47"/>
      <c r="L176" s="4"/>
      <c r="M176" s="4"/>
      <c r="N176" s="4"/>
      <c r="O176" s="4"/>
      <c r="P176" s="4"/>
      <c r="Q176" s="4"/>
      <c r="R176" s="4"/>
      <c r="S176" s="4"/>
      <c r="T176" s="5"/>
      <c r="U176" s="5"/>
      <c r="V176" s="5"/>
      <c r="W176" s="5"/>
      <c r="X176" s="5"/>
      <c r="Y176" s="5"/>
      <c r="Z176" s="5"/>
      <c r="AA176" s="5"/>
    </row>
    <row r="177" spans="1:27" ht="12.75" customHeight="1">
      <c r="A177" s="8"/>
      <c r="B177" s="87"/>
      <c r="C177" s="9"/>
      <c r="D177" s="8"/>
      <c r="E177" s="62"/>
      <c r="F177" s="62"/>
      <c r="G177" s="6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5"/>
      <c r="U177" s="15"/>
      <c r="V177" s="15"/>
      <c r="W177" s="15"/>
      <c r="X177" s="15"/>
      <c r="Y177" s="15"/>
      <c r="Z177" s="15"/>
      <c r="AA177" s="15"/>
    </row>
    <row r="178" spans="1:27" ht="12.75" customHeight="1">
      <c r="A178" s="272" t="s">
        <v>203</v>
      </c>
      <c r="B178" s="273"/>
      <c r="C178" s="273"/>
      <c r="D178" s="273"/>
      <c r="E178" s="273"/>
      <c r="F178" s="273"/>
      <c r="G178" s="273"/>
      <c r="H178" s="273"/>
      <c r="I178" s="273"/>
      <c r="J178" s="273"/>
      <c r="K178" s="273"/>
      <c r="L178" s="20"/>
      <c r="M178" s="197"/>
      <c r="N178" s="139"/>
      <c r="O178" s="139"/>
      <c r="P178" s="139"/>
      <c r="Q178" s="139"/>
      <c r="R178" s="139"/>
      <c r="S178" s="139"/>
      <c r="T178" s="22"/>
      <c r="U178" s="22"/>
      <c r="V178" s="22"/>
      <c r="W178" s="22"/>
      <c r="X178" s="22"/>
      <c r="Y178" s="22"/>
      <c r="Z178" s="22"/>
      <c r="AA178" s="23"/>
    </row>
    <row r="179" spans="1:27" ht="59.25" customHeight="1">
      <c r="A179" s="24" t="s">
        <v>3</v>
      </c>
      <c r="B179" s="26" t="s">
        <v>37</v>
      </c>
      <c r="C179" s="88" t="s">
        <v>4</v>
      </c>
      <c r="D179" s="24" t="s">
        <v>5</v>
      </c>
      <c r="E179" s="26" t="s">
        <v>6</v>
      </c>
      <c r="F179" s="24" t="s">
        <v>7</v>
      </c>
      <c r="G179" s="24" t="s">
        <v>8</v>
      </c>
      <c r="H179" s="24" t="s">
        <v>9</v>
      </c>
      <c r="I179" s="24" t="s">
        <v>10</v>
      </c>
      <c r="J179" s="24" t="s">
        <v>11</v>
      </c>
      <c r="K179" s="24" t="s">
        <v>12</v>
      </c>
      <c r="L179" s="24" t="s">
        <v>13</v>
      </c>
      <c r="M179" s="196" t="s">
        <v>14</v>
      </c>
      <c r="N179" s="193"/>
      <c r="O179" s="191"/>
      <c r="P179" s="69"/>
      <c r="Q179" s="69"/>
      <c r="R179" s="69"/>
      <c r="S179" s="69"/>
      <c r="T179" s="75"/>
      <c r="U179" s="75"/>
      <c r="V179" s="75"/>
      <c r="W179" s="75"/>
      <c r="X179" s="75"/>
      <c r="Y179" s="75"/>
      <c r="Z179" s="75"/>
      <c r="AA179" s="75"/>
    </row>
    <row r="180" spans="1:27" ht="74.25" customHeight="1">
      <c r="A180" s="27">
        <v>1</v>
      </c>
      <c r="B180" s="63" t="s">
        <v>204</v>
      </c>
      <c r="C180" s="89" t="s">
        <v>205</v>
      </c>
      <c r="D180" s="30" t="s">
        <v>16</v>
      </c>
      <c r="E180" s="90">
        <v>50</v>
      </c>
      <c r="F180" s="73"/>
      <c r="G180" s="33"/>
      <c r="H180" s="34">
        <f t="shared" ref="H180" si="41">F180+(F180*G180)</f>
        <v>0</v>
      </c>
      <c r="I180" s="35">
        <f t="shared" ref="I180" si="42">E180*F180</f>
        <v>0</v>
      </c>
      <c r="J180" s="35">
        <f t="shared" ref="J180" si="43">I180*H180</f>
        <v>0</v>
      </c>
      <c r="K180" s="35">
        <f t="shared" ref="K180" si="44">E180*H180</f>
        <v>0</v>
      </c>
      <c r="L180" s="37"/>
      <c r="M180" s="159"/>
      <c r="N180" s="194"/>
      <c r="O180" s="174"/>
      <c r="P180" s="4"/>
      <c r="Q180" s="4"/>
      <c r="R180" s="4"/>
      <c r="S180" s="4"/>
      <c r="T180" s="5"/>
      <c r="U180" s="5"/>
      <c r="V180" s="5"/>
      <c r="W180" s="5"/>
      <c r="X180" s="5"/>
      <c r="Y180" s="5"/>
      <c r="Z180" s="5"/>
      <c r="AA180" s="5"/>
    </row>
    <row r="181" spans="1:27" ht="83.25" customHeight="1">
      <c r="A181" s="27">
        <v>2</v>
      </c>
      <c r="B181" s="63" t="s">
        <v>206</v>
      </c>
      <c r="C181" s="89" t="s">
        <v>207</v>
      </c>
      <c r="D181" s="30" t="s">
        <v>16</v>
      </c>
      <c r="E181" s="90">
        <v>50</v>
      </c>
      <c r="F181" s="73"/>
      <c r="G181" s="33"/>
      <c r="H181" s="34">
        <f t="shared" ref="H181:H202" si="45">F181+(F181*G181)</f>
        <v>0</v>
      </c>
      <c r="I181" s="35">
        <f t="shared" ref="I181:I202" si="46">E181*F181</f>
        <v>0</v>
      </c>
      <c r="J181" s="35">
        <f t="shared" ref="J181:J202" si="47">I181*H181</f>
        <v>0</v>
      </c>
      <c r="K181" s="35">
        <f t="shared" ref="K181:K202" si="48">E181*H181</f>
        <v>0</v>
      </c>
      <c r="L181" s="37"/>
      <c r="M181" s="159"/>
      <c r="N181" s="194"/>
      <c r="O181" s="174"/>
      <c r="P181" s="4"/>
      <c r="Q181" s="4"/>
      <c r="R181" s="4"/>
      <c r="S181" s="4"/>
      <c r="T181" s="5"/>
      <c r="U181" s="5"/>
      <c r="V181" s="5"/>
      <c r="W181" s="5"/>
      <c r="X181" s="5"/>
      <c r="Y181" s="5"/>
      <c r="Z181" s="5"/>
      <c r="AA181" s="5"/>
    </row>
    <row r="182" spans="1:27" ht="104.25" customHeight="1">
      <c r="A182" s="27">
        <v>3</v>
      </c>
      <c r="B182" s="63" t="s">
        <v>208</v>
      </c>
      <c r="C182" s="89" t="s">
        <v>209</v>
      </c>
      <c r="D182" s="30" t="s">
        <v>16</v>
      </c>
      <c r="E182" s="90">
        <v>25</v>
      </c>
      <c r="F182" s="73"/>
      <c r="G182" s="33"/>
      <c r="H182" s="34">
        <f t="shared" si="45"/>
        <v>0</v>
      </c>
      <c r="I182" s="35">
        <f t="shared" si="46"/>
        <v>0</v>
      </c>
      <c r="J182" s="35">
        <f t="shared" si="47"/>
        <v>0</v>
      </c>
      <c r="K182" s="35">
        <f t="shared" si="48"/>
        <v>0</v>
      </c>
      <c r="L182" s="37"/>
      <c r="M182" s="159"/>
      <c r="N182" s="194"/>
      <c r="O182" s="174"/>
      <c r="P182" s="4"/>
      <c r="Q182" s="4"/>
      <c r="R182" s="4"/>
      <c r="S182" s="4"/>
      <c r="T182" s="5"/>
      <c r="U182" s="5"/>
      <c r="V182" s="5"/>
      <c r="W182" s="5"/>
      <c r="X182" s="5"/>
      <c r="Y182" s="5"/>
      <c r="Z182" s="5"/>
      <c r="AA182" s="5"/>
    </row>
    <row r="183" spans="1:27" ht="104.25" customHeight="1">
      <c r="A183" s="27">
        <v>4</v>
      </c>
      <c r="B183" s="63" t="s">
        <v>210</v>
      </c>
      <c r="C183" s="89" t="s">
        <v>211</v>
      </c>
      <c r="D183" s="30" t="s">
        <v>16</v>
      </c>
      <c r="E183" s="90">
        <v>25</v>
      </c>
      <c r="F183" s="73"/>
      <c r="G183" s="33"/>
      <c r="H183" s="34">
        <f t="shared" si="45"/>
        <v>0</v>
      </c>
      <c r="I183" s="35">
        <f t="shared" si="46"/>
        <v>0</v>
      </c>
      <c r="J183" s="35">
        <f t="shared" si="47"/>
        <v>0</v>
      </c>
      <c r="K183" s="35">
        <f t="shared" si="48"/>
        <v>0</v>
      </c>
      <c r="L183" s="37"/>
      <c r="M183" s="159"/>
      <c r="N183" s="194"/>
      <c r="O183" s="174"/>
      <c r="P183" s="4"/>
      <c r="Q183" s="4"/>
      <c r="R183" s="4"/>
      <c r="S183" s="4"/>
      <c r="T183" s="5"/>
      <c r="U183" s="5"/>
      <c r="V183" s="5"/>
      <c r="W183" s="5"/>
      <c r="X183" s="5"/>
      <c r="Y183" s="5"/>
      <c r="Z183" s="5"/>
      <c r="AA183" s="5"/>
    </row>
    <row r="184" spans="1:27" ht="57.75" customHeight="1">
      <c r="A184" s="27">
        <v>5</v>
      </c>
      <c r="B184" s="63" t="s">
        <v>212</v>
      </c>
      <c r="C184" s="89" t="s">
        <v>213</v>
      </c>
      <c r="D184" s="30" t="s">
        <v>16</v>
      </c>
      <c r="E184" s="90">
        <v>5</v>
      </c>
      <c r="F184" s="73"/>
      <c r="G184" s="33"/>
      <c r="H184" s="34">
        <f t="shared" si="45"/>
        <v>0</v>
      </c>
      <c r="I184" s="35">
        <f t="shared" si="46"/>
        <v>0</v>
      </c>
      <c r="J184" s="35">
        <f t="shared" si="47"/>
        <v>0</v>
      </c>
      <c r="K184" s="35">
        <f t="shared" si="48"/>
        <v>0</v>
      </c>
      <c r="L184" s="37"/>
      <c r="M184" s="159"/>
      <c r="N184" s="194"/>
      <c r="O184" s="174"/>
      <c r="P184" s="4"/>
      <c r="Q184" s="4"/>
      <c r="R184" s="4"/>
      <c r="S184" s="4"/>
      <c r="T184" s="5"/>
      <c r="U184" s="5"/>
      <c r="V184" s="5"/>
      <c r="W184" s="5"/>
      <c r="X184" s="5"/>
      <c r="Y184" s="5"/>
      <c r="Z184" s="5"/>
      <c r="AA184" s="5"/>
    </row>
    <row r="185" spans="1:27" ht="75.75" customHeight="1">
      <c r="A185" s="27">
        <v>6</v>
      </c>
      <c r="B185" s="63" t="s">
        <v>214</v>
      </c>
      <c r="C185" s="89" t="s">
        <v>215</v>
      </c>
      <c r="D185" s="30" t="s">
        <v>16</v>
      </c>
      <c r="E185" s="90">
        <v>1</v>
      </c>
      <c r="F185" s="73"/>
      <c r="G185" s="33"/>
      <c r="H185" s="34">
        <f t="shared" si="45"/>
        <v>0</v>
      </c>
      <c r="I185" s="35">
        <f t="shared" si="46"/>
        <v>0</v>
      </c>
      <c r="J185" s="35">
        <f t="shared" si="47"/>
        <v>0</v>
      </c>
      <c r="K185" s="35">
        <f t="shared" si="48"/>
        <v>0</v>
      </c>
      <c r="L185" s="37"/>
      <c r="M185" s="159"/>
      <c r="N185" s="194"/>
      <c r="O185" s="174"/>
      <c r="P185" s="4"/>
      <c r="Q185" s="4"/>
      <c r="R185" s="4"/>
      <c r="S185" s="4"/>
      <c r="T185" s="5"/>
      <c r="U185" s="5"/>
      <c r="V185" s="5"/>
      <c r="W185" s="5"/>
      <c r="X185" s="5"/>
      <c r="Y185" s="5"/>
      <c r="Z185" s="5"/>
      <c r="AA185" s="5"/>
    </row>
    <row r="186" spans="1:27" ht="93" customHeight="1">
      <c r="A186" s="27">
        <v>7</v>
      </c>
      <c r="B186" s="63" t="s">
        <v>216</v>
      </c>
      <c r="C186" s="89" t="s">
        <v>217</v>
      </c>
      <c r="D186" s="30" t="s">
        <v>16</v>
      </c>
      <c r="E186" s="90">
        <v>1</v>
      </c>
      <c r="F186" s="73"/>
      <c r="G186" s="33"/>
      <c r="H186" s="34">
        <f t="shared" si="45"/>
        <v>0</v>
      </c>
      <c r="I186" s="35">
        <f t="shared" si="46"/>
        <v>0</v>
      </c>
      <c r="J186" s="35">
        <f t="shared" si="47"/>
        <v>0</v>
      </c>
      <c r="K186" s="35">
        <f t="shared" si="48"/>
        <v>0</v>
      </c>
      <c r="L186" s="37"/>
      <c r="M186" s="159"/>
      <c r="N186" s="194"/>
      <c r="O186" s="174"/>
      <c r="P186" s="4"/>
      <c r="Q186" s="4"/>
      <c r="R186" s="4"/>
      <c r="S186" s="4"/>
      <c r="T186" s="5"/>
      <c r="U186" s="5"/>
      <c r="V186" s="5"/>
      <c r="W186" s="5"/>
      <c r="X186" s="5"/>
      <c r="Y186" s="5"/>
      <c r="Z186" s="5"/>
      <c r="AA186" s="5"/>
    </row>
    <row r="187" spans="1:27" ht="61.5" customHeight="1">
      <c r="A187" s="27">
        <v>8</v>
      </c>
      <c r="B187" s="63" t="s">
        <v>218</v>
      </c>
      <c r="C187" s="89" t="s">
        <v>219</v>
      </c>
      <c r="D187" s="30" t="s">
        <v>16</v>
      </c>
      <c r="E187" s="90">
        <v>1</v>
      </c>
      <c r="F187" s="73"/>
      <c r="G187" s="33"/>
      <c r="H187" s="34">
        <f t="shared" si="45"/>
        <v>0</v>
      </c>
      <c r="I187" s="35">
        <f t="shared" si="46"/>
        <v>0</v>
      </c>
      <c r="J187" s="35">
        <f t="shared" si="47"/>
        <v>0</v>
      </c>
      <c r="K187" s="35">
        <f t="shared" si="48"/>
        <v>0</v>
      </c>
      <c r="L187" s="37"/>
      <c r="M187" s="159"/>
      <c r="N187" s="195"/>
      <c r="O187" s="174"/>
      <c r="P187" s="4"/>
      <c r="Q187" s="4"/>
      <c r="R187" s="4"/>
      <c r="S187" s="4"/>
      <c r="T187" s="5"/>
      <c r="U187" s="5"/>
      <c r="V187" s="5"/>
      <c r="W187" s="5"/>
      <c r="X187" s="5"/>
      <c r="Y187" s="5"/>
      <c r="Z187" s="5"/>
      <c r="AA187" s="5"/>
    </row>
    <row r="188" spans="1:27" ht="61.5" customHeight="1">
      <c r="A188" s="27">
        <v>9</v>
      </c>
      <c r="B188" s="63" t="s">
        <v>220</v>
      </c>
      <c r="C188" s="89" t="s">
        <v>221</v>
      </c>
      <c r="D188" s="30" t="s">
        <v>16</v>
      </c>
      <c r="E188" s="90">
        <v>1</v>
      </c>
      <c r="F188" s="73"/>
      <c r="G188" s="33"/>
      <c r="H188" s="34">
        <f t="shared" si="45"/>
        <v>0</v>
      </c>
      <c r="I188" s="35">
        <f t="shared" si="46"/>
        <v>0</v>
      </c>
      <c r="J188" s="35">
        <f t="shared" si="47"/>
        <v>0</v>
      </c>
      <c r="K188" s="35">
        <f t="shared" si="48"/>
        <v>0</v>
      </c>
      <c r="L188" s="37"/>
      <c r="M188" s="159"/>
      <c r="N188" s="194"/>
      <c r="O188" s="174"/>
      <c r="P188" s="4"/>
      <c r="Q188" s="4"/>
      <c r="R188" s="4"/>
      <c r="S188" s="4"/>
      <c r="T188" s="5"/>
      <c r="U188" s="5"/>
      <c r="V188" s="5"/>
      <c r="W188" s="5"/>
      <c r="X188" s="5"/>
      <c r="Y188" s="5"/>
      <c r="Z188" s="5"/>
      <c r="AA188" s="5"/>
    </row>
    <row r="189" spans="1:27" ht="52.5" customHeight="1">
      <c r="A189" s="27">
        <v>10</v>
      </c>
      <c r="B189" s="63" t="s">
        <v>222</v>
      </c>
      <c r="C189" s="89" t="s">
        <v>223</v>
      </c>
      <c r="D189" s="30" t="s">
        <v>16</v>
      </c>
      <c r="E189" s="90">
        <v>1</v>
      </c>
      <c r="F189" s="73"/>
      <c r="G189" s="33"/>
      <c r="H189" s="34">
        <f t="shared" si="45"/>
        <v>0</v>
      </c>
      <c r="I189" s="35">
        <f t="shared" si="46"/>
        <v>0</v>
      </c>
      <c r="J189" s="35">
        <f t="shared" si="47"/>
        <v>0</v>
      </c>
      <c r="K189" s="35">
        <f t="shared" si="48"/>
        <v>0</v>
      </c>
      <c r="L189" s="37"/>
      <c r="M189" s="159"/>
      <c r="N189" s="194"/>
      <c r="O189" s="174"/>
      <c r="P189" s="4"/>
      <c r="Q189" s="4"/>
      <c r="R189" s="4"/>
      <c r="S189" s="4"/>
      <c r="T189" s="5"/>
      <c r="U189" s="5"/>
      <c r="V189" s="5"/>
      <c r="W189" s="5"/>
      <c r="X189" s="5"/>
      <c r="Y189" s="5"/>
      <c r="Z189" s="5"/>
      <c r="AA189" s="5"/>
    </row>
    <row r="190" spans="1:27" ht="57" customHeight="1">
      <c r="A190" s="27">
        <v>11</v>
      </c>
      <c r="B190" s="63" t="s">
        <v>224</v>
      </c>
      <c r="C190" s="89" t="s">
        <v>224</v>
      </c>
      <c r="D190" s="30" t="s">
        <v>16</v>
      </c>
      <c r="E190" s="90">
        <v>1</v>
      </c>
      <c r="F190" s="73"/>
      <c r="G190" s="33"/>
      <c r="H190" s="34">
        <f t="shared" si="45"/>
        <v>0</v>
      </c>
      <c r="I190" s="35">
        <f t="shared" si="46"/>
        <v>0</v>
      </c>
      <c r="J190" s="35">
        <f t="shared" si="47"/>
        <v>0</v>
      </c>
      <c r="K190" s="35">
        <f t="shared" si="48"/>
        <v>0</v>
      </c>
      <c r="L190" s="37"/>
      <c r="M190" s="159"/>
      <c r="N190" s="194"/>
      <c r="O190" s="174"/>
      <c r="P190" s="4"/>
      <c r="Q190" s="4"/>
      <c r="R190" s="4"/>
      <c r="S190" s="4"/>
      <c r="T190" s="5"/>
      <c r="U190" s="5"/>
      <c r="V190" s="5"/>
      <c r="W190" s="5"/>
      <c r="X190" s="5"/>
      <c r="Y190" s="5"/>
      <c r="Z190" s="5"/>
      <c r="AA190" s="5"/>
    </row>
    <row r="191" spans="1:27" ht="84.75" customHeight="1">
      <c r="A191" s="27">
        <v>12</v>
      </c>
      <c r="B191" s="63" t="s">
        <v>225</v>
      </c>
      <c r="C191" s="89" t="s">
        <v>226</v>
      </c>
      <c r="D191" s="30" t="s">
        <v>16</v>
      </c>
      <c r="E191" s="90">
        <v>1</v>
      </c>
      <c r="F191" s="73"/>
      <c r="G191" s="33"/>
      <c r="H191" s="34">
        <f t="shared" si="45"/>
        <v>0</v>
      </c>
      <c r="I191" s="35">
        <f t="shared" si="46"/>
        <v>0</v>
      </c>
      <c r="J191" s="35">
        <f t="shared" si="47"/>
        <v>0</v>
      </c>
      <c r="K191" s="35">
        <f t="shared" si="48"/>
        <v>0</v>
      </c>
      <c r="L191" s="37"/>
      <c r="M191" s="159"/>
      <c r="N191" s="194"/>
      <c r="O191" s="174"/>
      <c r="P191" s="4"/>
      <c r="Q191" s="4"/>
      <c r="R191" s="4"/>
      <c r="S191" s="4"/>
      <c r="T191" s="5"/>
      <c r="U191" s="5"/>
      <c r="V191" s="5"/>
      <c r="W191" s="5"/>
      <c r="X191" s="5"/>
      <c r="Y191" s="5"/>
      <c r="Z191" s="5"/>
      <c r="AA191" s="5"/>
    </row>
    <row r="192" spans="1:27" ht="86.25" customHeight="1">
      <c r="A192" s="27">
        <v>13</v>
      </c>
      <c r="B192" s="63" t="s">
        <v>227</v>
      </c>
      <c r="C192" s="89" t="s">
        <v>228</v>
      </c>
      <c r="D192" s="30" t="s">
        <v>16</v>
      </c>
      <c r="E192" s="90">
        <v>1</v>
      </c>
      <c r="F192" s="73"/>
      <c r="G192" s="33"/>
      <c r="H192" s="34">
        <f t="shared" si="45"/>
        <v>0</v>
      </c>
      <c r="I192" s="35">
        <f t="shared" si="46"/>
        <v>0</v>
      </c>
      <c r="J192" s="35">
        <f t="shared" si="47"/>
        <v>0</v>
      </c>
      <c r="K192" s="35">
        <f t="shared" si="48"/>
        <v>0</v>
      </c>
      <c r="L192" s="37"/>
      <c r="M192" s="159"/>
      <c r="N192" s="195"/>
      <c r="O192" s="174"/>
      <c r="P192" s="4"/>
      <c r="Q192" s="4"/>
      <c r="R192" s="4"/>
      <c r="S192" s="4"/>
      <c r="T192" s="5"/>
      <c r="U192" s="5"/>
      <c r="V192" s="5"/>
      <c r="W192" s="5"/>
      <c r="X192" s="5"/>
      <c r="Y192" s="5"/>
      <c r="Z192" s="5"/>
      <c r="AA192" s="5"/>
    </row>
    <row r="193" spans="1:27" ht="72" customHeight="1">
      <c r="A193" s="27">
        <v>14</v>
      </c>
      <c r="B193" s="63" t="s">
        <v>229</v>
      </c>
      <c r="C193" s="89" t="s">
        <v>230</v>
      </c>
      <c r="D193" s="30" t="s">
        <v>16</v>
      </c>
      <c r="E193" s="90">
        <v>1</v>
      </c>
      <c r="F193" s="73"/>
      <c r="G193" s="33"/>
      <c r="H193" s="34">
        <f t="shared" si="45"/>
        <v>0</v>
      </c>
      <c r="I193" s="35">
        <f t="shared" si="46"/>
        <v>0</v>
      </c>
      <c r="J193" s="35">
        <f t="shared" si="47"/>
        <v>0</v>
      </c>
      <c r="K193" s="35">
        <f t="shared" si="48"/>
        <v>0</v>
      </c>
      <c r="L193" s="37"/>
      <c r="M193" s="159"/>
      <c r="N193" s="194"/>
      <c r="O193" s="174"/>
      <c r="P193" s="4"/>
      <c r="Q193" s="4"/>
      <c r="R193" s="4"/>
      <c r="S193" s="4"/>
      <c r="T193" s="5"/>
      <c r="U193" s="5"/>
      <c r="V193" s="5"/>
      <c r="W193" s="5"/>
      <c r="X193" s="5"/>
      <c r="Y193" s="5"/>
      <c r="Z193" s="5"/>
      <c r="AA193" s="5"/>
    </row>
    <row r="194" spans="1:27" ht="118.5" customHeight="1">
      <c r="A194" s="27">
        <v>15</v>
      </c>
      <c r="B194" s="63" t="s">
        <v>231</v>
      </c>
      <c r="C194" s="89" t="s">
        <v>232</v>
      </c>
      <c r="D194" s="30" t="s">
        <v>16</v>
      </c>
      <c r="E194" s="90">
        <v>1</v>
      </c>
      <c r="F194" s="73"/>
      <c r="G194" s="33"/>
      <c r="H194" s="34">
        <f t="shared" si="45"/>
        <v>0</v>
      </c>
      <c r="I194" s="35">
        <f t="shared" si="46"/>
        <v>0</v>
      </c>
      <c r="J194" s="35">
        <f t="shared" si="47"/>
        <v>0</v>
      </c>
      <c r="K194" s="35">
        <f t="shared" si="48"/>
        <v>0</v>
      </c>
      <c r="L194" s="37"/>
      <c r="M194" s="159"/>
      <c r="N194" s="194"/>
      <c r="O194" s="174"/>
      <c r="P194" s="4"/>
      <c r="Q194" s="4"/>
      <c r="R194" s="4"/>
      <c r="S194" s="4"/>
      <c r="T194" s="5"/>
      <c r="U194" s="5"/>
      <c r="V194" s="5"/>
      <c r="W194" s="5"/>
      <c r="X194" s="5"/>
      <c r="Y194" s="5"/>
      <c r="Z194" s="5"/>
      <c r="AA194" s="5"/>
    </row>
    <row r="195" spans="1:27" ht="75" customHeight="1">
      <c r="A195" s="27">
        <v>16</v>
      </c>
      <c r="B195" s="63" t="s">
        <v>233</v>
      </c>
      <c r="C195" s="89" t="s">
        <v>234</v>
      </c>
      <c r="D195" s="30" t="s">
        <v>16</v>
      </c>
      <c r="E195" s="90">
        <v>1</v>
      </c>
      <c r="F195" s="73"/>
      <c r="G195" s="33"/>
      <c r="H195" s="34">
        <f t="shared" si="45"/>
        <v>0</v>
      </c>
      <c r="I195" s="35">
        <f t="shared" si="46"/>
        <v>0</v>
      </c>
      <c r="J195" s="35">
        <f t="shared" si="47"/>
        <v>0</v>
      </c>
      <c r="K195" s="35">
        <f t="shared" si="48"/>
        <v>0</v>
      </c>
      <c r="L195" s="37"/>
      <c r="M195" s="159"/>
      <c r="N195" s="194"/>
      <c r="O195" s="174"/>
      <c r="P195" s="4"/>
      <c r="Q195" s="4"/>
      <c r="R195" s="4"/>
      <c r="S195" s="4"/>
      <c r="T195" s="5"/>
      <c r="U195" s="5"/>
      <c r="V195" s="5"/>
      <c r="W195" s="5"/>
      <c r="X195" s="5"/>
      <c r="Y195" s="5"/>
      <c r="Z195" s="5"/>
      <c r="AA195" s="5"/>
    </row>
    <row r="196" spans="1:27" ht="60.75" customHeight="1">
      <c r="A196" s="27">
        <v>17</v>
      </c>
      <c r="B196" s="63" t="s">
        <v>235</v>
      </c>
      <c r="C196" s="89" t="s">
        <v>236</v>
      </c>
      <c r="D196" s="30" t="s">
        <v>16</v>
      </c>
      <c r="E196" s="90">
        <v>1</v>
      </c>
      <c r="F196" s="73"/>
      <c r="G196" s="33"/>
      <c r="H196" s="34">
        <f t="shared" si="45"/>
        <v>0</v>
      </c>
      <c r="I196" s="35">
        <f t="shared" si="46"/>
        <v>0</v>
      </c>
      <c r="J196" s="35">
        <f t="shared" si="47"/>
        <v>0</v>
      </c>
      <c r="K196" s="35">
        <f t="shared" si="48"/>
        <v>0</v>
      </c>
      <c r="L196" s="37"/>
      <c r="M196" s="159"/>
      <c r="N196" s="194"/>
      <c r="O196" s="174"/>
      <c r="P196" s="4"/>
      <c r="Q196" s="4"/>
      <c r="R196" s="4"/>
      <c r="S196" s="4"/>
      <c r="T196" s="5"/>
      <c r="U196" s="5"/>
      <c r="V196" s="5"/>
      <c r="W196" s="5"/>
      <c r="X196" s="5"/>
      <c r="Y196" s="5"/>
      <c r="Z196" s="5"/>
      <c r="AA196" s="5"/>
    </row>
    <row r="197" spans="1:27" ht="60.75" customHeight="1">
      <c r="A197" s="27">
        <v>18</v>
      </c>
      <c r="B197" s="63" t="s">
        <v>237</v>
      </c>
      <c r="C197" s="63" t="s">
        <v>237</v>
      </c>
      <c r="D197" s="30" t="s">
        <v>16</v>
      </c>
      <c r="E197" s="90">
        <v>1</v>
      </c>
      <c r="F197" s="73"/>
      <c r="G197" s="33"/>
      <c r="H197" s="34">
        <f t="shared" si="45"/>
        <v>0</v>
      </c>
      <c r="I197" s="35">
        <f t="shared" si="46"/>
        <v>0</v>
      </c>
      <c r="J197" s="35">
        <f t="shared" si="47"/>
        <v>0</v>
      </c>
      <c r="K197" s="35">
        <f t="shared" si="48"/>
        <v>0</v>
      </c>
      <c r="L197" s="37"/>
      <c r="M197" s="159"/>
      <c r="N197" s="195"/>
      <c r="O197" s="174"/>
      <c r="P197" s="4"/>
      <c r="Q197" s="4"/>
      <c r="R197" s="4"/>
      <c r="S197" s="4"/>
      <c r="T197" s="5"/>
      <c r="U197" s="5"/>
      <c r="V197" s="5"/>
      <c r="W197" s="5"/>
      <c r="X197" s="5"/>
      <c r="Y197" s="5"/>
      <c r="Z197" s="5"/>
      <c r="AA197" s="5"/>
    </row>
    <row r="198" spans="1:27" ht="60.75" customHeight="1">
      <c r="A198" s="27">
        <v>19</v>
      </c>
      <c r="B198" s="63" t="s">
        <v>238</v>
      </c>
      <c r="C198" s="91" t="s">
        <v>239</v>
      </c>
      <c r="D198" s="30" t="s">
        <v>16</v>
      </c>
      <c r="E198" s="90">
        <v>1</v>
      </c>
      <c r="F198" s="73"/>
      <c r="G198" s="33"/>
      <c r="H198" s="34">
        <f t="shared" si="45"/>
        <v>0</v>
      </c>
      <c r="I198" s="35">
        <f t="shared" si="46"/>
        <v>0</v>
      </c>
      <c r="J198" s="35">
        <f t="shared" si="47"/>
        <v>0</v>
      </c>
      <c r="K198" s="35">
        <f t="shared" si="48"/>
        <v>0</v>
      </c>
      <c r="L198" s="37"/>
      <c r="M198" s="159"/>
      <c r="N198" s="194"/>
      <c r="O198" s="174"/>
      <c r="P198" s="4"/>
      <c r="Q198" s="4"/>
      <c r="R198" s="4"/>
      <c r="S198" s="4"/>
      <c r="T198" s="5"/>
      <c r="U198" s="5"/>
      <c r="V198" s="5"/>
      <c r="W198" s="5"/>
      <c r="X198" s="5"/>
      <c r="Y198" s="5"/>
      <c r="Z198" s="5"/>
      <c r="AA198" s="5"/>
    </row>
    <row r="199" spans="1:27" ht="83.25" customHeight="1">
      <c r="A199" s="27">
        <v>20</v>
      </c>
      <c r="B199" s="63" t="s">
        <v>240</v>
      </c>
      <c r="C199" s="92" t="s">
        <v>241</v>
      </c>
      <c r="D199" s="30" t="s">
        <v>16</v>
      </c>
      <c r="E199" s="90">
        <v>1</v>
      </c>
      <c r="F199" s="73"/>
      <c r="G199" s="33"/>
      <c r="H199" s="34">
        <f t="shared" si="45"/>
        <v>0</v>
      </c>
      <c r="I199" s="35">
        <f t="shared" si="46"/>
        <v>0</v>
      </c>
      <c r="J199" s="35">
        <f t="shared" si="47"/>
        <v>0</v>
      </c>
      <c r="K199" s="35">
        <f t="shared" si="48"/>
        <v>0</v>
      </c>
      <c r="L199" s="37"/>
      <c r="M199" s="159"/>
      <c r="N199" s="195"/>
      <c r="O199" s="174"/>
      <c r="P199" s="4"/>
      <c r="Q199" s="4"/>
      <c r="R199" s="4"/>
      <c r="S199" s="4"/>
      <c r="T199" s="5"/>
      <c r="U199" s="5"/>
      <c r="V199" s="5"/>
      <c r="W199" s="5"/>
      <c r="X199" s="5"/>
      <c r="Y199" s="5"/>
      <c r="Z199" s="5"/>
      <c r="AA199" s="5"/>
    </row>
    <row r="200" spans="1:27" ht="84.75" customHeight="1">
      <c r="A200" s="27">
        <v>21</v>
      </c>
      <c r="B200" s="63" t="s">
        <v>242</v>
      </c>
      <c r="C200" s="92" t="s">
        <v>243</v>
      </c>
      <c r="D200" s="30" t="s">
        <v>16</v>
      </c>
      <c r="E200" s="90">
        <v>1</v>
      </c>
      <c r="F200" s="73"/>
      <c r="G200" s="33"/>
      <c r="H200" s="34">
        <f t="shared" si="45"/>
        <v>0</v>
      </c>
      <c r="I200" s="35">
        <f t="shared" si="46"/>
        <v>0</v>
      </c>
      <c r="J200" s="35">
        <f t="shared" si="47"/>
        <v>0</v>
      </c>
      <c r="K200" s="35">
        <f t="shared" si="48"/>
        <v>0</v>
      </c>
      <c r="L200" s="37"/>
      <c r="M200" s="159"/>
      <c r="N200" s="195"/>
      <c r="O200" s="174"/>
      <c r="P200" s="4"/>
      <c r="Q200" s="4"/>
      <c r="R200" s="4"/>
      <c r="S200" s="4"/>
      <c r="T200" s="5"/>
      <c r="U200" s="5"/>
      <c r="V200" s="5"/>
      <c r="W200" s="5"/>
      <c r="X200" s="5"/>
      <c r="Y200" s="5"/>
      <c r="Z200" s="5"/>
      <c r="AA200" s="5"/>
    </row>
    <row r="201" spans="1:27" ht="60.75" customHeight="1">
      <c r="A201" s="27">
        <v>22</v>
      </c>
      <c r="B201" s="63" t="s">
        <v>237</v>
      </c>
      <c r="C201" s="93" t="s">
        <v>237</v>
      </c>
      <c r="D201" s="30" t="s">
        <v>16</v>
      </c>
      <c r="E201" s="90">
        <v>1</v>
      </c>
      <c r="F201" s="73"/>
      <c r="G201" s="33"/>
      <c r="H201" s="34">
        <f t="shared" si="45"/>
        <v>0</v>
      </c>
      <c r="I201" s="35">
        <f t="shared" si="46"/>
        <v>0</v>
      </c>
      <c r="J201" s="35">
        <f t="shared" si="47"/>
        <v>0</v>
      </c>
      <c r="K201" s="35">
        <f t="shared" si="48"/>
        <v>0</v>
      </c>
      <c r="L201" s="37"/>
      <c r="M201" s="159"/>
      <c r="N201" s="195"/>
      <c r="O201" s="174"/>
      <c r="P201" s="4"/>
      <c r="Q201" s="4"/>
      <c r="R201" s="4"/>
      <c r="S201" s="4"/>
      <c r="T201" s="5"/>
      <c r="U201" s="5"/>
      <c r="V201" s="5"/>
      <c r="W201" s="5"/>
      <c r="X201" s="5"/>
      <c r="Y201" s="5"/>
      <c r="Z201" s="5"/>
      <c r="AA201" s="5"/>
    </row>
    <row r="202" spans="1:27" ht="67.5" customHeight="1">
      <c r="A202" s="27">
        <v>23</v>
      </c>
      <c r="B202" s="63" t="s">
        <v>244</v>
      </c>
      <c r="C202" s="63" t="s">
        <v>245</v>
      </c>
      <c r="D202" s="30" t="s">
        <v>16</v>
      </c>
      <c r="E202" s="90">
        <v>1</v>
      </c>
      <c r="F202" s="73"/>
      <c r="G202" s="33"/>
      <c r="H202" s="34">
        <f t="shared" si="45"/>
        <v>0</v>
      </c>
      <c r="I202" s="35">
        <f t="shared" si="46"/>
        <v>0</v>
      </c>
      <c r="J202" s="35">
        <f t="shared" si="47"/>
        <v>0</v>
      </c>
      <c r="K202" s="35">
        <f t="shared" si="48"/>
        <v>0</v>
      </c>
      <c r="L202" s="37"/>
      <c r="M202" s="159"/>
      <c r="N202" s="195"/>
      <c r="O202" s="174"/>
      <c r="P202" s="4"/>
      <c r="Q202" s="4"/>
      <c r="R202" s="4"/>
      <c r="S202" s="4"/>
      <c r="T202" s="5"/>
      <c r="U202" s="5"/>
      <c r="V202" s="5"/>
      <c r="W202" s="5"/>
      <c r="X202" s="5"/>
      <c r="Y202" s="5"/>
      <c r="Z202" s="5"/>
      <c r="AA202" s="5"/>
    </row>
    <row r="203" spans="1:27" ht="12.75" customHeight="1">
      <c r="A203" s="39"/>
      <c r="B203" s="40"/>
      <c r="C203" s="40"/>
      <c r="D203" s="39"/>
      <c r="E203" s="41"/>
      <c r="F203" s="42"/>
      <c r="G203" s="43"/>
      <c r="H203" s="44" t="s">
        <v>2</v>
      </c>
      <c r="I203" s="45">
        <f>SUM(I180:I202)</f>
        <v>0</v>
      </c>
      <c r="J203" s="45">
        <f>SUM(J180:J202)</f>
        <v>0</v>
      </c>
      <c r="K203" s="45">
        <f>SUM(K180:K202)</f>
        <v>0</v>
      </c>
      <c r="L203" s="46"/>
      <c r="M203" s="47"/>
      <c r="N203" s="114"/>
      <c r="O203" s="4"/>
      <c r="P203" s="4"/>
      <c r="Q203" s="4"/>
      <c r="R203" s="4"/>
      <c r="S203" s="4"/>
      <c r="T203" s="5"/>
      <c r="U203" s="5"/>
      <c r="V203" s="5"/>
      <c r="W203" s="5"/>
      <c r="X203" s="5"/>
      <c r="Y203" s="5"/>
      <c r="Z203" s="5"/>
      <c r="AA203" s="5"/>
    </row>
    <row r="204" spans="1:27" ht="162.4" customHeight="1">
      <c r="A204" s="2"/>
      <c r="B204" s="133" t="s">
        <v>355</v>
      </c>
      <c r="C204" s="7"/>
      <c r="D204" s="2"/>
      <c r="E204" s="49"/>
      <c r="F204" s="49"/>
      <c r="G204" s="49"/>
      <c r="H204" s="47"/>
      <c r="I204" s="47"/>
      <c r="J204" s="47"/>
      <c r="K204" s="47"/>
      <c r="L204" s="4"/>
      <c r="M204" s="4"/>
      <c r="N204" s="4"/>
      <c r="O204" s="4"/>
      <c r="P204" s="4"/>
      <c r="Q204" s="4"/>
      <c r="R204" s="4"/>
      <c r="S204" s="4"/>
      <c r="T204" s="5"/>
      <c r="U204" s="5"/>
      <c r="V204" s="5"/>
      <c r="W204" s="5"/>
      <c r="X204" s="5"/>
      <c r="Y204" s="5"/>
      <c r="Z204" s="5"/>
      <c r="AA204" s="5"/>
    </row>
    <row r="205" spans="1:27" ht="12.75" customHeight="1">
      <c r="A205" s="8"/>
      <c r="B205" s="87"/>
      <c r="C205" s="9"/>
      <c r="D205" s="8"/>
      <c r="E205" s="62"/>
      <c r="F205" s="62"/>
      <c r="G205" s="6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5"/>
      <c r="U205" s="15"/>
      <c r="V205" s="15"/>
      <c r="W205" s="15"/>
      <c r="X205" s="15"/>
      <c r="Y205" s="15"/>
      <c r="Z205" s="15"/>
      <c r="AA205" s="15"/>
    </row>
    <row r="206" spans="1:27" ht="12.75" customHeight="1">
      <c r="A206" s="272" t="s">
        <v>246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0"/>
      <c r="M206" s="20"/>
      <c r="N206" s="139"/>
      <c r="O206" s="139"/>
      <c r="P206" s="139"/>
      <c r="Q206" s="139"/>
      <c r="R206" s="139"/>
      <c r="S206" s="139"/>
      <c r="T206" s="22"/>
      <c r="U206" s="22"/>
      <c r="V206" s="22"/>
      <c r="W206" s="22"/>
      <c r="X206" s="22"/>
      <c r="Y206" s="22"/>
      <c r="Z206" s="22"/>
      <c r="AA206" s="23"/>
    </row>
    <row r="207" spans="1:27" ht="25.5" customHeight="1">
      <c r="A207" s="24" t="s">
        <v>3</v>
      </c>
      <c r="B207" s="26" t="s">
        <v>37</v>
      </c>
      <c r="C207" s="24" t="s">
        <v>4</v>
      </c>
      <c r="D207" s="24" t="s">
        <v>5</v>
      </c>
      <c r="E207" s="26" t="s">
        <v>6</v>
      </c>
      <c r="F207" s="24" t="s">
        <v>7</v>
      </c>
      <c r="G207" s="24" t="s">
        <v>8</v>
      </c>
      <c r="H207" s="24" t="s">
        <v>9</v>
      </c>
      <c r="I207" s="24" t="s">
        <v>10</v>
      </c>
      <c r="J207" s="24" t="s">
        <v>11</v>
      </c>
      <c r="K207" s="24" t="s">
        <v>12</v>
      </c>
      <c r="L207" s="24" t="s">
        <v>13</v>
      </c>
      <c r="M207" s="24" t="s">
        <v>14</v>
      </c>
      <c r="N207" s="83"/>
      <c r="O207" s="69"/>
      <c r="P207" s="69"/>
      <c r="Q207" s="69"/>
      <c r="R207" s="69"/>
      <c r="S207" s="69"/>
      <c r="T207" s="75"/>
      <c r="U207" s="75"/>
      <c r="V207" s="75"/>
      <c r="W207" s="75"/>
      <c r="X207" s="75"/>
      <c r="Y207" s="75"/>
      <c r="Z207" s="75"/>
      <c r="AA207" s="75"/>
    </row>
    <row r="208" spans="1:27" ht="115.5" customHeight="1">
      <c r="A208" s="27">
        <v>1</v>
      </c>
      <c r="B208" s="37" t="s">
        <v>247</v>
      </c>
      <c r="C208" s="37" t="s">
        <v>248</v>
      </c>
      <c r="D208" s="30" t="s">
        <v>16</v>
      </c>
      <c r="E208" s="31">
        <v>400</v>
      </c>
      <c r="F208" s="73"/>
      <c r="G208" s="33"/>
      <c r="H208" s="34">
        <f t="shared" ref="H208" si="49">F208+(F208*G208)</f>
        <v>0</v>
      </c>
      <c r="I208" s="35">
        <f t="shared" ref="I208" si="50">E208*F208</f>
        <v>0</v>
      </c>
      <c r="J208" s="35">
        <f t="shared" ref="J208" si="51">I208*H208</f>
        <v>0</v>
      </c>
      <c r="K208" s="35">
        <f t="shared" ref="K208" si="52">E208*H208</f>
        <v>0</v>
      </c>
      <c r="L208" s="37"/>
      <c r="M208" s="37"/>
      <c r="N208" s="85"/>
      <c r="O208" s="4"/>
      <c r="P208" s="4"/>
      <c r="Q208" s="4"/>
      <c r="R208" s="4"/>
      <c r="S208" s="4"/>
      <c r="T208" s="5"/>
      <c r="U208" s="5"/>
      <c r="V208" s="5"/>
      <c r="W208" s="5"/>
      <c r="X208" s="5"/>
      <c r="Y208" s="5"/>
      <c r="Z208" s="5"/>
      <c r="AA208" s="5"/>
    </row>
    <row r="209" spans="1:27" ht="180" customHeight="1">
      <c r="A209" s="27">
        <v>2</v>
      </c>
      <c r="B209" s="37" t="s">
        <v>249</v>
      </c>
      <c r="C209" s="37" t="s">
        <v>250</v>
      </c>
      <c r="D209" s="30" t="s">
        <v>16</v>
      </c>
      <c r="E209" s="31">
        <v>2</v>
      </c>
      <c r="F209" s="73"/>
      <c r="G209" s="33"/>
      <c r="H209" s="34">
        <f t="shared" ref="H209" si="53">F209+(F209*G209)</f>
        <v>0</v>
      </c>
      <c r="I209" s="35">
        <f t="shared" ref="I209" si="54">E209*F209</f>
        <v>0</v>
      </c>
      <c r="J209" s="35">
        <f t="shared" ref="J209" si="55">I209*H209</f>
        <v>0</v>
      </c>
      <c r="K209" s="35">
        <f t="shared" ref="K209" si="56">E209*H209</f>
        <v>0</v>
      </c>
      <c r="L209" s="37"/>
      <c r="M209" s="80"/>
      <c r="N209" s="85"/>
      <c r="O209" s="4"/>
      <c r="P209" s="4"/>
      <c r="Q209" s="4"/>
      <c r="R209" s="4"/>
      <c r="S209" s="4"/>
      <c r="T209" s="5"/>
      <c r="U209" s="5"/>
      <c r="V209" s="5"/>
      <c r="W209" s="5"/>
      <c r="X209" s="5"/>
      <c r="Y209" s="5"/>
      <c r="Z209" s="5"/>
      <c r="AA209" s="5"/>
    </row>
    <row r="210" spans="1:27" ht="12.75" customHeight="1">
      <c r="A210" s="94"/>
      <c r="B210" s="95"/>
      <c r="C210" s="95"/>
      <c r="D210" s="94"/>
      <c r="E210" s="96"/>
      <c r="F210" s="97"/>
      <c r="G210" s="98"/>
      <c r="H210" s="11" t="s">
        <v>2</v>
      </c>
      <c r="I210" s="12">
        <f>SUM(I208:I209)</f>
        <v>0</v>
      </c>
      <c r="J210" s="12">
        <f>SUM(J208:J209)</f>
        <v>0</v>
      </c>
      <c r="K210" s="12">
        <f>SUM(K208:K209)</f>
        <v>0</v>
      </c>
      <c r="L210" s="99"/>
      <c r="M210" s="100"/>
      <c r="N210" s="14"/>
      <c r="O210" s="14"/>
      <c r="P210" s="14"/>
      <c r="Q210" s="14"/>
      <c r="R210" s="14"/>
      <c r="S210" s="14"/>
      <c r="T210" s="15"/>
      <c r="U210" s="15"/>
      <c r="V210" s="15"/>
      <c r="W210" s="15"/>
      <c r="X210" s="15"/>
      <c r="Y210" s="15"/>
      <c r="Z210" s="15"/>
      <c r="AA210" s="15"/>
    </row>
    <row r="211" spans="1:27" ht="12.75" customHeight="1">
      <c r="A211" s="165"/>
      <c r="B211" s="166"/>
      <c r="C211" s="166"/>
      <c r="D211" s="167"/>
      <c r="E211" s="168"/>
      <c r="F211" s="169"/>
      <c r="G211" s="170"/>
      <c r="H211" s="172"/>
      <c r="I211" s="173"/>
      <c r="J211" s="173"/>
      <c r="K211" s="173"/>
      <c r="L211" s="171"/>
      <c r="M211" s="171"/>
      <c r="N211" s="171"/>
      <c r="O211" s="171"/>
      <c r="P211" s="171"/>
      <c r="Q211" s="171"/>
      <c r="R211" s="171"/>
      <c r="S211" s="171"/>
      <c r="T211" s="22"/>
      <c r="U211" s="22"/>
      <c r="V211" s="22"/>
      <c r="W211" s="22"/>
      <c r="X211" s="22"/>
      <c r="Y211" s="22"/>
      <c r="Z211" s="22"/>
      <c r="AA211" s="23"/>
    </row>
    <row r="212" spans="1:27" ht="12.75" customHeight="1">
      <c r="A212" s="272" t="s">
        <v>251</v>
      </c>
      <c r="B212" s="273"/>
      <c r="C212" s="273"/>
      <c r="D212" s="273"/>
      <c r="E212" s="273"/>
      <c r="F212" s="273"/>
      <c r="G212" s="273"/>
      <c r="H212" s="273"/>
      <c r="I212" s="273"/>
      <c r="J212" s="273"/>
      <c r="K212" s="273"/>
      <c r="L212" s="20"/>
      <c r="M212" s="197"/>
      <c r="N212" s="139"/>
      <c r="O212" s="139"/>
      <c r="P212" s="139"/>
      <c r="Q212" s="139"/>
      <c r="R212" s="139"/>
      <c r="S212" s="139"/>
      <c r="T212" s="141"/>
      <c r="U212" s="22"/>
      <c r="V212" s="22"/>
      <c r="W212" s="22"/>
      <c r="X212" s="22"/>
      <c r="Y212" s="22"/>
      <c r="Z212" s="22"/>
      <c r="AA212" s="23"/>
    </row>
    <row r="213" spans="1:27" ht="53.25" customHeight="1">
      <c r="A213" s="24" t="s">
        <v>3</v>
      </c>
      <c r="B213" s="26" t="s">
        <v>37</v>
      </c>
      <c r="C213" s="88" t="s">
        <v>4</v>
      </c>
      <c r="D213" s="24" t="s">
        <v>5</v>
      </c>
      <c r="E213" s="26" t="s">
        <v>6</v>
      </c>
      <c r="F213" s="24" t="s">
        <v>7</v>
      </c>
      <c r="G213" s="24" t="s">
        <v>8</v>
      </c>
      <c r="H213" s="24" t="s">
        <v>9</v>
      </c>
      <c r="I213" s="24" t="s">
        <v>10</v>
      </c>
      <c r="J213" s="24" t="s">
        <v>11</v>
      </c>
      <c r="K213" s="24" t="s">
        <v>12</v>
      </c>
      <c r="L213" s="24" t="s">
        <v>13</v>
      </c>
      <c r="M213" s="196" t="s">
        <v>14</v>
      </c>
      <c r="N213" s="193"/>
      <c r="O213" s="139"/>
      <c r="P213" s="139"/>
      <c r="Q213" s="139"/>
      <c r="R213" s="139"/>
      <c r="S213" s="139"/>
      <c r="T213" s="141"/>
      <c r="U213" s="199"/>
      <c r="V213" s="75"/>
      <c r="W213" s="75"/>
      <c r="X213" s="75"/>
      <c r="Y213" s="75"/>
      <c r="Z213" s="75"/>
      <c r="AA213" s="75"/>
    </row>
    <row r="214" spans="1:27" ht="306" customHeight="1">
      <c r="A214" s="27">
        <v>1</v>
      </c>
      <c r="B214" s="63" t="s">
        <v>252</v>
      </c>
      <c r="C214" s="101"/>
      <c r="D214" s="30" t="s">
        <v>253</v>
      </c>
      <c r="E214" s="90">
        <v>20</v>
      </c>
      <c r="F214" s="73"/>
      <c r="G214" s="33"/>
      <c r="H214" s="34">
        <f t="shared" ref="H214" si="57">F214+(F214*G214)</f>
        <v>0</v>
      </c>
      <c r="I214" s="35">
        <f t="shared" ref="I214" si="58">E214*F214</f>
        <v>0</v>
      </c>
      <c r="J214" s="35">
        <f t="shared" ref="J214" si="59">I214*H214</f>
        <v>0</v>
      </c>
      <c r="K214" s="35">
        <f t="shared" ref="K214" si="60">E214*H214</f>
        <v>0</v>
      </c>
      <c r="L214" s="29"/>
      <c r="M214" s="198"/>
      <c r="N214" s="194"/>
      <c r="O214" s="139"/>
      <c r="P214" s="139"/>
      <c r="Q214" s="139"/>
      <c r="R214" s="139"/>
      <c r="S214" s="139"/>
      <c r="T214" s="141"/>
      <c r="U214" s="200"/>
      <c r="V214" s="5"/>
      <c r="W214" s="5"/>
      <c r="X214" s="5"/>
      <c r="Y214" s="5"/>
      <c r="Z214" s="5"/>
      <c r="AA214" s="5"/>
    </row>
    <row r="215" spans="1:27" ht="305.25" customHeight="1">
      <c r="A215" s="27">
        <v>2</v>
      </c>
      <c r="B215" s="63" t="s">
        <v>254</v>
      </c>
      <c r="C215" s="101"/>
      <c r="D215" s="30" t="s">
        <v>253</v>
      </c>
      <c r="E215" s="90">
        <v>20</v>
      </c>
      <c r="F215" s="73"/>
      <c r="G215" s="33"/>
      <c r="H215" s="34">
        <f t="shared" ref="H215:H224" si="61">F215+(F215*G215)</f>
        <v>0</v>
      </c>
      <c r="I215" s="35">
        <f t="shared" ref="I215:I224" si="62">E215*F215</f>
        <v>0</v>
      </c>
      <c r="J215" s="35">
        <f t="shared" ref="J215:J224" si="63">I215*H215</f>
        <v>0</v>
      </c>
      <c r="K215" s="35">
        <f t="shared" ref="K215:K224" si="64">E215*H215</f>
        <v>0</v>
      </c>
      <c r="L215" s="29"/>
      <c r="M215" s="198"/>
      <c r="N215" s="194"/>
      <c r="O215" s="139"/>
      <c r="P215" s="139"/>
      <c r="Q215" s="139"/>
      <c r="R215" s="139"/>
      <c r="S215" s="139"/>
      <c r="T215" s="141"/>
      <c r="U215" s="200"/>
      <c r="V215" s="5"/>
      <c r="W215" s="5"/>
      <c r="X215" s="5"/>
      <c r="Y215" s="5"/>
      <c r="Z215" s="5"/>
      <c r="AA215" s="5"/>
    </row>
    <row r="216" spans="1:27" ht="303.75" customHeight="1">
      <c r="A216" s="27">
        <v>3</v>
      </c>
      <c r="B216" s="63" t="s">
        <v>255</v>
      </c>
      <c r="C216" s="101"/>
      <c r="D216" s="30" t="s">
        <v>253</v>
      </c>
      <c r="E216" s="90">
        <v>20</v>
      </c>
      <c r="F216" s="73"/>
      <c r="G216" s="33"/>
      <c r="H216" s="34">
        <f t="shared" si="61"/>
        <v>0</v>
      </c>
      <c r="I216" s="35">
        <f t="shared" si="62"/>
        <v>0</v>
      </c>
      <c r="J216" s="35">
        <f t="shared" si="63"/>
        <v>0</v>
      </c>
      <c r="K216" s="35">
        <f t="shared" si="64"/>
        <v>0</v>
      </c>
      <c r="L216" s="29"/>
      <c r="M216" s="198"/>
      <c r="N216" s="194"/>
      <c r="O216" s="139"/>
      <c r="P216" s="139"/>
      <c r="Q216" s="139"/>
      <c r="R216" s="139"/>
      <c r="S216" s="139"/>
      <c r="T216" s="141"/>
      <c r="U216" s="200"/>
      <c r="V216" s="5"/>
      <c r="W216" s="5"/>
      <c r="X216" s="5"/>
      <c r="Y216" s="5"/>
      <c r="Z216" s="5"/>
      <c r="AA216" s="5"/>
    </row>
    <row r="217" spans="1:27" ht="306" customHeight="1">
      <c r="A217" s="27">
        <v>4</v>
      </c>
      <c r="B217" s="63" t="s">
        <v>256</v>
      </c>
      <c r="C217" s="101"/>
      <c r="D217" s="30" t="s">
        <v>253</v>
      </c>
      <c r="E217" s="90">
        <v>20</v>
      </c>
      <c r="F217" s="73"/>
      <c r="G217" s="33"/>
      <c r="H217" s="34">
        <f t="shared" si="61"/>
        <v>0</v>
      </c>
      <c r="I217" s="35">
        <f t="shared" si="62"/>
        <v>0</v>
      </c>
      <c r="J217" s="35">
        <f t="shared" si="63"/>
        <v>0</v>
      </c>
      <c r="K217" s="35">
        <f t="shared" si="64"/>
        <v>0</v>
      </c>
      <c r="L217" s="29"/>
      <c r="M217" s="198"/>
      <c r="N217" s="194"/>
      <c r="O217" s="139"/>
      <c r="P217" s="139"/>
      <c r="Q217" s="139"/>
      <c r="R217" s="139"/>
      <c r="S217" s="139"/>
      <c r="T217" s="141"/>
      <c r="U217" s="200"/>
      <c r="V217" s="5"/>
      <c r="W217" s="5"/>
      <c r="X217" s="5"/>
      <c r="Y217" s="5"/>
      <c r="Z217" s="5"/>
      <c r="AA217" s="5"/>
    </row>
    <row r="218" spans="1:27" ht="309.75" customHeight="1">
      <c r="A218" s="27">
        <v>5</v>
      </c>
      <c r="B218" s="63" t="s">
        <v>257</v>
      </c>
      <c r="C218" s="101"/>
      <c r="D218" s="30" t="s">
        <v>253</v>
      </c>
      <c r="E218" s="90">
        <v>20</v>
      </c>
      <c r="F218" s="73"/>
      <c r="G218" s="33"/>
      <c r="H218" s="34">
        <f t="shared" si="61"/>
        <v>0</v>
      </c>
      <c r="I218" s="35">
        <f t="shared" si="62"/>
        <v>0</v>
      </c>
      <c r="J218" s="35">
        <f t="shared" si="63"/>
        <v>0</v>
      </c>
      <c r="K218" s="35">
        <f t="shared" si="64"/>
        <v>0</v>
      </c>
      <c r="L218" s="29"/>
      <c r="M218" s="198"/>
      <c r="N218" s="194"/>
      <c r="O218" s="139"/>
      <c r="P218" s="139"/>
      <c r="Q218" s="139"/>
      <c r="R218" s="139"/>
      <c r="S218" s="139"/>
      <c r="T218" s="141"/>
      <c r="U218" s="200"/>
      <c r="V218" s="5"/>
      <c r="W218" s="5"/>
      <c r="X218" s="5"/>
      <c r="Y218" s="5"/>
      <c r="Z218" s="5"/>
      <c r="AA218" s="5"/>
    </row>
    <row r="219" spans="1:27" ht="75" customHeight="1">
      <c r="A219" s="27">
        <v>6</v>
      </c>
      <c r="B219" s="63" t="s">
        <v>258</v>
      </c>
      <c r="C219" s="101"/>
      <c r="D219" s="30" t="s">
        <v>253</v>
      </c>
      <c r="E219" s="90">
        <v>20</v>
      </c>
      <c r="F219" s="73"/>
      <c r="G219" s="33"/>
      <c r="H219" s="34">
        <f t="shared" si="61"/>
        <v>0</v>
      </c>
      <c r="I219" s="35">
        <f t="shared" si="62"/>
        <v>0</v>
      </c>
      <c r="J219" s="35">
        <f t="shared" si="63"/>
        <v>0</v>
      </c>
      <c r="K219" s="35">
        <f t="shared" si="64"/>
        <v>0</v>
      </c>
      <c r="L219" s="29"/>
      <c r="M219" s="198"/>
      <c r="N219" s="194"/>
      <c r="O219" s="139"/>
      <c r="P219" s="139"/>
      <c r="Q219" s="139"/>
      <c r="R219" s="139"/>
      <c r="S219" s="139"/>
      <c r="T219" s="141"/>
      <c r="U219" s="200"/>
      <c r="V219" s="5"/>
      <c r="W219" s="5"/>
      <c r="X219" s="5"/>
      <c r="Y219" s="5"/>
      <c r="Z219" s="5"/>
      <c r="AA219" s="5"/>
    </row>
    <row r="220" spans="1:27" ht="292.5" customHeight="1">
      <c r="A220" s="27">
        <v>7</v>
      </c>
      <c r="B220" s="63" t="s">
        <v>259</v>
      </c>
      <c r="C220" s="101"/>
      <c r="D220" s="30" t="s">
        <v>253</v>
      </c>
      <c r="E220" s="90">
        <v>20</v>
      </c>
      <c r="F220" s="73"/>
      <c r="G220" s="33"/>
      <c r="H220" s="34">
        <f t="shared" si="61"/>
        <v>0</v>
      </c>
      <c r="I220" s="35">
        <f t="shared" si="62"/>
        <v>0</v>
      </c>
      <c r="J220" s="35">
        <f t="shared" si="63"/>
        <v>0</v>
      </c>
      <c r="K220" s="35">
        <f t="shared" si="64"/>
        <v>0</v>
      </c>
      <c r="L220" s="29"/>
      <c r="M220" s="198"/>
      <c r="N220" s="194"/>
      <c r="O220" s="139"/>
      <c r="P220" s="139"/>
      <c r="Q220" s="139"/>
      <c r="R220" s="139"/>
      <c r="S220" s="139"/>
      <c r="T220" s="141"/>
      <c r="U220" s="200"/>
      <c r="V220" s="5"/>
      <c r="W220" s="5"/>
      <c r="X220" s="5"/>
      <c r="Y220" s="5"/>
      <c r="Z220" s="5"/>
      <c r="AA220" s="5"/>
    </row>
    <row r="221" spans="1:27" ht="168" customHeight="1">
      <c r="A221" s="27">
        <v>8</v>
      </c>
      <c r="B221" s="63" t="s">
        <v>260</v>
      </c>
      <c r="C221" s="101"/>
      <c r="D221" s="30" t="s">
        <v>253</v>
      </c>
      <c r="E221" s="90">
        <v>20</v>
      </c>
      <c r="F221" s="73"/>
      <c r="G221" s="33"/>
      <c r="H221" s="34">
        <f t="shared" si="61"/>
        <v>0</v>
      </c>
      <c r="I221" s="35">
        <f t="shared" si="62"/>
        <v>0</v>
      </c>
      <c r="J221" s="35">
        <f t="shared" si="63"/>
        <v>0</v>
      </c>
      <c r="K221" s="35">
        <f t="shared" si="64"/>
        <v>0</v>
      </c>
      <c r="L221" s="29"/>
      <c r="M221" s="198"/>
      <c r="N221" s="194"/>
      <c r="O221" s="139"/>
      <c r="P221" s="139"/>
      <c r="Q221" s="139"/>
      <c r="R221" s="139"/>
      <c r="S221" s="139"/>
      <c r="T221" s="141"/>
      <c r="U221" s="200"/>
      <c r="V221" s="5"/>
      <c r="W221" s="5"/>
      <c r="X221" s="5"/>
      <c r="Y221" s="5"/>
      <c r="Z221" s="5"/>
      <c r="AA221" s="5"/>
    </row>
    <row r="222" spans="1:27" ht="67.5" customHeight="1">
      <c r="A222" s="27">
        <v>9</v>
      </c>
      <c r="B222" s="63" t="s">
        <v>261</v>
      </c>
      <c r="C222" s="89" t="s">
        <v>262</v>
      </c>
      <c r="D222" s="30" t="s">
        <v>253</v>
      </c>
      <c r="E222" s="90">
        <v>100</v>
      </c>
      <c r="F222" s="73"/>
      <c r="G222" s="33"/>
      <c r="H222" s="34">
        <f t="shared" si="61"/>
        <v>0</v>
      </c>
      <c r="I222" s="35">
        <f t="shared" si="62"/>
        <v>0</v>
      </c>
      <c r="J222" s="35">
        <f t="shared" si="63"/>
        <v>0</v>
      </c>
      <c r="K222" s="35">
        <f t="shared" si="64"/>
        <v>0</v>
      </c>
      <c r="L222" s="29"/>
      <c r="M222" s="198"/>
      <c r="N222" s="194"/>
      <c r="O222" s="139"/>
      <c r="P222" s="139"/>
      <c r="Q222" s="139"/>
      <c r="R222" s="139"/>
      <c r="S222" s="139"/>
      <c r="T222" s="141"/>
      <c r="U222" s="200"/>
      <c r="V222" s="5"/>
      <c r="W222" s="5"/>
      <c r="X222" s="5"/>
      <c r="Y222" s="5"/>
      <c r="Z222" s="5"/>
      <c r="AA222" s="5"/>
    </row>
    <row r="223" spans="1:27" ht="94.5" customHeight="1">
      <c r="A223" s="27">
        <v>10</v>
      </c>
      <c r="B223" s="63" t="s">
        <v>263</v>
      </c>
      <c r="C223" s="89" t="s">
        <v>264</v>
      </c>
      <c r="D223" s="30" t="s">
        <v>253</v>
      </c>
      <c r="E223" s="90">
        <v>100</v>
      </c>
      <c r="F223" s="73"/>
      <c r="G223" s="33"/>
      <c r="H223" s="34">
        <f t="shared" si="61"/>
        <v>0</v>
      </c>
      <c r="I223" s="35">
        <f t="shared" si="62"/>
        <v>0</v>
      </c>
      <c r="J223" s="35">
        <f t="shared" si="63"/>
        <v>0</v>
      </c>
      <c r="K223" s="35">
        <f t="shared" si="64"/>
        <v>0</v>
      </c>
      <c r="L223" s="29"/>
      <c r="M223" s="198"/>
      <c r="N223" s="194"/>
      <c r="O223" s="139"/>
      <c r="P223" s="139"/>
      <c r="Q223" s="139"/>
      <c r="R223" s="139"/>
      <c r="S223" s="139"/>
      <c r="T223" s="141"/>
      <c r="U223" s="200"/>
      <c r="V223" s="5"/>
      <c r="W223" s="5"/>
      <c r="X223" s="5"/>
      <c r="Y223" s="5"/>
      <c r="Z223" s="5"/>
      <c r="AA223" s="5"/>
    </row>
    <row r="224" spans="1:27" ht="78.75" customHeight="1">
      <c r="A224" s="27">
        <v>11</v>
      </c>
      <c r="B224" s="63" t="s">
        <v>263</v>
      </c>
      <c r="C224" s="89" t="s">
        <v>265</v>
      </c>
      <c r="D224" s="30" t="s">
        <v>253</v>
      </c>
      <c r="E224" s="90">
        <v>100</v>
      </c>
      <c r="F224" s="73"/>
      <c r="G224" s="33"/>
      <c r="H224" s="186">
        <f t="shared" si="61"/>
        <v>0</v>
      </c>
      <c r="I224" s="225">
        <f t="shared" si="62"/>
        <v>0</v>
      </c>
      <c r="J224" s="225">
        <f t="shared" si="63"/>
        <v>0</v>
      </c>
      <c r="K224" s="225">
        <f t="shared" si="64"/>
        <v>0</v>
      </c>
      <c r="L224" s="29"/>
      <c r="M224" s="198"/>
      <c r="N224" s="194"/>
      <c r="O224" s="139"/>
      <c r="P224" s="139"/>
      <c r="Q224" s="139"/>
      <c r="R224" s="139"/>
      <c r="S224" s="139"/>
      <c r="T224" s="141"/>
      <c r="U224" s="200"/>
      <c r="V224" s="5"/>
      <c r="W224" s="5"/>
      <c r="X224" s="5"/>
      <c r="Y224" s="5"/>
      <c r="Z224" s="5"/>
      <c r="AA224" s="5"/>
    </row>
    <row r="225" spans="1:27" ht="21" customHeight="1">
      <c r="A225" s="94"/>
      <c r="B225" s="47"/>
      <c r="C225" s="95"/>
      <c r="D225" s="94"/>
      <c r="E225" s="96"/>
      <c r="F225" s="97"/>
      <c r="G225" s="223"/>
      <c r="H225" s="226" t="s">
        <v>266</v>
      </c>
      <c r="I225" s="227">
        <f>SUM(I214:I224)</f>
        <v>0</v>
      </c>
      <c r="J225" s="227">
        <f>SUM(J214:J224)</f>
        <v>0</v>
      </c>
      <c r="K225" s="227">
        <f>SUM(K214:K224)</f>
        <v>0</v>
      </c>
      <c r="L225" s="224"/>
      <c r="M225" s="102"/>
      <c r="N225" s="201"/>
      <c r="O225" s="114"/>
      <c r="P225" s="114"/>
      <c r="Q225" s="114"/>
      <c r="R225" s="114"/>
      <c r="S225" s="114"/>
      <c r="T225" s="152"/>
      <c r="U225" s="5"/>
      <c r="V225" s="5"/>
      <c r="W225" s="5"/>
      <c r="X225" s="5"/>
      <c r="Y225" s="5"/>
      <c r="Z225" s="5"/>
      <c r="AA225" s="5"/>
    </row>
    <row r="226" spans="1:27" ht="21" customHeight="1">
      <c r="A226" s="165"/>
      <c r="B226" s="171"/>
      <c r="C226" s="166"/>
      <c r="D226" s="167"/>
      <c r="E226" s="168"/>
      <c r="F226" s="169"/>
      <c r="G226" s="168"/>
      <c r="H226" s="219"/>
      <c r="I226" s="220"/>
      <c r="J226" s="220"/>
      <c r="K226" s="220"/>
      <c r="L226" s="221"/>
      <c r="M226" s="221"/>
      <c r="N226" s="221"/>
      <c r="O226" s="204"/>
      <c r="P226" s="113"/>
      <c r="Q226" s="113"/>
      <c r="R226" s="113"/>
      <c r="S226" s="113"/>
      <c r="T226" s="222"/>
      <c r="U226" s="110"/>
      <c r="V226" s="110"/>
      <c r="W226" s="110"/>
      <c r="X226" s="110"/>
      <c r="Y226" s="110"/>
      <c r="Z226" s="110"/>
      <c r="AA226" s="110"/>
    </row>
    <row r="227" spans="1:27" ht="21" customHeight="1">
      <c r="A227" s="277" t="s">
        <v>358</v>
      </c>
      <c r="B227" s="278"/>
      <c r="C227" s="103"/>
      <c r="D227" s="104"/>
      <c r="E227" s="105"/>
      <c r="F227" s="105"/>
      <c r="G227" s="105"/>
      <c r="H227" s="106"/>
      <c r="I227" s="107"/>
      <c r="J227" s="107"/>
      <c r="K227" s="107"/>
      <c r="L227" s="205"/>
      <c r="M227" s="205"/>
      <c r="N227" s="247"/>
      <c r="O227" s="108"/>
      <c r="P227" s="109"/>
      <c r="Q227" s="109"/>
      <c r="R227" s="109"/>
      <c r="S227" s="109"/>
      <c r="T227" s="110"/>
      <c r="U227" s="110"/>
      <c r="V227" s="110"/>
      <c r="W227" s="110"/>
      <c r="X227" s="110"/>
      <c r="Y227" s="110"/>
      <c r="Z227" s="110"/>
      <c r="AA227" s="110"/>
    </row>
    <row r="228" spans="1:27" ht="25.5">
      <c r="A228" s="24" t="s">
        <v>3</v>
      </c>
      <c r="B228" s="111" t="s">
        <v>37</v>
      </c>
      <c r="C228" s="111" t="s">
        <v>4</v>
      </c>
      <c r="D228" s="24" t="s">
        <v>5</v>
      </c>
      <c r="E228" s="112" t="s">
        <v>6</v>
      </c>
      <c r="F228" s="112" t="s">
        <v>7</v>
      </c>
      <c r="G228" s="112" t="s">
        <v>8</v>
      </c>
      <c r="H228" s="111" t="s">
        <v>9</v>
      </c>
      <c r="I228" s="111" t="s">
        <v>10</v>
      </c>
      <c r="J228" s="111" t="s">
        <v>11</v>
      </c>
      <c r="K228" s="202" t="s">
        <v>12</v>
      </c>
      <c r="L228" s="206" t="s">
        <v>13</v>
      </c>
      <c r="M228" s="206" t="s">
        <v>14</v>
      </c>
      <c r="N228" s="248"/>
      <c r="O228" s="204"/>
      <c r="P228" s="113"/>
      <c r="Q228" s="148"/>
      <c r="R228" s="171"/>
      <c r="S228" s="171"/>
      <c r="T228" s="22"/>
      <c r="U228" s="22"/>
      <c r="V228" s="22"/>
      <c r="W228" s="22"/>
      <c r="X228" s="22"/>
      <c r="Y228" s="22"/>
      <c r="Z228" s="22"/>
      <c r="AA228" s="22"/>
    </row>
    <row r="229" spans="1:27" ht="74.25" customHeight="1">
      <c r="A229" s="176">
        <v>1</v>
      </c>
      <c r="B229" s="177" t="s">
        <v>267</v>
      </c>
      <c r="C229" s="178"/>
      <c r="D229" s="179" t="s">
        <v>268</v>
      </c>
      <c r="E229" s="176">
        <v>15</v>
      </c>
      <c r="F229" s="180"/>
      <c r="G229" s="185"/>
      <c r="H229" s="186">
        <f t="shared" ref="H229" si="65">F229+(F229*G229)</f>
        <v>0</v>
      </c>
      <c r="I229" s="35">
        <f t="shared" ref="I229" si="66">E229*F229</f>
        <v>0</v>
      </c>
      <c r="J229" s="35">
        <f t="shared" ref="J229" si="67">I229*H229</f>
        <v>0</v>
      </c>
      <c r="K229" s="249">
        <f t="shared" ref="K229" si="68">E229*H229</f>
        <v>0</v>
      </c>
      <c r="L229" s="250"/>
      <c r="M229" s="251"/>
      <c r="N229" s="139"/>
      <c r="O229" s="191"/>
      <c r="P229" s="114"/>
      <c r="Q229" s="151"/>
      <c r="R229" s="171"/>
      <c r="S229" s="171"/>
      <c r="T229" s="22"/>
      <c r="U229" s="22"/>
      <c r="V229" s="22"/>
      <c r="W229" s="22"/>
      <c r="X229" s="22"/>
      <c r="Y229" s="22"/>
      <c r="Z229" s="22"/>
      <c r="AA229" s="22"/>
    </row>
    <row r="230" spans="1:27" ht="14.25">
      <c r="A230" s="181"/>
      <c r="B230" s="182"/>
      <c r="C230" s="183"/>
      <c r="D230" s="181"/>
      <c r="E230" s="184"/>
      <c r="F230" s="184"/>
      <c r="G230" s="229"/>
      <c r="H230" s="228" t="s">
        <v>266</v>
      </c>
      <c r="I230" s="227">
        <f>SUM(I229)</f>
        <v>0</v>
      </c>
      <c r="J230" s="227">
        <f>SUM(J229)</f>
        <v>0</v>
      </c>
      <c r="K230" s="230">
        <f>SUM(K229)</f>
        <v>0</v>
      </c>
      <c r="L230" s="171"/>
      <c r="M230" s="171"/>
      <c r="N230" s="139"/>
      <c r="O230" s="174"/>
      <c r="P230" s="4"/>
      <c r="Q230" s="4"/>
      <c r="R230" s="114"/>
      <c r="S230" s="114"/>
      <c r="T230" s="152"/>
      <c r="U230" s="152"/>
      <c r="V230" s="152"/>
      <c r="W230" s="152"/>
      <c r="X230" s="152"/>
      <c r="Y230" s="152"/>
      <c r="Z230" s="152"/>
      <c r="AA230" s="152"/>
    </row>
    <row r="231" spans="1:27" ht="54.75" customHeight="1">
      <c r="A231" s="167"/>
      <c r="B231" s="171"/>
      <c r="C231" s="166"/>
      <c r="D231" s="167"/>
      <c r="E231" s="168"/>
      <c r="F231" s="168"/>
      <c r="G231" s="252"/>
      <c r="H231" s="253"/>
      <c r="I231" s="254"/>
      <c r="J231" s="255"/>
      <c r="K231" s="256"/>
      <c r="L231" s="171"/>
      <c r="M231" s="171"/>
      <c r="N231" s="171"/>
      <c r="O231" s="174"/>
      <c r="P231" s="4"/>
      <c r="Q231" s="4"/>
      <c r="R231" s="4"/>
      <c r="S231" s="4"/>
      <c r="T231" s="5"/>
      <c r="U231" s="5"/>
      <c r="V231" s="5"/>
      <c r="W231" s="5"/>
      <c r="X231" s="5"/>
      <c r="Y231" s="5"/>
      <c r="Z231" s="5"/>
      <c r="AA231" s="5"/>
    </row>
    <row r="232" spans="1:27" ht="18">
      <c r="A232" s="262"/>
      <c r="B232" s="263" t="s">
        <v>359</v>
      </c>
      <c r="C232" s="212"/>
      <c r="D232" s="264"/>
      <c r="E232" s="265"/>
      <c r="F232" s="265"/>
      <c r="G232" s="265"/>
      <c r="H232" s="197"/>
      <c r="I232" s="197"/>
      <c r="J232" s="197"/>
      <c r="K232" s="264"/>
      <c r="L232" s="197"/>
      <c r="M232" s="197"/>
      <c r="N232" s="139"/>
      <c r="O232" s="174"/>
      <c r="P232" s="4"/>
      <c r="Q232" s="4"/>
      <c r="R232" s="4"/>
      <c r="S232" s="4"/>
      <c r="T232" s="5"/>
      <c r="U232" s="5"/>
      <c r="V232" s="5"/>
      <c r="W232" s="5"/>
      <c r="X232" s="5"/>
      <c r="Y232" s="5"/>
      <c r="Z232" s="5"/>
      <c r="AA232" s="5"/>
    </row>
    <row r="233" spans="1:27" ht="54.75" customHeight="1">
      <c r="A233" s="257" t="s">
        <v>3</v>
      </c>
      <c r="B233" s="258" t="s">
        <v>37</v>
      </c>
      <c r="C233" s="258" t="s">
        <v>4</v>
      </c>
      <c r="D233" s="257" t="s">
        <v>5</v>
      </c>
      <c r="E233" s="259" t="s">
        <v>6</v>
      </c>
      <c r="F233" s="259" t="s">
        <v>7</v>
      </c>
      <c r="G233" s="259" t="s">
        <v>8</v>
      </c>
      <c r="H233" s="258" t="s">
        <v>9</v>
      </c>
      <c r="I233" s="210" t="s">
        <v>10</v>
      </c>
      <c r="J233" s="210" t="s">
        <v>11</v>
      </c>
      <c r="K233" s="260" t="s">
        <v>12</v>
      </c>
      <c r="L233" s="258" t="s">
        <v>13</v>
      </c>
      <c r="M233" s="261" t="s">
        <v>14</v>
      </c>
      <c r="N233" s="208"/>
      <c r="O233" s="207"/>
      <c r="P233" s="7"/>
      <c r="Q233" s="4"/>
      <c r="R233" s="4"/>
      <c r="S233" s="4"/>
      <c r="T233" s="5"/>
      <c r="U233" s="5"/>
      <c r="V233" s="5"/>
      <c r="W233" s="5"/>
      <c r="X233" s="5"/>
      <c r="Y233" s="5"/>
      <c r="Z233" s="5"/>
      <c r="AA233" s="5"/>
    </row>
    <row r="234" spans="1:27" ht="104.25" customHeight="1">
      <c r="A234" s="27">
        <v>1</v>
      </c>
      <c r="B234" s="37" t="s">
        <v>269</v>
      </c>
      <c r="C234" s="29"/>
      <c r="D234" s="30" t="s">
        <v>270</v>
      </c>
      <c r="E234" s="27">
        <v>5</v>
      </c>
      <c r="F234" s="73"/>
      <c r="G234" s="84"/>
      <c r="H234" s="34">
        <f t="shared" ref="H234:H265" si="69">F234+(F234*G234)</f>
        <v>0</v>
      </c>
      <c r="I234" s="35">
        <f t="shared" ref="I234" si="70">E234*F234</f>
        <v>0</v>
      </c>
      <c r="J234" s="35">
        <f t="shared" ref="J234:J265" si="71">I234*H234</f>
        <v>0</v>
      </c>
      <c r="K234" s="35">
        <f t="shared" ref="K234:K265" si="72">E234*H234</f>
        <v>0</v>
      </c>
      <c r="L234" s="77"/>
      <c r="M234" s="150"/>
      <c r="N234" s="192"/>
      <c r="O234" s="174"/>
      <c r="P234" s="4"/>
      <c r="Q234" s="4"/>
      <c r="R234" s="4"/>
      <c r="S234" s="4"/>
      <c r="T234" s="5"/>
      <c r="U234" s="5"/>
      <c r="V234" s="5"/>
      <c r="W234" s="5"/>
      <c r="X234" s="5"/>
      <c r="Y234" s="5"/>
      <c r="Z234" s="5"/>
      <c r="AA234" s="5"/>
    </row>
    <row r="235" spans="1:27" ht="111.75" customHeight="1">
      <c r="A235" s="27">
        <v>2</v>
      </c>
      <c r="B235" s="37" t="s">
        <v>271</v>
      </c>
      <c r="C235" s="29"/>
      <c r="D235" s="30" t="s">
        <v>270</v>
      </c>
      <c r="E235" s="27">
        <v>5</v>
      </c>
      <c r="F235" s="73"/>
      <c r="G235" s="84"/>
      <c r="H235" s="34">
        <f t="shared" si="69"/>
        <v>0</v>
      </c>
      <c r="I235" s="35">
        <f t="shared" ref="I235:I289" si="73">E235*F235</f>
        <v>0</v>
      </c>
      <c r="J235" s="35">
        <f t="shared" si="71"/>
        <v>0</v>
      </c>
      <c r="K235" s="35">
        <f t="shared" si="72"/>
        <v>0</v>
      </c>
      <c r="L235" s="36"/>
      <c r="M235" s="150"/>
      <c r="N235" s="192"/>
      <c r="O235" s="174"/>
      <c r="P235" s="4"/>
      <c r="Q235" s="4"/>
      <c r="R235" s="4"/>
      <c r="S235" s="4"/>
      <c r="T235" s="5"/>
      <c r="U235" s="5"/>
      <c r="V235" s="5"/>
      <c r="W235" s="5"/>
      <c r="X235" s="5"/>
      <c r="Y235" s="5"/>
      <c r="Z235" s="5"/>
      <c r="AA235" s="5"/>
    </row>
    <row r="236" spans="1:27" ht="77.25" customHeight="1">
      <c r="A236" s="27">
        <v>3</v>
      </c>
      <c r="B236" s="37" t="s">
        <v>272</v>
      </c>
      <c r="C236" s="29"/>
      <c r="D236" s="30" t="s">
        <v>270</v>
      </c>
      <c r="E236" s="27">
        <v>100</v>
      </c>
      <c r="F236" s="73"/>
      <c r="G236" s="84"/>
      <c r="H236" s="34">
        <f t="shared" si="69"/>
        <v>0</v>
      </c>
      <c r="I236" s="35">
        <f t="shared" si="73"/>
        <v>0</v>
      </c>
      <c r="J236" s="35">
        <f t="shared" si="71"/>
        <v>0</v>
      </c>
      <c r="K236" s="35">
        <f t="shared" si="72"/>
        <v>0</v>
      </c>
      <c r="L236" s="36"/>
      <c r="M236" s="150"/>
      <c r="N236" s="192"/>
      <c r="O236" s="174"/>
      <c r="P236" s="4"/>
      <c r="Q236" s="4"/>
      <c r="R236" s="4"/>
      <c r="S236" s="4"/>
      <c r="T236" s="5"/>
      <c r="U236" s="5"/>
      <c r="V236" s="5"/>
      <c r="W236" s="5"/>
      <c r="X236" s="5"/>
      <c r="Y236" s="5"/>
      <c r="Z236" s="5"/>
      <c r="AA236" s="5"/>
    </row>
    <row r="237" spans="1:27" ht="84.75" customHeight="1">
      <c r="A237" s="27">
        <v>4</v>
      </c>
      <c r="B237" s="37" t="s">
        <v>273</v>
      </c>
      <c r="C237" s="29"/>
      <c r="D237" s="30" t="s">
        <v>270</v>
      </c>
      <c r="E237" s="27">
        <v>10</v>
      </c>
      <c r="F237" s="73"/>
      <c r="G237" s="84"/>
      <c r="H237" s="34">
        <f t="shared" si="69"/>
        <v>0</v>
      </c>
      <c r="I237" s="35">
        <f t="shared" si="73"/>
        <v>0</v>
      </c>
      <c r="J237" s="35">
        <f t="shared" si="71"/>
        <v>0</v>
      </c>
      <c r="K237" s="35">
        <f t="shared" si="72"/>
        <v>0</v>
      </c>
      <c r="L237" s="36"/>
      <c r="M237" s="150"/>
      <c r="N237" s="192"/>
      <c r="O237" s="174"/>
      <c r="P237" s="4"/>
      <c r="Q237" s="4"/>
      <c r="R237" s="4"/>
      <c r="S237" s="4"/>
      <c r="T237" s="5"/>
      <c r="U237" s="5"/>
      <c r="V237" s="5"/>
      <c r="W237" s="5"/>
      <c r="X237" s="5"/>
      <c r="Y237" s="5"/>
      <c r="Z237" s="5"/>
      <c r="AA237" s="5"/>
    </row>
    <row r="238" spans="1:27" ht="108.75" customHeight="1">
      <c r="A238" s="27">
        <v>5</v>
      </c>
      <c r="B238" s="37" t="s">
        <v>274</v>
      </c>
      <c r="C238" s="29"/>
      <c r="D238" s="30" t="s">
        <v>270</v>
      </c>
      <c r="E238" s="27">
        <v>1</v>
      </c>
      <c r="F238" s="73"/>
      <c r="G238" s="84"/>
      <c r="H238" s="34">
        <f t="shared" si="69"/>
        <v>0</v>
      </c>
      <c r="I238" s="35">
        <f t="shared" si="73"/>
        <v>0</v>
      </c>
      <c r="J238" s="35">
        <f t="shared" si="71"/>
        <v>0</v>
      </c>
      <c r="K238" s="35">
        <f t="shared" si="72"/>
        <v>0</v>
      </c>
      <c r="L238" s="36"/>
      <c r="M238" s="150"/>
      <c r="N238" s="192"/>
      <c r="O238" s="174"/>
      <c r="P238" s="4"/>
      <c r="Q238" s="4"/>
      <c r="R238" s="4"/>
      <c r="S238" s="4"/>
      <c r="T238" s="5"/>
      <c r="U238" s="5"/>
      <c r="V238" s="5"/>
      <c r="W238" s="5"/>
      <c r="X238" s="5"/>
      <c r="Y238" s="5"/>
      <c r="Z238" s="5"/>
      <c r="AA238" s="5"/>
    </row>
    <row r="239" spans="1:27" ht="78.75" customHeight="1">
      <c r="A239" s="27">
        <v>6</v>
      </c>
      <c r="B239" s="37" t="s">
        <v>275</v>
      </c>
      <c r="C239" s="29"/>
      <c r="D239" s="30" t="s">
        <v>270</v>
      </c>
      <c r="E239" s="27">
        <v>30</v>
      </c>
      <c r="F239" s="73"/>
      <c r="G239" s="84"/>
      <c r="H239" s="34">
        <f t="shared" si="69"/>
        <v>0</v>
      </c>
      <c r="I239" s="35">
        <f t="shared" si="73"/>
        <v>0</v>
      </c>
      <c r="J239" s="35">
        <f t="shared" si="71"/>
        <v>0</v>
      </c>
      <c r="K239" s="35">
        <f t="shared" si="72"/>
        <v>0</v>
      </c>
      <c r="L239" s="36"/>
      <c r="M239" s="150"/>
      <c r="N239" s="192"/>
      <c r="O239" s="174"/>
      <c r="P239" s="4"/>
      <c r="Q239" s="4"/>
      <c r="R239" s="4"/>
      <c r="S239" s="4"/>
      <c r="T239" s="5"/>
      <c r="U239" s="5"/>
      <c r="V239" s="5"/>
      <c r="W239" s="5"/>
      <c r="X239" s="5"/>
      <c r="Y239" s="5"/>
      <c r="Z239" s="5"/>
      <c r="AA239" s="5"/>
    </row>
    <row r="240" spans="1:27" ht="99" customHeight="1">
      <c r="A240" s="27">
        <v>7</v>
      </c>
      <c r="B240" s="37" t="s">
        <v>276</v>
      </c>
      <c r="C240" s="29"/>
      <c r="D240" s="30" t="s">
        <v>270</v>
      </c>
      <c r="E240" s="27">
        <v>1</v>
      </c>
      <c r="F240" s="73"/>
      <c r="G240" s="84"/>
      <c r="H240" s="34">
        <f t="shared" si="69"/>
        <v>0</v>
      </c>
      <c r="I240" s="35">
        <f t="shared" si="73"/>
        <v>0</v>
      </c>
      <c r="J240" s="35">
        <f t="shared" si="71"/>
        <v>0</v>
      </c>
      <c r="K240" s="35">
        <f t="shared" si="72"/>
        <v>0</v>
      </c>
      <c r="L240" s="36"/>
      <c r="M240" s="150"/>
      <c r="N240" s="192"/>
      <c r="O240" s="174"/>
      <c r="P240" s="4"/>
      <c r="Q240" s="4"/>
      <c r="R240" s="4"/>
      <c r="S240" s="4"/>
      <c r="T240" s="5"/>
      <c r="U240" s="5"/>
      <c r="V240" s="5"/>
      <c r="W240" s="5"/>
      <c r="X240" s="5"/>
      <c r="Y240" s="5"/>
      <c r="Z240" s="5"/>
      <c r="AA240" s="5"/>
    </row>
    <row r="241" spans="1:27" ht="99" customHeight="1">
      <c r="A241" s="27">
        <v>8</v>
      </c>
      <c r="B241" s="37" t="s">
        <v>277</v>
      </c>
      <c r="C241" s="29"/>
      <c r="D241" s="30" t="s">
        <v>270</v>
      </c>
      <c r="E241" s="27">
        <v>50</v>
      </c>
      <c r="F241" s="73"/>
      <c r="G241" s="84"/>
      <c r="H241" s="34">
        <f t="shared" si="69"/>
        <v>0</v>
      </c>
      <c r="I241" s="35">
        <f t="shared" si="73"/>
        <v>0</v>
      </c>
      <c r="J241" s="35">
        <f t="shared" si="71"/>
        <v>0</v>
      </c>
      <c r="K241" s="35">
        <f t="shared" si="72"/>
        <v>0</v>
      </c>
      <c r="L241" s="36"/>
      <c r="M241" s="150"/>
      <c r="N241" s="192"/>
      <c r="O241" s="174"/>
      <c r="P241" s="4"/>
      <c r="Q241" s="4"/>
      <c r="R241" s="4"/>
      <c r="S241" s="4"/>
      <c r="T241" s="5"/>
      <c r="U241" s="5"/>
      <c r="V241" s="5"/>
      <c r="W241" s="5"/>
      <c r="X241" s="5"/>
      <c r="Y241" s="5"/>
      <c r="Z241" s="5"/>
      <c r="AA241" s="5"/>
    </row>
    <row r="242" spans="1:27" ht="99" customHeight="1">
      <c r="A242" s="27">
        <v>9</v>
      </c>
      <c r="B242" s="37" t="s">
        <v>277</v>
      </c>
      <c r="C242" s="29"/>
      <c r="D242" s="30" t="s">
        <v>270</v>
      </c>
      <c r="E242" s="27">
        <v>50</v>
      </c>
      <c r="F242" s="73"/>
      <c r="G242" s="84"/>
      <c r="H242" s="34">
        <f t="shared" si="69"/>
        <v>0</v>
      </c>
      <c r="I242" s="35">
        <f t="shared" si="73"/>
        <v>0</v>
      </c>
      <c r="J242" s="35">
        <f t="shared" si="71"/>
        <v>0</v>
      </c>
      <c r="K242" s="35">
        <f t="shared" si="72"/>
        <v>0</v>
      </c>
      <c r="L242" s="36"/>
      <c r="M242" s="150"/>
      <c r="N242" s="192"/>
      <c r="O242" s="174"/>
      <c r="P242" s="4"/>
      <c r="Q242" s="4"/>
      <c r="R242" s="4"/>
      <c r="S242" s="4"/>
      <c r="T242" s="5"/>
      <c r="U242" s="5"/>
      <c r="V242" s="5"/>
      <c r="W242" s="5"/>
      <c r="X242" s="5"/>
      <c r="Y242" s="5"/>
      <c r="Z242" s="5"/>
      <c r="AA242" s="5"/>
    </row>
    <row r="243" spans="1:27" ht="99" customHeight="1">
      <c r="A243" s="27">
        <v>10</v>
      </c>
      <c r="B243" s="37" t="s">
        <v>278</v>
      </c>
      <c r="C243" s="29"/>
      <c r="D243" s="30" t="s">
        <v>270</v>
      </c>
      <c r="E243" s="27">
        <v>5</v>
      </c>
      <c r="F243" s="73"/>
      <c r="G243" s="84"/>
      <c r="H243" s="34">
        <f t="shared" si="69"/>
        <v>0</v>
      </c>
      <c r="I243" s="35">
        <f t="shared" si="73"/>
        <v>0</v>
      </c>
      <c r="J243" s="35">
        <f t="shared" si="71"/>
        <v>0</v>
      </c>
      <c r="K243" s="35">
        <f t="shared" si="72"/>
        <v>0</v>
      </c>
      <c r="L243" s="36"/>
      <c r="M243" s="150"/>
      <c r="N243" s="192"/>
      <c r="O243" s="174"/>
      <c r="P243" s="4"/>
      <c r="Q243" s="4"/>
      <c r="R243" s="4"/>
      <c r="S243" s="4"/>
      <c r="T243" s="5"/>
      <c r="U243" s="5"/>
      <c r="V243" s="5"/>
      <c r="W243" s="5"/>
      <c r="X243" s="5"/>
      <c r="Y243" s="5"/>
      <c r="Z243" s="5"/>
      <c r="AA243" s="5"/>
    </row>
    <row r="244" spans="1:27" ht="99" customHeight="1">
      <c r="A244" s="27">
        <v>11</v>
      </c>
      <c r="B244" s="37" t="s">
        <v>279</v>
      </c>
      <c r="C244" s="29"/>
      <c r="D244" s="30" t="s">
        <v>270</v>
      </c>
      <c r="E244" s="27">
        <v>20</v>
      </c>
      <c r="F244" s="73"/>
      <c r="G244" s="84"/>
      <c r="H244" s="34">
        <f t="shared" si="69"/>
        <v>0</v>
      </c>
      <c r="I244" s="35">
        <f t="shared" si="73"/>
        <v>0</v>
      </c>
      <c r="J244" s="35">
        <f t="shared" si="71"/>
        <v>0</v>
      </c>
      <c r="K244" s="35">
        <f t="shared" si="72"/>
        <v>0</v>
      </c>
      <c r="L244" s="36"/>
      <c r="M244" s="150"/>
      <c r="N244" s="192"/>
      <c r="O244" s="174"/>
      <c r="P244" s="4"/>
      <c r="Q244" s="4"/>
      <c r="R244" s="4"/>
      <c r="S244" s="4"/>
      <c r="T244" s="5"/>
      <c r="U244" s="5"/>
      <c r="V244" s="5"/>
      <c r="W244" s="5"/>
      <c r="X244" s="5"/>
      <c r="Y244" s="5"/>
      <c r="Z244" s="5"/>
      <c r="AA244" s="5"/>
    </row>
    <row r="245" spans="1:27" ht="77.25" customHeight="1">
      <c r="A245" s="27">
        <v>12</v>
      </c>
      <c r="B245" s="37" t="s">
        <v>280</v>
      </c>
      <c r="C245" s="29"/>
      <c r="D245" s="30" t="s">
        <v>270</v>
      </c>
      <c r="E245" s="27">
        <v>20</v>
      </c>
      <c r="F245" s="73"/>
      <c r="G245" s="84"/>
      <c r="H245" s="34">
        <f t="shared" si="69"/>
        <v>0</v>
      </c>
      <c r="I245" s="35">
        <f t="shared" si="73"/>
        <v>0</v>
      </c>
      <c r="J245" s="35">
        <f t="shared" si="71"/>
        <v>0</v>
      </c>
      <c r="K245" s="35">
        <f t="shared" si="72"/>
        <v>0</v>
      </c>
      <c r="L245" s="36"/>
      <c r="M245" s="150"/>
      <c r="N245" s="192"/>
      <c r="O245" s="174"/>
      <c r="P245" s="4"/>
      <c r="Q245" s="4"/>
      <c r="R245" s="4"/>
      <c r="S245" s="4"/>
      <c r="T245" s="5"/>
      <c r="U245" s="5"/>
      <c r="V245" s="5"/>
      <c r="W245" s="5"/>
      <c r="X245" s="5"/>
      <c r="Y245" s="5"/>
      <c r="Z245" s="5"/>
      <c r="AA245" s="5"/>
    </row>
    <row r="246" spans="1:27" ht="87" customHeight="1">
      <c r="A246" s="27">
        <v>13</v>
      </c>
      <c r="B246" s="37" t="s">
        <v>281</v>
      </c>
      <c r="C246" s="29"/>
      <c r="D246" s="30" t="s">
        <v>270</v>
      </c>
      <c r="E246" s="27">
        <v>5</v>
      </c>
      <c r="F246" s="73"/>
      <c r="G246" s="84"/>
      <c r="H246" s="34">
        <f t="shared" si="69"/>
        <v>0</v>
      </c>
      <c r="I246" s="35">
        <f t="shared" si="73"/>
        <v>0</v>
      </c>
      <c r="J246" s="35">
        <f t="shared" si="71"/>
        <v>0</v>
      </c>
      <c r="K246" s="35">
        <f t="shared" si="72"/>
        <v>0</v>
      </c>
      <c r="L246" s="36"/>
      <c r="M246" s="150"/>
      <c r="N246" s="192"/>
      <c r="O246" s="174"/>
      <c r="P246" s="4"/>
      <c r="Q246" s="4"/>
      <c r="R246" s="4"/>
      <c r="S246" s="4"/>
      <c r="T246" s="5"/>
      <c r="U246" s="5"/>
      <c r="V246" s="5"/>
      <c r="W246" s="5"/>
      <c r="X246" s="5"/>
      <c r="Y246" s="5"/>
      <c r="Z246" s="5"/>
      <c r="AA246" s="5"/>
    </row>
    <row r="247" spans="1:27" ht="81" customHeight="1">
      <c r="A247" s="27">
        <v>14</v>
      </c>
      <c r="B247" s="37" t="s">
        <v>282</v>
      </c>
      <c r="C247" s="29"/>
      <c r="D247" s="30" t="s">
        <v>270</v>
      </c>
      <c r="E247" s="27">
        <v>5</v>
      </c>
      <c r="F247" s="73"/>
      <c r="G247" s="84"/>
      <c r="H247" s="34">
        <f t="shared" si="69"/>
        <v>0</v>
      </c>
      <c r="I247" s="35">
        <f t="shared" si="73"/>
        <v>0</v>
      </c>
      <c r="J247" s="35">
        <f t="shared" si="71"/>
        <v>0</v>
      </c>
      <c r="K247" s="35">
        <f t="shared" si="72"/>
        <v>0</v>
      </c>
      <c r="L247" s="36"/>
      <c r="M247" s="150"/>
      <c r="N247" s="192"/>
      <c r="O247" s="174"/>
      <c r="P247" s="4"/>
      <c r="Q247" s="4"/>
      <c r="R247" s="4"/>
      <c r="S247" s="4"/>
      <c r="T247" s="5"/>
      <c r="U247" s="5"/>
      <c r="V247" s="5"/>
      <c r="W247" s="5"/>
      <c r="X247" s="5"/>
      <c r="Y247" s="5"/>
      <c r="Z247" s="5"/>
      <c r="AA247" s="5"/>
    </row>
    <row r="248" spans="1:27" ht="78.75" customHeight="1">
      <c r="A248" s="27">
        <v>15</v>
      </c>
      <c r="B248" s="37" t="s">
        <v>283</v>
      </c>
      <c r="C248" s="29"/>
      <c r="D248" s="30" t="s">
        <v>270</v>
      </c>
      <c r="E248" s="27">
        <v>1</v>
      </c>
      <c r="F248" s="73"/>
      <c r="G248" s="84"/>
      <c r="H248" s="34">
        <f t="shared" si="69"/>
        <v>0</v>
      </c>
      <c r="I248" s="35">
        <f t="shared" si="73"/>
        <v>0</v>
      </c>
      <c r="J248" s="35">
        <f t="shared" si="71"/>
        <v>0</v>
      </c>
      <c r="K248" s="35">
        <f t="shared" si="72"/>
        <v>0</v>
      </c>
      <c r="L248" s="36"/>
      <c r="M248" s="150"/>
      <c r="N248" s="192"/>
      <c r="O248" s="174"/>
      <c r="P248" s="4"/>
      <c r="Q248" s="4"/>
      <c r="R248" s="4"/>
      <c r="S248" s="4"/>
      <c r="T248" s="5"/>
      <c r="U248" s="5"/>
      <c r="V248" s="5"/>
      <c r="W248" s="5"/>
      <c r="X248" s="5"/>
      <c r="Y248" s="5"/>
      <c r="Z248" s="5"/>
      <c r="AA248" s="5"/>
    </row>
    <row r="249" spans="1:27" ht="64.5" customHeight="1">
      <c r="A249" s="27">
        <v>16</v>
      </c>
      <c r="B249" s="37" t="s">
        <v>284</v>
      </c>
      <c r="C249" s="29"/>
      <c r="D249" s="30" t="s">
        <v>270</v>
      </c>
      <c r="E249" s="27">
        <v>30</v>
      </c>
      <c r="F249" s="73"/>
      <c r="G249" s="84"/>
      <c r="H249" s="34">
        <f t="shared" si="69"/>
        <v>0</v>
      </c>
      <c r="I249" s="35">
        <f t="shared" si="73"/>
        <v>0</v>
      </c>
      <c r="J249" s="35">
        <f t="shared" si="71"/>
        <v>0</v>
      </c>
      <c r="K249" s="35">
        <f t="shared" si="72"/>
        <v>0</v>
      </c>
      <c r="L249" s="36"/>
      <c r="M249" s="150"/>
      <c r="N249" s="192"/>
      <c r="O249" s="174"/>
      <c r="P249" s="4"/>
      <c r="Q249" s="4"/>
      <c r="R249" s="4"/>
      <c r="S249" s="4"/>
      <c r="T249" s="5"/>
      <c r="U249" s="5"/>
      <c r="V249" s="5"/>
      <c r="W249" s="5"/>
      <c r="X249" s="5"/>
      <c r="Y249" s="5"/>
      <c r="Z249" s="5"/>
      <c r="AA249" s="5"/>
    </row>
    <row r="250" spans="1:27" ht="45" customHeight="1">
      <c r="A250" s="27">
        <v>17</v>
      </c>
      <c r="B250" s="37" t="s">
        <v>285</v>
      </c>
      <c r="C250" s="29"/>
      <c r="D250" s="30" t="s">
        <v>270</v>
      </c>
      <c r="E250" s="27">
        <v>80</v>
      </c>
      <c r="F250" s="73"/>
      <c r="G250" s="84"/>
      <c r="H250" s="34">
        <f t="shared" si="69"/>
        <v>0</v>
      </c>
      <c r="I250" s="35">
        <f t="shared" si="73"/>
        <v>0</v>
      </c>
      <c r="J250" s="35">
        <f t="shared" si="71"/>
        <v>0</v>
      </c>
      <c r="K250" s="35">
        <f t="shared" si="72"/>
        <v>0</v>
      </c>
      <c r="L250" s="36"/>
      <c r="M250" s="150"/>
      <c r="N250" s="192"/>
      <c r="O250" s="174"/>
      <c r="P250" s="4"/>
      <c r="Q250" s="4"/>
      <c r="R250" s="4"/>
      <c r="S250" s="4"/>
      <c r="T250" s="5"/>
      <c r="U250" s="5"/>
      <c r="V250" s="5"/>
      <c r="W250" s="5"/>
      <c r="X250" s="5"/>
      <c r="Y250" s="5"/>
      <c r="Z250" s="5"/>
      <c r="AA250" s="5"/>
    </row>
    <row r="251" spans="1:27" ht="36" customHeight="1">
      <c r="A251" s="27">
        <v>18</v>
      </c>
      <c r="B251" s="37" t="s">
        <v>286</v>
      </c>
      <c r="C251" s="29"/>
      <c r="D251" s="30" t="s">
        <v>270</v>
      </c>
      <c r="E251" s="27">
        <v>20</v>
      </c>
      <c r="F251" s="73"/>
      <c r="G251" s="84"/>
      <c r="H251" s="34">
        <f t="shared" si="69"/>
        <v>0</v>
      </c>
      <c r="I251" s="35">
        <f t="shared" si="73"/>
        <v>0</v>
      </c>
      <c r="J251" s="35">
        <f t="shared" si="71"/>
        <v>0</v>
      </c>
      <c r="K251" s="35">
        <f t="shared" si="72"/>
        <v>0</v>
      </c>
      <c r="L251" s="36"/>
      <c r="M251" s="150"/>
      <c r="N251" s="192"/>
      <c r="O251" s="174"/>
      <c r="P251" s="4"/>
      <c r="Q251" s="4"/>
      <c r="R251" s="4"/>
      <c r="S251" s="4"/>
      <c r="T251" s="5"/>
      <c r="U251" s="5"/>
      <c r="V251" s="5"/>
      <c r="W251" s="5"/>
      <c r="X251" s="5"/>
      <c r="Y251" s="5"/>
      <c r="Z251" s="5"/>
      <c r="AA251" s="5"/>
    </row>
    <row r="252" spans="1:27" ht="39.75" customHeight="1">
      <c r="A252" s="27">
        <v>19</v>
      </c>
      <c r="B252" s="37" t="s">
        <v>287</v>
      </c>
      <c r="C252" s="29"/>
      <c r="D252" s="30" t="s">
        <v>270</v>
      </c>
      <c r="E252" s="27">
        <v>1</v>
      </c>
      <c r="F252" s="73"/>
      <c r="G252" s="84"/>
      <c r="H252" s="34">
        <f t="shared" si="69"/>
        <v>0</v>
      </c>
      <c r="I252" s="35">
        <f t="shared" si="73"/>
        <v>0</v>
      </c>
      <c r="J252" s="35">
        <f t="shared" si="71"/>
        <v>0</v>
      </c>
      <c r="K252" s="35">
        <f t="shared" si="72"/>
        <v>0</v>
      </c>
      <c r="L252" s="36"/>
      <c r="M252" s="150"/>
      <c r="N252" s="192"/>
      <c r="O252" s="174"/>
      <c r="P252" s="4"/>
      <c r="Q252" s="4"/>
      <c r="R252" s="4"/>
      <c r="S252" s="4"/>
      <c r="T252" s="5"/>
      <c r="U252" s="5"/>
      <c r="V252" s="5"/>
      <c r="W252" s="5"/>
      <c r="X252" s="5"/>
      <c r="Y252" s="5"/>
      <c r="Z252" s="5"/>
      <c r="AA252" s="5"/>
    </row>
    <row r="253" spans="1:27" ht="48.75" customHeight="1">
      <c r="A253" s="27">
        <v>20</v>
      </c>
      <c r="B253" s="37" t="s">
        <v>288</v>
      </c>
      <c r="C253" s="29"/>
      <c r="D253" s="30" t="s">
        <v>270</v>
      </c>
      <c r="E253" s="27">
        <v>1</v>
      </c>
      <c r="F253" s="73"/>
      <c r="G253" s="84"/>
      <c r="H253" s="34">
        <f t="shared" si="69"/>
        <v>0</v>
      </c>
      <c r="I253" s="35">
        <f t="shared" si="73"/>
        <v>0</v>
      </c>
      <c r="J253" s="35">
        <f t="shared" si="71"/>
        <v>0</v>
      </c>
      <c r="K253" s="35">
        <f t="shared" si="72"/>
        <v>0</v>
      </c>
      <c r="L253" s="36"/>
      <c r="M253" s="150"/>
      <c r="N253" s="192"/>
      <c r="O253" s="174"/>
      <c r="P253" s="4"/>
      <c r="Q253" s="4"/>
      <c r="R253" s="4"/>
      <c r="S253" s="4"/>
      <c r="T253" s="5"/>
      <c r="U253" s="5"/>
      <c r="V253" s="5"/>
      <c r="W253" s="5"/>
      <c r="X253" s="5"/>
      <c r="Y253" s="5"/>
      <c r="Z253" s="5"/>
      <c r="AA253" s="5"/>
    </row>
    <row r="254" spans="1:27" ht="38.25" customHeight="1">
      <c r="A254" s="27">
        <v>21</v>
      </c>
      <c r="B254" s="37" t="s">
        <v>289</v>
      </c>
      <c r="C254" s="29"/>
      <c r="D254" s="30" t="s">
        <v>270</v>
      </c>
      <c r="E254" s="27">
        <v>20</v>
      </c>
      <c r="F254" s="73"/>
      <c r="G254" s="84"/>
      <c r="H254" s="34">
        <f t="shared" si="69"/>
        <v>0</v>
      </c>
      <c r="I254" s="35">
        <f t="shared" si="73"/>
        <v>0</v>
      </c>
      <c r="J254" s="35">
        <f t="shared" si="71"/>
        <v>0</v>
      </c>
      <c r="K254" s="35">
        <f t="shared" si="72"/>
        <v>0</v>
      </c>
      <c r="L254" s="36"/>
      <c r="M254" s="150"/>
      <c r="N254" s="192"/>
      <c r="O254" s="174"/>
      <c r="P254" s="4"/>
      <c r="Q254" s="4"/>
      <c r="R254" s="4"/>
      <c r="S254" s="4"/>
      <c r="T254" s="5"/>
      <c r="U254" s="5"/>
      <c r="V254" s="5"/>
      <c r="W254" s="5"/>
      <c r="X254" s="5"/>
      <c r="Y254" s="5"/>
      <c r="Z254" s="5"/>
      <c r="AA254" s="5"/>
    </row>
    <row r="255" spans="1:27" ht="134.25" customHeight="1">
      <c r="A255" s="27">
        <v>22</v>
      </c>
      <c r="B255" s="37" t="s">
        <v>290</v>
      </c>
      <c r="C255" s="29"/>
      <c r="D255" s="30" t="s">
        <v>270</v>
      </c>
      <c r="E255" s="27">
        <v>50</v>
      </c>
      <c r="F255" s="73"/>
      <c r="G255" s="84"/>
      <c r="H255" s="34">
        <f t="shared" si="69"/>
        <v>0</v>
      </c>
      <c r="I255" s="35">
        <f t="shared" si="73"/>
        <v>0</v>
      </c>
      <c r="J255" s="35">
        <f t="shared" si="71"/>
        <v>0</v>
      </c>
      <c r="K255" s="35">
        <f t="shared" si="72"/>
        <v>0</v>
      </c>
      <c r="L255" s="36"/>
      <c r="M255" s="150"/>
      <c r="N255" s="192"/>
      <c r="O255" s="174"/>
      <c r="P255" s="4"/>
      <c r="Q255" s="4"/>
      <c r="R255" s="4"/>
      <c r="S255" s="4"/>
      <c r="T255" s="5"/>
      <c r="U255" s="5"/>
      <c r="V255" s="5"/>
      <c r="W255" s="5"/>
      <c r="X255" s="5"/>
      <c r="Y255" s="5"/>
      <c r="Z255" s="5"/>
      <c r="AA255" s="5"/>
    </row>
    <row r="256" spans="1:27" ht="102.75" customHeight="1">
      <c r="A256" s="27">
        <v>23</v>
      </c>
      <c r="B256" s="37" t="s">
        <v>291</v>
      </c>
      <c r="C256" s="29"/>
      <c r="D256" s="30" t="s">
        <v>270</v>
      </c>
      <c r="E256" s="27">
        <v>50</v>
      </c>
      <c r="F256" s="73"/>
      <c r="G256" s="84"/>
      <c r="H256" s="34">
        <f t="shared" si="69"/>
        <v>0</v>
      </c>
      <c r="I256" s="35">
        <f t="shared" si="73"/>
        <v>0</v>
      </c>
      <c r="J256" s="35">
        <f t="shared" si="71"/>
        <v>0</v>
      </c>
      <c r="K256" s="35">
        <f t="shared" si="72"/>
        <v>0</v>
      </c>
      <c r="L256" s="36"/>
      <c r="M256" s="150"/>
      <c r="N256" s="192"/>
      <c r="O256" s="174"/>
      <c r="P256" s="4"/>
      <c r="Q256" s="4"/>
      <c r="R256" s="4"/>
      <c r="S256" s="4"/>
      <c r="T256" s="5"/>
      <c r="U256" s="5"/>
      <c r="V256" s="5"/>
      <c r="W256" s="5"/>
      <c r="X256" s="5"/>
      <c r="Y256" s="5"/>
      <c r="Z256" s="5"/>
      <c r="AA256" s="5"/>
    </row>
    <row r="257" spans="1:27" ht="207.75" customHeight="1">
      <c r="A257" s="27">
        <v>24</v>
      </c>
      <c r="B257" s="37" t="s">
        <v>292</v>
      </c>
      <c r="C257" s="29"/>
      <c r="D257" s="30" t="s">
        <v>270</v>
      </c>
      <c r="E257" s="27">
        <v>50</v>
      </c>
      <c r="F257" s="73"/>
      <c r="G257" s="84"/>
      <c r="H257" s="34">
        <f t="shared" si="69"/>
        <v>0</v>
      </c>
      <c r="I257" s="35">
        <f t="shared" si="73"/>
        <v>0</v>
      </c>
      <c r="J257" s="35">
        <f t="shared" si="71"/>
        <v>0</v>
      </c>
      <c r="K257" s="35">
        <f t="shared" si="72"/>
        <v>0</v>
      </c>
      <c r="L257" s="36"/>
      <c r="M257" s="150"/>
      <c r="N257" s="192"/>
      <c r="O257" s="174"/>
      <c r="P257" s="4"/>
      <c r="Q257" s="4"/>
      <c r="R257" s="4"/>
      <c r="S257" s="4"/>
      <c r="T257" s="5"/>
      <c r="U257" s="5"/>
      <c r="V257" s="5"/>
      <c r="W257" s="5"/>
      <c r="X257" s="5"/>
      <c r="Y257" s="5"/>
      <c r="Z257" s="5"/>
      <c r="AA257" s="5"/>
    </row>
    <row r="258" spans="1:27" ht="181.5" customHeight="1">
      <c r="A258" s="27">
        <v>25</v>
      </c>
      <c r="B258" s="37" t="s">
        <v>293</v>
      </c>
      <c r="C258" s="29"/>
      <c r="D258" s="30" t="s">
        <v>270</v>
      </c>
      <c r="E258" s="27">
        <v>25</v>
      </c>
      <c r="F258" s="73"/>
      <c r="G258" s="84"/>
      <c r="H258" s="34">
        <f t="shared" si="69"/>
        <v>0</v>
      </c>
      <c r="I258" s="35">
        <f t="shared" si="73"/>
        <v>0</v>
      </c>
      <c r="J258" s="35">
        <f t="shared" si="71"/>
        <v>0</v>
      </c>
      <c r="K258" s="35">
        <f t="shared" si="72"/>
        <v>0</v>
      </c>
      <c r="L258" s="36"/>
      <c r="M258" s="150"/>
      <c r="N258" s="192"/>
      <c r="O258" s="174"/>
      <c r="P258" s="4"/>
      <c r="Q258" s="4"/>
      <c r="R258" s="4"/>
      <c r="S258" s="4"/>
      <c r="T258" s="5"/>
      <c r="U258" s="5"/>
      <c r="V258" s="5"/>
      <c r="W258" s="5"/>
      <c r="X258" s="5"/>
      <c r="Y258" s="5"/>
      <c r="Z258" s="5"/>
      <c r="AA258" s="5"/>
    </row>
    <row r="259" spans="1:27" ht="124.5" customHeight="1">
      <c r="A259" s="27">
        <v>26</v>
      </c>
      <c r="B259" s="37" t="s">
        <v>294</v>
      </c>
      <c r="C259" s="29"/>
      <c r="D259" s="30" t="s">
        <v>270</v>
      </c>
      <c r="E259" s="27">
        <v>25</v>
      </c>
      <c r="F259" s="73"/>
      <c r="G259" s="84"/>
      <c r="H259" s="34">
        <f t="shared" si="69"/>
        <v>0</v>
      </c>
      <c r="I259" s="35">
        <f t="shared" si="73"/>
        <v>0</v>
      </c>
      <c r="J259" s="35">
        <f t="shared" si="71"/>
        <v>0</v>
      </c>
      <c r="K259" s="35">
        <f t="shared" si="72"/>
        <v>0</v>
      </c>
      <c r="L259" s="36"/>
      <c r="M259" s="150"/>
      <c r="N259" s="192"/>
      <c r="O259" s="174"/>
      <c r="P259" s="4"/>
      <c r="Q259" s="4"/>
      <c r="R259" s="4"/>
      <c r="S259" s="4"/>
      <c r="T259" s="5"/>
      <c r="U259" s="5"/>
      <c r="V259" s="5"/>
      <c r="W259" s="5"/>
      <c r="X259" s="5"/>
      <c r="Y259" s="5"/>
      <c r="Z259" s="5"/>
      <c r="AA259" s="5"/>
    </row>
    <row r="260" spans="1:27" ht="74.25" customHeight="1">
      <c r="A260" s="27">
        <v>27</v>
      </c>
      <c r="B260" s="37" t="s">
        <v>295</v>
      </c>
      <c r="C260" s="29"/>
      <c r="D260" s="30" t="s">
        <v>270</v>
      </c>
      <c r="E260" s="27">
        <v>25</v>
      </c>
      <c r="F260" s="73"/>
      <c r="G260" s="84"/>
      <c r="H260" s="34">
        <f t="shared" si="69"/>
        <v>0</v>
      </c>
      <c r="I260" s="35">
        <f t="shared" si="73"/>
        <v>0</v>
      </c>
      <c r="J260" s="35">
        <f t="shared" si="71"/>
        <v>0</v>
      </c>
      <c r="K260" s="35">
        <f t="shared" si="72"/>
        <v>0</v>
      </c>
      <c r="L260" s="36"/>
      <c r="M260" s="150"/>
      <c r="N260" s="192"/>
      <c r="O260" s="174"/>
      <c r="P260" s="4"/>
      <c r="Q260" s="4"/>
      <c r="R260" s="4"/>
      <c r="S260" s="4"/>
      <c r="T260" s="5"/>
      <c r="U260" s="5"/>
      <c r="V260" s="5"/>
      <c r="W260" s="5"/>
      <c r="X260" s="5"/>
      <c r="Y260" s="5"/>
      <c r="Z260" s="5"/>
      <c r="AA260" s="5"/>
    </row>
    <row r="261" spans="1:27" ht="74.25" customHeight="1">
      <c r="A261" s="27">
        <v>28</v>
      </c>
      <c r="B261" s="37" t="s">
        <v>296</v>
      </c>
      <c r="C261" s="29"/>
      <c r="D261" s="30" t="s">
        <v>270</v>
      </c>
      <c r="E261" s="27">
        <v>25</v>
      </c>
      <c r="F261" s="73"/>
      <c r="G261" s="84"/>
      <c r="H261" s="34">
        <f t="shared" si="69"/>
        <v>0</v>
      </c>
      <c r="I261" s="35">
        <f t="shared" si="73"/>
        <v>0</v>
      </c>
      <c r="J261" s="35">
        <f t="shared" si="71"/>
        <v>0</v>
      </c>
      <c r="K261" s="35">
        <f t="shared" si="72"/>
        <v>0</v>
      </c>
      <c r="L261" s="36"/>
      <c r="M261" s="150"/>
      <c r="N261" s="192"/>
      <c r="O261" s="174"/>
      <c r="P261" s="4"/>
      <c r="Q261" s="4"/>
      <c r="R261" s="4"/>
      <c r="S261" s="4"/>
      <c r="T261" s="5"/>
      <c r="U261" s="5"/>
      <c r="V261" s="5"/>
      <c r="W261" s="5"/>
      <c r="X261" s="5"/>
      <c r="Y261" s="5"/>
      <c r="Z261" s="5"/>
      <c r="AA261" s="5"/>
    </row>
    <row r="262" spans="1:27" ht="74.25" customHeight="1">
      <c r="A262" s="27">
        <v>29</v>
      </c>
      <c r="B262" s="37" t="s">
        <v>297</v>
      </c>
      <c r="C262" s="29"/>
      <c r="D262" s="30" t="s">
        <v>270</v>
      </c>
      <c r="E262" s="27">
        <v>5</v>
      </c>
      <c r="F262" s="73"/>
      <c r="G262" s="84"/>
      <c r="H262" s="34">
        <f t="shared" si="69"/>
        <v>0</v>
      </c>
      <c r="I262" s="35">
        <f t="shared" si="73"/>
        <v>0</v>
      </c>
      <c r="J262" s="35">
        <f t="shared" si="71"/>
        <v>0</v>
      </c>
      <c r="K262" s="35">
        <f t="shared" si="72"/>
        <v>0</v>
      </c>
      <c r="L262" s="36"/>
      <c r="M262" s="150"/>
      <c r="N262" s="192"/>
      <c r="O262" s="174"/>
      <c r="P262" s="4"/>
      <c r="Q262" s="4"/>
      <c r="R262" s="4"/>
      <c r="S262" s="4"/>
      <c r="T262" s="5"/>
      <c r="U262" s="5"/>
      <c r="V262" s="5"/>
      <c r="W262" s="5"/>
      <c r="X262" s="5"/>
      <c r="Y262" s="5"/>
      <c r="Z262" s="5"/>
      <c r="AA262" s="5"/>
    </row>
    <row r="263" spans="1:27" ht="96" customHeight="1">
      <c r="A263" s="27">
        <v>30</v>
      </c>
      <c r="B263" s="37" t="s">
        <v>298</v>
      </c>
      <c r="C263" s="29"/>
      <c r="D263" s="30" t="s">
        <v>270</v>
      </c>
      <c r="E263" s="27">
        <v>5</v>
      </c>
      <c r="F263" s="73"/>
      <c r="G263" s="84"/>
      <c r="H263" s="34">
        <f t="shared" si="69"/>
        <v>0</v>
      </c>
      <c r="I263" s="35">
        <f t="shared" si="73"/>
        <v>0</v>
      </c>
      <c r="J263" s="35">
        <f t="shared" si="71"/>
        <v>0</v>
      </c>
      <c r="K263" s="35">
        <f t="shared" si="72"/>
        <v>0</v>
      </c>
      <c r="L263" s="36"/>
      <c r="M263" s="150"/>
      <c r="N263" s="192"/>
      <c r="O263" s="174"/>
      <c r="P263" s="4"/>
      <c r="Q263" s="4"/>
      <c r="R263" s="4"/>
      <c r="S263" s="4"/>
      <c r="T263" s="5"/>
      <c r="U263" s="5"/>
      <c r="V263" s="5"/>
      <c r="W263" s="5"/>
      <c r="X263" s="5"/>
      <c r="Y263" s="5"/>
      <c r="Z263" s="5"/>
      <c r="AA263" s="5"/>
    </row>
    <row r="264" spans="1:27" ht="74.25" customHeight="1">
      <c r="A264" s="27">
        <v>31</v>
      </c>
      <c r="B264" s="37" t="s">
        <v>299</v>
      </c>
      <c r="C264" s="29"/>
      <c r="D264" s="30" t="s">
        <v>270</v>
      </c>
      <c r="E264" s="27">
        <v>2</v>
      </c>
      <c r="F264" s="73"/>
      <c r="G264" s="84"/>
      <c r="H264" s="34">
        <f t="shared" si="69"/>
        <v>0</v>
      </c>
      <c r="I264" s="35">
        <f t="shared" si="73"/>
        <v>0</v>
      </c>
      <c r="J264" s="35">
        <f t="shared" si="71"/>
        <v>0</v>
      </c>
      <c r="K264" s="35">
        <f t="shared" si="72"/>
        <v>0</v>
      </c>
      <c r="L264" s="36"/>
      <c r="M264" s="150"/>
      <c r="N264" s="192"/>
      <c r="O264" s="174"/>
      <c r="P264" s="4"/>
      <c r="Q264" s="4"/>
      <c r="R264" s="4"/>
      <c r="S264" s="4"/>
      <c r="T264" s="5"/>
      <c r="U264" s="5"/>
      <c r="V264" s="5"/>
      <c r="W264" s="5"/>
      <c r="X264" s="5"/>
      <c r="Y264" s="5"/>
      <c r="Z264" s="5"/>
      <c r="AA264" s="5"/>
    </row>
    <row r="265" spans="1:27" ht="74.25" customHeight="1">
      <c r="A265" s="27">
        <v>32</v>
      </c>
      <c r="B265" s="37" t="s">
        <v>300</v>
      </c>
      <c r="C265" s="29"/>
      <c r="D265" s="30" t="s">
        <v>270</v>
      </c>
      <c r="E265" s="27">
        <v>5</v>
      </c>
      <c r="F265" s="73"/>
      <c r="G265" s="84"/>
      <c r="H265" s="34">
        <f t="shared" si="69"/>
        <v>0</v>
      </c>
      <c r="I265" s="35">
        <f t="shared" si="73"/>
        <v>0</v>
      </c>
      <c r="J265" s="35">
        <f t="shared" si="71"/>
        <v>0</v>
      </c>
      <c r="K265" s="35">
        <f t="shared" si="72"/>
        <v>0</v>
      </c>
      <c r="L265" s="36"/>
      <c r="M265" s="150"/>
      <c r="N265" s="192"/>
      <c r="O265" s="174"/>
      <c r="P265" s="4"/>
      <c r="Q265" s="4"/>
      <c r="R265" s="4"/>
      <c r="S265" s="4"/>
      <c r="T265" s="5"/>
      <c r="U265" s="5"/>
      <c r="V265" s="5"/>
      <c r="W265" s="5"/>
      <c r="X265" s="5"/>
      <c r="Y265" s="5"/>
      <c r="Z265" s="5"/>
      <c r="AA265" s="5"/>
    </row>
    <row r="266" spans="1:27" ht="46.5" customHeight="1">
      <c r="A266" s="27">
        <v>33</v>
      </c>
      <c r="B266" s="37" t="s">
        <v>301</v>
      </c>
      <c r="C266" s="29"/>
      <c r="D266" s="30" t="s">
        <v>270</v>
      </c>
      <c r="E266" s="27">
        <v>2</v>
      </c>
      <c r="F266" s="73"/>
      <c r="G266" s="84"/>
      <c r="H266" s="34">
        <f t="shared" ref="H266:H289" si="74">F266+(F266*G266)</f>
        <v>0</v>
      </c>
      <c r="I266" s="35">
        <f t="shared" si="73"/>
        <v>0</v>
      </c>
      <c r="J266" s="35">
        <f t="shared" ref="J266:J289" si="75">I266*H266</f>
        <v>0</v>
      </c>
      <c r="K266" s="35">
        <f t="shared" ref="K266:K289" si="76">E266*H266</f>
        <v>0</v>
      </c>
      <c r="L266" s="36"/>
      <c r="M266" s="150"/>
      <c r="N266" s="192"/>
      <c r="O266" s="174"/>
      <c r="P266" s="4"/>
      <c r="Q266" s="4"/>
      <c r="R266" s="4"/>
      <c r="S266" s="4"/>
      <c r="T266" s="5"/>
      <c r="U266" s="5"/>
      <c r="V266" s="5"/>
      <c r="W266" s="5"/>
      <c r="X266" s="5"/>
      <c r="Y266" s="5"/>
      <c r="Z266" s="5"/>
      <c r="AA266" s="5"/>
    </row>
    <row r="267" spans="1:27" ht="180" customHeight="1">
      <c r="A267" s="27">
        <v>34</v>
      </c>
      <c r="B267" s="37" t="s">
        <v>302</v>
      </c>
      <c r="C267" s="29"/>
      <c r="D267" s="30" t="s">
        <v>270</v>
      </c>
      <c r="E267" s="27">
        <v>10</v>
      </c>
      <c r="F267" s="73"/>
      <c r="G267" s="84"/>
      <c r="H267" s="34">
        <f t="shared" si="74"/>
        <v>0</v>
      </c>
      <c r="I267" s="35">
        <f t="shared" si="73"/>
        <v>0</v>
      </c>
      <c r="J267" s="35">
        <f t="shared" si="75"/>
        <v>0</v>
      </c>
      <c r="K267" s="35">
        <f t="shared" si="76"/>
        <v>0</v>
      </c>
      <c r="L267" s="36"/>
      <c r="M267" s="150"/>
      <c r="N267" s="192"/>
      <c r="O267" s="174"/>
      <c r="P267" s="4"/>
      <c r="Q267" s="4"/>
      <c r="R267" s="4"/>
      <c r="S267" s="4"/>
      <c r="T267" s="5"/>
      <c r="U267" s="5"/>
      <c r="V267" s="5"/>
      <c r="W267" s="5"/>
      <c r="X267" s="5"/>
      <c r="Y267" s="5"/>
      <c r="Z267" s="5"/>
      <c r="AA267" s="5"/>
    </row>
    <row r="268" spans="1:27" ht="46.5" customHeight="1">
      <c r="A268" s="27">
        <v>35</v>
      </c>
      <c r="B268" s="37" t="s">
        <v>303</v>
      </c>
      <c r="C268" s="29"/>
      <c r="D268" s="30" t="s">
        <v>270</v>
      </c>
      <c r="E268" s="27">
        <v>5</v>
      </c>
      <c r="F268" s="73"/>
      <c r="G268" s="84"/>
      <c r="H268" s="34">
        <f t="shared" si="74"/>
        <v>0</v>
      </c>
      <c r="I268" s="35">
        <f t="shared" si="73"/>
        <v>0</v>
      </c>
      <c r="J268" s="35">
        <f t="shared" si="75"/>
        <v>0</v>
      </c>
      <c r="K268" s="35">
        <f t="shared" si="76"/>
        <v>0</v>
      </c>
      <c r="L268" s="36"/>
      <c r="M268" s="150"/>
      <c r="N268" s="192"/>
      <c r="O268" s="174"/>
      <c r="P268" s="4"/>
      <c r="Q268" s="4"/>
      <c r="R268" s="4"/>
      <c r="S268" s="4"/>
      <c r="T268" s="5"/>
      <c r="U268" s="5"/>
      <c r="V268" s="5"/>
      <c r="W268" s="5"/>
      <c r="X268" s="5"/>
      <c r="Y268" s="5"/>
      <c r="Z268" s="5"/>
      <c r="AA268" s="5"/>
    </row>
    <row r="269" spans="1:27" ht="90" customHeight="1">
      <c r="A269" s="27">
        <v>36</v>
      </c>
      <c r="B269" s="37" t="s">
        <v>304</v>
      </c>
      <c r="C269" s="29"/>
      <c r="D269" s="30" t="s">
        <v>270</v>
      </c>
      <c r="E269" s="27">
        <v>30</v>
      </c>
      <c r="F269" s="73"/>
      <c r="G269" s="84"/>
      <c r="H269" s="34">
        <f t="shared" si="74"/>
        <v>0</v>
      </c>
      <c r="I269" s="35">
        <f t="shared" si="73"/>
        <v>0</v>
      </c>
      <c r="J269" s="35">
        <f t="shared" si="75"/>
        <v>0</v>
      </c>
      <c r="K269" s="35">
        <f t="shared" si="76"/>
        <v>0</v>
      </c>
      <c r="L269" s="36"/>
      <c r="M269" s="150"/>
      <c r="N269" s="192"/>
      <c r="O269" s="174"/>
      <c r="P269" s="4"/>
      <c r="Q269" s="4"/>
      <c r="R269" s="4"/>
      <c r="S269" s="4"/>
      <c r="T269" s="5"/>
      <c r="U269" s="5"/>
      <c r="V269" s="5"/>
      <c r="W269" s="5"/>
      <c r="X269" s="5"/>
      <c r="Y269" s="5"/>
      <c r="Z269" s="5"/>
      <c r="AA269" s="5"/>
    </row>
    <row r="270" spans="1:27" ht="101.25" customHeight="1">
      <c r="A270" s="27">
        <v>37</v>
      </c>
      <c r="B270" s="37" t="s">
        <v>305</v>
      </c>
      <c r="C270" s="29"/>
      <c r="D270" s="30" t="s">
        <v>270</v>
      </c>
      <c r="E270" s="27">
        <v>10</v>
      </c>
      <c r="F270" s="73"/>
      <c r="G270" s="84"/>
      <c r="H270" s="34">
        <f t="shared" si="74"/>
        <v>0</v>
      </c>
      <c r="I270" s="35">
        <f t="shared" si="73"/>
        <v>0</v>
      </c>
      <c r="J270" s="35">
        <f t="shared" si="75"/>
        <v>0</v>
      </c>
      <c r="K270" s="35">
        <f t="shared" si="76"/>
        <v>0</v>
      </c>
      <c r="L270" s="36"/>
      <c r="M270" s="150"/>
      <c r="N270" s="192"/>
      <c r="O270" s="174"/>
      <c r="P270" s="4"/>
      <c r="Q270" s="4"/>
      <c r="R270" s="4"/>
      <c r="S270" s="4"/>
      <c r="T270" s="5"/>
      <c r="U270" s="5"/>
      <c r="V270" s="5"/>
      <c r="W270" s="5"/>
      <c r="X270" s="5"/>
      <c r="Y270" s="5"/>
      <c r="Z270" s="5"/>
      <c r="AA270" s="5"/>
    </row>
    <row r="271" spans="1:27" ht="101.25" customHeight="1">
      <c r="A271" s="27">
        <v>38</v>
      </c>
      <c r="B271" s="37" t="s">
        <v>306</v>
      </c>
      <c r="C271" s="29"/>
      <c r="D271" s="30" t="s">
        <v>270</v>
      </c>
      <c r="E271" s="27">
        <v>10</v>
      </c>
      <c r="F271" s="73"/>
      <c r="G271" s="84"/>
      <c r="H271" s="34">
        <f t="shared" si="74"/>
        <v>0</v>
      </c>
      <c r="I271" s="35">
        <f t="shared" si="73"/>
        <v>0</v>
      </c>
      <c r="J271" s="35">
        <f t="shared" si="75"/>
        <v>0</v>
      </c>
      <c r="K271" s="35">
        <f t="shared" si="76"/>
        <v>0</v>
      </c>
      <c r="L271" s="36"/>
      <c r="M271" s="150"/>
      <c r="N271" s="192"/>
      <c r="O271" s="174"/>
      <c r="P271" s="4"/>
      <c r="Q271" s="4"/>
      <c r="R271" s="4"/>
      <c r="S271" s="4"/>
      <c r="T271" s="5"/>
      <c r="U271" s="5"/>
      <c r="V271" s="5"/>
      <c r="W271" s="5"/>
      <c r="X271" s="5"/>
      <c r="Y271" s="5"/>
      <c r="Z271" s="5"/>
      <c r="AA271" s="5"/>
    </row>
    <row r="272" spans="1:27" ht="101.25" customHeight="1">
      <c r="A272" s="27">
        <v>39</v>
      </c>
      <c r="B272" s="37" t="s">
        <v>307</v>
      </c>
      <c r="C272" s="29"/>
      <c r="D272" s="30" t="s">
        <v>270</v>
      </c>
      <c r="E272" s="27">
        <v>30</v>
      </c>
      <c r="F272" s="73"/>
      <c r="G272" s="84"/>
      <c r="H272" s="34">
        <f t="shared" si="74"/>
        <v>0</v>
      </c>
      <c r="I272" s="35">
        <f t="shared" si="73"/>
        <v>0</v>
      </c>
      <c r="J272" s="35">
        <f t="shared" si="75"/>
        <v>0</v>
      </c>
      <c r="K272" s="35">
        <f t="shared" si="76"/>
        <v>0</v>
      </c>
      <c r="L272" s="36"/>
      <c r="M272" s="150"/>
      <c r="N272" s="192"/>
      <c r="O272" s="174"/>
      <c r="P272" s="4"/>
      <c r="Q272" s="4"/>
      <c r="R272" s="4"/>
      <c r="S272" s="4"/>
      <c r="T272" s="5"/>
      <c r="U272" s="5"/>
      <c r="V272" s="5"/>
      <c r="W272" s="5"/>
      <c r="X272" s="5"/>
      <c r="Y272" s="5"/>
      <c r="Z272" s="5"/>
      <c r="AA272" s="5"/>
    </row>
    <row r="273" spans="1:27" ht="58.5" customHeight="1">
      <c r="A273" s="27">
        <v>40</v>
      </c>
      <c r="B273" s="37" t="s">
        <v>308</v>
      </c>
      <c r="C273" s="29"/>
      <c r="D273" s="30" t="s">
        <v>270</v>
      </c>
      <c r="E273" s="27">
        <v>10</v>
      </c>
      <c r="F273" s="73"/>
      <c r="G273" s="84"/>
      <c r="H273" s="34">
        <f t="shared" si="74"/>
        <v>0</v>
      </c>
      <c r="I273" s="35">
        <f t="shared" si="73"/>
        <v>0</v>
      </c>
      <c r="J273" s="35">
        <f t="shared" si="75"/>
        <v>0</v>
      </c>
      <c r="K273" s="35">
        <f t="shared" si="76"/>
        <v>0</v>
      </c>
      <c r="L273" s="36"/>
      <c r="M273" s="150"/>
      <c r="N273" s="192"/>
      <c r="O273" s="174"/>
      <c r="P273" s="4"/>
      <c r="Q273" s="4"/>
      <c r="R273" s="4"/>
      <c r="S273" s="4"/>
      <c r="T273" s="5"/>
      <c r="U273" s="5"/>
      <c r="V273" s="5"/>
      <c r="W273" s="5"/>
      <c r="X273" s="5"/>
      <c r="Y273" s="5"/>
      <c r="Z273" s="5"/>
      <c r="AA273" s="5"/>
    </row>
    <row r="274" spans="1:27" ht="46.5" customHeight="1">
      <c r="A274" s="27">
        <v>41</v>
      </c>
      <c r="B274" s="37" t="s">
        <v>309</v>
      </c>
      <c r="C274" s="29"/>
      <c r="D274" s="30" t="s">
        <v>270</v>
      </c>
      <c r="E274" s="27">
        <v>3</v>
      </c>
      <c r="F274" s="73"/>
      <c r="G274" s="84"/>
      <c r="H274" s="34">
        <f t="shared" si="74"/>
        <v>0</v>
      </c>
      <c r="I274" s="35">
        <f t="shared" si="73"/>
        <v>0</v>
      </c>
      <c r="J274" s="35">
        <f t="shared" si="75"/>
        <v>0</v>
      </c>
      <c r="K274" s="35">
        <f t="shared" si="76"/>
        <v>0</v>
      </c>
      <c r="L274" s="36"/>
      <c r="M274" s="150"/>
      <c r="N274" s="192"/>
      <c r="O274" s="174"/>
      <c r="P274" s="4"/>
      <c r="Q274" s="4"/>
      <c r="R274" s="4"/>
      <c r="S274" s="4"/>
      <c r="T274" s="5"/>
      <c r="U274" s="5"/>
      <c r="V274" s="5"/>
      <c r="W274" s="5"/>
      <c r="X274" s="5"/>
      <c r="Y274" s="5"/>
      <c r="Z274" s="5"/>
      <c r="AA274" s="5"/>
    </row>
    <row r="275" spans="1:27" ht="46.5" customHeight="1">
      <c r="A275" s="27">
        <v>42</v>
      </c>
      <c r="B275" s="37" t="s">
        <v>310</v>
      </c>
      <c r="C275" s="29"/>
      <c r="D275" s="30" t="s">
        <v>270</v>
      </c>
      <c r="E275" s="27">
        <v>3</v>
      </c>
      <c r="F275" s="73"/>
      <c r="G275" s="84"/>
      <c r="H275" s="34">
        <f t="shared" si="74"/>
        <v>0</v>
      </c>
      <c r="I275" s="35">
        <f t="shared" si="73"/>
        <v>0</v>
      </c>
      <c r="J275" s="35">
        <f t="shared" si="75"/>
        <v>0</v>
      </c>
      <c r="K275" s="35">
        <f t="shared" si="76"/>
        <v>0</v>
      </c>
      <c r="L275" s="36"/>
      <c r="M275" s="150"/>
      <c r="N275" s="192"/>
      <c r="O275" s="174"/>
      <c r="P275" s="4"/>
      <c r="Q275" s="4"/>
      <c r="R275" s="4"/>
      <c r="S275" s="4"/>
      <c r="T275" s="5"/>
      <c r="U275" s="5"/>
      <c r="V275" s="5"/>
      <c r="W275" s="5"/>
      <c r="X275" s="5"/>
      <c r="Y275" s="5"/>
      <c r="Z275" s="5"/>
      <c r="AA275" s="5"/>
    </row>
    <row r="276" spans="1:27" ht="46.5" customHeight="1">
      <c r="A276" s="27">
        <v>43</v>
      </c>
      <c r="B276" s="37" t="s">
        <v>311</v>
      </c>
      <c r="C276" s="29"/>
      <c r="D276" s="30" t="s">
        <v>270</v>
      </c>
      <c r="E276" s="27">
        <v>3</v>
      </c>
      <c r="F276" s="73"/>
      <c r="G276" s="84"/>
      <c r="H276" s="34">
        <f t="shared" si="74"/>
        <v>0</v>
      </c>
      <c r="I276" s="35">
        <f t="shared" si="73"/>
        <v>0</v>
      </c>
      <c r="J276" s="35">
        <f t="shared" si="75"/>
        <v>0</v>
      </c>
      <c r="K276" s="35">
        <f t="shared" si="76"/>
        <v>0</v>
      </c>
      <c r="L276" s="36"/>
      <c r="M276" s="150"/>
      <c r="N276" s="192"/>
      <c r="O276" s="174"/>
      <c r="P276" s="4"/>
      <c r="Q276" s="4"/>
      <c r="R276" s="4"/>
      <c r="S276" s="4"/>
      <c r="T276" s="5"/>
      <c r="U276" s="5"/>
      <c r="V276" s="5"/>
      <c r="W276" s="5"/>
      <c r="X276" s="5"/>
      <c r="Y276" s="5"/>
      <c r="Z276" s="5"/>
      <c r="AA276" s="5"/>
    </row>
    <row r="277" spans="1:27" ht="46.5" customHeight="1">
      <c r="A277" s="27">
        <v>44</v>
      </c>
      <c r="B277" s="37" t="s">
        <v>312</v>
      </c>
      <c r="C277" s="29"/>
      <c r="D277" s="30" t="s">
        <v>270</v>
      </c>
      <c r="E277" s="27">
        <v>3</v>
      </c>
      <c r="F277" s="73"/>
      <c r="G277" s="84"/>
      <c r="H277" s="34">
        <f t="shared" si="74"/>
        <v>0</v>
      </c>
      <c r="I277" s="35">
        <f t="shared" si="73"/>
        <v>0</v>
      </c>
      <c r="J277" s="35">
        <f t="shared" si="75"/>
        <v>0</v>
      </c>
      <c r="K277" s="35">
        <f t="shared" si="76"/>
        <v>0</v>
      </c>
      <c r="L277" s="36"/>
      <c r="M277" s="150"/>
      <c r="N277" s="192"/>
      <c r="O277" s="174"/>
      <c r="P277" s="4"/>
      <c r="Q277" s="4"/>
      <c r="R277" s="4"/>
      <c r="S277" s="4"/>
      <c r="T277" s="5"/>
      <c r="U277" s="5"/>
      <c r="V277" s="5"/>
      <c r="W277" s="5"/>
      <c r="X277" s="5"/>
      <c r="Y277" s="5"/>
      <c r="Z277" s="5"/>
      <c r="AA277" s="5"/>
    </row>
    <row r="278" spans="1:27" ht="46.5" customHeight="1">
      <c r="A278" s="27">
        <v>45</v>
      </c>
      <c r="B278" s="37" t="s">
        <v>313</v>
      </c>
      <c r="C278" s="29"/>
      <c r="D278" s="30" t="s">
        <v>270</v>
      </c>
      <c r="E278" s="27">
        <v>3</v>
      </c>
      <c r="F278" s="73"/>
      <c r="G278" s="84"/>
      <c r="H278" s="34">
        <f t="shared" si="74"/>
        <v>0</v>
      </c>
      <c r="I278" s="35">
        <f t="shared" si="73"/>
        <v>0</v>
      </c>
      <c r="J278" s="35">
        <f t="shared" si="75"/>
        <v>0</v>
      </c>
      <c r="K278" s="35">
        <f t="shared" si="76"/>
        <v>0</v>
      </c>
      <c r="L278" s="36"/>
      <c r="M278" s="150"/>
      <c r="N278" s="192"/>
      <c r="O278" s="174"/>
      <c r="P278" s="4"/>
      <c r="Q278" s="4"/>
      <c r="R278" s="4"/>
      <c r="S278" s="4"/>
      <c r="T278" s="5"/>
      <c r="U278" s="5"/>
      <c r="V278" s="5"/>
      <c r="W278" s="5"/>
      <c r="X278" s="5"/>
      <c r="Y278" s="5"/>
      <c r="Z278" s="5"/>
      <c r="AA278" s="5"/>
    </row>
    <row r="279" spans="1:27" ht="46.5" customHeight="1">
      <c r="A279" s="27">
        <v>46</v>
      </c>
      <c r="B279" s="37" t="s">
        <v>314</v>
      </c>
      <c r="C279" s="29"/>
      <c r="D279" s="30" t="s">
        <v>270</v>
      </c>
      <c r="E279" s="27">
        <v>3</v>
      </c>
      <c r="F279" s="73"/>
      <c r="G279" s="84"/>
      <c r="H279" s="34">
        <f t="shared" si="74"/>
        <v>0</v>
      </c>
      <c r="I279" s="35">
        <f t="shared" si="73"/>
        <v>0</v>
      </c>
      <c r="J279" s="35">
        <f t="shared" si="75"/>
        <v>0</v>
      </c>
      <c r="K279" s="35">
        <f t="shared" si="76"/>
        <v>0</v>
      </c>
      <c r="L279" s="36"/>
      <c r="M279" s="150"/>
      <c r="N279" s="192"/>
      <c r="O279" s="174"/>
      <c r="P279" s="4"/>
      <c r="Q279" s="4"/>
      <c r="R279" s="4"/>
      <c r="S279" s="4"/>
      <c r="T279" s="5"/>
      <c r="U279" s="5"/>
      <c r="V279" s="5"/>
      <c r="W279" s="5"/>
      <c r="X279" s="5"/>
      <c r="Y279" s="5"/>
      <c r="Z279" s="5"/>
      <c r="AA279" s="5"/>
    </row>
    <row r="280" spans="1:27" ht="46.5" customHeight="1">
      <c r="A280" s="27">
        <v>47</v>
      </c>
      <c r="B280" s="37" t="s">
        <v>315</v>
      </c>
      <c r="C280" s="29"/>
      <c r="D280" s="30" t="s">
        <v>270</v>
      </c>
      <c r="E280" s="27">
        <v>3</v>
      </c>
      <c r="F280" s="73"/>
      <c r="G280" s="84"/>
      <c r="H280" s="34">
        <f t="shared" si="74"/>
        <v>0</v>
      </c>
      <c r="I280" s="35">
        <f t="shared" si="73"/>
        <v>0</v>
      </c>
      <c r="J280" s="35">
        <f t="shared" si="75"/>
        <v>0</v>
      </c>
      <c r="K280" s="35">
        <f t="shared" si="76"/>
        <v>0</v>
      </c>
      <c r="L280" s="36"/>
      <c r="M280" s="150"/>
      <c r="N280" s="192"/>
      <c r="O280" s="174"/>
      <c r="P280" s="4"/>
      <c r="Q280" s="4"/>
      <c r="R280" s="4"/>
      <c r="S280" s="4"/>
      <c r="T280" s="5"/>
      <c r="U280" s="5"/>
      <c r="V280" s="5"/>
      <c r="W280" s="5"/>
      <c r="X280" s="5"/>
      <c r="Y280" s="5"/>
      <c r="Z280" s="5"/>
      <c r="AA280" s="5"/>
    </row>
    <row r="281" spans="1:27" ht="114" customHeight="1">
      <c r="A281" s="27">
        <v>48</v>
      </c>
      <c r="B281" s="37" t="s">
        <v>316</v>
      </c>
      <c r="C281" s="29"/>
      <c r="D281" s="30" t="s">
        <v>270</v>
      </c>
      <c r="E281" s="27">
        <v>3</v>
      </c>
      <c r="F281" s="73"/>
      <c r="G281" s="84"/>
      <c r="H281" s="34">
        <f t="shared" si="74"/>
        <v>0</v>
      </c>
      <c r="I281" s="35">
        <f t="shared" si="73"/>
        <v>0</v>
      </c>
      <c r="J281" s="35">
        <f t="shared" si="75"/>
        <v>0</v>
      </c>
      <c r="K281" s="35">
        <f t="shared" si="76"/>
        <v>0</v>
      </c>
      <c r="L281" s="136"/>
      <c r="M281" s="150"/>
      <c r="N281" s="192"/>
      <c r="O281" s="174"/>
      <c r="P281" s="4"/>
      <c r="Q281" s="4"/>
      <c r="R281" s="4"/>
      <c r="S281" s="4"/>
      <c r="T281" s="5"/>
      <c r="U281" s="5"/>
      <c r="V281" s="5"/>
      <c r="W281" s="5"/>
      <c r="X281" s="5"/>
      <c r="Y281" s="5"/>
      <c r="Z281" s="5"/>
      <c r="AA281" s="5"/>
    </row>
    <row r="282" spans="1:27" ht="114" customHeight="1">
      <c r="A282" s="27">
        <v>49</v>
      </c>
      <c r="B282" s="37" t="s">
        <v>317</v>
      </c>
      <c r="C282" s="29"/>
      <c r="D282" s="30" t="s">
        <v>270</v>
      </c>
      <c r="E282" s="27">
        <v>3</v>
      </c>
      <c r="F282" s="73"/>
      <c r="G282" s="84"/>
      <c r="H282" s="34">
        <f t="shared" si="74"/>
        <v>0</v>
      </c>
      <c r="I282" s="35">
        <f t="shared" si="73"/>
        <v>0</v>
      </c>
      <c r="J282" s="35">
        <f t="shared" si="75"/>
        <v>0</v>
      </c>
      <c r="K282" s="35">
        <f t="shared" si="76"/>
        <v>0</v>
      </c>
      <c r="L282" s="136"/>
      <c r="M282" s="150"/>
      <c r="N282" s="192"/>
      <c r="O282" s="174"/>
      <c r="P282" s="4"/>
      <c r="Q282" s="4"/>
      <c r="R282" s="4"/>
      <c r="S282" s="4"/>
      <c r="T282" s="5"/>
      <c r="U282" s="5"/>
      <c r="V282" s="5"/>
      <c r="W282" s="5"/>
      <c r="X282" s="5"/>
      <c r="Y282" s="5"/>
      <c r="Z282" s="5"/>
      <c r="AA282" s="5"/>
    </row>
    <row r="283" spans="1:27" ht="114" customHeight="1">
      <c r="A283" s="27">
        <v>50</v>
      </c>
      <c r="B283" s="37" t="s">
        <v>318</v>
      </c>
      <c r="C283" s="29"/>
      <c r="D283" s="30" t="s">
        <v>270</v>
      </c>
      <c r="E283" s="27">
        <v>3</v>
      </c>
      <c r="F283" s="73"/>
      <c r="G283" s="84"/>
      <c r="H283" s="34">
        <f t="shared" si="74"/>
        <v>0</v>
      </c>
      <c r="I283" s="35">
        <f t="shared" si="73"/>
        <v>0</v>
      </c>
      <c r="J283" s="35">
        <f t="shared" si="75"/>
        <v>0</v>
      </c>
      <c r="K283" s="35">
        <f t="shared" si="76"/>
        <v>0</v>
      </c>
      <c r="L283" s="136"/>
      <c r="M283" s="150"/>
      <c r="N283" s="192"/>
      <c r="O283" s="174"/>
      <c r="P283" s="4"/>
      <c r="Q283" s="4"/>
      <c r="R283" s="4"/>
      <c r="S283" s="4"/>
      <c r="T283" s="5"/>
      <c r="U283" s="5"/>
      <c r="V283" s="5"/>
      <c r="W283" s="5"/>
      <c r="X283" s="5"/>
      <c r="Y283" s="5"/>
      <c r="Z283" s="5"/>
      <c r="AA283" s="5"/>
    </row>
    <row r="284" spans="1:27" ht="114" customHeight="1">
      <c r="A284" s="27">
        <v>51</v>
      </c>
      <c r="B284" s="37" t="s">
        <v>319</v>
      </c>
      <c r="C284" s="29"/>
      <c r="D284" s="30" t="s">
        <v>270</v>
      </c>
      <c r="E284" s="27">
        <v>3</v>
      </c>
      <c r="F284" s="73"/>
      <c r="G284" s="84"/>
      <c r="H284" s="34">
        <f t="shared" si="74"/>
        <v>0</v>
      </c>
      <c r="I284" s="35">
        <f t="shared" si="73"/>
        <v>0</v>
      </c>
      <c r="J284" s="35">
        <f t="shared" si="75"/>
        <v>0</v>
      </c>
      <c r="K284" s="35">
        <f t="shared" si="76"/>
        <v>0</v>
      </c>
      <c r="L284" s="136"/>
      <c r="M284" s="150"/>
      <c r="N284" s="192"/>
      <c r="O284" s="174"/>
      <c r="P284" s="4"/>
      <c r="Q284" s="4"/>
      <c r="R284" s="4"/>
      <c r="S284" s="4"/>
      <c r="T284" s="5"/>
      <c r="U284" s="5"/>
      <c r="V284" s="5"/>
      <c r="W284" s="5"/>
      <c r="X284" s="5"/>
      <c r="Y284" s="5"/>
      <c r="Z284" s="5"/>
      <c r="AA284" s="5"/>
    </row>
    <row r="285" spans="1:27" ht="114" customHeight="1">
      <c r="A285" s="27">
        <v>52</v>
      </c>
      <c r="B285" s="37" t="s">
        <v>320</v>
      </c>
      <c r="C285" s="29"/>
      <c r="D285" s="30" t="s">
        <v>270</v>
      </c>
      <c r="E285" s="27">
        <v>1</v>
      </c>
      <c r="F285" s="73"/>
      <c r="G285" s="84"/>
      <c r="H285" s="34">
        <f t="shared" si="74"/>
        <v>0</v>
      </c>
      <c r="I285" s="35">
        <f t="shared" si="73"/>
        <v>0</v>
      </c>
      <c r="J285" s="35">
        <f t="shared" si="75"/>
        <v>0</v>
      </c>
      <c r="K285" s="35">
        <f t="shared" si="76"/>
        <v>0</v>
      </c>
      <c r="L285" s="134"/>
      <c r="M285" s="150"/>
      <c r="N285" s="192"/>
      <c r="O285" s="174"/>
      <c r="P285" s="4"/>
      <c r="Q285" s="4"/>
      <c r="R285" s="4"/>
      <c r="S285" s="4"/>
      <c r="T285" s="5"/>
      <c r="U285" s="5"/>
      <c r="V285" s="5"/>
      <c r="W285" s="5"/>
      <c r="X285" s="5"/>
      <c r="Y285" s="5"/>
      <c r="Z285" s="5"/>
      <c r="AA285" s="5"/>
    </row>
    <row r="286" spans="1:27" ht="39.75" customHeight="1">
      <c r="A286" s="27">
        <v>53</v>
      </c>
      <c r="B286" s="37" t="s">
        <v>184</v>
      </c>
      <c r="C286" s="29"/>
      <c r="D286" s="30" t="s">
        <v>270</v>
      </c>
      <c r="E286" s="27">
        <v>100</v>
      </c>
      <c r="F286" s="73"/>
      <c r="G286" s="84"/>
      <c r="H286" s="34">
        <f t="shared" si="74"/>
        <v>0</v>
      </c>
      <c r="I286" s="35">
        <f t="shared" si="73"/>
        <v>0</v>
      </c>
      <c r="J286" s="35">
        <f t="shared" si="75"/>
        <v>0</v>
      </c>
      <c r="K286" s="35">
        <f t="shared" si="76"/>
        <v>0</v>
      </c>
      <c r="L286" s="134"/>
      <c r="M286" s="150"/>
      <c r="N286" s="192"/>
      <c r="O286" s="174"/>
      <c r="P286" s="4"/>
      <c r="Q286" s="4"/>
      <c r="R286" s="4"/>
      <c r="S286" s="4"/>
      <c r="T286" s="5"/>
      <c r="U286" s="5"/>
      <c r="V286" s="5"/>
      <c r="W286" s="5"/>
      <c r="X286" s="5"/>
      <c r="Y286" s="5"/>
      <c r="Z286" s="5"/>
      <c r="AA286" s="5"/>
    </row>
    <row r="287" spans="1:27" ht="36" customHeight="1">
      <c r="A287" s="27">
        <v>54</v>
      </c>
      <c r="B287" s="37" t="s">
        <v>200</v>
      </c>
      <c r="C287" s="29"/>
      <c r="D287" s="30" t="s">
        <v>270</v>
      </c>
      <c r="E287" s="27">
        <v>3</v>
      </c>
      <c r="F287" s="73"/>
      <c r="G287" s="84"/>
      <c r="H287" s="34">
        <f t="shared" si="74"/>
        <v>0</v>
      </c>
      <c r="I287" s="35">
        <f t="shared" si="73"/>
        <v>0</v>
      </c>
      <c r="J287" s="35">
        <f t="shared" si="75"/>
        <v>0</v>
      </c>
      <c r="K287" s="35">
        <f t="shared" si="76"/>
        <v>0</v>
      </c>
      <c r="L287" s="136"/>
      <c r="M287" s="150"/>
      <c r="N287" s="192"/>
      <c r="O287" s="174"/>
      <c r="P287" s="4"/>
      <c r="Q287" s="4"/>
      <c r="R287" s="4"/>
      <c r="S287" s="4"/>
      <c r="T287" s="5"/>
      <c r="U287" s="5"/>
      <c r="V287" s="5"/>
      <c r="W287" s="5"/>
      <c r="X287" s="5"/>
      <c r="Y287" s="5"/>
      <c r="Z287" s="5"/>
      <c r="AA287" s="5"/>
    </row>
    <row r="288" spans="1:27" ht="38.25" customHeight="1">
      <c r="A288" s="27">
        <v>55</v>
      </c>
      <c r="B288" s="37" t="s">
        <v>201</v>
      </c>
      <c r="C288" s="29"/>
      <c r="D288" s="30" t="s">
        <v>270</v>
      </c>
      <c r="E288" s="27">
        <v>3</v>
      </c>
      <c r="F288" s="73"/>
      <c r="G288" s="84"/>
      <c r="H288" s="34">
        <f t="shared" si="74"/>
        <v>0</v>
      </c>
      <c r="I288" s="35">
        <f t="shared" si="73"/>
        <v>0</v>
      </c>
      <c r="J288" s="35">
        <f t="shared" si="75"/>
        <v>0</v>
      </c>
      <c r="K288" s="35">
        <f t="shared" si="76"/>
        <v>0</v>
      </c>
      <c r="L288" s="136"/>
      <c r="M288" s="150"/>
      <c r="N288" s="192"/>
      <c r="O288" s="174"/>
      <c r="P288" s="4"/>
      <c r="Q288" s="4"/>
      <c r="R288" s="4"/>
      <c r="S288" s="4"/>
      <c r="T288" s="5"/>
      <c r="U288" s="5"/>
      <c r="V288" s="5"/>
      <c r="W288" s="5"/>
      <c r="X288" s="5"/>
      <c r="Y288" s="5"/>
      <c r="Z288" s="5"/>
      <c r="AA288" s="5"/>
    </row>
    <row r="289" spans="1:27" ht="40.5" customHeight="1">
      <c r="A289" s="213">
        <v>56</v>
      </c>
      <c r="B289" s="116" t="s">
        <v>202</v>
      </c>
      <c r="C289" s="117"/>
      <c r="D289" s="118" t="s">
        <v>270</v>
      </c>
      <c r="E289" s="119">
        <v>3</v>
      </c>
      <c r="F289" s="120"/>
      <c r="G289" s="121"/>
      <c r="H289" s="186">
        <f t="shared" si="74"/>
        <v>0</v>
      </c>
      <c r="I289" s="35">
        <f t="shared" si="73"/>
        <v>0</v>
      </c>
      <c r="J289" s="35">
        <f t="shared" si="75"/>
        <v>0</v>
      </c>
      <c r="K289" s="35">
        <f t="shared" si="76"/>
        <v>0</v>
      </c>
      <c r="L289" s="240"/>
      <c r="M289" s="203"/>
      <c r="N289" s="192"/>
      <c r="O289" s="174"/>
      <c r="P289" s="4"/>
      <c r="Q289" s="4"/>
      <c r="R289" s="4"/>
      <c r="S289" s="4"/>
      <c r="T289" s="5"/>
      <c r="U289" s="5"/>
      <c r="V289" s="5"/>
      <c r="W289" s="5"/>
      <c r="X289" s="5"/>
      <c r="Y289" s="5"/>
      <c r="Z289" s="5"/>
      <c r="AA289" s="5"/>
    </row>
    <row r="290" spans="1:27" ht="14.25">
      <c r="A290" s="181"/>
      <c r="B290" s="207"/>
      <c r="C290" s="7"/>
      <c r="D290" s="2"/>
      <c r="E290" s="231"/>
      <c r="F290" s="232"/>
      <c r="G290" s="232"/>
      <c r="H290" s="235" t="s">
        <v>321</v>
      </c>
      <c r="I290" s="233">
        <f>SUM(I234:I289)</f>
        <v>0</v>
      </c>
      <c r="J290" s="187">
        <f>SUM(J234:J289)</f>
        <v>0</v>
      </c>
      <c r="K290" s="239">
        <f>SUM(K234:K289)</f>
        <v>0</v>
      </c>
      <c r="L290" s="241"/>
      <c r="M290" s="182"/>
      <c r="N290" s="139"/>
      <c r="O290" s="174"/>
      <c r="P290" s="4"/>
      <c r="Q290" s="4"/>
      <c r="R290" s="4"/>
      <c r="S290" s="4"/>
      <c r="T290" s="5"/>
      <c r="U290" s="5"/>
      <c r="V290" s="5"/>
      <c r="W290" s="5"/>
      <c r="X290" s="5"/>
      <c r="Y290" s="5"/>
      <c r="Z290" s="5"/>
      <c r="AA290" s="5"/>
    </row>
    <row r="291" spans="1:27" ht="167.25" customHeight="1">
      <c r="A291" s="266"/>
      <c r="B291" s="279" t="s">
        <v>356</v>
      </c>
      <c r="C291" s="280"/>
      <c r="D291" s="2"/>
      <c r="E291" s="122"/>
      <c r="F291" s="123"/>
      <c r="G291" s="123"/>
      <c r="H291" s="234"/>
      <c r="I291" s="209"/>
      <c r="J291" s="209"/>
      <c r="K291" s="209"/>
      <c r="L291" s="171"/>
      <c r="M291" s="171"/>
      <c r="N291" s="171"/>
      <c r="O291" s="174"/>
      <c r="P291" s="4"/>
      <c r="Q291" s="4"/>
      <c r="R291" s="4"/>
      <c r="S291" s="4"/>
      <c r="T291" s="5"/>
      <c r="U291" s="5"/>
      <c r="V291" s="5"/>
      <c r="W291" s="5"/>
      <c r="X291" s="5"/>
      <c r="Y291" s="5"/>
      <c r="Z291" s="5"/>
      <c r="AA291" s="5"/>
    </row>
    <row r="292" spans="1:27" ht="18">
      <c r="A292" s="124"/>
      <c r="B292" s="274" t="s">
        <v>360</v>
      </c>
      <c r="C292" s="275"/>
      <c r="D292" s="276"/>
      <c r="E292" s="125"/>
      <c r="F292" s="126"/>
      <c r="G292" s="126"/>
      <c r="H292" s="126"/>
      <c r="I292" s="211"/>
      <c r="J292" s="211"/>
      <c r="K292" s="211"/>
      <c r="L292" s="212"/>
      <c r="M292" s="212"/>
      <c r="N292" s="243"/>
      <c r="O292" s="174"/>
      <c r="P292" s="4"/>
      <c r="Q292" s="4"/>
      <c r="R292" s="4"/>
      <c r="S292" s="4"/>
      <c r="T292" s="5"/>
      <c r="U292" s="5"/>
      <c r="V292" s="5"/>
      <c r="W292" s="5"/>
      <c r="X292" s="5"/>
      <c r="Y292" s="5"/>
      <c r="Z292" s="5"/>
      <c r="AA292" s="5"/>
    </row>
    <row r="293" spans="1:27" ht="66.75" customHeight="1">
      <c r="A293" s="30" t="s">
        <v>3</v>
      </c>
      <c r="B293" s="127" t="s">
        <v>37</v>
      </c>
      <c r="C293" s="37" t="s">
        <v>4</v>
      </c>
      <c r="D293" s="128" t="s">
        <v>5</v>
      </c>
      <c r="E293" s="24" t="s">
        <v>6</v>
      </c>
      <c r="F293" s="129" t="s">
        <v>7</v>
      </c>
      <c r="G293" s="129" t="s">
        <v>8</v>
      </c>
      <c r="H293" s="129" t="s">
        <v>9</v>
      </c>
      <c r="I293" s="210" t="s">
        <v>10</v>
      </c>
      <c r="J293" s="210" t="s">
        <v>11</v>
      </c>
      <c r="K293" s="210" t="s">
        <v>12</v>
      </c>
      <c r="L293" s="242" t="s">
        <v>13</v>
      </c>
      <c r="M293" s="246" t="s">
        <v>14</v>
      </c>
      <c r="N293" s="244"/>
      <c r="O293" s="174"/>
      <c r="P293" s="4"/>
      <c r="Q293" s="4"/>
      <c r="R293" s="4"/>
      <c r="S293" s="4"/>
      <c r="T293" s="5"/>
      <c r="U293" s="5"/>
      <c r="V293" s="5"/>
      <c r="W293" s="5"/>
      <c r="X293" s="5"/>
      <c r="Y293" s="5"/>
      <c r="Z293" s="5"/>
      <c r="AA293" s="5"/>
    </row>
    <row r="294" spans="1:27" ht="300" customHeight="1">
      <c r="A294" s="38"/>
      <c r="B294" s="37" t="s">
        <v>322</v>
      </c>
      <c r="C294" s="29"/>
      <c r="D294" s="38"/>
      <c r="E294" s="115"/>
      <c r="F294" s="115"/>
      <c r="G294" s="115"/>
      <c r="H294" s="137"/>
      <c r="I294" s="137"/>
      <c r="J294" s="137"/>
      <c r="K294" s="137"/>
      <c r="L294" s="245"/>
      <c r="M294" s="154"/>
      <c r="N294" s="139"/>
      <c r="O294" s="174"/>
      <c r="P294" s="4"/>
      <c r="Q294" s="4"/>
      <c r="R294" s="4"/>
      <c r="S294" s="4"/>
      <c r="T294" s="5"/>
      <c r="U294" s="5"/>
      <c r="V294" s="5"/>
      <c r="W294" s="5"/>
      <c r="X294" s="5"/>
      <c r="Y294" s="5"/>
      <c r="Z294" s="5"/>
      <c r="AA294" s="5"/>
    </row>
    <row r="295" spans="1:27" ht="42" customHeight="1">
      <c r="A295" s="27">
        <v>1</v>
      </c>
      <c r="B295" s="77" t="s">
        <v>323</v>
      </c>
      <c r="C295" s="29"/>
      <c r="D295" s="30" t="s">
        <v>16</v>
      </c>
      <c r="E295" s="130">
        <v>40</v>
      </c>
      <c r="F295" s="131"/>
      <c r="G295" s="84"/>
      <c r="H295" s="138">
        <f t="shared" ref="H295:H329" si="77">F295+(F295*G295)</f>
        <v>0</v>
      </c>
      <c r="I295" s="35">
        <f t="shared" ref="I295" si="78">E295*F295</f>
        <v>0</v>
      </c>
      <c r="J295" s="35">
        <f t="shared" ref="J295:J329" si="79">I295*H295</f>
        <v>0</v>
      </c>
      <c r="K295" s="35">
        <f t="shared" ref="K295:K329" si="80">E295*H295</f>
        <v>0</v>
      </c>
      <c r="L295" s="245"/>
      <c r="M295" s="154"/>
      <c r="N295" s="139"/>
      <c r="O295" s="174"/>
      <c r="P295" s="4"/>
      <c r="Q295" s="4"/>
      <c r="R295" s="4"/>
      <c r="S295" s="4"/>
      <c r="T295" s="5"/>
      <c r="U295" s="5"/>
      <c r="V295" s="5"/>
      <c r="W295" s="5"/>
      <c r="X295" s="5"/>
      <c r="Y295" s="5"/>
      <c r="Z295" s="5"/>
      <c r="AA295" s="5"/>
    </row>
    <row r="296" spans="1:27" ht="48.75" customHeight="1">
      <c r="A296" s="27">
        <v>2</v>
      </c>
      <c r="B296" s="77" t="s">
        <v>324</v>
      </c>
      <c r="C296" s="29"/>
      <c r="D296" s="30" t="s">
        <v>16</v>
      </c>
      <c r="E296" s="130">
        <v>40</v>
      </c>
      <c r="F296" s="131"/>
      <c r="G296" s="84"/>
      <c r="H296" s="138">
        <f t="shared" si="77"/>
        <v>0</v>
      </c>
      <c r="I296" s="35">
        <f t="shared" ref="I296:I329" si="81">E296*F296</f>
        <v>0</v>
      </c>
      <c r="J296" s="35">
        <f t="shared" si="79"/>
        <v>0</v>
      </c>
      <c r="K296" s="35">
        <f t="shared" si="80"/>
        <v>0</v>
      </c>
      <c r="L296" s="245"/>
      <c r="M296" s="154"/>
      <c r="N296" s="139"/>
      <c r="O296" s="174"/>
      <c r="P296" s="4"/>
      <c r="Q296" s="4"/>
      <c r="R296" s="4"/>
      <c r="S296" s="4"/>
      <c r="T296" s="5"/>
      <c r="U296" s="5"/>
      <c r="V296" s="5"/>
      <c r="W296" s="5"/>
      <c r="X296" s="5"/>
      <c r="Y296" s="5"/>
      <c r="Z296" s="5"/>
      <c r="AA296" s="5"/>
    </row>
    <row r="297" spans="1:27" ht="51.75" customHeight="1">
      <c r="A297" s="27">
        <v>3</v>
      </c>
      <c r="B297" s="77" t="s">
        <v>325</v>
      </c>
      <c r="C297" s="29"/>
      <c r="D297" s="30" t="s">
        <v>16</v>
      </c>
      <c r="E297" s="130">
        <v>1</v>
      </c>
      <c r="F297" s="131"/>
      <c r="G297" s="84"/>
      <c r="H297" s="138">
        <f t="shared" si="77"/>
        <v>0</v>
      </c>
      <c r="I297" s="35">
        <f t="shared" si="81"/>
        <v>0</v>
      </c>
      <c r="J297" s="35">
        <f t="shared" si="79"/>
        <v>0</v>
      </c>
      <c r="K297" s="35">
        <f t="shared" si="80"/>
        <v>0</v>
      </c>
      <c r="L297" s="245"/>
      <c r="M297" s="154"/>
      <c r="N297" s="139"/>
      <c r="O297" s="174"/>
      <c r="P297" s="4"/>
      <c r="Q297" s="4"/>
      <c r="R297" s="4"/>
      <c r="S297" s="4"/>
      <c r="T297" s="5"/>
      <c r="U297" s="5"/>
      <c r="V297" s="5"/>
      <c r="W297" s="5"/>
      <c r="X297" s="5"/>
      <c r="Y297" s="5"/>
      <c r="Z297" s="5"/>
      <c r="AA297" s="5"/>
    </row>
    <row r="298" spans="1:27" ht="53.25" customHeight="1">
      <c r="A298" s="27">
        <v>4</v>
      </c>
      <c r="B298" s="77" t="s">
        <v>326</v>
      </c>
      <c r="C298" s="29"/>
      <c r="D298" s="30" t="s">
        <v>16</v>
      </c>
      <c r="E298" s="130">
        <v>40</v>
      </c>
      <c r="F298" s="131"/>
      <c r="G298" s="84"/>
      <c r="H298" s="138">
        <f t="shared" si="77"/>
        <v>0</v>
      </c>
      <c r="I298" s="35">
        <f t="shared" si="81"/>
        <v>0</v>
      </c>
      <c r="J298" s="35">
        <f t="shared" si="79"/>
        <v>0</v>
      </c>
      <c r="K298" s="35">
        <f t="shared" si="80"/>
        <v>0</v>
      </c>
      <c r="L298" s="245"/>
      <c r="M298" s="154"/>
      <c r="N298" s="139"/>
      <c r="O298" s="174"/>
      <c r="P298" s="4"/>
      <c r="Q298" s="4"/>
      <c r="R298" s="4"/>
      <c r="S298" s="4"/>
      <c r="T298" s="5"/>
      <c r="U298" s="5"/>
      <c r="V298" s="5"/>
      <c r="W298" s="5"/>
      <c r="X298" s="5"/>
      <c r="Y298" s="5"/>
      <c r="Z298" s="5"/>
      <c r="AA298" s="5"/>
    </row>
    <row r="299" spans="1:27" ht="58.5" customHeight="1">
      <c r="A299" s="27">
        <v>5</v>
      </c>
      <c r="B299" s="77" t="s">
        <v>327</v>
      </c>
      <c r="C299" s="29"/>
      <c r="D299" s="30" t="s">
        <v>16</v>
      </c>
      <c r="E299" s="130">
        <v>1</v>
      </c>
      <c r="F299" s="131"/>
      <c r="G299" s="84"/>
      <c r="H299" s="138">
        <f t="shared" si="77"/>
        <v>0</v>
      </c>
      <c r="I299" s="35">
        <f t="shared" si="81"/>
        <v>0</v>
      </c>
      <c r="J299" s="35">
        <f t="shared" si="79"/>
        <v>0</v>
      </c>
      <c r="K299" s="35">
        <f t="shared" si="80"/>
        <v>0</v>
      </c>
      <c r="L299" s="245"/>
      <c r="M299" s="154"/>
      <c r="N299" s="139"/>
      <c r="O299" s="174"/>
      <c r="P299" s="4"/>
      <c r="Q299" s="4"/>
      <c r="R299" s="4"/>
      <c r="S299" s="4"/>
      <c r="T299" s="5"/>
      <c r="U299" s="5"/>
      <c r="V299" s="5"/>
      <c r="W299" s="5"/>
      <c r="X299" s="5"/>
      <c r="Y299" s="5"/>
      <c r="Z299" s="5"/>
      <c r="AA299" s="5"/>
    </row>
    <row r="300" spans="1:27" ht="45.75" customHeight="1">
      <c r="A300" s="27">
        <v>6</v>
      </c>
      <c r="B300" s="77" t="s">
        <v>328</v>
      </c>
      <c r="C300" s="29"/>
      <c r="D300" s="30" t="s">
        <v>16</v>
      </c>
      <c r="E300" s="130">
        <v>1</v>
      </c>
      <c r="F300" s="131"/>
      <c r="G300" s="84"/>
      <c r="H300" s="138">
        <f t="shared" si="77"/>
        <v>0</v>
      </c>
      <c r="I300" s="35">
        <f t="shared" si="81"/>
        <v>0</v>
      </c>
      <c r="J300" s="35">
        <f t="shared" si="79"/>
        <v>0</v>
      </c>
      <c r="K300" s="35">
        <f t="shared" si="80"/>
        <v>0</v>
      </c>
      <c r="L300" s="245"/>
      <c r="M300" s="154"/>
      <c r="N300" s="139"/>
      <c r="O300" s="174"/>
      <c r="P300" s="4"/>
      <c r="Q300" s="4"/>
      <c r="R300" s="4"/>
      <c r="S300" s="4"/>
      <c r="T300" s="5"/>
      <c r="U300" s="5"/>
      <c r="V300" s="5"/>
      <c r="W300" s="5"/>
      <c r="X300" s="5"/>
      <c r="Y300" s="5"/>
      <c r="Z300" s="5"/>
      <c r="AA300" s="5"/>
    </row>
    <row r="301" spans="1:27" ht="51.75" customHeight="1">
      <c r="A301" s="27">
        <v>7</v>
      </c>
      <c r="B301" s="77" t="s">
        <v>329</v>
      </c>
      <c r="C301" s="29"/>
      <c r="D301" s="30" t="s">
        <v>16</v>
      </c>
      <c r="E301" s="130">
        <v>1</v>
      </c>
      <c r="F301" s="131"/>
      <c r="G301" s="84"/>
      <c r="H301" s="138">
        <f t="shared" si="77"/>
        <v>0</v>
      </c>
      <c r="I301" s="35">
        <f t="shared" si="81"/>
        <v>0</v>
      </c>
      <c r="J301" s="35">
        <f t="shared" si="79"/>
        <v>0</v>
      </c>
      <c r="K301" s="35">
        <f t="shared" si="80"/>
        <v>0</v>
      </c>
      <c r="L301" s="245"/>
      <c r="M301" s="154"/>
      <c r="N301" s="139"/>
      <c r="O301" s="174"/>
      <c r="P301" s="4"/>
      <c r="Q301" s="4"/>
      <c r="R301" s="4"/>
      <c r="S301" s="4"/>
      <c r="T301" s="5"/>
      <c r="U301" s="5"/>
      <c r="V301" s="5"/>
      <c r="W301" s="5"/>
      <c r="X301" s="5"/>
      <c r="Y301" s="5"/>
      <c r="Z301" s="5"/>
      <c r="AA301" s="5"/>
    </row>
    <row r="302" spans="1:27" ht="48" customHeight="1">
      <c r="A302" s="27">
        <v>8</v>
      </c>
      <c r="B302" s="77" t="s">
        <v>330</v>
      </c>
      <c r="C302" s="29"/>
      <c r="D302" s="30" t="s">
        <v>16</v>
      </c>
      <c r="E302" s="130">
        <v>40</v>
      </c>
      <c r="F302" s="131"/>
      <c r="G302" s="84"/>
      <c r="H302" s="138">
        <f t="shared" si="77"/>
        <v>0</v>
      </c>
      <c r="I302" s="35">
        <f t="shared" si="81"/>
        <v>0</v>
      </c>
      <c r="J302" s="35">
        <f t="shared" si="79"/>
        <v>0</v>
      </c>
      <c r="K302" s="35">
        <f t="shared" si="80"/>
        <v>0</v>
      </c>
      <c r="L302" s="245"/>
      <c r="M302" s="154"/>
      <c r="N302" s="139"/>
      <c r="O302" s="174"/>
      <c r="P302" s="4"/>
      <c r="Q302" s="4"/>
      <c r="R302" s="4"/>
      <c r="S302" s="4"/>
      <c r="T302" s="5"/>
      <c r="U302" s="5"/>
      <c r="V302" s="5"/>
      <c r="W302" s="5"/>
      <c r="X302" s="5"/>
      <c r="Y302" s="5"/>
      <c r="Z302" s="5"/>
      <c r="AA302" s="5"/>
    </row>
    <row r="303" spans="1:27" ht="41.25" customHeight="1">
      <c r="A303" s="27">
        <v>9</v>
      </c>
      <c r="B303" s="77" t="s">
        <v>331</v>
      </c>
      <c r="C303" s="29"/>
      <c r="D303" s="30" t="s">
        <v>16</v>
      </c>
      <c r="E303" s="130">
        <v>40</v>
      </c>
      <c r="F303" s="131"/>
      <c r="G303" s="84"/>
      <c r="H303" s="138">
        <f t="shared" si="77"/>
        <v>0</v>
      </c>
      <c r="I303" s="35">
        <f t="shared" si="81"/>
        <v>0</v>
      </c>
      <c r="J303" s="35">
        <f t="shared" si="79"/>
        <v>0</v>
      </c>
      <c r="K303" s="35">
        <f t="shared" si="80"/>
        <v>0</v>
      </c>
      <c r="L303" s="245"/>
      <c r="M303" s="154"/>
      <c r="N303" s="139"/>
      <c r="O303" s="174"/>
      <c r="P303" s="4"/>
      <c r="Q303" s="4"/>
      <c r="R303" s="4"/>
      <c r="S303" s="4"/>
      <c r="T303" s="5"/>
      <c r="U303" s="5"/>
      <c r="V303" s="5"/>
      <c r="W303" s="5"/>
      <c r="X303" s="5"/>
      <c r="Y303" s="5"/>
      <c r="Z303" s="5"/>
      <c r="AA303" s="5"/>
    </row>
    <row r="304" spans="1:27" ht="54" customHeight="1">
      <c r="A304" s="27">
        <v>10</v>
      </c>
      <c r="B304" s="77" t="s">
        <v>332</v>
      </c>
      <c r="C304" s="29"/>
      <c r="D304" s="30" t="s">
        <v>16</v>
      </c>
      <c r="E304" s="130">
        <v>40</v>
      </c>
      <c r="F304" s="131"/>
      <c r="G304" s="84"/>
      <c r="H304" s="138">
        <f t="shared" si="77"/>
        <v>0</v>
      </c>
      <c r="I304" s="35">
        <f t="shared" si="81"/>
        <v>0</v>
      </c>
      <c r="J304" s="35">
        <f t="shared" si="79"/>
        <v>0</v>
      </c>
      <c r="K304" s="35">
        <f t="shared" si="80"/>
        <v>0</v>
      </c>
      <c r="L304" s="245"/>
      <c r="M304" s="154"/>
      <c r="N304" s="139"/>
      <c r="O304" s="174"/>
      <c r="P304" s="4"/>
      <c r="Q304" s="4"/>
      <c r="R304" s="4"/>
      <c r="S304" s="4"/>
      <c r="T304" s="5"/>
      <c r="U304" s="5"/>
      <c r="V304" s="5"/>
      <c r="W304" s="5"/>
      <c r="X304" s="5"/>
      <c r="Y304" s="5"/>
      <c r="Z304" s="5"/>
      <c r="AA304" s="5"/>
    </row>
    <row r="305" spans="1:27" ht="51" customHeight="1">
      <c r="A305" s="27">
        <v>11</v>
      </c>
      <c r="B305" s="77" t="s">
        <v>333</v>
      </c>
      <c r="C305" s="29"/>
      <c r="D305" s="30" t="s">
        <v>16</v>
      </c>
      <c r="E305" s="130">
        <v>20</v>
      </c>
      <c r="F305" s="131"/>
      <c r="G305" s="84"/>
      <c r="H305" s="138">
        <f t="shared" si="77"/>
        <v>0</v>
      </c>
      <c r="I305" s="35">
        <f t="shared" si="81"/>
        <v>0</v>
      </c>
      <c r="J305" s="35">
        <f t="shared" si="79"/>
        <v>0</v>
      </c>
      <c r="K305" s="35">
        <f t="shared" si="80"/>
        <v>0</v>
      </c>
      <c r="L305" s="245"/>
      <c r="M305" s="154"/>
      <c r="N305" s="139"/>
      <c r="O305" s="174"/>
      <c r="P305" s="4"/>
      <c r="Q305" s="4"/>
      <c r="R305" s="4"/>
      <c r="S305" s="4"/>
      <c r="T305" s="5"/>
      <c r="U305" s="5"/>
      <c r="V305" s="5"/>
      <c r="W305" s="5"/>
      <c r="X305" s="5"/>
      <c r="Y305" s="5"/>
      <c r="Z305" s="5"/>
      <c r="AA305" s="5"/>
    </row>
    <row r="306" spans="1:27" ht="62.25" customHeight="1">
      <c r="A306" s="27">
        <v>12</v>
      </c>
      <c r="B306" s="77" t="s">
        <v>334</v>
      </c>
      <c r="C306" s="29"/>
      <c r="D306" s="30" t="s">
        <v>16</v>
      </c>
      <c r="E306" s="130">
        <v>5</v>
      </c>
      <c r="F306" s="131"/>
      <c r="G306" s="84"/>
      <c r="H306" s="138">
        <f t="shared" si="77"/>
        <v>0</v>
      </c>
      <c r="I306" s="35">
        <f t="shared" si="81"/>
        <v>0</v>
      </c>
      <c r="J306" s="35">
        <f t="shared" si="79"/>
        <v>0</v>
      </c>
      <c r="K306" s="35">
        <f t="shared" si="80"/>
        <v>0</v>
      </c>
      <c r="L306" s="245"/>
      <c r="M306" s="154"/>
      <c r="N306" s="139"/>
      <c r="O306" s="174"/>
      <c r="P306" s="4"/>
      <c r="Q306" s="4"/>
      <c r="R306" s="4"/>
      <c r="S306" s="4"/>
      <c r="T306" s="5"/>
      <c r="U306" s="5"/>
      <c r="V306" s="5"/>
      <c r="W306" s="5"/>
      <c r="X306" s="5"/>
      <c r="Y306" s="5"/>
      <c r="Z306" s="5"/>
      <c r="AA306" s="5"/>
    </row>
    <row r="307" spans="1:27" ht="42.75" customHeight="1">
      <c r="A307" s="27">
        <v>13</v>
      </c>
      <c r="B307" s="77" t="s">
        <v>335</v>
      </c>
      <c r="C307" s="29"/>
      <c r="D307" s="30" t="s">
        <v>16</v>
      </c>
      <c r="E307" s="130">
        <v>1</v>
      </c>
      <c r="F307" s="131"/>
      <c r="G307" s="84"/>
      <c r="H307" s="138">
        <f t="shared" si="77"/>
        <v>0</v>
      </c>
      <c r="I307" s="35">
        <f t="shared" si="81"/>
        <v>0</v>
      </c>
      <c r="J307" s="35">
        <f t="shared" si="79"/>
        <v>0</v>
      </c>
      <c r="K307" s="35">
        <f t="shared" si="80"/>
        <v>0</v>
      </c>
      <c r="L307" s="245"/>
      <c r="M307" s="154"/>
      <c r="N307" s="139"/>
      <c r="O307" s="174"/>
      <c r="P307" s="4"/>
      <c r="Q307" s="4"/>
      <c r="R307" s="4"/>
      <c r="S307" s="4"/>
      <c r="T307" s="5"/>
      <c r="U307" s="5"/>
      <c r="V307" s="5"/>
      <c r="W307" s="5"/>
      <c r="X307" s="5"/>
      <c r="Y307" s="5"/>
      <c r="Z307" s="5"/>
      <c r="AA307" s="5"/>
    </row>
    <row r="308" spans="1:27" ht="50.25" customHeight="1">
      <c r="A308" s="27">
        <v>14</v>
      </c>
      <c r="B308" s="77" t="s">
        <v>336</v>
      </c>
      <c r="C308" s="29"/>
      <c r="D308" s="30" t="s">
        <v>16</v>
      </c>
      <c r="E308" s="130">
        <v>120</v>
      </c>
      <c r="F308" s="131"/>
      <c r="G308" s="84"/>
      <c r="H308" s="138">
        <f t="shared" si="77"/>
        <v>0</v>
      </c>
      <c r="I308" s="35">
        <f t="shared" si="81"/>
        <v>0</v>
      </c>
      <c r="J308" s="35">
        <f t="shared" si="79"/>
        <v>0</v>
      </c>
      <c r="K308" s="35">
        <f t="shared" si="80"/>
        <v>0</v>
      </c>
      <c r="L308" s="245"/>
      <c r="M308" s="154"/>
      <c r="N308" s="139"/>
      <c r="O308" s="174"/>
      <c r="P308" s="4"/>
      <c r="Q308" s="4"/>
      <c r="R308" s="4"/>
      <c r="S308" s="4"/>
      <c r="T308" s="5"/>
      <c r="U308" s="5"/>
      <c r="V308" s="5"/>
      <c r="W308" s="5"/>
      <c r="X308" s="5"/>
      <c r="Y308" s="5"/>
      <c r="Z308" s="5"/>
      <c r="AA308" s="5"/>
    </row>
    <row r="309" spans="1:27" ht="39" customHeight="1">
      <c r="A309" s="27">
        <v>15</v>
      </c>
      <c r="B309" s="77" t="s">
        <v>337</v>
      </c>
      <c r="C309" s="29"/>
      <c r="D309" s="30" t="s">
        <v>16</v>
      </c>
      <c r="E309" s="130">
        <v>10</v>
      </c>
      <c r="F309" s="131"/>
      <c r="G309" s="84"/>
      <c r="H309" s="138">
        <f t="shared" si="77"/>
        <v>0</v>
      </c>
      <c r="I309" s="35">
        <f t="shared" si="81"/>
        <v>0</v>
      </c>
      <c r="J309" s="35">
        <f t="shared" si="79"/>
        <v>0</v>
      </c>
      <c r="K309" s="35">
        <f t="shared" si="80"/>
        <v>0</v>
      </c>
      <c r="L309" s="245"/>
      <c r="M309" s="154"/>
      <c r="N309" s="139"/>
      <c r="O309" s="174"/>
      <c r="P309" s="4"/>
      <c r="Q309" s="4"/>
      <c r="R309" s="4"/>
      <c r="S309" s="4"/>
      <c r="T309" s="5"/>
      <c r="U309" s="5"/>
      <c r="V309" s="5"/>
      <c r="W309" s="5"/>
      <c r="X309" s="5"/>
      <c r="Y309" s="5"/>
      <c r="Z309" s="5"/>
      <c r="AA309" s="5"/>
    </row>
    <row r="310" spans="1:27" ht="72.75" customHeight="1">
      <c r="A310" s="27">
        <v>16</v>
      </c>
      <c r="B310" s="77" t="s">
        <v>338</v>
      </c>
      <c r="C310" s="29"/>
      <c r="D310" s="30" t="s">
        <v>16</v>
      </c>
      <c r="E310" s="130">
        <v>1</v>
      </c>
      <c r="F310" s="131"/>
      <c r="G310" s="84"/>
      <c r="H310" s="138">
        <f t="shared" si="77"/>
        <v>0</v>
      </c>
      <c r="I310" s="35">
        <f t="shared" si="81"/>
        <v>0</v>
      </c>
      <c r="J310" s="35">
        <f t="shared" si="79"/>
        <v>0</v>
      </c>
      <c r="K310" s="35">
        <f t="shared" si="80"/>
        <v>0</v>
      </c>
      <c r="L310" s="245"/>
      <c r="M310" s="154"/>
      <c r="N310" s="139"/>
      <c r="O310" s="174"/>
      <c r="P310" s="4"/>
      <c r="Q310" s="4"/>
      <c r="R310" s="4"/>
      <c r="S310" s="4"/>
      <c r="T310" s="5"/>
      <c r="U310" s="5"/>
      <c r="V310" s="5"/>
      <c r="W310" s="5"/>
      <c r="X310" s="5"/>
      <c r="Y310" s="5"/>
      <c r="Z310" s="5"/>
      <c r="AA310" s="5"/>
    </row>
    <row r="311" spans="1:27" ht="52.5" customHeight="1">
      <c r="A311" s="27">
        <v>17</v>
      </c>
      <c r="B311" s="77" t="s">
        <v>339</v>
      </c>
      <c r="C311" s="29"/>
      <c r="D311" s="30" t="s">
        <v>16</v>
      </c>
      <c r="E311" s="130">
        <v>1</v>
      </c>
      <c r="F311" s="131"/>
      <c r="G311" s="84"/>
      <c r="H311" s="138">
        <f t="shared" si="77"/>
        <v>0</v>
      </c>
      <c r="I311" s="35">
        <f t="shared" si="81"/>
        <v>0</v>
      </c>
      <c r="J311" s="35">
        <f t="shared" si="79"/>
        <v>0</v>
      </c>
      <c r="K311" s="35">
        <f t="shared" si="80"/>
        <v>0</v>
      </c>
      <c r="L311" s="245"/>
      <c r="M311" s="154"/>
      <c r="N311" s="139"/>
      <c r="O311" s="174"/>
      <c r="P311" s="4"/>
      <c r="Q311" s="4"/>
      <c r="R311" s="4"/>
      <c r="S311" s="4"/>
      <c r="T311" s="5"/>
      <c r="U311" s="5"/>
      <c r="V311" s="5"/>
      <c r="W311" s="5"/>
      <c r="X311" s="5"/>
      <c r="Y311" s="5"/>
      <c r="Z311" s="5"/>
      <c r="AA311" s="5"/>
    </row>
    <row r="312" spans="1:27" ht="66" customHeight="1">
      <c r="A312" s="27">
        <v>18</v>
      </c>
      <c r="B312" s="77" t="s">
        <v>340</v>
      </c>
      <c r="C312" s="29"/>
      <c r="D312" s="30" t="s">
        <v>16</v>
      </c>
      <c r="E312" s="130">
        <v>1</v>
      </c>
      <c r="F312" s="131"/>
      <c r="G312" s="84"/>
      <c r="H312" s="138">
        <f t="shared" si="77"/>
        <v>0</v>
      </c>
      <c r="I312" s="35">
        <f t="shared" si="81"/>
        <v>0</v>
      </c>
      <c r="J312" s="35">
        <f t="shared" si="79"/>
        <v>0</v>
      </c>
      <c r="K312" s="35">
        <f t="shared" si="80"/>
        <v>0</v>
      </c>
      <c r="L312" s="245"/>
      <c r="M312" s="154"/>
      <c r="N312" s="139"/>
      <c r="O312" s="174"/>
      <c r="P312" s="4"/>
      <c r="Q312" s="4"/>
      <c r="R312" s="4"/>
      <c r="S312" s="4"/>
      <c r="T312" s="5"/>
      <c r="U312" s="5"/>
      <c r="V312" s="5"/>
      <c r="W312" s="5"/>
      <c r="X312" s="5"/>
      <c r="Y312" s="5"/>
      <c r="Z312" s="5"/>
      <c r="AA312" s="5"/>
    </row>
    <row r="313" spans="1:27" ht="57.75" customHeight="1">
      <c r="A313" s="27">
        <v>19</v>
      </c>
      <c r="B313" s="77" t="s">
        <v>341</v>
      </c>
      <c r="C313" s="29"/>
      <c r="D313" s="30" t="s">
        <v>16</v>
      </c>
      <c r="E313" s="130">
        <v>1</v>
      </c>
      <c r="F313" s="131"/>
      <c r="G313" s="84"/>
      <c r="H313" s="138">
        <f t="shared" si="77"/>
        <v>0</v>
      </c>
      <c r="I313" s="35">
        <f t="shared" si="81"/>
        <v>0</v>
      </c>
      <c r="J313" s="35">
        <f t="shared" si="79"/>
        <v>0</v>
      </c>
      <c r="K313" s="35">
        <f t="shared" si="80"/>
        <v>0</v>
      </c>
      <c r="L313" s="245"/>
      <c r="M313" s="154"/>
      <c r="N313" s="139"/>
      <c r="O313" s="174"/>
      <c r="P313" s="4"/>
      <c r="Q313" s="4"/>
      <c r="R313" s="4"/>
      <c r="S313" s="4"/>
      <c r="T313" s="5"/>
      <c r="U313" s="5"/>
      <c r="V313" s="5"/>
      <c r="W313" s="5"/>
      <c r="X313" s="5"/>
      <c r="Y313" s="5"/>
      <c r="Z313" s="5"/>
      <c r="AA313" s="5"/>
    </row>
    <row r="314" spans="1:27" ht="153.75" customHeight="1">
      <c r="A314" s="38"/>
      <c r="B314" s="37" t="s">
        <v>342</v>
      </c>
      <c r="C314" s="29"/>
      <c r="D314" s="38"/>
      <c r="E314" s="115"/>
      <c r="F314" s="131"/>
      <c r="G314" s="84"/>
      <c r="H314" s="138">
        <f t="shared" si="77"/>
        <v>0</v>
      </c>
      <c r="I314" s="35">
        <f t="shared" si="81"/>
        <v>0</v>
      </c>
      <c r="J314" s="35">
        <f t="shared" si="79"/>
        <v>0</v>
      </c>
      <c r="K314" s="35">
        <f t="shared" si="80"/>
        <v>0</v>
      </c>
      <c r="L314" s="245"/>
      <c r="M314" s="154"/>
      <c r="N314" s="139"/>
      <c r="O314" s="174"/>
      <c r="P314" s="4"/>
      <c r="Q314" s="4"/>
      <c r="R314" s="4"/>
      <c r="S314" s="4"/>
      <c r="T314" s="5"/>
      <c r="U314" s="5"/>
      <c r="V314" s="5"/>
      <c r="W314" s="5"/>
      <c r="X314" s="5"/>
      <c r="Y314" s="5"/>
      <c r="Z314" s="5"/>
      <c r="AA314" s="5"/>
    </row>
    <row r="315" spans="1:27" ht="30.75" customHeight="1">
      <c r="A315" s="27">
        <v>20</v>
      </c>
      <c r="B315" s="77" t="s">
        <v>343</v>
      </c>
      <c r="C315" s="29"/>
      <c r="D315" s="30" t="s">
        <v>16</v>
      </c>
      <c r="E315" s="130">
        <v>1</v>
      </c>
      <c r="F315" s="131"/>
      <c r="G315" s="84"/>
      <c r="H315" s="138">
        <f t="shared" si="77"/>
        <v>0</v>
      </c>
      <c r="I315" s="35">
        <f t="shared" si="81"/>
        <v>0</v>
      </c>
      <c r="J315" s="35">
        <f t="shared" si="79"/>
        <v>0</v>
      </c>
      <c r="K315" s="35">
        <f t="shared" si="80"/>
        <v>0</v>
      </c>
      <c r="L315" s="245"/>
      <c r="M315" s="154"/>
      <c r="N315" s="139"/>
      <c r="O315" s="174"/>
      <c r="P315" s="4"/>
      <c r="Q315" s="4"/>
      <c r="R315" s="4"/>
      <c r="S315" s="4"/>
      <c r="T315" s="5"/>
      <c r="U315" s="5"/>
      <c r="V315" s="5"/>
      <c r="W315" s="5"/>
      <c r="X315" s="5"/>
      <c r="Y315" s="5"/>
      <c r="Z315" s="5"/>
      <c r="AA315" s="5"/>
    </row>
    <row r="316" spans="1:27" ht="22.5" customHeight="1">
      <c r="A316" s="27">
        <v>21</v>
      </c>
      <c r="B316" s="77" t="s">
        <v>344</v>
      </c>
      <c r="C316" s="29"/>
      <c r="D316" s="30" t="s">
        <v>16</v>
      </c>
      <c r="E316" s="130">
        <v>1</v>
      </c>
      <c r="F316" s="131"/>
      <c r="G316" s="84"/>
      <c r="H316" s="138">
        <f t="shared" si="77"/>
        <v>0</v>
      </c>
      <c r="I316" s="35">
        <f t="shared" si="81"/>
        <v>0</v>
      </c>
      <c r="J316" s="35">
        <f t="shared" si="79"/>
        <v>0</v>
      </c>
      <c r="K316" s="35">
        <f t="shared" si="80"/>
        <v>0</v>
      </c>
      <c r="L316" s="245"/>
      <c r="M316" s="154"/>
      <c r="N316" s="139"/>
      <c r="O316" s="174"/>
      <c r="P316" s="4"/>
      <c r="Q316" s="4"/>
      <c r="R316" s="4"/>
      <c r="S316" s="4"/>
      <c r="T316" s="5"/>
      <c r="U316" s="5"/>
      <c r="V316" s="5"/>
      <c r="W316" s="5"/>
      <c r="X316" s="5"/>
      <c r="Y316" s="5"/>
      <c r="Z316" s="5"/>
      <c r="AA316" s="5"/>
    </row>
    <row r="317" spans="1:27" ht="51" customHeight="1">
      <c r="A317" s="27">
        <v>22</v>
      </c>
      <c r="B317" s="77" t="s">
        <v>345</v>
      </c>
      <c r="C317" s="29"/>
      <c r="D317" s="30" t="s">
        <v>16</v>
      </c>
      <c r="E317" s="130">
        <v>1</v>
      </c>
      <c r="F317" s="131"/>
      <c r="G317" s="84"/>
      <c r="H317" s="138">
        <f t="shared" si="77"/>
        <v>0</v>
      </c>
      <c r="I317" s="35">
        <f t="shared" si="81"/>
        <v>0</v>
      </c>
      <c r="J317" s="35">
        <f t="shared" si="79"/>
        <v>0</v>
      </c>
      <c r="K317" s="35">
        <f t="shared" si="80"/>
        <v>0</v>
      </c>
      <c r="L317" s="245"/>
      <c r="M317" s="154"/>
      <c r="N317" s="139"/>
      <c r="O317" s="174"/>
      <c r="P317" s="4"/>
      <c r="Q317" s="4"/>
      <c r="R317" s="4"/>
      <c r="S317" s="4"/>
      <c r="T317" s="5"/>
      <c r="U317" s="5"/>
      <c r="V317" s="5"/>
      <c r="W317" s="5"/>
      <c r="X317" s="5"/>
      <c r="Y317" s="5"/>
      <c r="Z317" s="5"/>
      <c r="AA317" s="5"/>
    </row>
    <row r="318" spans="1:27" ht="33.75" customHeight="1">
      <c r="A318" s="27">
        <v>23</v>
      </c>
      <c r="B318" s="77" t="s">
        <v>327</v>
      </c>
      <c r="C318" s="29"/>
      <c r="D318" s="30" t="s">
        <v>16</v>
      </c>
      <c r="E318" s="130">
        <v>1</v>
      </c>
      <c r="F318" s="131"/>
      <c r="G318" s="84"/>
      <c r="H318" s="138">
        <f t="shared" si="77"/>
        <v>0</v>
      </c>
      <c r="I318" s="35">
        <f t="shared" si="81"/>
        <v>0</v>
      </c>
      <c r="J318" s="35">
        <f t="shared" si="79"/>
        <v>0</v>
      </c>
      <c r="K318" s="35">
        <f t="shared" si="80"/>
        <v>0</v>
      </c>
      <c r="L318" s="245"/>
      <c r="M318" s="154"/>
      <c r="N318" s="139"/>
      <c r="O318" s="174"/>
      <c r="P318" s="4"/>
      <c r="Q318" s="4"/>
      <c r="R318" s="4"/>
      <c r="S318" s="4"/>
      <c r="T318" s="5"/>
      <c r="U318" s="5"/>
      <c r="V318" s="5"/>
      <c r="W318" s="5"/>
      <c r="X318" s="5"/>
      <c r="Y318" s="5"/>
      <c r="Z318" s="5"/>
      <c r="AA318" s="5"/>
    </row>
    <row r="319" spans="1:27" ht="33" customHeight="1">
      <c r="A319" s="27">
        <v>24</v>
      </c>
      <c r="B319" s="77" t="s">
        <v>328</v>
      </c>
      <c r="C319" s="29"/>
      <c r="D319" s="30" t="s">
        <v>16</v>
      </c>
      <c r="E319" s="130">
        <v>1</v>
      </c>
      <c r="F319" s="131"/>
      <c r="G319" s="84"/>
      <c r="H319" s="138">
        <f t="shared" si="77"/>
        <v>0</v>
      </c>
      <c r="I319" s="35">
        <f t="shared" si="81"/>
        <v>0</v>
      </c>
      <c r="J319" s="35">
        <f t="shared" si="79"/>
        <v>0</v>
      </c>
      <c r="K319" s="35">
        <f t="shared" si="80"/>
        <v>0</v>
      </c>
      <c r="L319" s="245"/>
      <c r="M319" s="154"/>
      <c r="N319" s="139"/>
      <c r="O319" s="174"/>
      <c r="P319" s="4"/>
      <c r="Q319" s="4"/>
      <c r="R319" s="4"/>
      <c r="S319" s="4"/>
      <c r="T319" s="5"/>
      <c r="U319" s="5"/>
      <c r="V319" s="5"/>
      <c r="W319" s="5"/>
      <c r="X319" s="5"/>
      <c r="Y319" s="5"/>
      <c r="Z319" s="5"/>
      <c r="AA319" s="5"/>
    </row>
    <row r="320" spans="1:27" ht="40.5" customHeight="1">
      <c r="A320" s="27">
        <v>25</v>
      </c>
      <c r="B320" s="77" t="s">
        <v>346</v>
      </c>
      <c r="C320" s="29"/>
      <c r="D320" s="30" t="s">
        <v>16</v>
      </c>
      <c r="E320" s="130">
        <v>1</v>
      </c>
      <c r="F320" s="131"/>
      <c r="G320" s="84"/>
      <c r="H320" s="138">
        <f t="shared" si="77"/>
        <v>0</v>
      </c>
      <c r="I320" s="35">
        <f t="shared" si="81"/>
        <v>0</v>
      </c>
      <c r="J320" s="35">
        <f t="shared" si="79"/>
        <v>0</v>
      </c>
      <c r="K320" s="35">
        <f t="shared" si="80"/>
        <v>0</v>
      </c>
      <c r="L320" s="245"/>
      <c r="M320" s="154"/>
      <c r="N320" s="139"/>
      <c r="O320" s="174"/>
      <c r="P320" s="4"/>
      <c r="Q320" s="4"/>
      <c r="R320" s="4"/>
      <c r="S320" s="4"/>
      <c r="T320" s="5"/>
      <c r="U320" s="5"/>
      <c r="V320" s="5"/>
      <c r="W320" s="5"/>
      <c r="X320" s="5"/>
      <c r="Y320" s="5"/>
      <c r="Z320" s="5"/>
      <c r="AA320" s="5"/>
    </row>
    <row r="321" spans="1:27" ht="33" customHeight="1">
      <c r="A321" s="27">
        <v>26</v>
      </c>
      <c r="B321" s="77" t="s">
        <v>335</v>
      </c>
      <c r="C321" s="29"/>
      <c r="D321" s="30" t="s">
        <v>16</v>
      </c>
      <c r="E321" s="130">
        <v>1</v>
      </c>
      <c r="F321" s="131"/>
      <c r="G321" s="84"/>
      <c r="H321" s="138">
        <f t="shared" si="77"/>
        <v>0</v>
      </c>
      <c r="I321" s="35">
        <f t="shared" si="81"/>
        <v>0</v>
      </c>
      <c r="J321" s="35">
        <f t="shared" si="79"/>
        <v>0</v>
      </c>
      <c r="K321" s="35">
        <f t="shared" si="80"/>
        <v>0</v>
      </c>
      <c r="L321" s="245"/>
      <c r="M321" s="154"/>
      <c r="N321" s="139"/>
      <c r="O321" s="174"/>
      <c r="P321" s="4"/>
      <c r="Q321" s="4"/>
      <c r="R321" s="4"/>
      <c r="S321" s="4"/>
      <c r="T321" s="5"/>
      <c r="U321" s="5"/>
      <c r="V321" s="5"/>
      <c r="W321" s="5"/>
      <c r="X321" s="5"/>
      <c r="Y321" s="5"/>
      <c r="Z321" s="5"/>
      <c r="AA321" s="5"/>
    </row>
    <row r="322" spans="1:27" ht="36" customHeight="1">
      <c r="A322" s="27">
        <v>27</v>
      </c>
      <c r="B322" s="77" t="s">
        <v>336</v>
      </c>
      <c r="C322" s="29"/>
      <c r="D322" s="30" t="s">
        <v>16</v>
      </c>
      <c r="E322" s="130">
        <v>1</v>
      </c>
      <c r="F322" s="131"/>
      <c r="G322" s="84"/>
      <c r="H322" s="138">
        <f t="shared" si="77"/>
        <v>0</v>
      </c>
      <c r="I322" s="35">
        <f t="shared" si="81"/>
        <v>0</v>
      </c>
      <c r="J322" s="35">
        <f t="shared" si="79"/>
        <v>0</v>
      </c>
      <c r="K322" s="35">
        <f t="shared" si="80"/>
        <v>0</v>
      </c>
      <c r="L322" s="245"/>
      <c r="M322" s="154"/>
      <c r="N322" s="139"/>
      <c r="O322" s="174"/>
      <c r="P322" s="4"/>
      <c r="Q322" s="4"/>
      <c r="R322" s="4"/>
      <c r="S322" s="4"/>
      <c r="T322" s="5"/>
      <c r="U322" s="5"/>
      <c r="V322" s="5"/>
      <c r="W322" s="5"/>
      <c r="X322" s="5"/>
      <c r="Y322" s="5"/>
      <c r="Z322" s="5"/>
      <c r="AA322" s="5"/>
    </row>
    <row r="323" spans="1:27" ht="47.25" customHeight="1">
      <c r="A323" s="27">
        <v>28</v>
      </c>
      <c r="B323" s="77" t="s">
        <v>347</v>
      </c>
      <c r="C323" s="29"/>
      <c r="D323" s="30" t="s">
        <v>16</v>
      </c>
      <c r="E323" s="130">
        <v>1</v>
      </c>
      <c r="F323" s="131"/>
      <c r="G323" s="84"/>
      <c r="H323" s="138">
        <f t="shared" si="77"/>
        <v>0</v>
      </c>
      <c r="I323" s="35">
        <f t="shared" si="81"/>
        <v>0</v>
      </c>
      <c r="J323" s="35">
        <f t="shared" si="79"/>
        <v>0</v>
      </c>
      <c r="K323" s="35">
        <f t="shared" si="80"/>
        <v>0</v>
      </c>
      <c r="L323" s="245"/>
      <c r="M323" s="154"/>
      <c r="N323" s="139"/>
      <c r="O323" s="174"/>
      <c r="P323" s="4"/>
      <c r="Q323" s="4"/>
      <c r="R323" s="4"/>
      <c r="S323" s="4"/>
      <c r="T323" s="5"/>
      <c r="U323" s="5"/>
      <c r="V323" s="5"/>
      <c r="W323" s="5"/>
      <c r="X323" s="5"/>
      <c r="Y323" s="5"/>
      <c r="Z323" s="5"/>
      <c r="AA323" s="5"/>
    </row>
    <row r="324" spans="1:27" ht="30.75" customHeight="1">
      <c r="A324" s="27">
        <v>29</v>
      </c>
      <c r="B324" s="77" t="s">
        <v>348</v>
      </c>
      <c r="C324" s="29"/>
      <c r="D324" s="30" t="s">
        <v>16</v>
      </c>
      <c r="E324" s="130">
        <v>1</v>
      </c>
      <c r="F324" s="131"/>
      <c r="G324" s="84"/>
      <c r="H324" s="138">
        <f t="shared" si="77"/>
        <v>0</v>
      </c>
      <c r="I324" s="35">
        <f t="shared" si="81"/>
        <v>0</v>
      </c>
      <c r="J324" s="35">
        <f t="shared" si="79"/>
        <v>0</v>
      </c>
      <c r="K324" s="35">
        <f t="shared" si="80"/>
        <v>0</v>
      </c>
      <c r="L324" s="245"/>
      <c r="M324" s="154"/>
      <c r="N324" s="139"/>
      <c r="O324" s="174"/>
      <c r="P324" s="4"/>
      <c r="Q324" s="4"/>
      <c r="R324" s="4"/>
      <c r="S324" s="4"/>
      <c r="T324" s="5"/>
      <c r="U324" s="5"/>
      <c r="V324" s="5"/>
      <c r="W324" s="5"/>
      <c r="X324" s="5"/>
      <c r="Y324" s="5"/>
      <c r="Z324" s="5"/>
      <c r="AA324" s="5"/>
    </row>
    <row r="325" spans="1:27" ht="42" customHeight="1">
      <c r="A325" s="27">
        <v>30</v>
      </c>
      <c r="B325" s="77" t="s">
        <v>330</v>
      </c>
      <c r="C325" s="29"/>
      <c r="D325" s="30" t="s">
        <v>16</v>
      </c>
      <c r="E325" s="130">
        <v>1</v>
      </c>
      <c r="F325" s="131"/>
      <c r="G325" s="84"/>
      <c r="H325" s="138">
        <f t="shared" si="77"/>
        <v>0</v>
      </c>
      <c r="I325" s="35">
        <f t="shared" si="81"/>
        <v>0</v>
      </c>
      <c r="J325" s="35">
        <f t="shared" si="79"/>
        <v>0</v>
      </c>
      <c r="K325" s="35">
        <f t="shared" si="80"/>
        <v>0</v>
      </c>
      <c r="L325" s="245"/>
      <c r="M325" s="154"/>
      <c r="N325" s="139"/>
      <c r="O325" s="174"/>
      <c r="P325" s="4"/>
      <c r="Q325" s="4"/>
      <c r="R325" s="4"/>
      <c r="S325" s="4"/>
      <c r="T325" s="5"/>
      <c r="U325" s="5"/>
      <c r="V325" s="5"/>
      <c r="W325" s="5"/>
      <c r="X325" s="5"/>
      <c r="Y325" s="5"/>
      <c r="Z325" s="5"/>
      <c r="AA325" s="5"/>
    </row>
    <row r="326" spans="1:27" ht="69" customHeight="1">
      <c r="A326" s="27">
        <v>31</v>
      </c>
      <c r="B326" s="37" t="s">
        <v>349</v>
      </c>
      <c r="C326" s="29"/>
      <c r="D326" s="30" t="s">
        <v>16</v>
      </c>
      <c r="E326" s="130">
        <v>1</v>
      </c>
      <c r="F326" s="131"/>
      <c r="G326" s="84"/>
      <c r="H326" s="138">
        <f t="shared" si="77"/>
        <v>0</v>
      </c>
      <c r="I326" s="35">
        <f t="shared" si="81"/>
        <v>0</v>
      </c>
      <c r="J326" s="35">
        <f t="shared" si="79"/>
        <v>0</v>
      </c>
      <c r="K326" s="35">
        <f t="shared" si="80"/>
        <v>0</v>
      </c>
      <c r="L326" s="245"/>
      <c r="M326" s="154"/>
      <c r="N326" s="139"/>
      <c r="O326" s="174"/>
      <c r="P326" s="4"/>
      <c r="Q326" s="4"/>
      <c r="R326" s="4"/>
      <c r="S326" s="4"/>
      <c r="T326" s="5"/>
      <c r="U326" s="5"/>
      <c r="V326" s="5"/>
      <c r="W326" s="5"/>
      <c r="X326" s="5"/>
      <c r="Y326" s="5"/>
      <c r="Z326" s="5"/>
      <c r="AA326" s="5"/>
    </row>
    <row r="327" spans="1:27" ht="41.25" customHeight="1">
      <c r="A327" s="27">
        <v>32</v>
      </c>
      <c r="B327" s="77" t="s">
        <v>200</v>
      </c>
      <c r="C327" s="29"/>
      <c r="D327" s="30" t="s">
        <v>16</v>
      </c>
      <c r="E327" s="130">
        <v>1</v>
      </c>
      <c r="F327" s="131"/>
      <c r="G327" s="84"/>
      <c r="H327" s="138">
        <f t="shared" si="77"/>
        <v>0</v>
      </c>
      <c r="I327" s="35">
        <f t="shared" si="81"/>
        <v>0</v>
      </c>
      <c r="J327" s="35">
        <f t="shared" si="79"/>
        <v>0</v>
      </c>
      <c r="K327" s="35">
        <f t="shared" si="80"/>
        <v>0</v>
      </c>
      <c r="L327" s="245"/>
      <c r="M327" s="154"/>
      <c r="N327" s="139"/>
      <c r="O327" s="174"/>
      <c r="P327" s="4"/>
      <c r="Q327" s="4"/>
      <c r="R327" s="4"/>
      <c r="S327" s="4"/>
      <c r="T327" s="5"/>
      <c r="U327" s="5"/>
      <c r="V327" s="5"/>
      <c r="W327" s="5"/>
      <c r="X327" s="5"/>
      <c r="Y327" s="5"/>
      <c r="Z327" s="5"/>
      <c r="AA327" s="5"/>
    </row>
    <row r="328" spans="1:27" ht="32.25" customHeight="1">
      <c r="A328" s="27">
        <v>33</v>
      </c>
      <c r="B328" s="77" t="s">
        <v>201</v>
      </c>
      <c r="C328" s="29"/>
      <c r="D328" s="30" t="s">
        <v>16</v>
      </c>
      <c r="E328" s="130">
        <v>1</v>
      </c>
      <c r="F328" s="131"/>
      <c r="G328" s="84"/>
      <c r="H328" s="138">
        <f t="shared" si="77"/>
        <v>0</v>
      </c>
      <c r="I328" s="35">
        <f t="shared" si="81"/>
        <v>0</v>
      </c>
      <c r="J328" s="35">
        <f t="shared" si="79"/>
        <v>0</v>
      </c>
      <c r="K328" s="35">
        <f t="shared" si="80"/>
        <v>0</v>
      </c>
      <c r="L328" s="245"/>
      <c r="M328" s="154"/>
      <c r="N328" s="139"/>
      <c r="O328" s="174"/>
      <c r="P328" s="4"/>
      <c r="Q328" s="4"/>
      <c r="R328" s="4"/>
      <c r="S328" s="4"/>
      <c r="T328" s="5"/>
      <c r="U328" s="5"/>
      <c r="V328" s="5"/>
      <c r="W328" s="5"/>
      <c r="X328" s="5"/>
      <c r="Y328" s="5"/>
      <c r="Z328" s="5"/>
      <c r="AA328" s="5"/>
    </row>
    <row r="329" spans="1:27" ht="42" customHeight="1">
      <c r="A329" s="213">
        <v>34</v>
      </c>
      <c r="B329" s="214" t="s">
        <v>202</v>
      </c>
      <c r="C329" s="175"/>
      <c r="D329" s="215" t="s">
        <v>16</v>
      </c>
      <c r="E329" s="216">
        <v>1</v>
      </c>
      <c r="F329" s="217"/>
      <c r="G329" s="218"/>
      <c r="H329" s="237">
        <f t="shared" si="77"/>
        <v>0</v>
      </c>
      <c r="I329" s="225">
        <f t="shared" si="81"/>
        <v>0</v>
      </c>
      <c r="J329" s="225">
        <f t="shared" si="79"/>
        <v>0</v>
      </c>
      <c r="K329" s="225">
        <f t="shared" si="80"/>
        <v>0</v>
      </c>
      <c r="L329" s="245"/>
      <c r="M329" s="154"/>
      <c r="N329" s="139"/>
      <c r="O329" s="174"/>
      <c r="P329" s="4"/>
      <c r="Q329" s="4"/>
      <c r="R329" s="4"/>
      <c r="S329" s="4"/>
      <c r="T329" s="5"/>
      <c r="U329" s="5"/>
      <c r="V329" s="5"/>
      <c r="W329" s="5"/>
      <c r="X329" s="5"/>
      <c r="Y329" s="5"/>
      <c r="Z329" s="5"/>
      <c r="AA329" s="5"/>
    </row>
    <row r="330" spans="1:27" ht="20.25">
      <c r="A330" s="181"/>
      <c r="B330" s="182"/>
      <c r="C330" s="236"/>
      <c r="D330" s="236"/>
      <c r="E330" s="236"/>
      <c r="F330" s="236"/>
      <c r="G330" s="236"/>
      <c r="H330" s="238" t="s">
        <v>321</v>
      </c>
      <c r="I330" s="227">
        <f>SUM(I295:I329)</f>
        <v>0</v>
      </c>
      <c r="J330" s="227">
        <f>SUM(J295:J329)</f>
        <v>0</v>
      </c>
      <c r="K330" s="227">
        <f>SUM(K295:K329)</f>
        <v>0</v>
      </c>
      <c r="L330" s="191"/>
      <c r="M330" s="151"/>
      <c r="N330" s="139"/>
      <c r="O330" s="174"/>
      <c r="P330" s="4"/>
      <c r="Q330" s="4"/>
      <c r="R330" s="4"/>
      <c r="S330" s="4"/>
      <c r="T330" s="5"/>
      <c r="U330" s="5"/>
      <c r="V330" s="5"/>
      <c r="W330" s="5"/>
      <c r="X330" s="5"/>
      <c r="Y330" s="5"/>
      <c r="Z330" s="5"/>
      <c r="AA330" s="5"/>
    </row>
    <row r="331" spans="1:27" ht="135" customHeight="1">
      <c r="A331" s="167"/>
      <c r="B331" s="267" t="s">
        <v>357</v>
      </c>
      <c r="C331" s="166"/>
      <c r="D331" s="167"/>
      <c r="E331" s="168"/>
      <c r="F331" s="168"/>
      <c r="G331" s="168"/>
      <c r="H331" s="182"/>
      <c r="I331" s="182"/>
      <c r="J331" s="182"/>
      <c r="K331" s="182"/>
      <c r="L331" s="174"/>
      <c r="M331" s="146"/>
      <c r="N331" s="139"/>
      <c r="O331" s="174"/>
      <c r="P331" s="4"/>
      <c r="Q331" s="4"/>
      <c r="R331" s="4"/>
      <c r="S331" s="4"/>
      <c r="T331" s="5"/>
      <c r="U331" s="5"/>
      <c r="V331" s="5"/>
      <c r="W331" s="5"/>
      <c r="X331" s="5"/>
      <c r="Y331" s="5"/>
      <c r="Z331" s="5"/>
      <c r="AA331" s="5"/>
    </row>
    <row r="332" spans="1:27" ht="141.75" customHeight="1">
      <c r="A332" s="167"/>
      <c r="B332" s="171"/>
      <c r="C332" s="166"/>
      <c r="D332" s="167"/>
      <c r="E332" s="168"/>
      <c r="F332" s="168"/>
      <c r="G332" s="168"/>
      <c r="H332" s="171"/>
      <c r="I332" s="171"/>
      <c r="J332" s="171"/>
      <c r="K332" s="171"/>
      <c r="L332" s="174"/>
      <c r="M332" s="146"/>
      <c r="N332" s="139"/>
      <c r="O332" s="174"/>
      <c r="P332" s="4"/>
      <c r="Q332" s="4"/>
      <c r="R332" s="4"/>
      <c r="S332" s="4"/>
      <c r="T332" s="5"/>
      <c r="U332" s="5"/>
      <c r="V332" s="5"/>
      <c r="W332" s="5"/>
      <c r="X332" s="5"/>
      <c r="Y332" s="5"/>
      <c r="Z332" s="5"/>
      <c r="AA332" s="5"/>
    </row>
    <row r="333" spans="1:27" ht="141.75" customHeight="1">
      <c r="A333" s="167"/>
      <c r="B333" s="171"/>
      <c r="C333" s="166"/>
      <c r="D333" s="167"/>
      <c r="E333" s="168"/>
      <c r="F333" s="168"/>
      <c r="G333" s="168"/>
      <c r="H333" s="171"/>
      <c r="I333" s="171"/>
      <c r="J333" s="171"/>
      <c r="K333" s="171"/>
      <c r="L333" s="174"/>
      <c r="M333" s="146"/>
      <c r="N333" s="139"/>
      <c r="O333" s="174"/>
      <c r="P333" s="4"/>
      <c r="Q333" s="4"/>
      <c r="R333" s="4"/>
      <c r="S333" s="4"/>
      <c r="T333" s="5"/>
      <c r="U333" s="5"/>
      <c r="V333" s="5"/>
      <c r="W333" s="5"/>
      <c r="X333" s="5"/>
      <c r="Y333" s="5"/>
      <c r="Z333" s="5"/>
      <c r="AA333" s="5"/>
    </row>
    <row r="334" spans="1:27" ht="141.75" customHeight="1">
      <c r="A334" s="167"/>
      <c r="B334" s="171"/>
      <c r="C334" s="166"/>
      <c r="D334" s="167"/>
      <c r="E334" s="168"/>
      <c r="F334" s="168"/>
      <c r="G334" s="168"/>
      <c r="H334" s="171"/>
      <c r="I334" s="171"/>
      <c r="J334" s="171"/>
      <c r="K334" s="171"/>
      <c r="L334" s="174"/>
      <c r="M334" s="146"/>
      <c r="N334" s="139"/>
      <c r="O334" s="174"/>
      <c r="P334" s="4"/>
      <c r="Q334" s="4"/>
      <c r="R334" s="4"/>
      <c r="S334" s="4"/>
      <c r="T334" s="5"/>
      <c r="U334" s="5"/>
      <c r="V334" s="5"/>
      <c r="W334" s="5"/>
      <c r="X334" s="5"/>
      <c r="Y334" s="5"/>
      <c r="Z334" s="5"/>
      <c r="AA334" s="5"/>
    </row>
    <row r="335" spans="1:27" ht="141.75" customHeight="1">
      <c r="A335" s="167"/>
      <c r="B335" s="171"/>
      <c r="C335" s="166"/>
      <c r="D335" s="167"/>
      <c r="E335" s="168"/>
      <c r="F335" s="168"/>
      <c r="G335" s="168"/>
      <c r="H335" s="171"/>
      <c r="I335" s="171"/>
      <c r="J335" s="171"/>
      <c r="K335" s="171"/>
      <c r="L335" s="174"/>
      <c r="M335" s="146"/>
      <c r="N335" s="139"/>
      <c r="O335" s="174"/>
      <c r="P335" s="4"/>
      <c r="Q335" s="4"/>
      <c r="R335" s="4"/>
      <c r="S335" s="4"/>
      <c r="T335" s="5"/>
      <c r="U335" s="5"/>
      <c r="V335" s="5"/>
      <c r="W335" s="5"/>
      <c r="X335" s="5"/>
      <c r="Y335" s="5"/>
      <c r="Z335" s="5"/>
      <c r="AA335" s="5"/>
    </row>
    <row r="336" spans="1:27" ht="141.75" customHeight="1">
      <c r="A336" s="167"/>
      <c r="B336" s="171"/>
      <c r="C336" s="166"/>
      <c r="D336" s="167"/>
      <c r="E336" s="168"/>
      <c r="F336" s="168"/>
      <c r="G336" s="168"/>
      <c r="H336" s="171"/>
      <c r="I336" s="171"/>
      <c r="J336" s="171"/>
      <c r="K336" s="171"/>
      <c r="L336" s="174"/>
      <c r="M336" s="146"/>
      <c r="N336" s="139"/>
      <c r="O336" s="174"/>
      <c r="P336" s="4"/>
      <c r="Q336" s="4"/>
      <c r="R336" s="4"/>
      <c r="S336" s="4"/>
      <c r="T336" s="5"/>
      <c r="U336" s="5"/>
      <c r="V336" s="5"/>
      <c r="W336" s="5"/>
      <c r="X336" s="5"/>
      <c r="Y336" s="5"/>
      <c r="Z336" s="5"/>
      <c r="AA336" s="5"/>
    </row>
    <row r="337" spans="1:27" ht="141.75" customHeight="1">
      <c r="A337" s="167"/>
      <c r="B337" s="171"/>
      <c r="C337" s="166"/>
      <c r="D337" s="167"/>
      <c r="E337" s="168"/>
      <c r="F337" s="168"/>
      <c r="G337" s="168"/>
      <c r="H337" s="171"/>
      <c r="I337" s="171"/>
      <c r="J337" s="171"/>
      <c r="K337" s="171"/>
      <c r="L337" s="174"/>
      <c r="M337" s="146"/>
      <c r="N337" s="139"/>
      <c r="O337" s="174"/>
      <c r="P337" s="4"/>
      <c r="Q337" s="4"/>
      <c r="R337" s="4"/>
      <c r="S337" s="4"/>
      <c r="T337" s="5"/>
      <c r="U337" s="5"/>
      <c r="V337" s="5"/>
      <c r="W337" s="5"/>
      <c r="X337" s="5"/>
      <c r="Y337" s="5"/>
      <c r="Z337" s="5"/>
      <c r="AA337" s="5"/>
    </row>
    <row r="338" spans="1:27" ht="141.75" customHeight="1">
      <c r="A338" s="167"/>
      <c r="B338" s="171"/>
      <c r="C338" s="166"/>
      <c r="D338" s="167"/>
      <c r="E338" s="168"/>
      <c r="F338" s="168"/>
      <c r="G338" s="168"/>
      <c r="H338" s="171"/>
      <c r="I338" s="171"/>
      <c r="J338" s="171"/>
      <c r="K338" s="171"/>
      <c r="L338" s="174"/>
      <c r="M338" s="146"/>
      <c r="N338" s="139"/>
      <c r="O338" s="174"/>
      <c r="P338" s="4"/>
      <c r="Q338" s="4"/>
      <c r="R338" s="4"/>
      <c r="S338" s="4"/>
      <c r="T338" s="5"/>
      <c r="U338" s="5"/>
      <c r="V338" s="5"/>
      <c r="W338" s="5"/>
      <c r="X338" s="5"/>
      <c r="Y338" s="5"/>
      <c r="Z338" s="5"/>
      <c r="AA338" s="5"/>
    </row>
    <row r="339" spans="1:27" ht="141.75" customHeight="1">
      <c r="A339" s="167"/>
      <c r="B339" s="171"/>
      <c r="C339" s="166"/>
      <c r="D339" s="167"/>
      <c r="E339" s="168"/>
      <c r="F339" s="168"/>
      <c r="G339" s="168"/>
      <c r="H339" s="171"/>
      <c r="I339" s="171"/>
      <c r="J339" s="171"/>
      <c r="K339" s="171"/>
      <c r="L339" s="174"/>
      <c r="M339" s="146"/>
      <c r="N339" s="139"/>
      <c r="O339" s="174"/>
      <c r="P339" s="4"/>
      <c r="Q339" s="4"/>
      <c r="R339" s="4"/>
      <c r="S339" s="4"/>
      <c r="T339" s="5"/>
      <c r="U339" s="5"/>
      <c r="V339" s="5"/>
      <c r="W339" s="5"/>
      <c r="X339" s="5"/>
      <c r="Y339" s="5"/>
      <c r="Z339" s="5"/>
      <c r="AA339" s="5"/>
    </row>
    <row r="340" spans="1:27" ht="141.75" customHeight="1">
      <c r="A340" s="167"/>
      <c r="B340" s="171"/>
      <c r="C340" s="166"/>
      <c r="D340" s="167"/>
      <c r="E340" s="168"/>
      <c r="F340" s="168"/>
      <c r="G340" s="168"/>
      <c r="H340" s="171"/>
      <c r="I340" s="171"/>
      <c r="J340" s="171"/>
      <c r="K340" s="171"/>
      <c r="L340" s="174"/>
      <c r="M340" s="146"/>
      <c r="N340" s="139"/>
      <c r="O340" s="174"/>
      <c r="P340" s="4"/>
      <c r="Q340" s="4"/>
      <c r="R340" s="4"/>
      <c r="S340" s="4"/>
      <c r="T340" s="5"/>
      <c r="U340" s="5"/>
      <c r="V340" s="5"/>
      <c r="W340" s="5"/>
      <c r="X340" s="5"/>
      <c r="Y340" s="5"/>
      <c r="Z340" s="5"/>
      <c r="AA340" s="5"/>
    </row>
    <row r="341" spans="1:27" ht="141.75" customHeight="1">
      <c r="A341" s="167"/>
      <c r="B341" s="171"/>
      <c r="C341" s="166"/>
      <c r="D341" s="167"/>
      <c r="E341" s="168"/>
      <c r="F341" s="168"/>
      <c r="G341" s="168"/>
      <c r="H341" s="171"/>
      <c r="I341" s="171"/>
      <c r="J341" s="171"/>
      <c r="K341" s="171"/>
      <c r="L341" s="174"/>
      <c r="M341" s="146"/>
      <c r="N341" s="139"/>
      <c r="O341" s="174"/>
      <c r="P341" s="4"/>
      <c r="Q341" s="4"/>
      <c r="R341" s="4"/>
      <c r="S341" s="4"/>
      <c r="T341" s="5"/>
      <c r="U341" s="5"/>
      <c r="V341" s="5"/>
      <c r="W341" s="5"/>
      <c r="X341" s="5"/>
      <c r="Y341" s="5"/>
      <c r="Z341" s="5"/>
      <c r="AA341" s="5"/>
    </row>
    <row r="342" spans="1:27" ht="141.75" customHeight="1">
      <c r="A342" s="167"/>
      <c r="B342" s="171"/>
      <c r="C342" s="166"/>
      <c r="D342" s="167"/>
      <c r="E342" s="168"/>
      <c r="F342" s="168"/>
      <c r="G342" s="168"/>
      <c r="H342" s="171"/>
      <c r="I342" s="171"/>
      <c r="J342" s="171"/>
      <c r="K342" s="171"/>
      <c r="L342" s="174"/>
      <c r="M342" s="146"/>
      <c r="N342" s="139"/>
      <c r="O342" s="174"/>
      <c r="P342" s="4"/>
      <c r="Q342" s="4"/>
      <c r="R342" s="4"/>
      <c r="S342" s="4"/>
      <c r="T342" s="5"/>
      <c r="U342" s="5"/>
      <c r="V342" s="5"/>
      <c r="W342" s="5"/>
      <c r="X342" s="5"/>
      <c r="Y342" s="5"/>
      <c r="Z342" s="5"/>
      <c r="AA342" s="5"/>
    </row>
    <row r="343" spans="1:27" ht="141.75" customHeight="1">
      <c r="A343" s="167"/>
      <c r="B343" s="171"/>
      <c r="C343" s="166"/>
      <c r="D343" s="167"/>
      <c r="E343" s="168"/>
      <c r="F343" s="168"/>
      <c r="G343" s="168"/>
      <c r="H343" s="171"/>
      <c r="I343" s="171"/>
      <c r="J343" s="171"/>
      <c r="K343" s="171"/>
      <c r="L343" s="174"/>
      <c r="M343" s="146"/>
      <c r="N343" s="139"/>
      <c r="O343" s="174"/>
      <c r="P343" s="4"/>
      <c r="Q343" s="4"/>
      <c r="R343" s="4"/>
      <c r="S343" s="4"/>
      <c r="T343" s="5"/>
      <c r="U343" s="5"/>
      <c r="V343" s="5"/>
      <c r="W343" s="5"/>
      <c r="X343" s="5"/>
      <c r="Y343" s="5"/>
      <c r="Z343" s="5"/>
      <c r="AA343" s="5"/>
    </row>
    <row r="344" spans="1:27" ht="141.75" customHeight="1">
      <c r="A344" s="167"/>
      <c r="B344" s="171"/>
      <c r="C344" s="166"/>
      <c r="D344" s="167"/>
      <c r="E344" s="168"/>
      <c r="F344" s="168"/>
      <c r="G344" s="168"/>
      <c r="H344" s="171"/>
      <c r="I344" s="171"/>
      <c r="J344" s="171"/>
      <c r="K344" s="171"/>
      <c r="L344" s="174"/>
      <c r="M344" s="146"/>
      <c r="N344" s="139"/>
      <c r="O344" s="174"/>
      <c r="P344" s="4"/>
      <c r="Q344" s="4"/>
      <c r="R344" s="4"/>
      <c r="S344" s="4"/>
      <c r="T344" s="5"/>
      <c r="U344" s="5"/>
      <c r="V344" s="5"/>
      <c r="W344" s="5"/>
      <c r="X344" s="5"/>
      <c r="Y344" s="5"/>
      <c r="Z344" s="5"/>
      <c r="AA344" s="5"/>
    </row>
    <row r="345" spans="1:27" ht="141.75" customHeight="1">
      <c r="A345" s="167"/>
      <c r="B345" s="171"/>
      <c r="C345" s="166"/>
      <c r="D345" s="167"/>
      <c r="E345" s="168"/>
      <c r="F345" s="168"/>
      <c r="G345" s="168"/>
      <c r="H345" s="171"/>
      <c r="I345" s="171"/>
      <c r="J345" s="171"/>
      <c r="K345" s="171"/>
      <c r="L345" s="174"/>
      <c r="M345" s="146"/>
      <c r="N345" s="139"/>
      <c r="O345" s="174"/>
      <c r="P345" s="4"/>
      <c r="Q345" s="4"/>
      <c r="R345" s="4"/>
      <c r="S345" s="4"/>
      <c r="T345" s="5"/>
      <c r="U345" s="5"/>
      <c r="V345" s="5"/>
      <c r="W345" s="5"/>
      <c r="X345" s="5"/>
      <c r="Y345" s="5"/>
      <c r="Z345" s="5"/>
      <c r="AA345" s="5"/>
    </row>
    <row r="346" spans="1:27" ht="141.75" customHeight="1">
      <c r="A346" s="167"/>
      <c r="B346" s="171"/>
      <c r="C346" s="166"/>
      <c r="D346" s="167"/>
      <c r="E346" s="168"/>
      <c r="F346" s="168"/>
      <c r="G346" s="168"/>
      <c r="H346" s="171"/>
      <c r="I346" s="171"/>
      <c r="J346" s="171"/>
      <c r="K346" s="171"/>
      <c r="L346" s="174"/>
      <c r="M346" s="146"/>
      <c r="N346" s="139"/>
      <c r="O346" s="174"/>
      <c r="P346" s="4"/>
      <c r="Q346" s="4"/>
      <c r="R346" s="4"/>
      <c r="S346" s="4"/>
      <c r="T346" s="5"/>
      <c r="U346" s="5"/>
      <c r="V346" s="5"/>
      <c r="W346" s="5"/>
      <c r="X346" s="5"/>
      <c r="Y346" s="5"/>
      <c r="Z346" s="5"/>
      <c r="AA346" s="5"/>
    </row>
    <row r="347" spans="1:27" ht="141.75" customHeight="1">
      <c r="A347" s="167"/>
      <c r="B347" s="171"/>
      <c r="C347" s="166"/>
      <c r="D347" s="167"/>
      <c r="E347" s="168"/>
      <c r="F347" s="168"/>
      <c r="G347" s="168"/>
      <c r="H347" s="171"/>
      <c r="I347" s="171"/>
      <c r="J347" s="171"/>
      <c r="K347" s="171"/>
      <c r="L347" s="174"/>
      <c r="M347" s="146"/>
      <c r="N347" s="139"/>
      <c r="O347" s="174"/>
      <c r="P347" s="4"/>
      <c r="Q347" s="4"/>
      <c r="R347" s="4"/>
      <c r="S347" s="4"/>
      <c r="T347" s="5"/>
      <c r="U347" s="5"/>
      <c r="V347" s="5"/>
      <c r="W347" s="5"/>
      <c r="X347" s="5"/>
      <c r="Y347" s="5"/>
      <c r="Z347" s="5"/>
      <c r="AA347" s="5"/>
    </row>
    <row r="348" spans="1:27" ht="141.75" customHeight="1">
      <c r="A348" s="167"/>
      <c r="B348" s="171"/>
      <c r="C348" s="166"/>
      <c r="D348" s="167"/>
      <c r="E348" s="168"/>
      <c r="F348" s="168"/>
      <c r="G348" s="168"/>
      <c r="H348" s="171"/>
      <c r="I348" s="171"/>
      <c r="J348" s="171"/>
      <c r="K348" s="171"/>
      <c r="L348" s="174"/>
      <c r="M348" s="146"/>
      <c r="N348" s="139"/>
      <c r="O348" s="174"/>
      <c r="P348" s="4"/>
      <c r="Q348" s="4"/>
      <c r="R348" s="4"/>
      <c r="S348" s="4"/>
      <c r="T348" s="5"/>
      <c r="U348" s="5"/>
      <c r="V348" s="5"/>
      <c r="W348" s="5"/>
      <c r="X348" s="5"/>
      <c r="Y348" s="5"/>
      <c r="Z348" s="5"/>
      <c r="AA348" s="5"/>
    </row>
    <row r="349" spans="1:27" ht="141.75" customHeight="1">
      <c r="A349" s="167"/>
      <c r="B349" s="171"/>
      <c r="C349" s="166"/>
      <c r="D349" s="167"/>
      <c r="E349" s="168"/>
      <c r="F349" s="168"/>
      <c r="G349" s="168"/>
      <c r="H349" s="171"/>
      <c r="I349" s="171"/>
      <c r="J349" s="171"/>
      <c r="K349" s="171"/>
      <c r="L349" s="174"/>
      <c r="M349" s="146"/>
      <c r="N349" s="139"/>
      <c r="O349" s="174"/>
      <c r="P349" s="4"/>
      <c r="Q349" s="4"/>
      <c r="R349" s="4"/>
      <c r="S349" s="4"/>
      <c r="T349" s="5"/>
      <c r="U349" s="5"/>
      <c r="V349" s="5"/>
      <c r="W349" s="5"/>
      <c r="X349" s="5"/>
      <c r="Y349" s="5"/>
      <c r="Z349" s="5"/>
      <c r="AA349" s="5"/>
    </row>
    <row r="350" spans="1:27" ht="120.75" customHeight="1">
      <c r="A350" s="167"/>
      <c r="B350" s="171"/>
      <c r="C350" s="166"/>
      <c r="D350" s="167"/>
      <c r="E350" s="168"/>
      <c r="F350" s="168"/>
      <c r="G350" s="168"/>
      <c r="H350" s="171"/>
      <c r="I350" s="171"/>
      <c r="J350" s="171"/>
      <c r="K350" s="171"/>
      <c r="L350" s="174"/>
      <c r="M350" s="146"/>
      <c r="N350" s="139"/>
      <c r="O350" s="174"/>
      <c r="P350" s="4"/>
      <c r="Q350" s="4"/>
      <c r="R350" s="4"/>
      <c r="S350" s="4"/>
      <c r="T350" s="5"/>
      <c r="U350" s="5"/>
      <c r="V350" s="5"/>
      <c r="W350" s="5"/>
      <c r="X350" s="5"/>
      <c r="Y350" s="5"/>
      <c r="Z350" s="5"/>
      <c r="AA350" s="5"/>
    </row>
    <row r="351" spans="1:27" ht="12.75" customHeight="1">
      <c r="A351" s="167"/>
      <c r="B351" s="171"/>
      <c r="C351" s="166"/>
      <c r="D351" s="167"/>
      <c r="E351" s="168"/>
      <c r="F351" s="168"/>
      <c r="G351" s="168"/>
      <c r="H351" s="171"/>
      <c r="I351" s="171"/>
      <c r="J351" s="171"/>
      <c r="K351" s="171"/>
      <c r="L351" s="174"/>
      <c r="M351" s="146"/>
      <c r="N351" s="139"/>
      <c r="O351" s="174"/>
      <c r="P351" s="4"/>
      <c r="Q351" s="4"/>
      <c r="R351" s="4"/>
      <c r="S351" s="4"/>
      <c r="T351" s="5"/>
      <c r="U351" s="5"/>
      <c r="V351" s="5"/>
      <c r="W351" s="5"/>
      <c r="X351" s="5"/>
      <c r="Y351" s="5"/>
      <c r="Z351" s="5"/>
      <c r="AA351" s="5"/>
    </row>
    <row r="352" spans="1:27" ht="12.75" customHeight="1">
      <c r="A352" s="167"/>
      <c r="B352" s="171"/>
      <c r="C352" s="166"/>
      <c r="D352" s="167"/>
      <c r="E352" s="168"/>
      <c r="F352" s="168"/>
      <c r="G352" s="168"/>
      <c r="H352" s="171"/>
      <c r="I352" s="171"/>
      <c r="J352" s="171"/>
      <c r="K352" s="171"/>
      <c r="L352" s="174"/>
      <c r="M352" s="146"/>
      <c r="N352" s="139"/>
      <c r="O352" s="174"/>
      <c r="P352" s="4"/>
      <c r="Q352" s="4"/>
      <c r="R352" s="4"/>
      <c r="S352" s="4"/>
      <c r="T352" s="5"/>
      <c r="U352" s="5"/>
      <c r="V352" s="5"/>
      <c r="W352" s="5"/>
      <c r="X352" s="5"/>
      <c r="Y352" s="5"/>
      <c r="Z352" s="5"/>
      <c r="AA352" s="5"/>
    </row>
    <row r="353" spans="1:27" ht="12.75" customHeight="1">
      <c r="A353" s="167"/>
      <c r="B353" s="171"/>
      <c r="C353" s="166"/>
      <c r="D353" s="167"/>
      <c r="E353" s="168"/>
      <c r="F353" s="168"/>
      <c r="G353" s="168"/>
      <c r="H353" s="171"/>
      <c r="I353" s="171"/>
      <c r="J353" s="171"/>
      <c r="K353" s="171"/>
      <c r="L353" s="174"/>
      <c r="M353" s="146"/>
      <c r="N353" s="139"/>
      <c r="O353" s="174"/>
      <c r="P353" s="4"/>
      <c r="Q353" s="4"/>
      <c r="R353" s="4"/>
      <c r="S353" s="4"/>
      <c r="T353" s="5"/>
      <c r="U353" s="5"/>
      <c r="V353" s="5"/>
      <c r="W353" s="5"/>
      <c r="X353" s="5"/>
      <c r="Y353" s="5"/>
      <c r="Z353" s="5"/>
      <c r="AA353" s="5"/>
    </row>
    <row r="354" spans="1:27" ht="12.75" customHeight="1">
      <c r="A354" s="188"/>
      <c r="B354" s="114"/>
      <c r="C354" s="189"/>
      <c r="D354" s="188"/>
      <c r="E354" s="190"/>
      <c r="F354" s="190"/>
      <c r="G354" s="190"/>
      <c r="H354" s="114"/>
      <c r="I354" s="114"/>
      <c r="J354" s="114"/>
      <c r="K354" s="114"/>
      <c r="L354" s="4"/>
      <c r="M354" s="146"/>
      <c r="N354" s="139"/>
      <c r="O354" s="174"/>
      <c r="P354" s="4"/>
      <c r="Q354" s="4"/>
      <c r="R354" s="4"/>
      <c r="S354" s="4"/>
      <c r="T354" s="5"/>
      <c r="U354" s="5"/>
      <c r="V354" s="5"/>
      <c r="W354" s="5"/>
      <c r="X354" s="5"/>
      <c r="Y354" s="5"/>
      <c r="Z354" s="5"/>
      <c r="AA354" s="5"/>
    </row>
    <row r="355" spans="1:27" ht="12.75" customHeight="1">
      <c r="A355" s="2"/>
      <c r="B355" s="4"/>
      <c r="C355" s="7"/>
      <c r="D355" s="2"/>
      <c r="E355" s="49"/>
      <c r="F355" s="49"/>
      <c r="G355" s="49"/>
      <c r="H355" s="4"/>
      <c r="I355" s="4"/>
      <c r="J355" s="4"/>
      <c r="K355" s="4"/>
      <c r="L355" s="4"/>
      <c r="M355" s="146"/>
      <c r="N355" s="139"/>
      <c r="O355" s="174"/>
      <c r="P355" s="4"/>
      <c r="Q355" s="4"/>
      <c r="R355" s="4"/>
      <c r="S355" s="4"/>
      <c r="T355" s="5"/>
      <c r="U355" s="5"/>
      <c r="V355" s="5"/>
      <c r="W355" s="5"/>
      <c r="X355" s="5"/>
      <c r="Y355" s="5"/>
      <c r="Z355" s="5"/>
      <c r="AA355" s="5"/>
    </row>
    <row r="356" spans="1:27" ht="12.75" customHeight="1">
      <c r="A356" s="2"/>
      <c r="B356" s="4"/>
      <c r="C356" s="7"/>
      <c r="D356" s="2"/>
      <c r="E356" s="49"/>
      <c r="F356" s="49"/>
      <c r="G356" s="49"/>
      <c r="H356" s="4"/>
      <c r="I356" s="4"/>
      <c r="J356" s="4"/>
      <c r="K356" s="4"/>
      <c r="L356" s="4"/>
      <c r="M356" s="146"/>
      <c r="N356" s="139"/>
      <c r="O356" s="174"/>
      <c r="P356" s="4"/>
      <c r="Q356" s="4"/>
      <c r="R356" s="4"/>
      <c r="S356" s="4"/>
      <c r="T356" s="5"/>
      <c r="U356" s="5"/>
      <c r="V356" s="5"/>
      <c r="W356" s="5"/>
      <c r="X356" s="5"/>
      <c r="Y356" s="5"/>
      <c r="Z356" s="5"/>
      <c r="AA356" s="5"/>
    </row>
    <row r="357" spans="1:27" ht="12.75" customHeight="1">
      <c r="A357" s="2"/>
      <c r="B357" s="4"/>
      <c r="C357" s="7"/>
      <c r="D357" s="2"/>
      <c r="E357" s="49"/>
      <c r="F357" s="49"/>
      <c r="G357" s="49"/>
      <c r="H357" s="4"/>
      <c r="I357" s="4"/>
      <c r="J357" s="4"/>
      <c r="K357" s="4"/>
      <c r="L357" s="4"/>
      <c r="M357" s="146"/>
      <c r="N357" s="139"/>
      <c r="O357" s="174"/>
      <c r="P357" s="4"/>
      <c r="Q357" s="4"/>
      <c r="R357" s="4"/>
      <c r="S357" s="4"/>
      <c r="T357" s="5"/>
      <c r="U357" s="5"/>
      <c r="V357" s="5"/>
      <c r="W357" s="5"/>
      <c r="X357" s="5"/>
      <c r="Y357" s="5"/>
      <c r="Z357" s="5"/>
      <c r="AA357" s="5"/>
    </row>
    <row r="358" spans="1:27" ht="12.75" customHeight="1">
      <c r="A358" s="2"/>
      <c r="B358" s="4"/>
      <c r="C358" s="7"/>
      <c r="D358" s="2"/>
      <c r="E358" s="49"/>
      <c r="F358" s="49"/>
      <c r="G358" s="49"/>
      <c r="H358" s="4"/>
      <c r="I358" s="4"/>
      <c r="J358" s="4"/>
      <c r="K358" s="4"/>
      <c r="L358" s="4"/>
      <c r="M358" s="146"/>
      <c r="N358" s="139"/>
      <c r="O358" s="174"/>
      <c r="P358" s="4"/>
      <c r="Q358" s="4"/>
      <c r="R358" s="4"/>
      <c r="S358" s="4"/>
      <c r="T358" s="5"/>
      <c r="U358" s="5"/>
      <c r="V358" s="5"/>
      <c r="W358" s="5"/>
      <c r="X358" s="5"/>
      <c r="Y358" s="5"/>
      <c r="Z358" s="5"/>
      <c r="AA358" s="5"/>
    </row>
    <row r="359" spans="1:27" ht="12.75" customHeight="1">
      <c r="A359" s="2"/>
      <c r="B359" s="4"/>
      <c r="C359" s="7"/>
      <c r="D359" s="2"/>
      <c r="E359" s="49"/>
      <c r="F359" s="49"/>
      <c r="G359" s="49"/>
      <c r="H359" s="4"/>
      <c r="I359" s="4"/>
      <c r="J359" s="4"/>
      <c r="K359" s="4"/>
      <c r="L359" s="4"/>
      <c r="M359" s="146"/>
      <c r="N359" s="139"/>
      <c r="O359" s="174"/>
      <c r="P359" s="4"/>
      <c r="Q359" s="4"/>
      <c r="R359" s="4"/>
      <c r="S359" s="4"/>
      <c r="T359" s="5"/>
      <c r="U359" s="5"/>
      <c r="V359" s="5"/>
      <c r="W359" s="5"/>
      <c r="X359" s="5"/>
      <c r="Y359" s="5"/>
      <c r="Z359" s="5"/>
      <c r="AA359" s="5"/>
    </row>
    <row r="360" spans="1:27" ht="12.75" customHeight="1">
      <c r="A360" s="2"/>
      <c r="B360" s="4"/>
      <c r="C360" s="7"/>
      <c r="D360" s="2"/>
      <c r="E360" s="49"/>
      <c r="F360" s="49"/>
      <c r="G360" s="49"/>
      <c r="H360" s="4"/>
      <c r="I360" s="4"/>
      <c r="J360" s="4"/>
      <c r="K360" s="4"/>
      <c r="L360" s="4"/>
      <c r="M360" s="146"/>
      <c r="N360" s="139"/>
      <c r="O360" s="174"/>
      <c r="P360" s="4"/>
      <c r="Q360" s="4"/>
      <c r="R360" s="4"/>
      <c r="S360" s="4"/>
      <c r="T360" s="5"/>
      <c r="U360" s="5"/>
      <c r="V360" s="5"/>
      <c r="W360" s="5"/>
      <c r="X360" s="5"/>
      <c r="Y360" s="5"/>
      <c r="Z360" s="5"/>
      <c r="AA360" s="5"/>
    </row>
    <row r="361" spans="1:27" ht="12.75" customHeight="1">
      <c r="A361" s="2"/>
      <c r="B361" s="4"/>
      <c r="C361" s="7"/>
      <c r="D361" s="2"/>
      <c r="E361" s="49"/>
      <c r="F361" s="49"/>
      <c r="G361" s="49"/>
      <c r="H361" s="4"/>
      <c r="I361" s="4"/>
      <c r="J361" s="4"/>
      <c r="K361" s="4"/>
      <c r="L361" s="4"/>
      <c r="M361" s="146"/>
      <c r="N361" s="139"/>
      <c r="O361" s="174"/>
      <c r="P361" s="4"/>
      <c r="Q361" s="4"/>
      <c r="R361" s="4"/>
      <c r="S361" s="4"/>
      <c r="T361" s="5"/>
      <c r="U361" s="5"/>
      <c r="V361" s="5"/>
      <c r="W361" s="5"/>
      <c r="X361" s="5"/>
      <c r="Y361" s="5"/>
      <c r="Z361" s="5"/>
      <c r="AA361" s="5"/>
    </row>
    <row r="362" spans="1:27" ht="12.75" customHeight="1">
      <c r="A362" s="2"/>
      <c r="B362" s="4"/>
      <c r="C362" s="7"/>
      <c r="D362" s="2"/>
      <c r="E362" s="49"/>
      <c r="F362" s="49"/>
      <c r="G362" s="49"/>
      <c r="H362" s="4"/>
      <c r="I362" s="4"/>
      <c r="J362" s="4"/>
      <c r="K362" s="4"/>
      <c r="L362" s="4"/>
      <c r="M362" s="146"/>
      <c r="N362" s="139"/>
      <c r="O362" s="174"/>
      <c r="P362" s="4"/>
      <c r="Q362" s="4"/>
      <c r="R362" s="4"/>
      <c r="S362" s="4"/>
      <c r="T362" s="5"/>
      <c r="U362" s="5"/>
      <c r="V362" s="5"/>
      <c r="W362" s="5"/>
      <c r="X362" s="5"/>
      <c r="Y362" s="5"/>
      <c r="Z362" s="5"/>
      <c r="AA362" s="5"/>
    </row>
    <row r="363" spans="1:27" ht="12.75" customHeight="1">
      <c r="A363" s="2"/>
      <c r="B363" s="4"/>
      <c r="C363" s="7"/>
      <c r="D363" s="2"/>
      <c r="E363" s="49"/>
      <c r="F363" s="49"/>
      <c r="G363" s="49"/>
      <c r="H363" s="4"/>
      <c r="I363" s="4"/>
      <c r="J363" s="4"/>
      <c r="K363" s="4"/>
      <c r="L363" s="4"/>
      <c r="M363" s="146"/>
      <c r="N363" s="139"/>
      <c r="O363" s="174"/>
      <c r="P363" s="4"/>
      <c r="Q363" s="4"/>
      <c r="R363" s="4"/>
      <c r="S363" s="4"/>
      <c r="T363" s="5"/>
      <c r="U363" s="5"/>
      <c r="V363" s="5"/>
      <c r="W363" s="5"/>
      <c r="X363" s="5"/>
      <c r="Y363" s="5"/>
      <c r="Z363" s="5"/>
      <c r="AA363" s="5"/>
    </row>
    <row r="364" spans="1:27" ht="12.75" customHeight="1">
      <c r="A364" s="2"/>
      <c r="B364" s="4"/>
      <c r="C364" s="7"/>
      <c r="D364" s="2"/>
      <c r="E364" s="49"/>
      <c r="F364" s="49"/>
      <c r="G364" s="49"/>
      <c r="H364" s="4"/>
      <c r="I364" s="4"/>
      <c r="J364" s="4"/>
      <c r="K364" s="4"/>
      <c r="L364" s="4"/>
      <c r="M364" s="146"/>
      <c r="N364" s="139"/>
      <c r="O364" s="174"/>
      <c r="P364" s="4"/>
      <c r="Q364" s="4"/>
      <c r="R364" s="4"/>
      <c r="S364" s="4"/>
      <c r="T364" s="5"/>
      <c r="U364" s="5"/>
      <c r="V364" s="5"/>
      <c r="W364" s="5"/>
      <c r="X364" s="5"/>
      <c r="Y364" s="5"/>
      <c r="Z364" s="5"/>
      <c r="AA364" s="5"/>
    </row>
    <row r="365" spans="1:27" ht="12.75" customHeight="1">
      <c r="A365" s="2"/>
      <c r="B365" s="4"/>
      <c r="C365" s="7"/>
      <c r="D365" s="2"/>
      <c r="E365" s="49"/>
      <c r="F365" s="49"/>
      <c r="G365" s="49"/>
      <c r="H365" s="4"/>
      <c r="I365" s="4"/>
      <c r="J365" s="4"/>
      <c r="K365" s="4"/>
      <c r="L365" s="4"/>
      <c r="M365" s="146"/>
      <c r="N365" s="139"/>
      <c r="O365" s="174"/>
      <c r="P365" s="4"/>
      <c r="Q365" s="4"/>
      <c r="R365" s="4"/>
      <c r="S365" s="4"/>
      <c r="T365" s="5"/>
      <c r="U365" s="5"/>
      <c r="V365" s="5"/>
      <c r="W365" s="5"/>
      <c r="X365" s="5"/>
      <c r="Y365" s="5"/>
      <c r="Z365" s="5"/>
      <c r="AA365" s="5"/>
    </row>
    <row r="366" spans="1:27" ht="12.75" customHeight="1">
      <c r="A366" s="2"/>
      <c r="B366" s="4"/>
      <c r="C366" s="7"/>
      <c r="D366" s="2"/>
      <c r="E366" s="49"/>
      <c r="F366" s="49"/>
      <c r="G366" s="49"/>
      <c r="H366" s="4"/>
      <c r="I366" s="4"/>
      <c r="J366" s="4"/>
      <c r="K366" s="4"/>
      <c r="L366" s="4"/>
      <c r="M366" s="146"/>
      <c r="N366" s="139"/>
      <c r="O366" s="174"/>
      <c r="P366" s="4"/>
      <c r="Q366" s="4"/>
      <c r="R366" s="4"/>
      <c r="S366" s="4"/>
      <c r="T366" s="5"/>
      <c r="U366" s="5"/>
      <c r="V366" s="5"/>
      <c r="W366" s="5"/>
      <c r="X366" s="5"/>
      <c r="Y366" s="5"/>
      <c r="Z366" s="5"/>
      <c r="AA366" s="5"/>
    </row>
    <row r="367" spans="1:27" ht="12.75" customHeight="1">
      <c r="A367" s="2"/>
      <c r="B367" s="4"/>
      <c r="C367" s="7"/>
      <c r="D367" s="2"/>
      <c r="E367" s="49"/>
      <c r="F367" s="49"/>
      <c r="G367" s="49"/>
      <c r="H367" s="4"/>
      <c r="I367" s="4"/>
      <c r="J367" s="4"/>
      <c r="K367" s="4"/>
      <c r="L367" s="4"/>
      <c r="M367" s="146"/>
      <c r="N367" s="139"/>
      <c r="O367" s="174"/>
      <c r="P367" s="4"/>
      <c r="Q367" s="4"/>
      <c r="R367" s="4"/>
      <c r="S367" s="4"/>
      <c r="T367" s="5"/>
      <c r="U367" s="5"/>
      <c r="V367" s="5"/>
      <c r="W367" s="5"/>
      <c r="X367" s="5"/>
      <c r="Y367" s="5"/>
      <c r="Z367" s="5"/>
      <c r="AA367" s="5"/>
    </row>
    <row r="368" spans="1:27" ht="12.75" customHeight="1">
      <c r="A368" s="2"/>
      <c r="B368" s="4"/>
      <c r="C368" s="7"/>
      <c r="D368" s="2"/>
      <c r="E368" s="49"/>
      <c r="F368" s="49"/>
      <c r="G368" s="49"/>
      <c r="H368" s="4"/>
      <c r="I368" s="4"/>
      <c r="J368" s="4"/>
      <c r="K368" s="4"/>
      <c r="L368" s="4"/>
      <c r="M368" s="146"/>
      <c r="N368" s="139"/>
      <c r="O368" s="174"/>
      <c r="P368" s="4"/>
      <c r="Q368" s="4"/>
      <c r="R368" s="4"/>
      <c r="S368" s="4"/>
      <c r="T368" s="5"/>
      <c r="U368" s="5"/>
      <c r="V368" s="5"/>
      <c r="W368" s="5"/>
      <c r="X368" s="5"/>
      <c r="Y368" s="5"/>
      <c r="Z368" s="5"/>
      <c r="AA368" s="5"/>
    </row>
    <row r="369" spans="1:27" ht="12.75" customHeight="1">
      <c r="A369" s="2"/>
      <c r="B369" s="4"/>
      <c r="C369" s="7"/>
      <c r="D369" s="2"/>
      <c r="E369" s="49"/>
      <c r="F369" s="49"/>
      <c r="G369" s="49"/>
      <c r="H369" s="4"/>
      <c r="I369" s="4"/>
      <c r="J369" s="4"/>
      <c r="K369" s="4"/>
      <c r="L369" s="4"/>
      <c r="M369" s="146"/>
      <c r="N369" s="139"/>
      <c r="O369" s="174"/>
      <c r="P369" s="4"/>
      <c r="Q369" s="4"/>
      <c r="R369" s="4"/>
      <c r="S369" s="4"/>
      <c r="T369" s="5"/>
      <c r="U369" s="5"/>
      <c r="V369" s="5"/>
      <c r="W369" s="5"/>
      <c r="X369" s="5"/>
      <c r="Y369" s="5"/>
      <c r="Z369" s="5"/>
      <c r="AA369" s="5"/>
    </row>
    <row r="370" spans="1:27" ht="12.75" customHeight="1">
      <c r="A370" s="2"/>
      <c r="B370" s="4"/>
      <c r="C370" s="7"/>
      <c r="D370" s="2"/>
      <c r="E370" s="49"/>
      <c r="F370" s="49"/>
      <c r="G370" s="49"/>
      <c r="H370" s="4"/>
      <c r="I370" s="4"/>
      <c r="J370" s="4"/>
      <c r="K370" s="4"/>
      <c r="L370" s="4"/>
      <c r="M370" s="146"/>
      <c r="N370" s="139"/>
      <c r="O370" s="174"/>
      <c r="P370" s="4"/>
      <c r="Q370" s="4"/>
      <c r="R370" s="4"/>
      <c r="S370" s="4"/>
      <c r="T370" s="5"/>
      <c r="U370" s="5"/>
      <c r="V370" s="5"/>
      <c r="W370" s="5"/>
      <c r="X370" s="5"/>
      <c r="Y370" s="5"/>
      <c r="Z370" s="5"/>
      <c r="AA370" s="5"/>
    </row>
    <row r="371" spans="1:27" ht="12.75" customHeight="1">
      <c r="A371" s="2"/>
      <c r="B371" s="4"/>
      <c r="C371" s="7"/>
      <c r="D371" s="2"/>
      <c r="E371" s="49"/>
      <c r="F371" s="49"/>
      <c r="G371" s="49"/>
      <c r="H371" s="4"/>
      <c r="I371" s="4"/>
      <c r="J371" s="4"/>
      <c r="K371" s="4"/>
      <c r="L371" s="4"/>
      <c r="M371" s="146"/>
      <c r="N371" s="139"/>
      <c r="O371" s="174"/>
      <c r="P371" s="4"/>
      <c r="Q371" s="4"/>
      <c r="R371" s="4"/>
      <c r="S371" s="4"/>
      <c r="T371" s="5"/>
      <c r="U371" s="5"/>
      <c r="V371" s="5"/>
      <c r="W371" s="5"/>
      <c r="X371" s="5"/>
      <c r="Y371" s="5"/>
      <c r="Z371" s="5"/>
      <c r="AA371" s="5"/>
    </row>
    <row r="372" spans="1:27" ht="12.75" customHeight="1">
      <c r="A372" s="2"/>
      <c r="B372" s="4"/>
      <c r="C372" s="7"/>
      <c r="D372" s="2"/>
      <c r="E372" s="49"/>
      <c r="F372" s="49"/>
      <c r="G372" s="49"/>
      <c r="H372" s="4"/>
      <c r="I372" s="4"/>
      <c r="J372" s="4"/>
      <c r="K372" s="4"/>
      <c r="L372" s="4"/>
      <c r="M372" s="146"/>
      <c r="N372" s="139"/>
      <c r="O372" s="174"/>
      <c r="P372" s="4"/>
      <c r="Q372" s="4"/>
      <c r="R372" s="4"/>
      <c r="S372" s="4"/>
      <c r="T372" s="5"/>
      <c r="U372" s="5"/>
      <c r="V372" s="5"/>
      <c r="W372" s="5"/>
      <c r="X372" s="5"/>
      <c r="Y372" s="5"/>
      <c r="Z372" s="5"/>
      <c r="AA372" s="5"/>
    </row>
    <row r="373" spans="1:27" ht="12.75" customHeight="1">
      <c r="A373" s="2"/>
      <c r="B373" s="4"/>
      <c r="C373" s="7"/>
      <c r="D373" s="2"/>
      <c r="E373" s="49"/>
      <c r="F373" s="49"/>
      <c r="G373" s="49"/>
      <c r="H373" s="4"/>
      <c r="I373" s="4"/>
      <c r="J373" s="4"/>
      <c r="K373" s="4"/>
      <c r="L373" s="4"/>
      <c r="M373" s="146"/>
      <c r="N373" s="139"/>
      <c r="O373" s="174"/>
      <c r="P373" s="4"/>
      <c r="Q373" s="4"/>
      <c r="R373" s="4"/>
      <c r="S373" s="4"/>
      <c r="T373" s="5"/>
      <c r="U373" s="5"/>
      <c r="V373" s="5"/>
      <c r="W373" s="5"/>
      <c r="X373" s="5"/>
      <c r="Y373" s="5"/>
      <c r="Z373" s="5"/>
      <c r="AA373" s="5"/>
    </row>
    <row r="374" spans="1:27" ht="12.75" customHeight="1">
      <c r="A374" s="2"/>
      <c r="B374" s="4"/>
      <c r="C374" s="7"/>
      <c r="D374" s="2"/>
      <c r="E374" s="49"/>
      <c r="F374" s="49"/>
      <c r="G374" s="49"/>
      <c r="H374" s="4"/>
      <c r="I374" s="4"/>
      <c r="J374" s="4"/>
      <c r="K374" s="4"/>
      <c r="L374" s="4"/>
      <c r="M374" s="146"/>
      <c r="N374" s="139"/>
      <c r="O374" s="174"/>
      <c r="P374" s="4"/>
      <c r="Q374" s="4"/>
      <c r="R374" s="4"/>
      <c r="S374" s="4"/>
      <c r="T374" s="5"/>
      <c r="U374" s="5"/>
      <c r="V374" s="5"/>
      <c r="W374" s="5"/>
      <c r="X374" s="5"/>
      <c r="Y374" s="5"/>
      <c r="Z374" s="5"/>
      <c r="AA374" s="5"/>
    </row>
    <row r="375" spans="1:27" ht="12.75" customHeight="1">
      <c r="A375" s="2"/>
      <c r="B375" s="4"/>
      <c r="C375" s="7"/>
      <c r="D375" s="2"/>
      <c r="E375" s="49"/>
      <c r="F375" s="49"/>
      <c r="G375" s="49"/>
      <c r="H375" s="4"/>
      <c r="I375" s="4"/>
      <c r="J375" s="4"/>
      <c r="K375" s="4"/>
      <c r="L375" s="4"/>
      <c r="M375" s="146"/>
      <c r="N375" s="139"/>
      <c r="O375" s="174"/>
      <c r="P375" s="4"/>
      <c r="Q375" s="4"/>
      <c r="R375" s="4"/>
      <c r="S375" s="4"/>
      <c r="T375" s="5"/>
      <c r="U375" s="5"/>
      <c r="V375" s="5"/>
      <c r="W375" s="5"/>
      <c r="X375" s="5"/>
      <c r="Y375" s="5"/>
      <c r="Z375" s="5"/>
      <c r="AA375" s="5"/>
    </row>
    <row r="376" spans="1:27" ht="12.75" customHeight="1">
      <c r="A376" s="2"/>
      <c r="B376" s="4"/>
      <c r="C376" s="7"/>
      <c r="D376" s="2"/>
      <c r="E376" s="49"/>
      <c r="F376" s="49"/>
      <c r="G376" s="49"/>
      <c r="H376" s="4"/>
      <c r="I376" s="4"/>
      <c r="J376" s="4"/>
      <c r="K376" s="4"/>
      <c r="L376" s="4"/>
      <c r="M376" s="146"/>
      <c r="N376" s="139"/>
      <c r="O376" s="174"/>
      <c r="P376" s="4"/>
      <c r="Q376" s="4"/>
      <c r="R376" s="4"/>
      <c r="S376" s="4"/>
      <c r="T376" s="5"/>
      <c r="U376" s="5"/>
      <c r="V376" s="5"/>
      <c r="W376" s="5"/>
      <c r="X376" s="5"/>
      <c r="Y376" s="5"/>
      <c r="Z376" s="5"/>
      <c r="AA376" s="5"/>
    </row>
    <row r="377" spans="1:27" ht="12.75" customHeight="1">
      <c r="A377" s="2"/>
      <c r="B377" s="4"/>
      <c r="C377" s="7"/>
      <c r="D377" s="2"/>
      <c r="E377" s="49"/>
      <c r="F377" s="49"/>
      <c r="G377" s="49"/>
      <c r="H377" s="4"/>
      <c r="I377" s="4"/>
      <c r="J377" s="4"/>
      <c r="K377" s="4"/>
      <c r="L377" s="4"/>
      <c r="M377" s="146"/>
      <c r="N377" s="139"/>
      <c r="O377" s="174"/>
      <c r="P377" s="4"/>
      <c r="Q377" s="4"/>
      <c r="R377" s="4"/>
      <c r="S377" s="4"/>
      <c r="T377" s="5"/>
      <c r="U377" s="5"/>
      <c r="V377" s="5"/>
      <c r="W377" s="5"/>
      <c r="X377" s="5"/>
      <c r="Y377" s="5"/>
      <c r="Z377" s="5"/>
      <c r="AA377" s="5"/>
    </row>
    <row r="378" spans="1:27" ht="12.75" customHeight="1">
      <c r="A378" s="2"/>
      <c r="B378" s="4"/>
      <c r="C378" s="7"/>
      <c r="D378" s="2"/>
      <c r="E378" s="49"/>
      <c r="F378" s="49"/>
      <c r="G378" s="49"/>
      <c r="H378" s="4"/>
      <c r="I378" s="4"/>
      <c r="J378" s="4"/>
      <c r="K378" s="4"/>
      <c r="L378" s="4"/>
      <c r="M378" s="146"/>
      <c r="N378" s="139"/>
      <c r="O378" s="174"/>
      <c r="P378" s="4"/>
      <c r="Q378" s="4"/>
      <c r="R378" s="4"/>
      <c r="S378" s="4"/>
      <c r="T378" s="5"/>
      <c r="U378" s="5"/>
      <c r="V378" s="5"/>
      <c r="W378" s="5"/>
      <c r="X378" s="5"/>
      <c r="Y378" s="5"/>
      <c r="Z378" s="5"/>
      <c r="AA378" s="5"/>
    </row>
    <row r="379" spans="1:27" ht="12.75" customHeight="1">
      <c r="A379" s="2"/>
      <c r="B379" s="4"/>
      <c r="C379" s="7"/>
      <c r="D379" s="2"/>
      <c r="E379" s="49"/>
      <c r="F379" s="49"/>
      <c r="G379" s="49"/>
      <c r="H379" s="4"/>
      <c r="I379" s="4"/>
      <c r="J379" s="4"/>
      <c r="K379" s="4"/>
      <c r="L379" s="4"/>
      <c r="M379" s="146"/>
      <c r="N379" s="139"/>
      <c r="O379" s="174"/>
      <c r="P379" s="4"/>
      <c r="Q379" s="4"/>
      <c r="R379" s="4"/>
      <c r="S379" s="4"/>
      <c r="T379" s="5"/>
      <c r="U379" s="5"/>
      <c r="V379" s="5"/>
      <c r="W379" s="5"/>
      <c r="X379" s="5"/>
      <c r="Y379" s="5"/>
      <c r="Z379" s="5"/>
      <c r="AA379" s="5"/>
    </row>
    <row r="380" spans="1:27" ht="12.75" customHeight="1">
      <c r="A380" s="2"/>
      <c r="B380" s="4"/>
      <c r="C380" s="7"/>
      <c r="D380" s="2"/>
      <c r="E380" s="49"/>
      <c r="F380" s="49"/>
      <c r="G380" s="49"/>
      <c r="H380" s="4"/>
      <c r="I380" s="4"/>
      <c r="J380" s="4"/>
      <c r="K380" s="4"/>
      <c r="L380" s="4"/>
      <c r="M380" s="146"/>
      <c r="N380" s="139"/>
      <c r="O380" s="174"/>
      <c r="P380" s="4"/>
      <c r="Q380" s="4"/>
      <c r="R380" s="4"/>
      <c r="S380" s="4"/>
      <c r="T380" s="5"/>
      <c r="U380" s="5"/>
      <c r="V380" s="5"/>
      <c r="W380" s="5"/>
      <c r="X380" s="5"/>
      <c r="Y380" s="5"/>
      <c r="Z380" s="5"/>
      <c r="AA380" s="5"/>
    </row>
    <row r="381" spans="1:27" ht="12.75" customHeight="1">
      <c r="A381" s="2"/>
      <c r="B381" s="4"/>
      <c r="C381" s="7"/>
      <c r="D381" s="2"/>
      <c r="E381" s="49"/>
      <c r="F381" s="49"/>
      <c r="G381" s="49"/>
      <c r="H381" s="4"/>
      <c r="I381" s="4"/>
      <c r="J381" s="4"/>
      <c r="K381" s="4"/>
      <c r="L381" s="4"/>
      <c r="M381" s="146"/>
      <c r="N381" s="139"/>
      <c r="O381" s="174"/>
      <c r="P381" s="4"/>
      <c r="Q381" s="4"/>
      <c r="R381" s="4"/>
      <c r="S381" s="4"/>
      <c r="T381" s="5"/>
      <c r="U381" s="5"/>
      <c r="V381" s="5"/>
      <c r="W381" s="5"/>
      <c r="X381" s="5"/>
      <c r="Y381" s="5"/>
      <c r="Z381" s="5"/>
      <c r="AA381" s="5"/>
    </row>
    <row r="382" spans="1:27" ht="12.75" customHeight="1">
      <c r="A382" s="2"/>
      <c r="B382" s="4"/>
      <c r="C382" s="7"/>
      <c r="D382" s="2"/>
      <c r="E382" s="49"/>
      <c r="F382" s="49"/>
      <c r="G382" s="49"/>
      <c r="H382" s="4"/>
      <c r="I382" s="4"/>
      <c r="J382" s="4"/>
      <c r="K382" s="4"/>
      <c r="L382" s="4"/>
      <c r="M382" s="146"/>
      <c r="N382" s="139"/>
      <c r="O382" s="174"/>
      <c r="P382" s="4"/>
      <c r="Q382" s="4"/>
      <c r="R382" s="4"/>
      <c r="S382" s="4"/>
      <c r="T382" s="5"/>
      <c r="U382" s="5"/>
      <c r="V382" s="5"/>
      <c r="W382" s="5"/>
      <c r="X382" s="5"/>
      <c r="Y382" s="5"/>
      <c r="Z382" s="5"/>
      <c r="AA382" s="5"/>
    </row>
    <row r="383" spans="1:27" ht="12.75" customHeight="1">
      <c r="A383" s="2"/>
      <c r="B383" s="4"/>
      <c r="C383" s="7"/>
      <c r="D383" s="2"/>
      <c r="E383" s="49"/>
      <c r="F383" s="49"/>
      <c r="G383" s="49"/>
      <c r="H383" s="4"/>
      <c r="I383" s="4"/>
      <c r="J383" s="4"/>
      <c r="K383" s="4"/>
      <c r="L383" s="4"/>
      <c r="M383" s="146"/>
      <c r="N383" s="139"/>
      <c r="O383" s="174"/>
      <c r="P383" s="4"/>
      <c r="Q383" s="4"/>
      <c r="R383" s="4"/>
      <c r="S383" s="4"/>
      <c r="T383" s="5"/>
      <c r="U383" s="5"/>
      <c r="V383" s="5"/>
      <c r="W383" s="5"/>
      <c r="X383" s="5"/>
      <c r="Y383" s="5"/>
      <c r="Z383" s="5"/>
      <c r="AA383" s="5"/>
    </row>
    <row r="384" spans="1:27" ht="12.75" customHeight="1">
      <c r="A384" s="2"/>
      <c r="B384" s="4"/>
      <c r="C384" s="7"/>
      <c r="D384" s="2"/>
      <c r="E384" s="49"/>
      <c r="F384" s="49"/>
      <c r="G384" s="49"/>
      <c r="H384" s="4"/>
      <c r="I384" s="4"/>
      <c r="J384" s="4"/>
      <c r="K384" s="4"/>
      <c r="L384" s="4"/>
      <c r="M384" s="146"/>
      <c r="N384" s="139"/>
      <c r="O384" s="174"/>
      <c r="P384" s="4"/>
      <c r="Q384" s="4"/>
      <c r="R384" s="4"/>
      <c r="S384" s="4"/>
      <c r="T384" s="5"/>
      <c r="U384" s="5"/>
      <c r="V384" s="5"/>
      <c r="W384" s="5"/>
      <c r="X384" s="5"/>
      <c r="Y384" s="5"/>
      <c r="Z384" s="5"/>
      <c r="AA384" s="5"/>
    </row>
    <row r="385" spans="1:27" ht="12.75" customHeight="1">
      <c r="A385" s="2"/>
      <c r="B385" s="4"/>
      <c r="C385" s="7"/>
      <c r="D385" s="2"/>
      <c r="E385" s="49"/>
      <c r="F385" s="49"/>
      <c r="G385" s="49"/>
      <c r="H385" s="4"/>
      <c r="I385" s="4"/>
      <c r="J385" s="4"/>
      <c r="K385" s="4"/>
      <c r="L385" s="4"/>
      <c r="M385" s="4"/>
      <c r="N385" s="114"/>
      <c r="O385" s="4"/>
      <c r="P385" s="4"/>
      <c r="Q385" s="4"/>
      <c r="R385" s="4"/>
      <c r="S385" s="4"/>
      <c r="T385" s="5"/>
      <c r="U385" s="5"/>
      <c r="V385" s="5"/>
      <c r="W385" s="5"/>
      <c r="X385" s="5"/>
      <c r="Y385" s="5"/>
      <c r="Z385" s="5"/>
      <c r="AA385" s="5"/>
    </row>
    <row r="386" spans="1:27" ht="12.75" customHeight="1">
      <c r="A386" s="2"/>
      <c r="B386" s="4"/>
      <c r="C386" s="7"/>
      <c r="D386" s="2"/>
      <c r="E386" s="49"/>
      <c r="F386" s="49"/>
      <c r="G386" s="49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5"/>
      <c r="U386" s="5"/>
      <c r="V386" s="5"/>
      <c r="W386" s="5"/>
      <c r="X386" s="5"/>
      <c r="Y386" s="5"/>
      <c r="Z386" s="5"/>
      <c r="AA386" s="5"/>
    </row>
    <row r="387" spans="1:27" ht="12.75" customHeight="1">
      <c r="A387" s="2"/>
      <c r="B387" s="4"/>
      <c r="C387" s="7"/>
      <c r="D387" s="2"/>
      <c r="E387" s="49"/>
      <c r="F387" s="49"/>
      <c r="G387" s="49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5"/>
      <c r="U387" s="5"/>
      <c r="V387" s="5"/>
      <c r="W387" s="5"/>
      <c r="X387" s="5"/>
      <c r="Y387" s="5"/>
      <c r="Z387" s="5"/>
      <c r="AA387" s="5"/>
    </row>
    <row r="388" spans="1:27" ht="12.75" customHeight="1">
      <c r="A388" s="2"/>
      <c r="B388" s="4"/>
      <c r="C388" s="7"/>
      <c r="D388" s="2"/>
      <c r="E388" s="49"/>
      <c r="F388" s="49"/>
      <c r="G388" s="49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5"/>
      <c r="U388" s="5"/>
      <c r="V388" s="5"/>
      <c r="W388" s="5"/>
      <c r="X388" s="5"/>
      <c r="Y388" s="5"/>
      <c r="Z388" s="5"/>
      <c r="AA388" s="5"/>
    </row>
    <row r="389" spans="1:27" ht="12.75" customHeight="1">
      <c r="A389" s="2"/>
      <c r="B389" s="4"/>
      <c r="C389" s="7"/>
      <c r="D389" s="2"/>
      <c r="E389" s="49"/>
      <c r="F389" s="49"/>
      <c r="G389" s="49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5"/>
      <c r="U389" s="5"/>
      <c r="V389" s="5"/>
      <c r="W389" s="5"/>
      <c r="X389" s="5"/>
      <c r="Y389" s="5"/>
      <c r="Z389" s="5"/>
      <c r="AA389" s="5"/>
    </row>
    <row r="390" spans="1:27" ht="12.75" customHeight="1">
      <c r="A390" s="2"/>
      <c r="B390" s="4"/>
      <c r="C390" s="7"/>
      <c r="D390" s="2"/>
      <c r="E390" s="49"/>
      <c r="F390" s="49"/>
      <c r="G390" s="49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5"/>
      <c r="U390" s="5"/>
      <c r="V390" s="5"/>
      <c r="W390" s="5"/>
      <c r="X390" s="5"/>
      <c r="Y390" s="5"/>
      <c r="Z390" s="5"/>
      <c r="AA390" s="5"/>
    </row>
    <row r="391" spans="1:27" ht="12.75" customHeight="1">
      <c r="A391" s="2"/>
      <c r="B391" s="4"/>
      <c r="C391" s="7"/>
      <c r="D391" s="2"/>
      <c r="E391" s="49"/>
      <c r="F391" s="49"/>
      <c r="G391" s="49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5"/>
      <c r="U391" s="5"/>
      <c r="V391" s="5"/>
      <c r="W391" s="5"/>
      <c r="X391" s="5"/>
      <c r="Y391" s="5"/>
      <c r="Z391" s="5"/>
      <c r="AA391" s="5"/>
    </row>
    <row r="392" spans="1:27" ht="12.75" customHeight="1">
      <c r="A392" s="2"/>
      <c r="B392" s="4"/>
      <c r="C392" s="7"/>
      <c r="D392" s="2"/>
      <c r="E392" s="49"/>
      <c r="F392" s="49"/>
      <c r="G392" s="49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5"/>
      <c r="U392" s="5"/>
      <c r="V392" s="5"/>
      <c r="W392" s="5"/>
      <c r="X392" s="5"/>
      <c r="Y392" s="5"/>
      <c r="Z392" s="5"/>
      <c r="AA392" s="5"/>
    </row>
    <row r="393" spans="1:27" ht="12.75" customHeight="1">
      <c r="A393" s="2"/>
      <c r="B393" s="4"/>
      <c r="C393" s="7"/>
      <c r="D393" s="2"/>
      <c r="E393" s="49"/>
      <c r="F393" s="49"/>
      <c r="G393" s="49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5"/>
      <c r="U393" s="5"/>
      <c r="V393" s="5"/>
      <c r="W393" s="5"/>
      <c r="X393" s="5"/>
      <c r="Y393" s="5"/>
      <c r="Z393" s="5"/>
      <c r="AA393" s="5"/>
    </row>
    <row r="394" spans="1:27" ht="12.75" customHeight="1">
      <c r="A394" s="2"/>
      <c r="B394" s="4"/>
      <c r="C394" s="7"/>
      <c r="D394" s="2"/>
      <c r="E394" s="49"/>
      <c r="F394" s="49"/>
      <c r="G394" s="49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5"/>
      <c r="U394" s="5"/>
      <c r="V394" s="5"/>
      <c r="W394" s="5"/>
      <c r="X394" s="5"/>
      <c r="Y394" s="5"/>
      <c r="Z394" s="5"/>
      <c r="AA394" s="5"/>
    </row>
    <row r="395" spans="1:27" ht="12.75" customHeight="1">
      <c r="A395" s="2"/>
      <c r="B395" s="4"/>
      <c r="C395" s="7"/>
      <c r="D395" s="2"/>
      <c r="E395" s="49"/>
      <c r="F395" s="49"/>
      <c r="G395" s="49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5"/>
      <c r="U395" s="5"/>
      <c r="V395" s="5"/>
      <c r="W395" s="5"/>
      <c r="X395" s="5"/>
      <c r="Y395" s="5"/>
      <c r="Z395" s="5"/>
      <c r="AA395" s="5"/>
    </row>
    <row r="396" spans="1:27" ht="12.75" customHeight="1">
      <c r="A396" s="2"/>
      <c r="B396" s="4"/>
      <c r="C396" s="7"/>
      <c r="D396" s="2"/>
      <c r="E396" s="49"/>
      <c r="F396" s="49"/>
      <c r="G396" s="49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5"/>
      <c r="U396" s="5"/>
      <c r="V396" s="5"/>
      <c r="W396" s="5"/>
      <c r="X396" s="5"/>
      <c r="Y396" s="5"/>
      <c r="Z396" s="5"/>
      <c r="AA396" s="5"/>
    </row>
    <row r="397" spans="1:27" ht="12.75" customHeight="1">
      <c r="A397" s="2"/>
      <c r="B397" s="4"/>
      <c r="C397" s="7"/>
      <c r="D397" s="2"/>
      <c r="E397" s="49"/>
      <c r="F397" s="49"/>
      <c r="G397" s="49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5"/>
      <c r="U397" s="5"/>
      <c r="V397" s="5"/>
      <c r="W397" s="5"/>
      <c r="X397" s="5"/>
      <c r="Y397" s="5"/>
      <c r="Z397" s="5"/>
      <c r="AA397" s="5"/>
    </row>
    <row r="398" spans="1:27" ht="12.75" customHeight="1">
      <c r="A398" s="2"/>
      <c r="B398" s="4"/>
      <c r="C398" s="7"/>
      <c r="D398" s="2"/>
      <c r="E398" s="49"/>
      <c r="F398" s="49"/>
      <c r="G398" s="49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5"/>
      <c r="U398" s="5"/>
      <c r="V398" s="5"/>
      <c r="W398" s="5"/>
      <c r="X398" s="5"/>
      <c r="Y398" s="5"/>
      <c r="Z398" s="5"/>
      <c r="AA398" s="5"/>
    </row>
    <row r="399" spans="1:27" ht="12.75" customHeight="1">
      <c r="A399" s="2"/>
      <c r="B399" s="4"/>
      <c r="C399" s="7"/>
      <c r="D399" s="2"/>
      <c r="E399" s="49"/>
      <c r="F399" s="49"/>
      <c r="G399" s="49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5"/>
      <c r="U399" s="5"/>
      <c r="V399" s="5"/>
      <c r="W399" s="5"/>
      <c r="X399" s="5"/>
      <c r="Y399" s="5"/>
      <c r="Z399" s="5"/>
      <c r="AA399" s="5"/>
    </row>
    <row r="400" spans="1:27" ht="12.75" customHeight="1">
      <c r="A400" s="2"/>
      <c r="B400" s="4"/>
      <c r="C400" s="7"/>
      <c r="D400" s="2"/>
      <c r="E400" s="49"/>
      <c r="F400" s="49"/>
      <c r="G400" s="49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5"/>
      <c r="U400" s="5"/>
      <c r="V400" s="5"/>
      <c r="W400" s="5"/>
      <c r="X400" s="5"/>
      <c r="Y400" s="5"/>
      <c r="Z400" s="5"/>
      <c r="AA400" s="5"/>
    </row>
    <row r="401" spans="1:27" ht="12.75" customHeight="1">
      <c r="A401" s="2"/>
      <c r="B401" s="4"/>
      <c r="C401" s="7"/>
      <c r="D401" s="2"/>
      <c r="E401" s="49"/>
      <c r="F401" s="49"/>
      <c r="G401" s="49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5"/>
      <c r="U401" s="5"/>
      <c r="V401" s="5"/>
      <c r="W401" s="5"/>
      <c r="X401" s="5"/>
      <c r="Y401" s="5"/>
      <c r="Z401" s="5"/>
      <c r="AA401" s="5"/>
    </row>
    <row r="402" spans="1:27" ht="12.75" customHeight="1">
      <c r="A402" s="2"/>
      <c r="B402" s="4"/>
      <c r="C402" s="7"/>
      <c r="D402" s="2"/>
      <c r="E402" s="49"/>
      <c r="F402" s="49"/>
      <c r="G402" s="49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5"/>
      <c r="U402" s="5"/>
      <c r="V402" s="5"/>
      <c r="W402" s="5"/>
      <c r="X402" s="5"/>
      <c r="Y402" s="5"/>
      <c r="Z402" s="5"/>
      <c r="AA402" s="5"/>
    </row>
    <row r="403" spans="1:27" ht="12.75" customHeight="1">
      <c r="A403" s="2"/>
      <c r="B403" s="4"/>
      <c r="C403" s="7"/>
      <c r="D403" s="2"/>
      <c r="E403" s="49"/>
      <c r="F403" s="49"/>
      <c r="G403" s="49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5"/>
      <c r="U403" s="5"/>
      <c r="V403" s="5"/>
      <c r="W403" s="5"/>
      <c r="X403" s="5"/>
      <c r="Y403" s="5"/>
      <c r="Z403" s="5"/>
      <c r="AA403" s="5"/>
    </row>
    <row r="404" spans="1:27" ht="12.75" customHeight="1">
      <c r="A404" s="2"/>
      <c r="B404" s="4"/>
      <c r="C404" s="7"/>
      <c r="D404" s="2"/>
      <c r="E404" s="49"/>
      <c r="F404" s="49"/>
      <c r="G404" s="49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5"/>
      <c r="U404" s="5"/>
      <c r="V404" s="5"/>
      <c r="W404" s="5"/>
      <c r="X404" s="5"/>
      <c r="Y404" s="5"/>
      <c r="Z404" s="5"/>
      <c r="AA404" s="5"/>
    </row>
    <row r="405" spans="1:27" ht="12.75" customHeight="1">
      <c r="A405" s="2"/>
      <c r="B405" s="4"/>
      <c r="C405" s="7"/>
      <c r="D405" s="2"/>
      <c r="E405" s="49"/>
      <c r="F405" s="49"/>
      <c r="G405" s="49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5"/>
      <c r="U405" s="5"/>
      <c r="V405" s="5"/>
      <c r="W405" s="5"/>
      <c r="X405" s="5"/>
      <c r="Y405" s="5"/>
      <c r="Z405" s="5"/>
      <c r="AA405" s="5"/>
    </row>
    <row r="406" spans="1:27" ht="12.75" customHeight="1">
      <c r="A406" s="2"/>
      <c r="B406" s="4"/>
      <c r="C406" s="7"/>
      <c r="D406" s="2"/>
      <c r="E406" s="49"/>
      <c r="F406" s="49"/>
      <c r="G406" s="49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5"/>
      <c r="U406" s="5"/>
      <c r="V406" s="5"/>
      <c r="W406" s="5"/>
      <c r="X406" s="5"/>
      <c r="Y406" s="5"/>
      <c r="Z406" s="5"/>
      <c r="AA406" s="5"/>
    </row>
    <row r="407" spans="1:27" ht="12.75" customHeight="1">
      <c r="A407" s="2"/>
      <c r="B407" s="4"/>
      <c r="C407" s="7"/>
      <c r="D407" s="2"/>
      <c r="E407" s="49"/>
      <c r="F407" s="49"/>
      <c r="G407" s="49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5"/>
      <c r="U407" s="5"/>
      <c r="V407" s="5"/>
      <c r="W407" s="5"/>
      <c r="X407" s="5"/>
      <c r="Y407" s="5"/>
      <c r="Z407" s="5"/>
      <c r="AA407" s="5"/>
    </row>
    <row r="408" spans="1:27" ht="12.75" customHeight="1">
      <c r="A408" s="2"/>
      <c r="B408" s="4"/>
      <c r="C408" s="7"/>
      <c r="D408" s="2"/>
      <c r="E408" s="49"/>
      <c r="F408" s="49"/>
      <c r="G408" s="49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5"/>
      <c r="U408" s="5"/>
      <c r="V408" s="5"/>
      <c r="W408" s="5"/>
      <c r="X408" s="5"/>
      <c r="Y408" s="5"/>
      <c r="Z408" s="5"/>
      <c r="AA408" s="5"/>
    </row>
    <row r="409" spans="1:27" ht="12.75" customHeight="1">
      <c r="A409" s="2"/>
      <c r="B409" s="4"/>
      <c r="C409" s="7"/>
      <c r="D409" s="2"/>
      <c r="E409" s="49"/>
      <c r="F409" s="49"/>
      <c r="G409" s="49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5"/>
      <c r="U409" s="5"/>
      <c r="V409" s="5"/>
      <c r="W409" s="5"/>
      <c r="X409" s="5"/>
      <c r="Y409" s="5"/>
      <c r="Z409" s="5"/>
      <c r="AA409" s="5"/>
    </row>
    <row r="410" spans="1:27" ht="12.75" customHeight="1">
      <c r="A410" s="2"/>
      <c r="B410" s="4"/>
      <c r="C410" s="7"/>
      <c r="D410" s="2"/>
      <c r="E410" s="49"/>
      <c r="F410" s="49"/>
      <c r="G410" s="49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5"/>
      <c r="U410" s="5"/>
      <c r="V410" s="5"/>
      <c r="W410" s="5"/>
      <c r="X410" s="5"/>
      <c r="Y410" s="5"/>
      <c r="Z410" s="5"/>
      <c r="AA410" s="5"/>
    </row>
    <row r="411" spans="1:27" ht="12.75" customHeight="1">
      <c r="A411" s="2"/>
      <c r="B411" s="4"/>
      <c r="C411" s="7"/>
      <c r="D411" s="2"/>
      <c r="E411" s="49"/>
      <c r="F411" s="49"/>
      <c r="G411" s="49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5"/>
      <c r="U411" s="5"/>
      <c r="V411" s="5"/>
      <c r="W411" s="5"/>
      <c r="X411" s="5"/>
      <c r="Y411" s="5"/>
      <c r="Z411" s="5"/>
      <c r="AA411" s="5"/>
    </row>
    <row r="412" spans="1:27" ht="12.75" customHeight="1">
      <c r="A412" s="2"/>
      <c r="B412" s="4"/>
      <c r="C412" s="7"/>
      <c r="D412" s="2"/>
      <c r="E412" s="49"/>
      <c r="F412" s="49"/>
      <c r="G412" s="49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5"/>
      <c r="U412" s="5"/>
      <c r="V412" s="5"/>
      <c r="W412" s="5"/>
      <c r="X412" s="5"/>
      <c r="Y412" s="5"/>
      <c r="Z412" s="5"/>
      <c r="AA412" s="5"/>
    </row>
    <row r="413" spans="1:27" ht="12.75" customHeight="1">
      <c r="A413" s="2"/>
      <c r="B413" s="4"/>
      <c r="C413" s="7"/>
      <c r="D413" s="2"/>
      <c r="E413" s="49"/>
      <c r="F413" s="49"/>
      <c r="G413" s="49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5"/>
      <c r="U413" s="5"/>
      <c r="V413" s="5"/>
      <c r="W413" s="5"/>
      <c r="X413" s="5"/>
      <c r="Y413" s="5"/>
      <c r="Z413" s="5"/>
      <c r="AA413" s="5"/>
    </row>
    <row r="414" spans="1:27" ht="12.75" customHeight="1">
      <c r="A414" s="2"/>
      <c r="B414" s="4"/>
      <c r="C414" s="7"/>
      <c r="D414" s="2"/>
      <c r="E414" s="49"/>
      <c r="F414" s="49"/>
      <c r="G414" s="49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5"/>
      <c r="U414" s="5"/>
      <c r="V414" s="5"/>
      <c r="W414" s="5"/>
      <c r="X414" s="5"/>
      <c r="Y414" s="5"/>
      <c r="Z414" s="5"/>
      <c r="AA414" s="5"/>
    </row>
    <row r="415" spans="1:27" ht="12.75" customHeight="1">
      <c r="A415" s="2"/>
      <c r="B415" s="4"/>
      <c r="C415" s="7"/>
      <c r="D415" s="2"/>
      <c r="E415" s="49"/>
      <c r="F415" s="49"/>
      <c r="G415" s="49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5"/>
      <c r="U415" s="5"/>
      <c r="V415" s="5"/>
      <c r="W415" s="5"/>
      <c r="X415" s="5"/>
      <c r="Y415" s="5"/>
      <c r="Z415" s="5"/>
      <c r="AA415" s="5"/>
    </row>
    <row r="416" spans="1:27" ht="12.75" customHeight="1">
      <c r="A416" s="2"/>
      <c r="B416" s="4"/>
      <c r="C416" s="7"/>
      <c r="D416" s="2"/>
      <c r="E416" s="49"/>
      <c r="F416" s="49"/>
      <c r="G416" s="49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5"/>
      <c r="U416" s="5"/>
      <c r="V416" s="5"/>
      <c r="W416" s="5"/>
      <c r="X416" s="5"/>
      <c r="Y416" s="5"/>
      <c r="Z416" s="5"/>
      <c r="AA416" s="5"/>
    </row>
    <row r="417" spans="1:27" ht="12.75" customHeight="1">
      <c r="A417" s="2"/>
      <c r="B417" s="4"/>
      <c r="C417" s="7"/>
      <c r="D417" s="2"/>
      <c r="E417" s="49"/>
      <c r="F417" s="49"/>
      <c r="G417" s="49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5"/>
      <c r="U417" s="5"/>
      <c r="V417" s="5"/>
      <c r="W417" s="5"/>
      <c r="X417" s="5"/>
      <c r="Y417" s="5"/>
      <c r="Z417" s="5"/>
      <c r="AA417" s="5"/>
    </row>
    <row r="418" spans="1:27" ht="12.75" customHeight="1">
      <c r="A418" s="2"/>
      <c r="B418" s="4"/>
      <c r="C418" s="7"/>
      <c r="D418" s="2"/>
      <c r="E418" s="49"/>
      <c r="F418" s="49"/>
      <c r="G418" s="49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5"/>
      <c r="U418" s="5"/>
      <c r="V418" s="5"/>
      <c r="W418" s="5"/>
      <c r="X418" s="5"/>
      <c r="Y418" s="5"/>
      <c r="Z418" s="5"/>
      <c r="AA418" s="5"/>
    </row>
    <row r="419" spans="1:27" ht="12.75" customHeight="1">
      <c r="A419" s="2"/>
      <c r="B419" s="4"/>
      <c r="C419" s="7"/>
      <c r="D419" s="2"/>
      <c r="E419" s="49"/>
      <c r="F419" s="49"/>
      <c r="G419" s="49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5"/>
      <c r="U419" s="5"/>
      <c r="V419" s="5"/>
      <c r="W419" s="5"/>
      <c r="X419" s="5"/>
      <c r="Y419" s="5"/>
      <c r="Z419" s="5"/>
      <c r="AA419" s="5"/>
    </row>
    <row r="420" spans="1:27" ht="12.75" customHeight="1">
      <c r="A420" s="2"/>
      <c r="B420" s="4"/>
      <c r="C420" s="7"/>
      <c r="D420" s="2"/>
      <c r="E420" s="49"/>
      <c r="F420" s="49"/>
      <c r="G420" s="49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5"/>
      <c r="U420" s="5"/>
      <c r="V420" s="5"/>
      <c r="W420" s="5"/>
      <c r="X420" s="5"/>
      <c r="Y420" s="5"/>
      <c r="Z420" s="5"/>
      <c r="AA420" s="5"/>
    </row>
    <row r="421" spans="1:27" ht="12.75" customHeight="1">
      <c r="A421" s="2"/>
      <c r="B421" s="4"/>
      <c r="C421" s="7"/>
      <c r="D421" s="2"/>
      <c r="E421" s="49"/>
      <c r="F421" s="49"/>
      <c r="G421" s="49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5"/>
      <c r="U421" s="5"/>
      <c r="V421" s="5"/>
      <c r="W421" s="5"/>
      <c r="X421" s="5"/>
      <c r="Y421" s="5"/>
      <c r="Z421" s="5"/>
      <c r="AA421" s="5"/>
    </row>
    <row r="422" spans="1:27" ht="12.75" customHeight="1">
      <c r="A422" s="2"/>
      <c r="B422" s="4"/>
      <c r="C422" s="7"/>
      <c r="D422" s="2"/>
      <c r="E422" s="49"/>
      <c r="F422" s="49"/>
      <c r="G422" s="49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5"/>
      <c r="U422" s="5"/>
      <c r="V422" s="5"/>
      <c r="W422" s="5"/>
      <c r="X422" s="5"/>
      <c r="Y422" s="5"/>
      <c r="Z422" s="5"/>
      <c r="AA422" s="5"/>
    </row>
    <row r="423" spans="1:27" ht="12.75" customHeight="1">
      <c r="A423" s="2"/>
      <c r="B423" s="4"/>
      <c r="C423" s="7"/>
      <c r="D423" s="2"/>
      <c r="E423" s="49"/>
      <c r="F423" s="49"/>
      <c r="G423" s="49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5"/>
      <c r="U423" s="5"/>
      <c r="V423" s="5"/>
      <c r="W423" s="5"/>
      <c r="X423" s="5"/>
      <c r="Y423" s="5"/>
      <c r="Z423" s="5"/>
      <c r="AA423" s="5"/>
    </row>
    <row r="424" spans="1:27" ht="12.75" customHeight="1">
      <c r="A424" s="2"/>
      <c r="B424" s="4"/>
      <c r="C424" s="7"/>
      <c r="D424" s="2"/>
      <c r="E424" s="49"/>
      <c r="F424" s="49"/>
      <c r="G424" s="49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5"/>
      <c r="U424" s="5"/>
      <c r="V424" s="5"/>
      <c r="W424" s="5"/>
      <c r="X424" s="5"/>
      <c r="Y424" s="5"/>
      <c r="Z424" s="5"/>
      <c r="AA424" s="5"/>
    </row>
    <row r="425" spans="1:27" ht="12.75" customHeight="1">
      <c r="A425" s="2"/>
      <c r="B425" s="4"/>
      <c r="C425" s="7"/>
      <c r="D425" s="2"/>
      <c r="E425" s="49"/>
      <c r="F425" s="49"/>
      <c r="G425" s="49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5"/>
      <c r="U425" s="5"/>
      <c r="V425" s="5"/>
      <c r="W425" s="5"/>
      <c r="X425" s="5"/>
      <c r="Y425" s="5"/>
      <c r="Z425" s="5"/>
      <c r="AA425" s="5"/>
    </row>
    <row r="426" spans="1:27" ht="12.75" customHeight="1">
      <c r="A426" s="2"/>
      <c r="B426" s="4"/>
      <c r="C426" s="7"/>
      <c r="D426" s="2"/>
      <c r="E426" s="49"/>
      <c r="F426" s="49"/>
      <c r="G426" s="49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5"/>
      <c r="U426" s="5"/>
      <c r="V426" s="5"/>
      <c r="W426" s="5"/>
      <c r="X426" s="5"/>
      <c r="Y426" s="5"/>
      <c r="Z426" s="5"/>
      <c r="AA426" s="5"/>
    </row>
    <row r="427" spans="1:27" ht="12.75" customHeight="1">
      <c r="A427" s="2"/>
      <c r="B427" s="4"/>
      <c r="C427" s="7"/>
      <c r="D427" s="2"/>
      <c r="E427" s="49"/>
      <c r="F427" s="49"/>
      <c r="G427" s="49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5"/>
      <c r="U427" s="5"/>
      <c r="V427" s="5"/>
      <c r="W427" s="5"/>
      <c r="X427" s="5"/>
      <c r="Y427" s="5"/>
      <c r="Z427" s="5"/>
      <c r="AA427" s="5"/>
    </row>
    <row r="428" spans="1:27" ht="12.75" customHeight="1">
      <c r="A428" s="2"/>
      <c r="B428" s="4"/>
      <c r="C428" s="7"/>
      <c r="D428" s="2"/>
      <c r="E428" s="49"/>
      <c r="F428" s="49"/>
      <c r="G428" s="49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5"/>
      <c r="U428" s="5"/>
      <c r="V428" s="5"/>
      <c r="W428" s="5"/>
      <c r="X428" s="5"/>
      <c r="Y428" s="5"/>
      <c r="Z428" s="5"/>
      <c r="AA428" s="5"/>
    </row>
    <row r="429" spans="1:27" ht="12.75" customHeight="1">
      <c r="A429" s="2"/>
      <c r="B429" s="4"/>
      <c r="C429" s="7"/>
      <c r="D429" s="2"/>
      <c r="E429" s="49"/>
      <c r="F429" s="49"/>
      <c r="G429" s="49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5"/>
      <c r="U429" s="5"/>
      <c r="V429" s="5"/>
      <c r="W429" s="5"/>
      <c r="X429" s="5"/>
      <c r="Y429" s="5"/>
      <c r="Z429" s="5"/>
      <c r="AA429" s="5"/>
    </row>
    <row r="430" spans="1:27" ht="12.75" customHeight="1">
      <c r="A430" s="2"/>
      <c r="B430" s="4"/>
      <c r="C430" s="7"/>
      <c r="D430" s="2"/>
      <c r="E430" s="49"/>
      <c r="F430" s="49"/>
      <c r="G430" s="49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5"/>
      <c r="U430" s="5"/>
      <c r="V430" s="5"/>
      <c r="W430" s="5"/>
      <c r="X430" s="5"/>
      <c r="Y430" s="5"/>
      <c r="Z430" s="5"/>
      <c r="AA430" s="5"/>
    </row>
    <row r="431" spans="1:27" ht="12.75" customHeight="1">
      <c r="A431" s="2"/>
      <c r="B431" s="4"/>
      <c r="C431" s="7"/>
      <c r="D431" s="2"/>
      <c r="E431" s="49"/>
      <c r="F431" s="49"/>
      <c r="G431" s="49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5"/>
      <c r="U431" s="5"/>
      <c r="V431" s="5"/>
      <c r="W431" s="5"/>
      <c r="X431" s="5"/>
      <c r="Y431" s="5"/>
      <c r="Z431" s="5"/>
      <c r="AA431" s="5"/>
    </row>
    <row r="432" spans="1:27" ht="12.75" customHeight="1">
      <c r="A432" s="2"/>
      <c r="B432" s="4"/>
      <c r="C432" s="7"/>
      <c r="D432" s="2"/>
      <c r="E432" s="49"/>
      <c r="F432" s="49"/>
      <c r="G432" s="49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5"/>
      <c r="U432" s="5"/>
      <c r="V432" s="5"/>
      <c r="W432" s="5"/>
      <c r="X432" s="5"/>
      <c r="Y432" s="5"/>
      <c r="Z432" s="5"/>
      <c r="AA432" s="5"/>
    </row>
    <row r="433" spans="1:27" ht="12.75" customHeight="1">
      <c r="A433" s="2"/>
      <c r="B433" s="4"/>
      <c r="C433" s="7"/>
      <c r="D433" s="2"/>
      <c r="E433" s="49"/>
      <c r="F433" s="49"/>
      <c r="G433" s="49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5"/>
      <c r="U433" s="5"/>
      <c r="V433" s="5"/>
      <c r="W433" s="5"/>
      <c r="X433" s="5"/>
      <c r="Y433" s="5"/>
      <c r="Z433" s="5"/>
      <c r="AA433" s="5"/>
    </row>
    <row r="434" spans="1:27" ht="12.75" customHeight="1">
      <c r="A434" s="2"/>
      <c r="B434" s="4"/>
      <c r="C434" s="7"/>
      <c r="D434" s="2"/>
      <c r="E434" s="49"/>
      <c r="F434" s="49"/>
      <c r="G434" s="49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5"/>
      <c r="U434" s="5"/>
      <c r="V434" s="5"/>
      <c r="W434" s="5"/>
      <c r="X434" s="5"/>
      <c r="Y434" s="5"/>
      <c r="Z434" s="5"/>
      <c r="AA434" s="5"/>
    </row>
    <row r="435" spans="1:27" ht="12.75" customHeight="1">
      <c r="A435" s="2"/>
      <c r="B435" s="4"/>
      <c r="C435" s="7"/>
      <c r="D435" s="2"/>
      <c r="E435" s="49"/>
      <c r="F435" s="49"/>
      <c r="G435" s="49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5"/>
      <c r="U435" s="5"/>
      <c r="V435" s="5"/>
      <c r="W435" s="5"/>
      <c r="X435" s="5"/>
      <c r="Y435" s="5"/>
      <c r="Z435" s="5"/>
      <c r="AA435" s="5"/>
    </row>
    <row r="436" spans="1:27" ht="12.75" customHeight="1">
      <c r="A436" s="2"/>
      <c r="B436" s="4"/>
      <c r="C436" s="7"/>
      <c r="D436" s="2"/>
      <c r="E436" s="49"/>
      <c r="F436" s="49"/>
      <c r="G436" s="49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5"/>
      <c r="U436" s="5"/>
      <c r="V436" s="5"/>
      <c r="W436" s="5"/>
      <c r="X436" s="5"/>
      <c r="Y436" s="5"/>
      <c r="Z436" s="5"/>
      <c r="AA436" s="5"/>
    </row>
    <row r="437" spans="1:27" ht="12.75" customHeight="1">
      <c r="A437" s="2"/>
      <c r="B437" s="4"/>
      <c r="C437" s="7"/>
      <c r="D437" s="2"/>
      <c r="E437" s="49"/>
      <c r="F437" s="49"/>
      <c r="G437" s="49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5"/>
      <c r="U437" s="5"/>
      <c r="V437" s="5"/>
      <c r="W437" s="5"/>
      <c r="X437" s="5"/>
      <c r="Y437" s="5"/>
      <c r="Z437" s="5"/>
      <c r="AA437" s="5"/>
    </row>
    <row r="438" spans="1:27" ht="12.75" customHeight="1">
      <c r="A438" s="2"/>
      <c r="B438" s="4"/>
      <c r="C438" s="7"/>
      <c r="D438" s="2"/>
      <c r="E438" s="49"/>
      <c r="F438" s="49"/>
      <c r="G438" s="49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5"/>
      <c r="U438" s="5"/>
      <c r="V438" s="5"/>
      <c r="W438" s="5"/>
      <c r="X438" s="5"/>
      <c r="Y438" s="5"/>
      <c r="Z438" s="5"/>
      <c r="AA438" s="5"/>
    </row>
    <row r="439" spans="1:27" ht="12.75" customHeight="1">
      <c r="A439" s="2"/>
      <c r="B439" s="4"/>
      <c r="C439" s="7"/>
      <c r="D439" s="2"/>
      <c r="E439" s="49"/>
      <c r="F439" s="49"/>
      <c r="G439" s="49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5"/>
      <c r="U439" s="5"/>
      <c r="V439" s="5"/>
      <c r="W439" s="5"/>
      <c r="X439" s="5"/>
      <c r="Y439" s="5"/>
      <c r="Z439" s="5"/>
      <c r="AA439" s="5"/>
    </row>
    <row r="440" spans="1:27" ht="12.75" customHeight="1">
      <c r="A440" s="2"/>
      <c r="B440" s="4"/>
      <c r="C440" s="7"/>
      <c r="D440" s="2"/>
      <c r="E440" s="49"/>
      <c r="F440" s="49"/>
      <c r="G440" s="49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5"/>
      <c r="U440" s="5"/>
      <c r="V440" s="5"/>
      <c r="W440" s="5"/>
      <c r="X440" s="5"/>
      <c r="Y440" s="5"/>
      <c r="Z440" s="5"/>
      <c r="AA440" s="5"/>
    </row>
    <row r="441" spans="1:27" ht="12.75" customHeight="1">
      <c r="A441" s="2"/>
      <c r="B441" s="4"/>
      <c r="C441" s="7"/>
      <c r="D441" s="2"/>
      <c r="E441" s="49"/>
      <c r="F441" s="49"/>
      <c r="G441" s="49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5"/>
      <c r="U441" s="5"/>
      <c r="V441" s="5"/>
      <c r="W441" s="5"/>
      <c r="X441" s="5"/>
      <c r="Y441" s="5"/>
      <c r="Z441" s="5"/>
      <c r="AA441" s="5"/>
    </row>
    <row r="442" spans="1:27" ht="12.75" customHeight="1">
      <c r="A442" s="2"/>
      <c r="B442" s="4"/>
      <c r="C442" s="7"/>
      <c r="D442" s="2"/>
      <c r="E442" s="49"/>
      <c r="F442" s="49"/>
      <c r="G442" s="49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5"/>
      <c r="U442" s="5"/>
      <c r="V442" s="5"/>
      <c r="W442" s="5"/>
      <c r="X442" s="5"/>
      <c r="Y442" s="5"/>
      <c r="Z442" s="5"/>
      <c r="AA442" s="5"/>
    </row>
    <row r="443" spans="1:27" ht="12.75" customHeight="1">
      <c r="A443" s="2"/>
      <c r="B443" s="4"/>
      <c r="C443" s="7"/>
      <c r="D443" s="2"/>
      <c r="E443" s="49"/>
      <c r="F443" s="49"/>
      <c r="G443" s="49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5"/>
      <c r="U443" s="5"/>
      <c r="V443" s="5"/>
      <c r="W443" s="5"/>
      <c r="X443" s="5"/>
      <c r="Y443" s="5"/>
      <c r="Z443" s="5"/>
      <c r="AA443" s="5"/>
    </row>
    <row r="444" spans="1:27" ht="12.75" customHeight="1">
      <c r="A444" s="2"/>
      <c r="B444" s="4"/>
      <c r="C444" s="7"/>
      <c r="D444" s="2"/>
      <c r="E444" s="49"/>
      <c r="F444" s="49"/>
      <c r="G444" s="49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5"/>
      <c r="U444" s="5"/>
      <c r="V444" s="5"/>
      <c r="W444" s="5"/>
      <c r="X444" s="5"/>
      <c r="Y444" s="5"/>
      <c r="Z444" s="5"/>
      <c r="AA444" s="5"/>
    </row>
    <row r="445" spans="1:27" ht="12.75" customHeight="1">
      <c r="A445" s="2"/>
      <c r="B445" s="4"/>
      <c r="C445" s="7"/>
      <c r="D445" s="2"/>
      <c r="E445" s="49"/>
      <c r="F445" s="49"/>
      <c r="G445" s="49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5"/>
      <c r="U445" s="5"/>
      <c r="V445" s="5"/>
      <c r="W445" s="5"/>
      <c r="X445" s="5"/>
      <c r="Y445" s="5"/>
      <c r="Z445" s="5"/>
      <c r="AA445" s="5"/>
    </row>
    <row r="446" spans="1:27" ht="12.75" customHeight="1">
      <c r="A446" s="2"/>
      <c r="B446" s="4"/>
      <c r="C446" s="7"/>
      <c r="D446" s="2"/>
      <c r="E446" s="49"/>
      <c r="F446" s="49"/>
      <c r="G446" s="49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5"/>
      <c r="U446" s="5"/>
      <c r="V446" s="5"/>
      <c r="W446" s="5"/>
      <c r="X446" s="5"/>
      <c r="Y446" s="5"/>
      <c r="Z446" s="5"/>
      <c r="AA446" s="5"/>
    </row>
    <row r="447" spans="1:27" ht="12.75" customHeight="1">
      <c r="A447" s="2"/>
      <c r="B447" s="4"/>
      <c r="C447" s="7"/>
      <c r="D447" s="2"/>
      <c r="E447" s="49"/>
      <c r="F447" s="49"/>
      <c r="G447" s="49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5"/>
      <c r="U447" s="5"/>
      <c r="V447" s="5"/>
      <c r="W447" s="5"/>
      <c r="X447" s="5"/>
      <c r="Y447" s="5"/>
      <c r="Z447" s="5"/>
      <c r="AA447" s="5"/>
    </row>
    <row r="448" spans="1:27" ht="12.75" customHeight="1">
      <c r="A448" s="2"/>
      <c r="B448" s="4"/>
      <c r="C448" s="7"/>
      <c r="D448" s="2"/>
      <c r="E448" s="49"/>
      <c r="F448" s="49"/>
      <c r="G448" s="49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5"/>
      <c r="U448" s="5"/>
      <c r="V448" s="5"/>
      <c r="W448" s="5"/>
      <c r="X448" s="5"/>
      <c r="Y448" s="5"/>
      <c r="Z448" s="5"/>
      <c r="AA448" s="5"/>
    </row>
    <row r="449" spans="1:27" ht="12.75" customHeight="1">
      <c r="A449" s="2"/>
      <c r="B449" s="4"/>
      <c r="C449" s="7"/>
      <c r="D449" s="2"/>
      <c r="E449" s="49"/>
      <c r="F449" s="49"/>
      <c r="G449" s="49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5"/>
      <c r="U449" s="5"/>
      <c r="V449" s="5"/>
      <c r="W449" s="5"/>
      <c r="X449" s="5"/>
      <c r="Y449" s="5"/>
      <c r="Z449" s="5"/>
      <c r="AA449" s="5"/>
    </row>
    <row r="450" spans="1:27" ht="12.75" customHeight="1">
      <c r="A450" s="2"/>
      <c r="B450" s="4"/>
      <c r="C450" s="7"/>
      <c r="D450" s="2"/>
      <c r="E450" s="49"/>
      <c r="F450" s="49"/>
      <c r="G450" s="49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5"/>
      <c r="U450" s="5"/>
      <c r="V450" s="5"/>
      <c r="W450" s="5"/>
      <c r="X450" s="5"/>
      <c r="Y450" s="5"/>
      <c r="Z450" s="5"/>
      <c r="AA450" s="5"/>
    </row>
    <row r="451" spans="1:27" ht="12.75" customHeight="1">
      <c r="A451" s="2"/>
      <c r="B451" s="4"/>
      <c r="C451" s="7"/>
      <c r="D451" s="2"/>
      <c r="E451" s="49"/>
      <c r="F451" s="49"/>
      <c r="G451" s="49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5"/>
      <c r="U451" s="5"/>
      <c r="V451" s="5"/>
      <c r="W451" s="5"/>
      <c r="X451" s="5"/>
      <c r="Y451" s="5"/>
      <c r="Z451" s="5"/>
      <c r="AA451" s="5"/>
    </row>
    <row r="452" spans="1:27" ht="12.75" customHeight="1">
      <c r="A452" s="2"/>
      <c r="B452" s="4"/>
      <c r="C452" s="7"/>
      <c r="D452" s="2"/>
      <c r="E452" s="49"/>
      <c r="F452" s="49"/>
      <c r="G452" s="49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5"/>
      <c r="U452" s="5"/>
      <c r="V452" s="5"/>
      <c r="W452" s="5"/>
      <c r="X452" s="5"/>
      <c r="Y452" s="5"/>
      <c r="Z452" s="5"/>
      <c r="AA452" s="5"/>
    </row>
    <row r="453" spans="1:27" ht="12.75" customHeight="1">
      <c r="A453" s="2"/>
      <c r="B453" s="4"/>
      <c r="C453" s="7"/>
      <c r="D453" s="2"/>
      <c r="E453" s="49"/>
      <c r="F453" s="49"/>
      <c r="G453" s="49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5"/>
      <c r="U453" s="5"/>
      <c r="V453" s="5"/>
      <c r="W453" s="5"/>
      <c r="X453" s="5"/>
      <c r="Y453" s="5"/>
      <c r="Z453" s="5"/>
      <c r="AA453" s="5"/>
    </row>
    <row r="454" spans="1:27" ht="12.75" customHeight="1">
      <c r="A454" s="2"/>
      <c r="B454" s="4"/>
      <c r="C454" s="7"/>
      <c r="D454" s="2"/>
      <c r="E454" s="49"/>
      <c r="F454" s="49"/>
      <c r="G454" s="49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5"/>
      <c r="U454" s="5"/>
      <c r="V454" s="5"/>
      <c r="W454" s="5"/>
      <c r="X454" s="5"/>
      <c r="Y454" s="5"/>
      <c r="Z454" s="5"/>
      <c r="AA454" s="5"/>
    </row>
    <row r="455" spans="1:27" ht="12.75" customHeight="1">
      <c r="A455" s="2"/>
      <c r="B455" s="4"/>
      <c r="C455" s="7"/>
      <c r="D455" s="2"/>
      <c r="E455" s="49"/>
      <c r="F455" s="49"/>
      <c r="G455" s="49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5"/>
      <c r="U455" s="5"/>
      <c r="V455" s="5"/>
      <c r="W455" s="5"/>
      <c r="X455" s="5"/>
      <c r="Y455" s="5"/>
      <c r="Z455" s="5"/>
      <c r="AA455" s="5"/>
    </row>
    <row r="456" spans="1:27" ht="12.75" customHeight="1">
      <c r="A456" s="2"/>
      <c r="B456" s="4"/>
      <c r="C456" s="7"/>
      <c r="D456" s="2"/>
      <c r="E456" s="49"/>
      <c r="F456" s="49"/>
      <c r="G456" s="49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5"/>
      <c r="U456" s="5"/>
      <c r="V456" s="5"/>
      <c r="W456" s="5"/>
      <c r="X456" s="5"/>
      <c r="Y456" s="5"/>
      <c r="Z456" s="5"/>
      <c r="AA456" s="5"/>
    </row>
    <row r="457" spans="1:27" ht="12.75" customHeight="1">
      <c r="A457" s="2"/>
      <c r="B457" s="4"/>
      <c r="C457" s="7"/>
      <c r="D457" s="2"/>
      <c r="E457" s="49"/>
      <c r="F457" s="49"/>
      <c r="G457" s="49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5"/>
      <c r="U457" s="5"/>
      <c r="V457" s="5"/>
      <c r="W457" s="5"/>
      <c r="X457" s="5"/>
      <c r="Y457" s="5"/>
      <c r="Z457" s="5"/>
      <c r="AA457" s="5"/>
    </row>
    <row r="458" spans="1:27" ht="12.75" customHeight="1">
      <c r="A458" s="2"/>
      <c r="B458" s="4"/>
      <c r="C458" s="7"/>
      <c r="D458" s="2"/>
      <c r="E458" s="49"/>
      <c r="F458" s="49"/>
      <c r="G458" s="49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5"/>
      <c r="U458" s="5"/>
      <c r="V458" s="5"/>
      <c r="W458" s="5"/>
      <c r="X458" s="5"/>
      <c r="Y458" s="5"/>
      <c r="Z458" s="5"/>
      <c r="AA458" s="5"/>
    </row>
    <row r="459" spans="1:27" ht="12.75" customHeight="1">
      <c r="A459" s="2"/>
      <c r="B459" s="4"/>
      <c r="C459" s="7"/>
      <c r="D459" s="2"/>
      <c r="E459" s="49"/>
      <c r="F459" s="49"/>
      <c r="G459" s="49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5"/>
      <c r="U459" s="5"/>
      <c r="V459" s="5"/>
      <c r="W459" s="5"/>
      <c r="X459" s="5"/>
      <c r="Y459" s="5"/>
      <c r="Z459" s="5"/>
      <c r="AA459" s="5"/>
    </row>
    <row r="460" spans="1:27" ht="12.75" customHeight="1">
      <c r="A460" s="2"/>
      <c r="B460" s="4"/>
      <c r="C460" s="7"/>
      <c r="D460" s="2"/>
      <c r="E460" s="49"/>
      <c r="F460" s="49"/>
      <c r="G460" s="49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5"/>
      <c r="U460" s="5"/>
      <c r="V460" s="5"/>
      <c r="W460" s="5"/>
      <c r="X460" s="5"/>
      <c r="Y460" s="5"/>
      <c r="Z460" s="5"/>
      <c r="AA460" s="5"/>
    </row>
    <row r="461" spans="1:27" ht="12.75" customHeight="1">
      <c r="A461" s="2"/>
      <c r="B461" s="4"/>
      <c r="C461" s="7"/>
      <c r="D461" s="2"/>
      <c r="E461" s="49"/>
      <c r="F461" s="49"/>
      <c r="G461" s="49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5"/>
      <c r="U461" s="5"/>
      <c r="V461" s="5"/>
      <c r="W461" s="5"/>
      <c r="X461" s="5"/>
      <c r="Y461" s="5"/>
      <c r="Z461" s="5"/>
      <c r="AA461" s="5"/>
    </row>
    <row r="462" spans="1:27" ht="12.75" customHeight="1">
      <c r="A462" s="2"/>
      <c r="B462" s="4"/>
      <c r="C462" s="7"/>
      <c r="D462" s="2"/>
      <c r="E462" s="49"/>
      <c r="F462" s="49"/>
      <c r="G462" s="49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5"/>
      <c r="U462" s="5"/>
      <c r="V462" s="5"/>
      <c r="W462" s="5"/>
      <c r="X462" s="5"/>
      <c r="Y462" s="5"/>
      <c r="Z462" s="5"/>
      <c r="AA462" s="5"/>
    </row>
    <row r="463" spans="1:27" ht="12.75" customHeight="1">
      <c r="A463" s="2"/>
      <c r="B463" s="4"/>
      <c r="C463" s="7"/>
      <c r="D463" s="2"/>
      <c r="E463" s="49"/>
      <c r="F463" s="49"/>
      <c r="G463" s="49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5"/>
      <c r="U463" s="5"/>
      <c r="V463" s="5"/>
      <c r="W463" s="5"/>
      <c r="X463" s="5"/>
      <c r="Y463" s="5"/>
      <c r="Z463" s="5"/>
      <c r="AA463" s="5"/>
    </row>
    <row r="464" spans="1:27" ht="12.75" customHeight="1">
      <c r="A464" s="2"/>
      <c r="B464" s="4"/>
      <c r="C464" s="7"/>
      <c r="D464" s="2"/>
      <c r="E464" s="49"/>
      <c r="F464" s="49"/>
      <c r="G464" s="49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5"/>
      <c r="U464" s="5"/>
      <c r="V464" s="5"/>
      <c r="W464" s="5"/>
      <c r="X464" s="5"/>
      <c r="Y464" s="5"/>
      <c r="Z464" s="5"/>
      <c r="AA464" s="5"/>
    </row>
    <row r="465" spans="1:27" ht="12.75" customHeight="1">
      <c r="A465" s="2"/>
      <c r="B465" s="4"/>
      <c r="C465" s="7"/>
      <c r="D465" s="2"/>
      <c r="E465" s="49"/>
      <c r="F465" s="49"/>
      <c r="G465" s="49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5"/>
      <c r="U465" s="5"/>
      <c r="V465" s="5"/>
      <c r="W465" s="5"/>
      <c r="X465" s="5"/>
      <c r="Y465" s="5"/>
      <c r="Z465" s="5"/>
      <c r="AA465" s="5"/>
    </row>
    <row r="466" spans="1:27" ht="12.75" customHeight="1">
      <c r="A466" s="2"/>
      <c r="B466" s="4"/>
      <c r="C466" s="7"/>
      <c r="D466" s="2"/>
      <c r="E466" s="49"/>
      <c r="F466" s="49"/>
      <c r="G466" s="49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5"/>
      <c r="U466" s="5"/>
      <c r="V466" s="5"/>
      <c r="W466" s="5"/>
      <c r="X466" s="5"/>
      <c r="Y466" s="5"/>
      <c r="Z466" s="5"/>
      <c r="AA466" s="5"/>
    </row>
    <row r="467" spans="1:27" ht="12.75" customHeight="1">
      <c r="A467" s="2"/>
      <c r="B467" s="4"/>
      <c r="C467" s="7"/>
      <c r="D467" s="2"/>
      <c r="E467" s="49"/>
      <c r="F467" s="49"/>
      <c r="G467" s="49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5"/>
      <c r="U467" s="5"/>
      <c r="V467" s="5"/>
      <c r="W467" s="5"/>
      <c r="X467" s="5"/>
      <c r="Y467" s="5"/>
      <c r="Z467" s="5"/>
      <c r="AA467" s="5"/>
    </row>
    <row r="468" spans="1:27" ht="12.75" customHeight="1">
      <c r="A468" s="2"/>
      <c r="B468" s="4"/>
      <c r="C468" s="7"/>
      <c r="D468" s="2"/>
      <c r="E468" s="49"/>
      <c r="F468" s="49"/>
      <c r="G468" s="49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5"/>
      <c r="U468" s="5"/>
      <c r="V468" s="5"/>
      <c r="W468" s="5"/>
      <c r="X468" s="5"/>
      <c r="Y468" s="5"/>
      <c r="Z468" s="5"/>
      <c r="AA468" s="5"/>
    </row>
    <row r="469" spans="1:27" ht="12.75" customHeight="1">
      <c r="A469" s="2"/>
      <c r="B469" s="4"/>
      <c r="C469" s="7"/>
      <c r="D469" s="2"/>
      <c r="E469" s="49"/>
      <c r="F469" s="49"/>
      <c r="G469" s="49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5"/>
      <c r="U469" s="5"/>
      <c r="V469" s="5"/>
      <c r="W469" s="5"/>
      <c r="X469" s="5"/>
      <c r="Y469" s="5"/>
      <c r="Z469" s="5"/>
      <c r="AA469" s="5"/>
    </row>
    <row r="470" spans="1:27" ht="12.75" customHeight="1">
      <c r="A470" s="2"/>
      <c r="B470" s="4"/>
      <c r="C470" s="7"/>
      <c r="D470" s="2"/>
      <c r="E470" s="49"/>
      <c r="F470" s="49"/>
      <c r="G470" s="49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5"/>
      <c r="U470" s="5"/>
      <c r="V470" s="5"/>
      <c r="W470" s="5"/>
      <c r="X470" s="5"/>
      <c r="Y470" s="5"/>
      <c r="Z470" s="5"/>
      <c r="AA470" s="5"/>
    </row>
    <row r="471" spans="1:27" ht="12.75" customHeight="1">
      <c r="A471" s="2"/>
      <c r="B471" s="4"/>
      <c r="C471" s="7"/>
      <c r="D471" s="2"/>
      <c r="E471" s="49"/>
      <c r="F471" s="49"/>
      <c r="G471" s="49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5"/>
      <c r="U471" s="5"/>
      <c r="V471" s="5"/>
      <c r="W471" s="5"/>
      <c r="X471" s="5"/>
      <c r="Y471" s="5"/>
      <c r="Z471" s="5"/>
      <c r="AA471" s="5"/>
    </row>
    <row r="472" spans="1:27" ht="12.75" customHeight="1">
      <c r="A472" s="2"/>
      <c r="B472" s="4"/>
      <c r="C472" s="7"/>
      <c r="D472" s="2"/>
      <c r="E472" s="49"/>
      <c r="F472" s="49"/>
      <c r="G472" s="49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5"/>
      <c r="U472" s="5"/>
      <c r="V472" s="5"/>
      <c r="W472" s="5"/>
      <c r="X472" s="5"/>
      <c r="Y472" s="5"/>
      <c r="Z472" s="5"/>
      <c r="AA472" s="5"/>
    </row>
    <row r="473" spans="1:27" ht="12.75" customHeight="1">
      <c r="A473" s="2"/>
      <c r="B473" s="4"/>
      <c r="C473" s="7"/>
      <c r="D473" s="2"/>
      <c r="E473" s="49"/>
      <c r="F473" s="49"/>
      <c r="G473" s="49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5"/>
      <c r="U473" s="5"/>
      <c r="V473" s="5"/>
      <c r="W473" s="5"/>
      <c r="X473" s="5"/>
      <c r="Y473" s="5"/>
      <c r="Z473" s="5"/>
      <c r="AA473" s="5"/>
    </row>
    <row r="474" spans="1:27" ht="12.75" customHeight="1">
      <c r="A474" s="2"/>
      <c r="B474" s="4"/>
      <c r="C474" s="7"/>
      <c r="D474" s="2"/>
      <c r="E474" s="49"/>
      <c r="F474" s="49"/>
      <c r="G474" s="49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5"/>
      <c r="U474" s="5"/>
      <c r="V474" s="5"/>
      <c r="W474" s="5"/>
      <c r="X474" s="5"/>
      <c r="Y474" s="5"/>
      <c r="Z474" s="5"/>
      <c r="AA474" s="5"/>
    </row>
    <row r="475" spans="1:27" ht="12.75" customHeight="1">
      <c r="A475" s="2"/>
      <c r="B475" s="4"/>
      <c r="C475" s="7"/>
      <c r="D475" s="2"/>
      <c r="E475" s="49"/>
      <c r="F475" s="49"/>
      <c r="G475" s="49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5"/>
      <c r="U475" s="5"/>
      <c r="V475" s="5"/>
      <c r="W475" s="5"/>
      <c r="X475" s="5"/>
      <c r="Y475" s="5"/>
      <c r="Z475" s="5"/>
      <c r="AA475" s="5"/>
    </row>
    <row r="476" spans="1:27" ht="12.75" customHeight="1">
      <c r="A476" s="2"/>
      <c r="B476" s="4"/>
      <c r="C476" s="7"/>
      <c r="D476" s="2"/>
      <c r="E476" s="49"/>
      <c r="F476" s="49"/>
      <c r="G476" s="49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5"/>
      <c r="U476" s="5"/>
      <c r="V476" s="5"/>
      <c r="W476" s="5"/>
      <c r="X476" s="5"/>
      <c r="Y476" s="5"/>
      <c r="Z476" s="5"/>
      <c r="AA476" s="5"/>
    </row>
    <row r="477" spans="1:27" ht="12.75" customHeight="1">
      <c r="A477" s="2"/>
      <c r="B477" s="4"/>
      <c r="C477" s="7"/>
      <c r="D477" s="2"/>
      <c r="E477" s="49"/>
      <c r="F477" s="49"/>
      <c r="G477" s="49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5"/>
      <c r="U477" s="5"/>
      <c r="V477" s="5"/>
      <c r="W477" s="5"/>
      <c r="X477" s="5"/>
      <c r="Y477" s="5"/>
      <c r="Z477" s="5"/>
      <c r="AA477" s="5"/>
    </row>
    <row r="478" spans="1:27" ht="12.75" customHeight="1">
      <c r="A478" s="2"/>
      <c r="B478" s="4"/>
      <c r="C478" s="7"/>
      <c r="D478" s="2"/>
      <c r="E478" s="49"/>
      <c r="F478" s="49"/>
      <c r="G478" s="49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5"/>
      <c r="U478" s="5"/>
      <c r="V478" s="5"/>
      <c r="W478" s="5"/>
      <c r="X478" s="5"/>
      <c r="Y478" s="5"/>
      <c r="Z478" s="5"/>
      <c r="AA478" s="5"/>
    </row>
    <row r="479" spans="1:27" ht="12.75" customHeight="1">
      <c r="A479" s="2"/>
      <c r="B479" s="4"/>
      <c r="C479" s="7"/>
      <c r="D479" s="2"/>
      <c r="E479" s="49"/>
      <c r="F479" s="49"/>
      <c r="G479" s="49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5"/>
      <c r="U479" s="5"/>
      <c r="V479" s="5"/>
      <c r="W479" s="5"/>
      <c r="X479" s="5"/>
      <c r="Y479" s="5"/>
      <c r="Z479" s="5"/>
      <c r="AA479" s="5"/>
    </row>
    <row r="480" spans="1:27" ht="12.75" customHeight="1">
      <c r="A480" s="2"/>
      <c r="B480" s="4"/>
      <c r="C480" s="7"/>
      <c r="D480" s="2"/>
      <c r="E480" s="49"/>
      <c r="F480" s="49"/>
      <c r="G480" s="49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5"/>
      <c r="U480" s="5"/>
      <c r="V480" s="5"/>
      <c r="W480" s="5"/>
      <c r="X480" s="5"/>
      <c r="Y480" s="5"/>
      <c r="Z480" s="5"/>
      <c r="AA480" s="5"/>
    </row>
    <row r="481" spans="1:27" ht="12.75" customHeight="1">
      <c r="A481" s="2"/>
      <c r="B481" s="4"/>
      <c r="C481" s="7"/>
      <c r="D481" s="2"/>
      <c r="E481" s="49"/>
      <c r="F481" s="49"/>
      <c r="G481" s="49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5"/>
      <c r="U481" s="5"/>
      <c r="V481" s="5"/>
      <c r="W481" s="5"/>
      <c r="X481" s="5"/>
      <c r="Y481" s="5"/>
      <c r="Z481" s="5"/>
      <c r="AA481" s="5"/>
    </row>
    <row r="482" spans="1:27" ht="12.75" customHeight="1">
      <c r="A482" s="2"/>
      <c r="B482" s="4"/>
      <c r="C482" s="7"/>
      <c r="D482" s="2"/>
      <c r="E482" s="49"/>
      <c r="F482" s="49"/>
      <c r="G482" s="49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5"/>
      <c r="U482" s="5"/>
      <c r="V482" s="5"/>
      <c r="W482" s="5"/>
      <c r="X482" s="5"/>
      <c r="Y482" s="5"/>
      <c r="Z482" s="5"/>
      <c r="AA482" s="5"/>
    </row>
    <row r="483" spans="1:27" ht="12.75" customHeight="1">
      <c r="A483" s="2"/>
      <c r="B483" s="4"/>
      <c r="C483" s="7"/>
      <c r="D483" s="2"/>
      <c r="E483" s="49"/>
      <c r="F483" s="49"/>
      <c r="G483" s="49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5"/>
      <c r="U483" s="5"/>
      <c r="V483" s="5"/>
      <c r="W483" s="5"/>
      <c r="X483" s="5"/>
      <c r="Y483" s="5"/>
      <c r="Z483" s="5"/>
      <c r="AA483" s="5"/>
    </row>
    <row r="484" spans="1:27" ht="12.75" customHeight="1">
      <c r="A484" s="2"/>
      <c r="B484" s="4"/>
      <c r="C484" s="7"/>
      <c r="D484" s="2"/>
      <c r="E484" s="49"/>
      <c r="F484" s="49"/>
      <c r="G484" s="49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5"/>
      <c r="U484" s="5"/>
      <c r="V484" s="5"/>
      <c r="W484" s="5"/>
      <c r="X484" s="5"/>
      <c r="Y484" s="5"/>
      <c r="Z484" s="5"/>
      <c r="AA484" s="5"/>
    </row>
    <row r="485" spans="1:27" ht="12.75" customHeight="1">
      <c r="A485" s="2"/>
      <c r="B485" s="4"/>
      <c r="C485" s="7"/>
      <c r="D485" s="2"/>
      <c r="E485" s="49"/>
      <c r="F485" s="49"/>
      <c r="G485" s="49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5"/>
      <c r="U485" s="5"/>
      <c r="V485" s="5"/>
      <c r="W485" s="5"/>
      <c r="X485" s="5"/>
      <c r="Y485" s="5"/>
      <c r="Z485" s="5"/>
      <c r="AA485" s="5"/>
    </row>
    <row r="486" spans="1:27" ht="12.75" customHeight="1">
      <c r="A486" s="2"/>
      <c r="B486" s="4"/>
      <c r="C486" s="7"/>
      <c r="D486" s="2"/>
      <c r="E486" s="49"/>
      <c r="F486" s="49"/>
      <c r="G486" s="49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5"/>
      <c r="U486" s="5"/>
      <c r="V486" s="5"/>
      <c r="W486" s="5"/>
      <c r="X486" s="5"/>
      <c r="Y486" s="5"/>
      <c r="Z486" s="5"/>
      <c r="AA486" s="5"/>
    </row>
    <row r="487" spans="1:27" ht="12.75" customHeight="1">
      <c r="A487" s="2"/>
      <c r="B487" s="4"/>
      <c r="C487" s="7"/>
      <c r="D487" s="2"/>
      <c r="E487" s="49"/>
      <c r="F487" s="49"/>
      <c r="G487" s="49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5"/>
      <c r="U487" s="5"/>
      <c r="V487" s="5"/>
      <c r="W487" s="5"/>
      <c r="X487" s="5"/>
      <c r="Y487" s="5"/>
      <c r="Z487" s="5"/>
      <c r="AA487" s="5"/>
    </row>
    <row r="488" spans="1:27" ht="12.75" customHeight="1">
      <c r="A488" s="2"/>
      <c r="B488" s="4"/>
      <c r="C488" s="7"/>
      <c r="D488" s="2"/>
      <c r="E488" s="49"/>
      <c r="F488" s="49"/>
      <c r="G488" s="49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5"/>
      <c r="U488" s="5"/>
      <c r="V488" s="5"/>
      <c r="W488" s="5"/>
      <c r="X488" s="5"/>
      <c r="Y488" s="5"/>
      <c r="Z488" s="5"/>
      <c r="AA488" s="5"/>
    </row>
    <row r="489" spans="1:27" ht="12.75" customHeight="1">
      <c r="A489" s="2"/>
      <c r="B489" s="4"/>
      <c r="C489" s="7"/>
      <c r="D489" s="2"/>
      <c r="E489" s="49"/>
      <c r="F489" s="49"/>
      <c r="G489" s="49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5"/>
      <c r="U489" s="5"/>
      <c r="V489" s="5"/>
      <c r="W489" s="5"/>
      <c r="X489" s="5"/>
      <c r="Y489" s="5"/>
      <c r="Z489" s="5"/>
      <c r="AA489" s="5"/>
    </row>
    <row r="490" spans="1:27" ht="12.75" customHeight="1">
      <c r="A490" s="2"/>
      <c r="B490" s="4"/>
      <c r="C490" s="7"/>
      <c r="D490" s="2"/>
      <c r="E490" s="49"/>
      <c r="F490" s="49"/>
      <c r="G490" s="49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5"/>
      <c r="U490" s="5"/>
      <c r="V490" s="5"/>
      <c r="W490" s="5"/>
      <c r="X490" s="5"/>
      <c r="Y490" s="5"/>
      <c r="Z490" s="5"/>
      <c r="AA490" s="5"/>
    </row>
    <row r="491" spans="1:27" ht="12.75" customHeight="1">
      <c r="A491" s="2"/>
      <c r="B491" s="4"/>
      <c r="C491" s="7"/>
      <c r="D491" s="2"/>
      <c r="E491" s="49"/>
      <c r="F491" s="49"/>
      <c r="G491" s="49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5"/>
      <c r="U491" s="5"/>
      <c r="V491" s="5"/>
      <c r="W491" s="5"/>
      <c r="X491" s="5"/>
      <c r="Y491" s="5"/>
      <c r="Z491" s="5"/>
      <c r="AA491" s="5"/>
    </row>
    <row r="492" spans="1:27" ht="12.75" customHeight="1">
      <c r="A492" s="2"/>
      <c r="B492" s="4"/>
      <c r="C492" s="7"/>
      <c r="D492" s="2"/>
      <c r="E492" s="49"/>
      <c r="F492" s="49"/>
      <c r="G492" s="49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5"/>
      <c r="U492" s="5"/>
      <c r="V492" s="5"/>
      <c r="W492" s="5"/>
      <c r="X492" s="5"/>
      <c r="Y492" s="5"/>
      <c r="Z492" s="5"/>
      <c r="AA492" s="5"/>
    </row>
    <row r="493" spans="1:27" ht="12.75" customHeight="1">
      <c r="A493" s="2"/>
      <c r="B493" s="4"/>
      <c r="C493" s="7"/>
      <c r="D493" s="2"/>
      <c r="E493" s="49"/>
      <c r="F493" s="49"/>
      <c r="G493" s="49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5"/>
      <c r="U493" s="5"/>
      <c r="V493" s="5"/>
      <c r="W493" s="5"/>
      <c r="X493" s="5"/>
      <c r="Y493" s="5"/>
      <c r="Z493" s="5"/>
      <c r="AA493" s="5"/>
    </row>
    <row r="494" spans="1:27" ht="12.75" customHeight="1">
      <c r="A494" s="2"/>
      <c r="B494" s="4"/>
      <c r="C494" s="7"/>
      <c r="D494" s="2"/>
      <c r="E494" s="49"/>
      <c r="F494" s="49"/>
      <c r="G494" s="49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5"/>
      <c r="U494" s="5"/>
      <c r="V494" s="5"/>
      <c r="W494" s="5"/>
      <c r="X494" s="5"/>
      <c r="Y494" s="5"/>
      <c r="Z494" s="5"/>
      <c r="AA494" s="5"/>
    </row>
    <row r="495" spans="1:27" ht="12.75" customHeight="1">
      <c r="A495" s="2"/>
      <c r="B495" s="4"/>
      <c r="C495" s="7"/>
      <c r="D495" s="2"/>
      <c r="E495" s="49"/>
      <c r="F495" s="49"/>
      <c r="G495" s="49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5"/>
      <c r="U495" s="5"/>
      <c r="V495" s="5"/>
      <c r="W495" s="5"/>
      <c r="X495" s="5"/>
      <c r="Y495" s="5"/>
      <c r="Z495" s="5"/>
      <c r="AA495" s="5"/>
    </row>
    <row r="496" spans="1:27" ht="12.75" customHeight="1">
      <c r="A496" s="2"/>
      <c r="B496" s="4"/>
      <c r="C496" s="7"/>
      <c r="D496" s="2"/>
      <c r="E496" s="49"/>
      <c r="F496" s="49"/>
      <c r="G496" s="49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5"/>
      <c r="U496" s="5"/>
      <c r="V496" s="5"/>
      <c r="W496" s="5"/>
      <c r="X496" s="5"/>
      <c r="Y496" s="5"/>
      <c r="Z496" s="5"/>
      <c r="AA496" s="5"/>
    </row>
    <row r="497" spans="1:27" ht="12.75" customHeight="1">
      <c r="A497" s="2"/>
      <c r="B497" s="4"/>
      <c r="C497" s="7"/>
      <c r="D497" s="2"/>
      <c r="E497" s="49"/>
      <c r="F497" s="49"/>
      <c r="G497" s="49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5"/>
      <c r="U497" s="5"/>
      <c r="V497" s="5"/>
      <c r="W497" s="5"/>
      <c r="X497" s="5"/>
      <c r="Y497" s="5"/>
      <c r="Z497" s="5"/>
      <c r="AA497" s="5"/>
    </row>
    <row r="498" spans="1:27" ht="12.75" customHeight="1">
      <c r="A498" s="2"/>
      <c r="B498" s="4"/>
      <c r="C498" s="7"/>
      <c r="D498" s="2"/>
      <c r="E498" s="49"/>
      <c r="F498" s="49"/>
      <c r="G498" s="49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5"/>
      <c r="U498" s="5"/>
      <c r="V498" s="5"/>
      <c r="W498" s="5"/>
      <c r="X498" s="5"/>
      <c r="Y498" s="5"/>
      <c r="Z498" s="5"/>
      <c r="AA498" s="5"/>
    </row>
    <row r="499" spans="1:27" ht="12.75" customHeight="1">
      <c r="A499" s="2"/>
      <c r="B499" s="4"/>
      <c r="C499" s="7"/>
      <c r="D499" s="2"/>
      <c r="E499" s="49"/>
      <c r="F499" s="49"/>
      <c r="G499" s="49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5"/>
      <c r="U499" s="5"/>
      <c r="V499" s="5"/>
      <c r="W499" s="5"/>
      <c r="X499" s="5"/>
      <c r="Y499" s="5"/>
      <c r="Z499" s="5"/>
      <c r="AA499" s="5"/>
    </row>
    <row r="500" spans="1:27" ht="12.75" customHeight="1">
      <c r="A500" s="2"/>
      <c r="B500" s="4"/>
      <c r="C500" s="7"/>
      <c r="D500" s="2"/>
      <c r="E500" s="49"/>
      <c r="F500" s="49"/>
      <c r="G500" s="49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5"/>
      <c r="U500" s="5"/>
      <c r="V500" s="5"/>
      <c r="W500" s="5"/>
      <c r="X500" s="5"/>
      <c r="Y500" s="5"/>
      <c r="Z500" s="5"/>
      <c r="AA500" s="5"/>
    </row>
    <row r="501" spans="1:27" ht="12.75" customHeight="1">
      <c r="A501" s="2"/>
      <c r="B501" s="4"/>
      <c r="C501" s="7"/>
      <c r="D501" s="2"/>
      <c r="E501" s="49"/>
      <c r="F501" s="49"/>
      <c r="G501" s="49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5"/>
      <c r="U501" s="5"/>
      <c r="V501" s="5"/>
      <c r="W501" s="5"/>
      <c r="X501" s="5"/>
      <c r="Y501" s="5"/>
      <c r="Z501" s="5"/>
      <c r="AA501" s="5"/>
    </row>
    <row r="502" spans="1:27" ht="12.75" customHeight="1">
      <c r="A502" s="2"/>
      <c r="B502" s="4"/>
      <c r="C502" s="7"/>
      <c r="D502" s="2"/>
      <c r="E502" s="49"/>
      <c r="F502" s="49"/>
      <c r="G502" s="49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5"/>
      <c r="U502" s="5"/>
      <c r="V502" s="5"/>
      <c r="W502" s="5"/>
      <c r="X502" s="5"/>
      <c r="Y502" s="5"/>
      <c r="Z502" s="5"/>
      <c r="AA502" s="5"/>
    </row>
    <row r="503" spans="1:27" ht="12.75" customHeight="1">
      <c r="A503" s="2"/>
      <c r="B503" s="4"/>
      <c r="C503" s="7"/>
      <c r="D503" s="2"/>
      <c r="E503" s="49"/>
      <c r="F503" s="49"/>
      <c r="G503" s="49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5"/>
      <c r="U503" s="5"/>
      <c r="V503" s="5"/>
      <c r="W503" s="5"/>
      <c r="X503" s="5"/>
      <c r="Y503" s="5"/>
      <c r="Z503" s="5"/>
      <c r="AA503" s="5"/>
    </row>
    <row r="504" spans="1:27" ht="12.75" customHeight="1">
      <c r="A504" s="2"/>
      <c r="B504" s="4"/>
      <c r="C504" s="7"/>
      <c r="D504" s="2"/>
      <c r="E504" s="49"/>
      <c r="F504" s="49"/>
      <c r="G504" s="49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5"/>
      <c r="U504" s="5"/>
      <c r="V504" s="5"/>
      <c r="W504" s="5"/>
      <c r="X504" s="5"/>
      <c r="Y504" s="5"/>
      <c r="Z504" s="5"/>
      <c r="AA504" s="5"/>
    </row>
    <row r="505" spans="1:27" ht="12.75" customHeight="1">
      <c r="A505" s="2"/>
      <c r="B505" s="4"/>
      <c r="C505" s="7"/>
      <c r="D505" s="2"/>
      <c r="E505" s="49"/>
      <c r="F505" s="49"/>
      <c r="G505" s="49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5"/>
      <c r="U505" s="5"/>
      <c r="V505" s="5"/>
      <c r="W505" s="5"/>
      <c r="X505" s="5"/>
      <c r="Y505" s="5"/>
      <c r="Z505" s="5"/>
      <c r="AA505" s="5"/>
    </row>
    <row r="506" spans="1:27" ht="12.75" customHeight="1">
      <c r="A506" s="2"/>
      <c r="B506" s="4"/>
      <c r="C506" s="7"/>
      <c r="D506" s="2"/>
      <c r="E506" s="49"/>
      <c r="F506" s="49"/>
      <c r="G506" s="49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5"/>
      <c r="U506" s="5"/>
      <c r="V506" s="5"/>
      <c r="W506" s="5"/>
      <c r="X506" s="5"/>
      <c r="Y506" s="5"/>
      <c r="Z506" s="5"/>
      <c r="AA506" s="5"/>
    </row>
    <row r="507" spans="1:27" ht="12.75" customHeight="1">
      <c r="A507" s="2"/>
      <c r="B507" s="4"/>
      <c r="C507" s="7"/>
      <c r="D507" s="2"/>
      <c r="E507" s="49"/>
      <c r="F507" s="49"/>
      <c r="G507" s="49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5"/>
      <c r="U507" s="5"/>
      <c r="V507" s="5"/>
      <c r="W507" s="5"/>
      <c r="X507" s="5"/>
      <c r="Y507" s="5"/>
      <c r="Z507" s="5"/>
      <c r="AA507" s="5"/>
    </row>
    <row r="508" spans="1:27" ht="12.75" customHeight="1">
      <c r="A508" s="2"/>
      <c r="B508" s="4"/>
      <c r="C508" s="7"/>
      <c r="D508" s="2"/>
      <c r="E508" s="49"/>
      <c r="F508" s="49"/>
      <c r="G508" s="49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5"/>
      <c r="U508" s="5"/>
      <c r="V508" s="5"/>
      <c r="W508" s="5"/>
      <c r="X508" s="5"/>
      <c r="Y508" s="5"/>
      <c r="Z508" s="5"/>
      <c r="AA508" s="5"/>
    </row>
    <row r="509" spans="1:27" ht="12.75" customHeight="1">
      <c r="A509" s="2"/>
      <c r="B509" s="4"/>
      <c r="C509" s="7"/>
      <c r="D509" s="2"/>
      <c r="E509" s="49"/>
      <c r="F509" s="49"/>
      <c r="G509" s="49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5"/>
      <c r="U509" s="5"/>
      <c r="V509" s="5"/>
      <c r="W509" s="5"/>
      <c r="X509" s="5"/>
      <c r="Y509" s="5"/>
      <c r="Z509" s="5"/>
      <c r="AA509" s="5"/>
    </row>
    <row r="510" spans="1:27" ht="12.75" customHeight="1">
      <c r="A510" s="2"/>
      <c r="B510" s="4"/>
      <c r="C510" s="7"/>
      <c r="D510" s="2"/>
      <c r="E510" s="49"/>
      <c r="F510" s="49"/>
      <c r="G510" s="49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5"/>
      <c r="U510" s="5"/>
      <c r="V510" s="5"/>
      <c r="W510" s="5"/>
      <c r="X510" s="5"/>
      <c r="Y510" s="5"/>
      <c r="Z510" s="5"/>
      <c r="AA510" s="5"/>
    </row>
    <row r="511" spans="1:27" ht="12.75" customHeight="1">
      <c r="A511" s="2"/>
      <c r="B511" s="4"/>
      <c r="C511" s="7"/>
      <c r="D511" s="2"/>
      <c r="E511" s="49"/>
      <c r="F511" s="49"/>
      <c r="G511" s="49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5"/>
      <c r="U511" s="5"/>
      <c r="V511" s="5"/>
      <c r="W511" s="5"/>
      <c r="X511" s="5"/>
      <c r="Y511" s="5"/>
      <c r="Z511" s="5"/>
      <c r="AA511" s="5"/>
    </row>
    <row r="512" spans="1:27" ht="12.75" customHeight="1">
      <c r="A512" s="2"/>
      <c r="B512" s="4"/>
      <c r="C512" s="7"/>
      <c r="D512" s="2"/>
      <c r="E512" s="49"/>
      <c r="F512" s="49"/>
      <c r="G512" s="49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5"/>
      <c r="U512" s="5"/>
      <c r="V512" s="5"/>
      <c r="W512" s="5"/>
      <c r="X512" s="5"/>
      <c r="Y512" s="5"/>
      <c r="Z512" s="5"/>
      <c r="AA512" s="5"/>
    </row>
    <row r="513" spans="1:27" ht="12.75" customHeight="1">
      <c r="A513" s="2"/>
      <c r="B513" s="4"/>
      <c r="C513" s="7"/>
      <c r="D513" s="2"/>
      <c r="E513" s="49"/>
      <c r="F513" s="49"/>
      <c r="G513" s="49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5"/>
      <c r="U513" s="5"/>
      <c r="V513" s="5"/>
      <c r="W513" s="5"/>
      <c r="X513" s="5"/>
      <c r="Y513" s="5"/>
      <c r="Z513" s="5"/>
      <c r="AA513" s="5"/>
    </row>
    <row r="514" spans="1:27" ht="12.75" customHeight="1">
      <c r="A514" s="2"/>
      <c r="B514" s="4"/>
      <c r="C514" s="7"/>
      <c r="D514" s="2"/>
      <c r="E514" s="49"/>
      <c r="F514" s="49"/>
      <c r="G514" s="49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5"/>
      <c r="U514" s="5"/>
      <c r="V514" s="5"/>
      <c r="W514" s="5"/>
      <c r="X514" s="5"/>
      <c r="Y514" s="5"/>
      <c r="Z514" s="5"/>
      <c r="AA514" s="5"/>
    </row>
    <row r="515" spans="1:27" ht="12.75" customHeight="1">
      <c r="A515" s="2"/>
      <c r="B515" s="4"/>
      <c r="C515" s="7"/>
      <c r="D515" s="2"/>
      <c r="E515" s="49"/>
      <c r="F515" s="49"/>
      <c r="G515" s="49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5"/>
      <c r="U515" s="5"/>
      <c r="V515" s="5"/>
      <c r="W515" s="5"/>
      <c r="X515" s="5"/>
      <c r="Y515" s="5"/>
      <c r="Z515" s="5"/>
      <c r="AA515" s="5"/>
    </row>
    <row r="516" spans="1:27" ht="12.75" customHeight="1">
      <c r="A516" s="2"/>
      <c r="B516" s="4"/>
      <c r="C516" s="7"/>
      <c r="D516" s="2"/>
      <c r="E516" s="49"/>
      <c r="F516" s="49"/>
      <c r="G516" s="49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5"/>
      <c r="U516" s="5"/>
      <c r="V516" s="5"/>
      <c r="W516" s="5"/>
      <c r="X516" s="5"/>
      <c r="Y516" s="5"/>
      <c r="Z516" s="5"/>
      <c r="AA516" s="5"/>
    </row>
    <row r="517" spans="1:27" ht="12.75" customHeight="1">
      <c r="A517" s="2"/>
      <c r="B517" s="4"/>
      <c r="C517" s="7"/>
      <c r="D517" s="2"/>
      <c r="E517" s="49"/>
      <c r="F517" s="49"/>
      <c r="G517" s="49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5"/>
      <c r="U517" s="5"/>
      <c r="V517" s="5"/>
      <c r="W517" s="5"/>
      <c r="X517" s="5"/>
      <c r="Y517" s="5"/>
      <c r="Z517" s="5"/>
      <c r="AA517" s="5"/>
    </row>
    <row r="518" spans="1:27" ht="12.75" customHeight="1">
      <c r="A518" s="2"/>
      <c r="B518" s="4"/>
      <c r="C518" s="7"/>
      <c r="D518" s="2"/>
      <c r="E518" s="49"/>
      <c r="F518" s="49"/>
      <c r="G518" s="49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5"/>
      <c r="U518" s="5"/>
      <c r="V518" s="5"/>
      <c r="W518" s="5"/>
      <c r="X518" s="5"/>
      <c r="Y518" s="5"/>
      <c r="Z518" s="5"/>
      <c r="AA518" s="5"/>
    </row>
    <row r="519" spans="1:27" ht="12.75" customHeight="1">
      <c r="A519" s="2"/>
      <c r="B519" s="4"/>
      <c r="C519" s="7"/>
      <c r="D519" s="2"/>
      <c r="E519" s="49"/>
      <c r="F519" s="49"/>
      <c r="G519" s="49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5"/>
      <c r="U519" s="5"/>
      <c r="V519" s="5"/>
      <c r="W519" s="5"/>
      <c r="X519" s="5"/>
      <c r="Y519" s="5"/>
      <c r="Z519" s="5"/>
      <c r="AA519" s="5"/>
    </row>
    <row r="520" spans="1:27" ht="12.75" customHeight="1">
      <c r="A520" s="2"/>
      <c r="B520" s="4"/>
      <c r="C520" s="7"/>
      <c r="D520" s="2"/>
      <c r="E520" s="49"/>
      <c r="F520" s="49"/>
      <c r="G520" s="49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5"/>
      <c r="U520" s="5"/>
      <c r="V520" s="5"/>
      <c r="W520" s="5"/>
      <c r="X520" s="5"/>
      <c r="Y520" s="5"/>
      <c r="Z520" s="5"/>
      <c r="AA520" s="5"/>
    </row>
    <row r="521" spans="1:27" ht="12.75" customHeight="1">
      <c r="A521" s="2"/>
      <c r="B521" s="4"/>
      <c r="C521" s="7"/>
      <c r="D521" s="2"/>
      <c r="E521" s="49"/>
      <c r="F521" s="49"/>
      <c r="G521" s="49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5"/>
      <c r="U521" s="5"/>
      <c r="V521" s="5"/>
      <c r="W521" s="5"/>
      <c r="X521" s="5"/>
      <c r="Y521" s="5"/>
      <c r="Z521" s="5"/>
      <c r="AA521" s="5"/>
    </row>
    <row r="522" spans="1:27" ht="12.75" customHeight="1">
      <c r="A522" s="2"/>
      <c r="B522" s="4"/>
      <c r="C522" s="7"/>
      <c r="D522" s="2"/>
      <c r="E522" s="49"/>
      <c r="F522" s="49"/>
      <c r="G522" s="49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5"/>
      <c r="U522" s="5"/>
      <c r="V522" s="5"/>
      <c r="W522" s="5"/>
      <c r="X522" s="5"/>
      <c r="Y522" s="5"/>
      <c r="Z522" s="5"/>
      <c r="AA522" s="5"/>
    </row>
    <row r="523" spans="1:27" ht="12.75" customHeight="1">
      <c r="A523" s="2"/>
      <c r="B523" s="4"/>
      <c r="C523" s="7"/>
      <c r="D523" s="2"/>
      <c r="E523" s="49"/>
      <c r="F523" s="49"/>
      <c r="G523" s="49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5"/>
      <c r="U523" s="5"/>
      <c r="V523" s="5"/>
      <c r="W523" s="5"/>
      <c r="X523" s="5"/>
      <c r="Y523" s="5"/>
      <c r="Z523" s="5"/>
      <c r="AA523" s="5"/>
    </row>
    <row r="524" spans="1:27" ht="12.75" customHeight="1">
      <c r="A524" s="2"/>
      <c r="B524" s="4"/>
      <c r="C524" s="7"/>
      <c r="D524" s="2"/>
      <c r="E524" s="49"/>
      <c r="F524" s="49"/>
      <c r="G524" s="49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5"/>
      <c r="U524" s="5"/>
      <c r="V524" s="5"/>
      <c r="W524" s="5"/>
      <c r="X524" s="5"/>
      <c r="Y524" s="5"/>
      <c r="Z524" s="5"/>
      <c r="AA524" s="5"/>
    </row>
    <row r="525" spans="1:27" ht="12.75" customHeight="1">
      <c r="A525" s="2"/>
      <c r="B525" s="4"/>
      <c r="C525" s="7"/>
      <c r="D525" s="2"/>
      <c r="E525" s="49"/>
      <c r="F525" s="49"/>
      <c r="G525" s="49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5"/>
      <c r="U525" s="5"/>
      <c r="V525" s="5"/>
      <c r="W525" s="5"/>
      <c r="X525" s="5"/>
      <c r="Y525" s="5"/>
      <c r="Z525" s="5"/>
      <c r="AA525" s="5"/>
    </row>
    <row r="526" spans="1:27" ht="12.75" customHeight="1">
      <c r="A526" s="2"/>
      <c r="B526" s="4"/>
      <c r="C526" s="7"/>
      <c r="D526" s="2"/>
      <c r="E526" s="49"/>
      <c r="F526" s="49"/>
      <c r="G526" s="49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5"/>
      <c r="U526" s="5"/>
      <c r="V526" s="5"/>
      <c r="W526" s="5"/>
      <c r="X526" s="5"/>
      <c r="Y526" s="5"/>
      <c r="Z526" s="5"/>
      <c r="AA526" s="5"/>
    </row>
    <row r="527" spans="1:27" ht="12.75" customHeight="1">
      <c r="A527" s="2"/>
      <c r="B527" s="4"/>
      <c r="C527" s="7"/>
      <c r="D527" s="2"/>
      <c r="E527" s="49"/>
      <c r="F527" s="49"/>
      <c r="G527" s="49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5"/>
      <c r="U527" s="5"/>
      <c r="V527" s="5"/>
      <c r="W527" s="5"/>
      <c r="X527" s="5"/>
      <c r="Y527" s="5"/>
      <c r="Z527" s="5"/>
      <c r="AA527" s="5"/>
    </row>
    <row r="528" spans="1:27" ht="12.75" customHeight="1">
      <c r="A528" s="2"/>
      <c r="B528" s="4"/>
      <c r="C528" s="7"/>
      <c r="D528" s="2"/>
      <c r="E528" s="49"/>
      <c r="F528" s="49"/>
      <c r="G528" s="49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5"/>
      <c r="U528" s="5"/>
      <c r="V528" s="5"/>
      <c r="W528" s="5"/>
      <c r="X528" s="5"/>
      <c r="Y528" s="5"/>
      <c r="Z528" s="5"/>
      <c r="AA528" s="5"/>
    </row>
    <row r="529" spans="1:27" ht="12.75" customHeight="1">
      <c r="A529" s="2"/>
      <c r="B529" s="4"/>
      <c r="C529" s="7"/>
      <c r="D529" s="2"/>
      <c r="E529" s="49"/>
      <c r="F529" s="49"/>
      <c r="G529" s="49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5"/>
      <c r="U529" s="5"/>
      <c r="V529" s="5"/>
      <c r="W529" s="5"/>
      <c r="X529" s="5"/>
      <c r="Y529" s="5"/>
      <c r="Z529" s="5"/>
      <c r="AA529" s="5"/>
    </row>
    <row r="530" spans="1:27" ht="12.75" customHeight="1">
      <c r="A530" s="2"/>
      <c r="B530" s="4"/>
      <c r="C530" s="7"/>
      <c r="D530" s="2"/>
      <c r="E530" s="49"/>
      <c r="F530" s="49"/>
      <c r="G530" s="49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5"/>
      <c r="U530" s="5"/>
      <c r="V530" s="5"/>
      <c r="W530" s="5"/>
      <c r="X530" s="5"/>
      <c r="Y530" s="5"/>
      <c r="Z530" s="5"/>
      <c r="AA530" s="5"/>
    </row>
    <row r="531" spans="1:27" ht="12.75" customHeight="1">
      <c r="A531" s="2"/>
      <c r="B531" s="4"/>
      <c r="C531" s="7"/>
      <c r="D531" s="2"/>
      <c r="E531" s="49"/>
      <c r="F531" s="49"/>
      <c r="G531" s="49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5"/>
      <c r="U531" s="5"/>
      <c r="V531" s="5"/>
      <c r="W531" s="5"/>
      <c r="X531" s="5"/>
      <c r="Y531" s="5"/>
      <c r="Z531" s="5"/>
      <c r="AA531" s="5"/>
    </row>
    <row r="532" spans="1:27" ht="12.75" customHeight="1">
      <c r="A532" s="2"/>
      <c r="B532" s="4"/>
      <c r="C532" s="7"/>
      <c r="D532" s="2"/>
      <c r="E532" s="49"/>
      <c r="F532" s="49"/>
      <c r="G532" s="49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5"/>
      <c r="U532" s="5"/>
      <c r="V532" s="5"/>
      <c r="W532" s="5"/>
      <c r="X532" s="5"/>
      <c r="Y532" s="5"/>
      <c r="Z532" s="5"/>
      <c r="AA532" s="5"/>
    </row>
    <row r="533" spans="1:27" ht="12.75" customHeight="1">
      <c r="A533" s="2"/>
      <c r="B533" s="4"/>
      <c r="C533" s="7"/>
      <c r="D533" s="2"/>
      <c r="E533" s="49"/>
      <c r="F533" s="49"/>
      <c r="G533" s="49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5"/>
      <c r="U533" s="5"/>
      <c r="V533" s="5"/>
      <c r="W533" s="5"/>
      <c r="X533" s="5"/>
      <c r="Y533" s="5"/>
      <c r="Z533" s="5"/>
      <c r="AA533" s="5"/>
    </row>
    <row r="534" spans="1:27" ht="12.75" customHeight="1">
      <c r="A534" s="2"/>
      <c r="B534" s="4"/>
      <c r="C534" s="7"/>
      <c r="D534" s="2"/>
      <c r="E534" s="49"/>
      <c r="F534" s="49"/>
      <c r="G534" s="49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5"/>
      <c r="U534" s="5"/>
      <c r="V534" s="5"/>
      <c r="W534" s="5"/>
      <c r="X534" s="5"/>
      <c r="Y534" s="5"/>
      <c r="Z534" s="5"/>
      <c r="AA534" s="5"/>
    </row>
    <row r="535" spans="1:27" ht="12.75" customHeight="1">
      <c r="A535" s="2"/>
      <c r="B535" s="4"/>
      <c r="C535" s="7"/>
      <c r="D535" s="2"/>
      <c r="E535" s="49"/>
      <c r="F535" s="49"/>
      <c r="G535" s="49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5"/>
      <c r="U535" s="5"/>
      <c r="V535" s="5"/>
      <c r="W535" s="5"/>
      <c r="X535" s="5"/>
      <c r="Y535" s="5"/>
      <c r="Z535" s="5"/>
      <c r="AA535" s="5"/>
    </row>
    <row r="536" spans="1:27" ht="12.75" customHeight="1">
      <c r="A536" s="2"/>
      <c r="B536" s="4"/>
      <c r="C536" s="7"/>
      <c r="D536" s="2"/>
      <c r="E536" s="49"/>
      <c r="F536" s="49"/>
      <c r="G536" s="49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5"/>
      <c r="U536" s="5"/>
      <c r="V536" s="5"/>
      <c r="W536" s="5"/>
      <c r="X536" s="5"/>
      <c r="Y536" s="5"/>
      <c r="Z536" s="5"/>
      <c r="AA536" s="5"/>
    </row>
    <row r="537" spans="1:27" ht="12.75" customHeight="1">
      <c r="A537" s="2"/>
      <c r="B537" s="4"/>
      <c r="C537" s="7"/>
      <c r="D537" s="2"/>
      <c r="E537" s="49"/>
      <c r="F537" s="49"/>
      <c r="G537" s="49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5"/>
      <c r="U537" s="5"/>
      <c r="V537" s="5"/>
      <c r="W537" s="5"/>
      <c r="X537" s="5"/>
      <c r="Y537" s="5"/>
      <c r="Z537" s="5"/>
      <c r="AA537" s="5"/>
    </row>
    <row r="538" spans="1:27" ht="12.75" customHeight="1">
      <c r="A538" s="2"/>
      <c r="B538" s="4"/>
      <c r="C538" s="7"/>
      <c r="D538" s="2"/>
      <c r="E538" s="49"/>
      <c r="F538" s="49"/>
      <c r="G538" s="49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5"/>
      <c r="U538" s="5"/>
      <c r="V538" s="5"/>
      <c r="W538" s="5"/>
      <c r="X538" s="5"/>
      <c r="Y538" s="5"/>
      <c r="Z538" s="5"/>
      <c r="AA538" s="5"/>
    </row>
    <row r="539" spans="1:27" ht="12.75" customHeight="1">
      <c r="A539" s="2"/>
      <c r="B539" s="4"/>
      <c r="C539" s="7"/>
      <c r="D539" s="2"/>
      <c r="E539" s="49"/>
      <c r="F539" s="49"/>
      <c r="G539" s="49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5"/>
      <c r="U539" s="5"/>
      <c r="V539" s="5"/>
      <c r="W539" s="5"/>
      <c r="X539" s="5"/>
      <c r="Y539" s="5"/>
      <c r="Z539" s="5"/>
      <c r="AA539" s="5"/>
    </row>
    <row r="540" spans="1:27" ht="12.75" customHeight="1">
      <c r="A540" s="2"/>
      <c r="B540" s="4"/>
      <c r="C540" s="7"/>
      <c r="D540" s="2"/>
      <c r="E540" s="49"/>
      <c r="F540" s="49"/>
      <c r="G540" s="49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5"/>
      <c r="U540" s="5"/>
      <c r="V540" s="5"/>
      <c r="W540" s="5"/>
      <c r="X540" s="5"/>
      <c r="Y540" s="5"/>
      <c r="Z540" s="5"/>
      <c r="AA540" s="5"/>
    </row>
    <row r="541" spans="1:27" ht="12.75" customHeight="1">
      <c r="A541" s="2"/>
      <c r="B541" s="4"/>
      <c r="C541" s="7"/>
      <c r="D541" s="2"/>
      <c r="E541" s="49"/>
      <c r="F541" s="49"/>
      <c r="G541" s="49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5"/>
      <c r="U541" s="5"/>
      <c r="V541" s="5"/>
      <c r="W541" s="5"/>
      <c r="X541" s="5"/>
      <c r="Y541" s="5"/>
      <c r="Z541" s="5"/>
      <c r="AA541" s="5"/>
    </row>
    <row r="542" spans="1:27" ht="12.75" customHeight="1">
      <c r="A542" s="2"/>
      <c r="B542" s="4"/>
      <c r="C542" s="7"/>
      <c r="D542" s="2"/>
      <c r="E542" s="49"/>
      <c r="F542" s="49"/>
      <c r="G542" s="49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5"/>
      <c r="U542" s="5"/>
      <c r="V542" s="5"/>
      <c r="W542" s="5"/>
      <c r="X542" s="5"/>
      <c r="Y542" s="5"/>
      <c r="Z542" s="5"/>
      <c r="AA542" s="5"/>
    </row>
    <row r="543" spans="1:27" ht="12.75" customHeight="1">
      <c r="A543" s="2"/>
      <c r="B543" s="4"/>
      <c r="C543" s="7"/>
      <c r="D543" s="2"/>
      <c r="E543" s="49"/>
      <c r="F543" s="49"/>
      <c r="G543" s="49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5"/>
      <c r="U543" s="5"/>
      <c r="V543" s="5"/>
      <c r="W543" s="5"/>
      <c r="X543" s="5"/>
      <c r="Y543" s="5"/>
      <c r="Z543" s="5"/>
      <c r="AA543" s="5"/>
    </row>
    <row r="544" spans="1:27" ht="12.75" customHeight="1">
      <c r="A544" s="2"/>
      <c r="B544" s="4"/>
      <c r="C544" s="7"/>
      <c r="D544" s="2"/>
      <c r="E544" s="49"/>
      <c r="F544" s="49"/>
      <c r="G544" s="49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5"/>
      <c r="U544" s="5"/>
      <c r="V544" s="5"/>
      <c r="W544" s="5"/>
      <c r="X544" s="5"/>
      <c r="Y544" s="5"/>
      <c r="Z544" s="5"/>
      <c r="AA544" s="5"/>
    </row>
    <row r="545" spans="1:27" ht="12.75" customHeight="1">
      <c r="A545" s="2"/>
      <c r="B545" s="4"/>
      <c r="C545" s="7"/>
      <c r="D545" s="2"/>
      <c r="E545" s="49"/>
      <c r="F545" s="49"/>
      <c r="G545" s="49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5"/>
      <c r="U545" s="5"/>
      <c r="V545" s="5"/>
      <c r="W545" s="5"/>
      <c r="X545" s="5"/>
      <c r="Y545" s="5"/>
      <c r="Z545" s="5"/>
      <c r="AA545" s="5"/>
    </row>
    <row r="546" spans="1:27" ht="12.75" customHeight="1">
      <c r="A546" s="2"/>
      <c r="B546" s="4"/>
      <c r="C546" s="7"/>
      <c r="D546" s="2"/>
      <c r="E546" s="49"/>
      <c r="F546" s="49"/>
      <c r="G546" s="49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5"/>
      <c r="U546" s="5"/>
      <c r="V546" s="5"/>
      <c r="W546" s="5"/>
      <c r="X546" s="5"/>
      <c r="Y546" s="5"/>
      <c r="Z546" s="5"/>
      <c r="AA546" s="5"/>
    </row>
    <row r="547" spans="1:27" ht="12.75" customHeight="1">
      <c r="A547" s="2"/>
      <c r="B547" s="4"/>
      <c r="C547" s="7"/>
      <c r="D547" s="2"/>
      <c r="E547" s="49"/>
      <c r="F547" s="49"/>
      <c r="G547" s="49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5"/>
      <c r="U547" s="5"/>
      <c r="V547" s="5"/>
      <c r="W547" s="5"/>
      <c r="X547" s="5"/>
      <c r="Y547" s="5"/>
      <c r="Z547" s="5"/>
      <c r="AA547" s="5"/>
    </row>
    <row r="548" spans="1:27" ht="12.75" customHeight="1">
      <c r="A548" s="2"/>
      <c r="B548" s="4"/>
      <c r="C548" s="7"/>
      <c r="D548" s="2"/>
      <c r="E548" s="49"/>
      <c r="F548" s="49"/>
      <c r="G548" s="49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5"/>
      <c r="U548" s="5"/>
      <c r="V548" s="5"/>
      <c r="W548" s="5"/>
      <c r="X548" s="5"/>
      <c r="Y548" s="5"/>
      <c r="Z548" s="5"/>
      <c r="AA548" s="5"/>
    </row>
    <row r="549" spans="1:27" ht="12.75" customHeight="1">
      <c r="A549" s="2"/>
      <c r="B549" s="4"/>
      <c r="C549" s="7"/>
      <c r="D549" s="2"/>
      <c r="E549" s="49"/>
      <c r="F549" s="49"/>
      <c r="G549" s="49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5"/>
      <c r="U549" s="5"/>
      <c r="V549" s="5"/>
      <c r="W549" s="5"/>
      <c r="X549" s="5"/>
      <c r="Y549" s="5"/>
      <c r="Z549" s="5"/>
      <c r="AA549" s="5"/>
    </row>
    <row r="550" spans="1:27" ht="12.75" customHeight="1">
      <c r="A550" s="2"/>
      <c r="B550" s="4"/>
      <c r="C550" s="7"/>
      <c r="D550" s="2"/>
      <c r="E550" s="49"/>
      <c r="F550" s="49"/>
      <c r="G550" s="49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5"/>
      <c r="U550" s="5"/>
      <c r="V550" s="5"/>
      <c r="W550" s="5"/>
      <c r="X550" s="5"/>
      <c r="Y550" s="5"/>
      <c r="Z550" s="5"/>
      <c r="AA550" s="5"/>
    </row>
    <row r="551" spans="1:27" ht="12.75" customHeight="1">
      <c r="A551" s="2"/>
      <c r="B551" s="4"/>
      <c r="C551" s="7"/>
      <c r="D551" s="2"/>
      <c r="E551" s="49"/>
      <c r="F551" s="49"/>
      <c r="G551" s="49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5"/>
      <c r="U551" s="5"/>
      <c r="V551" s="5"/>
      <c r="W551" s="5"/>
      <c r="X551" s="5"/>
      <c r="Y551" s="5"/>
      <c r="Z551" s="5"/>
      <c r="AA551" s="5"/>
    </row>
    <row r="552" spans="1:27" ht="12.75" customHeight="1">
      <c r="A552" s="2"/>
      <c r="B552" s="4"/>
      <c r="C552" s="7"/>
      <c r="D552" s="2"/>
      <c r="E552" s="49"/>
      <c r="F552" s="49"/>
      <c r="G552" s="49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5"/>
      <c r="U552" s="5"/>
      <c r="V552" s="5"/>
      <c r="W552" s="5"/>
      <c r="X552" s="5"/>
      <c r="Y552" s="5"/>
      <c r="Z552" s="5"/>
      <c r="AA552" s="5"/>
    </row>
    <row r="553" spans="1:27" ht="12.75" customHeight="1">
      <c r="A553" s="2"/>
      <c r="B553" s="4"/>
      <c r="C553" s="7"/>
      <c r="D553" s="2"/>
      <c r="E553" s="49"/>
      <c r="F553" s="49"/>
      <c r="G553" s="49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5"/>
      <c r="U553" s="5"/>
      <c r="V553" s="5"/>
      <c r="W553" s="5"/>
      <c r="X553" s="5"/>
      <c r="Y553" s="5"/>
      <c r="Z553" s="5"/>
      <c r="AA553" s="5"/>
    </row>
    <row r="554" spans="1:27" ht="12.75" customHeight="1">
      <c r="A554" s="2"/>
      <c r="B554" s="4"/>
      <c r="C554" s="7"/>
      <c r="D554" s="2"/>
      <c r="E554" s="49"/>
      <c r="F554" s="49"/>
      <c r="G554" s="49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5"/>
      <c r="U554" s="5"/>
      <c r="V554" s="5"/>
      <c r="W554" s="5"/>
      <c r="X554" s="5"/>
      <c r="Y554" s="5"/>
      <c r="Z554" s="5"/>
      <c r="AA554" s="5"/>
    </row>
    <row r="555" spans="1:27" ht="12.75" customHeight="1">
      <c r="A555" s="2"/>
      <c r="B555" s="4"/>
      <c r="C555" s="7"/>
      <c r="D555" s="2"/>
      <c r="E555" s="49"/>
      <c r="F555" s="49"/>
      <c r="G555" s="49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5"/>
      <c r="U555" s="5"/>
      <c r="V555" s="5"/>
      <c r="W555" s="5"/>
      <c r="X555" s="5"/>
      <c r="Y555" s="5"/>
      <c r="Z555" s="5"/>
      <c r="AA555" s="5"/>
    </row>
    <row r="556" spans="1:27" ht="12.75" customHeight="1">
      <c r="A556" s="2"/>
      <c r="B556" s="4"/>
      <c r="C556" s="7"/>
      <c r="D556" s="2"/>
      <c r="E556" s="49"/>
      <c r="F556" s="49"/>
      <c r="G556" s="49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5"/>
      <c r="U556" s="5"/>
      <c r="V556" s="5"/>
      <c r="W556" s="5"/>
      <c r="X556" s="5"/>
      <c r="Y556" s="5"/>
      <c r="Z556" s="5"/>
      <c r="AA556" s="5"/>
    </row>
    <row r="557" spans="1:27" ht="12.75" customHeight="1">
      <c r="A557" s="2"/>
      <c r="B557" s="4"/>
      <c r="C557" s="7"/>
      <c r="D557" s="2"/>
      <c r="E557" s="49"/>
      <c r="F557" s="49"/>
      <c r="G557" s="49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5"/>
      <c r="U557" s="5"/>
      <c r="V557" s="5"/>
      <c r="W557" s="5"/>
      <c r="X557" s="5"/>
      <c r="Y557" s="5"/>
      <c r="Z557" s="5"/>
      <c r="AA557" s="5"/>
    </row>
    <row r="558" spans="1:27" ht="12.75" customHeight="1">
      <c r="A558" s="2"/>
      <c r="B558" s="4"/>
      <c r="C558" s="7"/>
      <c r="D558" s="2"/>
      <c r="E558" s="49"/>
      <c r="F558" s="49"/>
      <c r="G558" s="49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5"/>
      <c r="U558" s="5"/>
      <c r="V558" s="5"/>
      <c r="W558" s="5"/>
      <c r="X558" s="5"/>
      <c r="Y558" s="5"/>
      <c r="Z558" s="5"/>
      <c r="AA558" s="5"/>
    </row>
    <row r="559" spans="1:27" ht="12.75" customHeight="1">
      <c r="A559" s="2"/>
      <c r="B559" s="4"/>
      <c r="C559" s="7"/>
      <c r="D559" s="2"/>
      <c r="E559" s="49"/>
      <c r="F559" s="49"/>
      <c r="G559" s="49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5"/>
      <c r="U559" s="5"/>
      <c r="V559" s="5"/>
      <c r="W559" s="5"/>
      <c r="X559" s="5"/>
      <c r="Y559" s="5"/>
      <c r="Z559" s="5"/>
      <c r="AA559" s="5"/>
    </row>
    <row r="560" spans="1:27" ht="12.75" customHeight="1">
      <c r="A560" s="2"/>
      <c r="B560" s="4"/>
      <c r="C560" s="7"/>
      <c r="D560" s="2"/>
      <c r="E560" s="49"/>
      <c r="F560" s="49"/>
      <c r="G560" s="49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5"/>
      <c r="U560" s="5"/>
      <c r="V560" s="5"/>
      <c r="W560" s="5"/>
      <c r="X560" s="5"/>
      <c r="Y560" s="5"/>
      <c r="Z560" s="5"/>
      <c r="AA560" s="5"/>
    </row>
    <row r="561" spans="1:27" ht="12.75" customHeight="1">
      <c r="A561" s="2"/>
      <c r="B561" s="4"/>
      <c r="C561" s="7"/>
      <c r="D561" s="2"/>
      <c r="E561" s="49"/>
      <c r="F561" s="49"/>
      <c r="G561" s="49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5"/>
      <c r="U561" s="5"/>
      <c r="V561" s="5"/>
      <c r="W561" s="5"/>
      <c r="X561" s="5"/>
      <c r="Y561" s="5"/>
      <c r="Z561" s="5"/>
      <c r="AA561" s="5"/>
    </row>
    <row r="562" spans="1:27" ht="12.75" customHeight="1">
      <c r="A562" s="2"/>
      <c r="B562" s="4"/>
      <c r="C562" s="7"/>
      <c r="D562" s="2"/>
      <c r="E562" s="49"/>
      <c r="F562" s="49"/>
      <c r="G562" s="49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5"/>
      <c r="U562" s="5"/>
      <c r="V562" s="5"/>
      <c r="W562" s="5"/>
      <c r="X562" s="5"/>
      <c r="Y562" s="5"/>
      <c r="Z562" s="5"/>
      <c r="AA562" s="5"/>
    </row>
    <row r="563" spans="1:27" ht="12.75" customHeight="1">
      <c r="A563" s="2"/>
      <c r="B563" s="4"/>
      <c r="C563" s="7"/>
      <c r="D563" s="2"/>
      <c r="E563" s="49"/>
      <c r="F563" s="49"/>
      <c r="G563" s="49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5"/>
      <c r="U563" s="5"/>
      <c r="V563" s="5"/>
      <c r="W563" s="5"/>
      <c r="X563" s="5"/>
      <c r="Y563" s="5"/>
      <c r="Z563" s="5"/>
      <c r="AA563" s="5"/>
    </row>
    <row r="564" spans="1:27" ht="12.75" customHeight="1">
      <c r="A564" s="2"/>
      <c r="B564" s="4"/>
      <c r="C564" s="7"/>
      <c r="D564" s="2"/>
      <c r="E564" s="49"/>
      <c r="F564" s="49"/>
      <c r="G564" s="49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5"/>
      <c r="U564" s="5"/>
      <c r="V564" s="5"/>
      <c r="W564" s="5"/>
      <c r="X564" s="5"/>
      <c r="Y564" s="5"/>
      <c r="Z564" s="5"/>
      <c r="AA564" s="5"/>
    </row>
    <row r="565" spans="1:27" ht="12.75" customHeight="1">
      <c r="A565" s="2"/>
      <c r="B565" s="4"/>
      <c r="C565" s="7"/>
      <c r="D565" s="2"/>
      <c r="E565" s="49"/>
      <c r="F565" s="49"/>
      <c r="G565" s="49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5"/>
      <c r="U565" s="5"/>
      <c r="V565" s="5"/>
      <c r="W565" s="5"/>
      <c r="X565" s="5"/>
      <c r="Y565" s="5"/>
      <c r="Z565" s="5"/>
      <c r="AA565" s="5"/>
    </row>
    <row r="566" spans="1:27" ht="12.75" customHeight="1">
      <c r="A566" s="2"/>
      <c r="B566" s="4"/>
      <c r="C566" s="7"/>
      <c r="D566" s="2"/>
      <c r="E566" s="49"/>
      <c r="F566" s="49"/>
      <c r="G566" s="49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5"/>
      <c r="U566" s="5"/>
      <c r="V566" s="5"/>
      <c r="W566" s="5"/>
      <c r="X566" s="5"/>
      <c r="Y566" s="5"/>
      <c r="Z566" s="5"/>
      <c r="AA566" s="5"/>
    </row>
    <row r="567" spans="1:27" ht="12.75" customHeight="1">
      <c r="A567" s="2"/>
      <c r="B567" s="4"/>
      <c r="C567" s="7"/>
      <c r="D567" s="2"/>
      <c r="E567" s="49"/>
      <c r="F567" s="49"/>
      <c r="G567" s="49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5"/>
      <c r="U567" s="5"/>
      <c r="V567" s="5"/>
      <c r="W567" s="5"/>
      <c r="X567" s="5"/>
      <c r="Y567" s="5"/>
      <c r="Z567" s="5"/>
      <c r="AA567" s="5"/>
    </row>
    <row r="568" spans="1:27" ht="12.75" customHeight="1">
      <c r="A568" s="2"/>
      <c r="B568" s="4"/>
      <c r="C568" s="7"/>
      <c r="D568" s="2"/>
      <c r="E568" s="49"/>
      <c r="F568" s="49"/>
      <c r="G568" s="49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5"/>
      <c r="U568" s="5"/>
      <c r="V568" s="5"/>
      <c r="W568" s="5"/>
      <c r="X568" s="5"/>
      <c r="Y568" s="5"/>
      <c r="Z568" s="5"/>
      <c r="AA568" s="5"/>
    </row>
    <row r="569" spans="1:27" ht="12.75" customHeight="1">
      <c r="A569" s="2"/>
      <c r="B569" s="4"/>
      <c r="C569" s="7"/>
      <c r="D569" s="2"/>
      <c r="E569" s="49"/>
      <c r="F569" s="49"/>
      <c r="G569" s="49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5"/>
      <c r="U569" s="5"/>
      <c r="V569" s="5"/>
      <c r="W569" s="5"/>
      <c r="X569" s="5"/>
      <c r="Y569" s="5"/>
      <c r="Z569" s="5"/>
      <c r="AA569" s="5"/>
    </row>
    <row r="570" spans="1:27" ht="12.75" customHeight="1">
      <c r="A570" s="2"/>
      <c r="B570" s="4"/>
      <c r="C570" s="7"/>
      <c r="D570" s="2"/>
      <c r="E570" s="49"/>
      <c r="F570" s="49"/>
      <c r="G570" s="49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5"/>
      <c r="U570" s="5"/>
      <c r="V570" s="5"/>
      <c r="W570" s="5"/>
      <c r="X570" s="5"/>
      <c r="Y570" s="5"/>
      <c r="Z570" s="5"/>
      <c r="AA570" s="5"/>
    </row>
    <row r="571" spans="1:27" ht="12.75" customHeight="1">
      <c r="A571" s="2"/>
      <c r="B571" s="4"/>
      <c r="C571" s="7"/>
      <c r="D571" s="2"/>
      <c r="E571" s="49"/>
      <c r="F571" s="49"/>
      <c r="G571" s="49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5"/>
      <c r="U571" s="5"/>
      <c r="V571" s="5"/>
      <c r="W571" s="5"/>
      <c r="X571" s="5"/>
      <c r="Y571" s="5"/>
      <c r="Z571" s="5"/>
      <c r="AA571" s="5"/>
    </row>
    <row r="572" spans="1:27" ht="12.75" customHeight="1">
      <c r="A572" s="2"/>
      <c r="B572" s="4"/>
      <c r="C572" s="7"/>
      <c r="D572" s="2"/>
      <c r="E572" s="49"/>
      <c r="F572" s="49"/>
      <c r="G572" s="49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5"/>
      <c r="U572" s="5"/>
      <c r="V572" s="5"/>
      <c r="W572" s="5"/>
      <c r="X572" s="5"/>
      <c r="Y572" s="5"/>
      <c r="Z572" s="5"/>
      <c r="AA572" s="5"/>
    </row>
    <row r="573" spans="1:27" ht="12.75" customHeight="1">
      <c r="A573" s="2"/>
      <c r="B573" s="4"/>
      <c r="C573" s="7"/>
      <c r="D573" s="2"/>
      <c r="E573" s="49"/>
      <c r="F573" s="49"/>
      <c r="G573" s="49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5"/>
      <c r="U573" s="5"/>
      <c r="V573" s="5"/>
      <c r="W573" s="5"/>
      <c r="X573" s="5"/>
      <c r="Y573" s="5"/>
      <c r="Z573" s="5"/>
      <c r="AA573" s="5"/>
    </row>
    <row r="574" spans="1:27" ht="12.75" customHeight="1">
      <c r="A574" s="2"/>
      <c r="B574" s="4"/>
      <c r="C574" s="7"/>
      <c r="D574" s="2"/>
      <c r="E574" s="49"/>
      <c r="F574" s="49"/>
      <c r="G574" s="49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5"/>
      <c r="U574" s="5"/>
      <c r="V574" s="5"/>
      <c r="W574" s="5"/>
      <c r="X574" s="5"/>
      <c r="Y574" s="5"/>
      <c r="Z574" s="5"/>
      <c r="AA574" s="5"/>
    </row>
    <row r="575" spans="1:27" ht="12.75" customHeight="1">
      <c r="A575" s="2"/>
      <c r="B575" s="4"/>
      <c r="C575" s="7"/>
      <c r="D575" s="2"/>
      <c r="E575" s="49"/>
      <c r="F575" s="49"/>
      <c r="G575" s="49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5"/>
      <c r="U575" s="5"/>
      <c r="V575" s="5"/>
      <c r="W575" s="5"/>
      <c r="X575" s="5"/>
      <c r="Y575" s="5"/>
      <c r="Z575" s="5"/>
      <c r="AA575" s="5"/>
    </row>
    <row r="576" spans="1:27" ht="12.75" customHeight="1">
      <c r="A576" s="2"/>
      <c r="B576" s="4"/>
      <c r="C576" s="7"/>
      <c r="D576" s="2"/>
      <c r="E576" s="49"/>
      <c r="F576" s="49"/>
      <c r="G576" s="49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5"/>
      <c r="U576" s="5"/>
      <c r="V576" s="5"/>
      <c r="W576" s="5"/>
      <c r="X576" s="5"/>
      <c r="Y576" s="5"/>
      <c r="Z576" s="5"/>
      <c r="AA576" s="5"/>
    </row>
    <row r="577" spans="1:27" ht="12.75" customHeight="1">
      <c r="A577" s="2"/>
      <c r="B577" s="4"/>
      <c r="C577" s="7"/>
      <c r="D577" s="2"/>
      <c r="E577" s="49"/>
      <c r="F577" s="49"/>
      <c r="G577" s="49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5"/>
      <c r="U577" s="5"/>
      <c r="V577" s="5"/>
      <c r="W577" s="5"/>
      <c r="X577" s="5"/>
      <c r="Y577" s="5"/>
      <c r="Z577" s="5"/>
      <c r="AA577" s="5"/>
    </row>
    <row r="578" spans="1:27" ht="12.75" customHeight="1">
      <c r="A578" s="2"/>
      <c r="B578" s="4"/>
      <c r="C578" s="7"/>
      <c r="D578" s="2"/>
      <c r="E578" s="49"/>
      <c r="F578" s="49"/>
      <c r="G578" s="49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5"/>
      <c r="U578" s="5"/>
      <c r="V578" s="5"/>
      <c r="W578" s="5"/>
      <c r="X578" s="5"/>
      <c r="Y578" s="5"/>
      <c r="Z578" s="5"/>
      <c r="AA578" s="5"/>
    </row>
    <row r="579" spans="1:27" ht="12.75" customHeight="1">
      <c r="A579" s="2"/>
      <c r="B579" s="4"/>
      <c r="C579" s="7"/>
      <c r="D579" s="2"/>
      <c r="E579" s="49"/>
      <c r="F579" s="49"/>
      <c r="G579" s="49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5"/>
      <c r="U579" s="5"/>
      <c r="V579" s="5"/>
      <c r="W579" s="5"/>
      <c r="X579" s="5"/>
      <c r="Y579" s="5"/>
      <c r="Z579" s="5"/>
      <c r="AA579" s="5"/>
    </row>
    <row r="580" spans="1:27" ht="12.75" customHeight="1">
      <c r="A580" s="2"/>
      <c r="B580" s="4"/>
      <c r="C580" s="7"/>
      <c r="D580" s="2"/>
      <c r="E580" s="49"/>
      <c r="F580" s="49"/>
      <c r="G580" s="49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5"/>
      <c r="U580" s="5"/>
      <c r="V580" s="5"/>
      <c r="W580" s="5"/>
      <c r="X580" s="5"/>
      <c r="Y580" s="5"/>
      <c r="Z580" s="5"/>
      <c r="AA580" s="5"/>
    </row>
    <row r="581" spans="1:27" ht="12.75" customHeight="1">
      <c r="A581" s="2"/>
      <c r="B581" s="4"/>
      <c r="C581" s="7"/>
      <c r="D581" s="2"/>
      <c r="E581" s="49"/>
      <c r="F581" s="49"/>
      <c r="G581" s="49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5"/>
      <c r="U581" s="5"/>
      <c r="V581" s="5"/>
      <c r="W581" s="5"/>
      <c r="X581" s="5"/>
      <c r="Y581" s="5"/>
      <c r="Z581" s="5"/>
      <c r="AA581" s="5"/>
    </row>
    <row r="582" spans="1:27" ht="12.75" customHeight="1">
      <c r="A582" s="2"/>
      <c r="B582" s="4"/>
      <c r="C582" s="7"/>
      <c r="D582" s="2"/>
      <c r="E582" s="49"/>
      <c r="F582" s="49"/>
      <c r="G582" s="49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5"/>
      <c r="U582" s="5"/>
      <c r="V582" s="5"/>
      <c r="W582" s="5"/>
      <c r="X582" s="5"/>
      <c r="Y582" s="5"/>
      <c r="Z582" s="5"/>
      <c r="AA582" s="5"/>
    </row>
    <row r="583" spans="1:27" ht="12.75" customHeight="1">
      <c r="A583" s="2"/>
      <c r="B583" s="4"/>
      <c r="C583" s="7"/>
      <c r="D583" s="2"/>
      <c r="E583" s="49"/>
      <c r="F583" s="49"/>
      <c r="G583" s="49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5"/>
      <c r="U583" s="5"/>
      <c r="V583" s="5"/>
      <c r="W583" s="5"/>
      <c r="X583" s="5"/>
      <c r="Y583" s="5"/>
      <c r="Z583" s="5"/>
      <c r="AA583" s="5"/>
    </row>
    <row r="584" spans="1:27" ht="12.75" customHeight="1">
      <c r="A584" s="2"/>
      <c r="B584" s="4"/>
      <c r="C584" s="7"/>
      <c r="D584" s="2"/>
      <c r="E584" s="49"/>
      <c r="F584" s="49"/>
      <c r="G584" s="49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5"/>
      <c r="U584" s="5"/>
      <c r="V584" s="5"/>
      <c r="W584" s="5"/>
      <c r="X584" s="5"/>
      <c r="Y584" s="5"/>
      <c r="Z584" s="5"/>
      <c r="AA584" s="5"/>
    </row>
    <row r="585" spans="1:27" ht="12.75" customHeight="1">
      <c r="A585" s="2"/>
      <c r="B585" s="4"/>
      <c r="C585" s="7"/>
      <c r="D585" s="2"/>
      <c r="E585" s="49"/>
      <c r="F585" s="49"/>
      <c r="G585" s="49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5"/>
      <c r="U585" s="5"/>
      <c r="V585" s="5"/>
      <c r="W585" s="5"/>
      <c r="X585" s="5"/>
      <c r="Y585" s="5"/>
      <c r="Z585" s="5"/>
      <c r="AA585" s="5"/>
    </row>
    <row r="586" spans="1:27" ht="12.75" customHeight="1">
      <c r="A586" s="2"/>
      <c r="B586" s="4"/>
      <c r="C586" s="7"/>
      <c r="D586" s="2"/>
      <c r="E586" s="49"/>
      <c r="F586" s="49"/>
      <c r="G586" s="49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5"/>
      <c r="U586" s="5"/>
      <c r="V586" s="5"/>
      <c r="W586" s="5"/>
      <c r="X586" s="5"/>
      <c r="Y586" s="5"/>
      <c r="Z586" s="5"/>
      <c r="AA586" s="5"/>
    </row>
    <row r="587" spans="1:27" ht="14.25" customHeight="1">
      <c r="A587" s="2"/>
      <c r="B587" s="4"/>
      <c r="C587" s="7"/>
      <c r="D587" s="2"/>
      <c r="E587" s="49"/>
      <c r="F587" s="49"/>
      <c r="G587" s="49"/>
      <c r="H587" s="4"/>
      <c r="I587" s="4"/>
      <c r="J587" s="4"/>
      <c r="K587" s="4"/>
      <c r="L587" s="4"/>
      <c r="M587" s="4"/>
      <c r="N587" s="4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4.25" customHeight="1">
      <c r="A588" s="2"/>
      <c r="B588" s="4"/>
      <c r="C588" s="7"/>
      <c r="D588" s="2"/>
      <c r="E588" s="49"/>
      <c r="F588" s="49"/>
      <c r="G588" s="49"/>
      <c r="H588" s="4"/>
      <c r="I588" s="4"/>
      <c r="J588" s="4"/>
      <c r="K588" s="4"/>
      <c r="L588" s="4"/>
      <c r="M588" s="4"/>
      <c r="N588" s="4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4.25" customHeight="1">
      <c r="A589" s="2"/>
      <c r="B589" s="4"/>
      <c r="C589" s="7"/>
      <c r="D589" s="2"/>
      <c r="E589" s="49"/>
      <c r="F589" s="49"/>
      <c r="G589" s="49"/>
      <c r="H589" s="4"/>
      <c r="I589" s="4"/>
      <c r="J589" s="4"/>
      <c r="K589" s="4"/>
      <c r="L589" s="4"/>
      <c r="M589" s="4"/>
      <c r="N589" s="4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4.25" customHeight="1">
      <c r="A590" s="2"/>
      <c r="B590" s="4"/>
      <c r="C590" s="7"/>
      <c r="D590" s="2"/>
      <c r="E590" s="49"/>
      <c r="F590" s="49"/>
      <c r="G590" s="49"/>
      <c r="H590" s="4"/>
      <c r="I590" s="4"/>
      <c r="J590" s="4"/>
      <c r="K590" s="4"/>
      <c r="L590" s="4"/>
      <c r="M590" s="4"/>
      <c r="N590" s="4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4.25" customHeight="1">
      <c r="A591" s="2"/>
      <c r="B591" s="4"/>
      <c r="C591" s="7"/>
      <c r="D591" s="2"/>
      <c r="E591" s="49"/>
      <c r="F591" s="49"/>
      <c r="G591" s="49"/>
      <c r="H591" s="4"/>
      <c r="I591" s="4"/>
      <c r="J591" s="4"/>
      <c r="K591" s="4"/>
      <c r="L591" s="4"/>
      <c r="M591" s="4"/>
      <c r="N591" s="4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4.25" customHeight="1">
      <c r="A592" s="2"/>
      <c r="B592" s="4"/>
      <c r="C592" s="7"/>
      <c r="D592" s="2"/>
      <c r="E592" s="49"/>
      <c r="F592" s="49"/>
      <c r="G592" s="49"/>
      <c r="H592" s="4"/>
      <c r="I592" s="4"/>
      <c r="J592" s="4"/>
      <c r="K592" s="4"/>
      <c r="L592" s="4"/>
      <c r="M592" s="4"/>
      <c r="N592" s="4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4.25" customHeight="1">
      <c r="A593" s="2"/>
      <c r="B593" s="4"/>
      <c r="C593" s="7"/>
      <c r="D593" s="2"/>
      <c r="E593" s="49"/>
      <c r="F593" s="49"/>
      <c r="G593" s="49"/>
      <c r="H593" s="4"/>
      <c r="I593" s="4"/>
      <c r="J593" s="4"/>
      <c r="K593" s="4"/>
      <c r="L593" s="4"/>
      <c r="M593" s="4"/>
      <c r="N593" s="4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4.25" customHeight="1">
      <c r="A594" s="2"/>
      <c r="B594" s="4"/>
      <c r="C594" s="7"/>
      <c r="D594" s="2"/>
      <c r="E594" s="49"/>
      <c r="F594" s="49"/>
      <c r="G594" s="49"/>
      <c r="H594" s="4"/>
      <c r="I594" s="4"/>
      <c r="J594" s="4"/>
      <c r="K594" s="4"/>
      <c r="L594" s="4"/>
      <c r="M594" s="4"/>
      <c r="N594" s="4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4.25" customHeight="1">
      <c r="A595" s="2"/>
      <c r="B595" s="4"/>
      <c r="C595" s="7"/>
      <c r="D595" s="2"/>
      <c r="E595" s="49"/>
      <c r="F595" s="49"/>
      <c r="G595" s="49"/>
      <c r="H595" s="4"/>
      <c r="I595" s="4"/>
      <c r="J595" s="4"/>
      <c r="K595" s="4"/>
      <c r="L595" s="4"/>
      <c r="M595" s="4"/>
      <c r="N595" s="4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4.25" customHeight="1">
      <c r="A596" s="2"/>
      <c r="B596" s="4"/>
      <c r="C596" s="7"/>
      <c r="D596" s="2"/>
      <c r="E596" s="49"/>
      <c r="F596" s="49"/>
      <c r="G596" s="49"/>
      <c r="H596" s="4"/>
      <c r="I596" s="4"/>
      <c r="J596" s="4"/>
      <c r="K596" s="4"/>
      <c r="L596" s="4"/>
      <c r="M596" s="4"/>
      <c r="N596" s="4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4.25" customHeight="1">
      <c r="A597" s="2"/>
      <c r="B597" s="4"/>
      <c r="C597" s="7"/>
      <c r="D597" s="2"/>
      <c r="E597" s="49"/>
      <c r="F597" s="49"/>
      <c r="G597" s="49"/>
      <c r="H597" s="4"/>
      <c r="I597" s="4"/>
      <c r="J597" s="4"/>
      <c r="K597" s="4"/>
      <c r="L597" s="4"/>
      <c r="M597" s="4"/>
      <c r="N597" s="4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4.25" customHeight="1">
      <c r="A598" s="2"/>
      <c r="B598" s="4"/>
      <c r="C598" s="7"/>
      <c r="D598" s="2"/>
      <c r="E598" s="49"/>
      <c r="F598" s="49"/>
      <c r="G598" s="49"/>
      <c r="H598" s="4"/>
      <c r="I598" s="4"/>
      <c r="J598" s="4"/>
      <c r="K598" s="4"/>
      <c r="L598" s="4"/>
      <c r="M598" s="4"/>
      <c r="N598" s="4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4.25" customHeight="1">
      <c r="A599" s="2"/>
      <c r="B599" s="4"/>
      <c r="C599" s="7"/>
      <c r="D599" s="2"/>
      <c r="E599" s="49"/>
      <c r="F599" s="49"/>
      <c r="G599" s="49"/>
      <c r="H599" s="4"/>
      <c r="I599" s="4"/>
      <c r="J599" s="4"/>
      <c r="K599" s="4"/>
      <c r="L599" s="4"/>
      <c r="M599" s="4"/>
      <c r="N599" s="4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4.25" customHeight="1">
      <c r="A600" s="2"/>
      <c r="B600" s="4"/>
      <c r="C600" s="7"/>
      <c r="D600" s="2"/>
      <c r="E600" s="49"/>
      <c r="F600" s="49"/>
      <c r="G600" s="49"/>
      <c r="H600" s="4"/>
      <c r="I600" s="4"/>
      <c r="J600" s="4"/>
      <c r="K600" s="4"/>
      <c r="L600" s="4"/>
      <c r="M600" s="4"/>
      <c r="N600" s="4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4.25" customHeight="1">
      <c r="A601" s="2"/>
      <c r="B601" s="4"/>
      <c r="C601" s="7"/>
      <c r="D601" s="2"/>
      <c r="E601" s="49"/>
      <c r="F601" s="49"/>
      <c r="G601" s="49"/>
      <c r="H601" s="4"/>
      <c r="I601" s="4"/>
      <c r="J601" s="4"/>
      <c r="K601" s="4"/>
      <c r="L601" s="4"/>
      <c r="M601" s="4"/>
      <c r="N601" s="4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4.2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4.2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4.2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4.2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4.2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spans="1:27" ht="14.2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spans="1:27" ht="14.2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4.2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4.2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14.2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14.2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14.2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14.2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14.2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14.2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14.2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14.2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14.2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14.2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</row>
    <row r="1020" spans="1:27" ht="14.2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</row>
    <row r="1021" spans="1:27" ht="14.2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</row>
    <row r="1022" spans="1:27" ht="14.2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</row>
    <row r="1023" spans="1:27" ht="14.2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</row>
    <row r="1024" spans="1:27" ht="14.2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</row>
    <row r="1025" spans="1:27" ht="14.2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</row>
    <row r="1026" spans="1:27" ht="14.2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</row>
    <row r="1027" spans="1:27" ht="14.2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</row>
    <row r="1028" spans="1:27" ht="14.2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</row>
    <row r="1029" spans="1:27" ht="14.2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</row>
    <row r="1030" spans="1:27" ht="14.2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</row>
    <row r="1031" spans="1:27" ht="14.2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</row>
    <row r="1032" spans="1:27" ht="14.2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 spans="1:27" ht="14.2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</row>
    <row r="1034" spans="1:27" ht="14.2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</row>
    <row r="1035" spans="1:27" ht="14.2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</row>
    <row r="1036" spans="1:27" ht="14.2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</row>
    <row r="1037" spans="1:27" ht="14.2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 spans="1:27" ht="14.2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</row>
    <row r="1039" spans="1:27" ht="14.2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</row>
    <row r="1040" spans="1:27" ht="14.2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</row>
    <row r="1041" spans="1:27" ht="14.2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</row>
    <row r="1042" spans="1:27" ht="14.2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</row>
    <row r="1043" spans="1:27" ht="14.2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 spans="1:27" ht="14.2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</row>
    <row r="1045" spans="1:27" ht="14.2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</row>
    <row r="1046" spans="1:27" ht="14.2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</row>
    <row r="1047" spans="1:27" ht="14.2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t="14.2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t="14.2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t="14.2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spans="1:27" ht="14.2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</row>
    <row r="1052" spans="1:27" ht="14.2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</row>
    <row r="1053" spans="1:27" ht="14.2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</row>
    <row r="1054" spans="1:27" ht="14.2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</row>
    <row r="1055" spans="1:27" ht="14.2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</row>
    <row r="1056" spans="1:27" ht="14.2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</row>
    <row r="1057" spans="1:27" ht="14.2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</row>
    <row r="1058" spans="1:27" ht="14.2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</row>
    <row r="1059" spans="1:27" ht="14.2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</row>
    <row r="1060" spans="1:27" ht="14.2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</row>
    <row r="1061" spans="1:27" ht="14.2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</row>
    <row r="1062" spans="1:27" ht="14.2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</row>
    <row r="1063" spans="1:27" ht="14.2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</row>
    <row r="1064" spans="1:27" ht="14.2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</row>
    <row r="1065" spans="1:27" ht="14.2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</row>
    <row r="1066" spans="1:27" ht="14.2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</row>
    <row r="1067" spans="1:27" ht="14.2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</row>
    <row r="1068" spans="1:27" ht="14.2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</row>
    <row r="1069" spans="1:27" ht="14.2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</row>
    <row r="1070" spans="1:27" ht="14.2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</row>
    <row r="1071" spans="1:27" ht="14.2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</row>
    <row r="1072" spans="1:27" ht="14.2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</row>
    <row r="1073" spans="1:27" ht="14.2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</row>
    <row r="1074" spans="1:27" ht="14.2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</row>
    <row r="1075" spans="1:27" ht="14.2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</row>
    <row r="1076" spans="1:27" ht="14.2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</row>
    <row r="1077" spans="1:27" ht="14.2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</row>
    <row r="1078" spans="1:27" ht="14.2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</row>
    <row r="1079" spans="1:27" ht="14.2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</row>
    <row r="1080" spans="1:27" ht="14.2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</row>
    <row r="1081" spans="1:27" ht="14.2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</row>
    <row r="1082" spans="1:27" ht="14.2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</row>
    <row r="1083" spans="1:27" ht="14.2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 spans="1:27" ht="14.2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</row>
    <row r="1085" spans="1:27" ht="14.2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</row>
    <row r="1086" spans="1:27" ht="14.2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</row>
    <row r="1087" spans="1:27" ht="14.2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</row>
    <row r="1088" spans="1:27" ht="14.2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</row>
    <row r="1089" spans="1:27" ht="14.2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</row>
    <row r="1090" spans="1:27" ht="14.2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</row>
    <row r="1091" spans="1:27" ht="14.25" customHeigh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</row>
    <row r="1092" spans="1:27" ht="14.25" customHeigh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</row>
    <row r="1093" spans="1:27" ht="14.25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</row>
    <row r="1094" spans="1:27" ht="14.25" customHeigh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</row>
    <row r="1095" spans="1:27" ht="14.25" customHeigh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</row>
    <row r="1096" spans="1:27" ht="14.25" customHeigh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</row>
    <row r="1097" spans="1:27" ht="14.25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</row>
    <row r="1098" spans="1:27" ht="14.25" customHeigh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</row>
    <row r="1099" spans="1:27" ht="14.25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</row>
    <row r="1100" spans="1:27" ht="14.25" customHeigh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</row>
    <row r="1101" spans="1:27" ht="14.25" customHeigh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</row>
    <row r="1102" spans="1:27" ht="14.25" customHeigh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</row>
    <row r="1103" spans="1:27" ht="14.25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</row>
    <row r="1104" spans="1:27" ht="14.25" customHeigh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</row>
    <row r="1105" spans="1:27" ht="14.25" customHeigh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</row>
    <row r="1106" spans="1:27" ht="14.25" customHeigh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</row>
    <row r="1107" spans="1:27" ht="14.25" customHeigh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</row>
    <row r="1108" spans="1:27" ht="14.25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</row>
    <row r="1109" spans="1:27" ht="14.25" customHeigh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</row>
    <row r="1110" spans="1:27" ht="14.25" customHeigh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</row>
    <row r="1111" spans="1:27" ht="14.25" customHeigh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</row>
    <row r="1112" spans="1:27" ht="14.25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</row>
    <row r="1113" spans="1:27" ht="14.25" customHeigh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</row>
    <row r="1114" spans="1:27" ht="14.25" customHeigh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</row>
    <row r="1115" spans="1:27" ht="14.25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</row>
    <row r="1116" spans="1:27" ht="14.25" customHeight="1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</row>
  </sheetData>
  <mergeCells count="14">
    <mergeCell ref="B292:D292"/>
    <mergeCell ref="A81:K81"/>
    <mergeCell ref="A97:K97"/>
    <mergeCell ref="A139:K139"/>
    <mergeCell ref="A178:K178"/>
    <mergeCell ref="A227:B227"/>
    <mergeCell ref="A212:K212"/>
    <mergeCell ref="A206:K206"/>
    <mergeCell ref="B291:C291"/>
    <mergeCell ref="B1:K1"/>
    <mergeCell ref="B4:K4"/>
    <mergeCell ref="A7:K7"/>
    <mergeCell ref="A30:K30"/>
    <mergeCell ref="A57:K57"/>
  </mergeCells>
  <phoneticPr fontId="24" type="noConversion"/>
  <conditionalFormatting sqref="K8:M8 G27 F28:G29 H31 K31:M31 F54:G54 H58 K58:M58 G78 H82 K82:M82 G94:G95 H98 K98:M98 G136 H140 K140:M140 G175 H179 K179:M179 G203 H207 K207:M207 G210:G211 H213 K213:M213 H8:H26">
    <cfRule type="cellIs" dxfId="11" priority="12" stopIfTrue="1" operator="lessThan">
      <formula>0</formula>
    </cfRule>
  </conditionalFormatting>
  <conditionalFormatting sqref="H32:H53">
    <cfRule type="cellIs" dxfId="10" priority="11" stopIfTrue="1" operator="lessThan">
      <formula>0</formula>
    </cfRule>
  </conditionalFormatting>
  <conditionalFormatting sqref="H59:H77">
    <cfRule type="cellIs" dxfId="9" priority="10" stopIfTrue="1" operator="lessThan">
      <formula>0</formula>
    </cfRule>
  </conditionalFormatting>
  <conditionalFormatting sqref="H83:H93">
    <cfRule type="cellIs" dxfId="8" priority="9" stopIfTrue="1" operator="lessThan">
      <formula>0</formula>
    </cfRule>
  </conditionalFormatting>
  <conditionalFormatting sqref="H99:H135">
    <cfRule type="cellIs" dxfId="7" priority="8" stopIfTrue="1" operator="lessThan">
      <formula>0</formula>
    </cfRule>
  </conditionalFormatting>
  <conditionalFormatting sqref="H141:H174">
    <cfRule type="cellIs" dxfId="6" priority="7" stopIfTrue="1" operator="lessThan">
      <formula>0</formula>
    </cfRule>
  </conditionalFormatting>
  <conditionalFormatting sqref="H180:H202">
    <cfRule type="cellIs" dxfId="5" priority="6" stopIfTrue="1" operator="lessThan">
      <formula>0</formula>
    </cfRule>
  </conditionalFormatting>
  <conditionalFormatting sqref="H208:H209">
    <cfRule type="cellIs" dxfId="4" priority="5" stopIfTrue="1" operator="lessThan">
      <formula>0</formula>
    </cfRule>
  </conditionalFormatting>
  <conditionalFormatting sqref="H214:H224">
    <cfRule type="cellIs" dxfId="3" priority="4" stopIfTrue="1" operator="lessThan">
      <formula>0</formula>
    </cfRule>
  </conditionalFormatting>
  <conditionalFormatting sqref="H229">
    <cfRule type="cellIs" dxfId="2" priority="3" stopIfTrue="1" operator="lessThan">
      <formula>0</formula>
    </cfRule>
  </conditionalFormatting>
  <conditionalFormatting sqref="H234:H289">
    <cfRule type="cellIs" dxfId="1" priority="2" stopIfTrue="1" operator="lessThan">
      <formula>0</formula>
    </cfRule>
  </conditionalFormatting>
  <conditionalFormatting sqref="H295:H329">
    <cfRule type="cellIs" dxfId="0" priority="1" stopIfTrue="1" operator="lessThan">
      <formula>0</formula>
    </cfRule>
  </conditionalFormatting>
  <pageMargins left="0.7" right="0.7" top="0.75" bottom="0.75" header="0" footer="0"/>
  <pageSetup scale="49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ORTOPEDIA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 Publiczne</dc:creator>
  <cp:lastModifiedBy>Zamówienia Publiczne</cp:lastModifiedBy>
  <cp:lastPrinted>2022-06-07T05:30:01Z</cp:lastPrinted>
  <dcterms:created xsi:type="dcterms:W3CDTF">2022-06-10T12:30:43Z</dcterms:created>
  <dcterms:modified xsi:type="dcterms:W3CDTF">2022-06-13T08:54:24Z</dcterms:modified>
</cp:coreProperties>
</file>