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0" yWindow="65476" windowWidth="12120" windowHeight="876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<sst xmlns="http://schemas.openxmlformats.org/spreadsheetml/2006/main" count="178" uniqueCount="108">
  <si>
    <t>Lp</t>
  </si>
  <si>
    <t>1.</t>
  </si>
  <si>
    <t>2.</t>
  </si>
  <si>
    <t>3.</t>
  </si>
  <si>
    <t>4.</t>
  </si>
  <si>
    <t>5.</t>
  </si>
  <si>
    <t>6.</t>
  </si>
  <si>
    <t>7.</t>
  </si>
  <si>
    <t>x</t>
  </si>
  <si>
    <t>a</t>
  </si>
  <si>
    <t xml:space="preserve">b </t>
  </si>
  <si>
    <t>c</t>
  </si>
  <si>
    <t>d</t>
  </si>
  <si>
    <t>e</t>
  </si>
  <si>
    <t>Cena jednostkowa netto (PLN)</t>
  </si>
  <si>
    <t>8.</t>
  </si>
  <si>
    <t>9.</t>
  </si>
  <si>
    <t>10.</t>
  </si>
  <si>
    <t>11.</t>
  </si>
  <si>
    <t>12.</t>
  </si>
  <si>
    <t>13.</t>
  </si>
  <si>
    <t>op. a'100 szt.</t>
  </si>
  <si>
    <t>Jednostka miary</t>
  </si>
  <si>
    <t xml:space="preserve">Wartość 
netto </t>
  </si>
  <si>
    <t>Wartość 
brutto</t>
  </si>
  <si>
    <t>szt.</t>
  </si>
  <si>
    <t>Cewnik do odsysania  dróg oddechowych sterylny w rozmiarach:  
- od CH 6 do CH 12, o długości 40-60 cm
- od CH 14 do CH 20, o długości 50-60 cm</t>
  </si>
  <si>
    <t xml:space="preserve">Cewnik do podawania tlenu przez nos wykonany z elastycznego PVC, odporny na załamania -  dla dorosłych. </t>
  </si>
  <si>
    <t>op. a'10 szt.</t>
  </si>
  <si>
    <t>op. a'144 szt.</t>
  </si>
  <si>
    <t xml:space="preserve">Przyrząd do przetaczania płynów infuzyjnych, jałowy, niepirogenny, nietoksyczny, komora kroplowa wolna od PVC, typu Luer, bez igły. Całość bez zawartości ftalanów. Opakowanie folia-papier.   </t>
  </si>
  <si>
    <t>Rurka ustno-gardłowa  jednorazowego użytku,  sterylna, wykonana z  medycznego PVC, o przekroju od 40 mm do 110 mm.</t>
  </si>
  <si>
    <t>Strzykawka jednorazowego użytku, jałowa typu Luer o pojemności 2 ml. Czytelna i niezmywalna skala o długości na cylindrze odpowiadającej minimum pojemności nominalnej strzykawki – opakowanie a'100 szt.</t>
  </si>
  <si>
    <t>Strzykawka jednorazowego użytku, jałowa typu Luer o pojemności 5 ml. Czytelna i niezmywalna skala o długości na cylindrze odpowiadającej minimum pojemności nominalnej strzykawki – opakowanie a'100 szt.</t>
  </si>
  <si>
    <t>Strzykawka jednorazowego użytku, jałowa typu Luer o pojemności 10 ml. Czytelna i niezmywalna skala o długości na cylindrze odpowiadającej minimum pojemności nominalnej strzykawki – opakowanie a'100 szt.</t>
  </si>
  <si>
    <t>Strzykawka jednorazowego użytku, jałowa typu Luer o pojemności 20 ml. Czytelna i niezmywalna skala o długości na cylindrze odpowiadającej minimum pojemności nominalnej strzykawki – opakowanie a'80 szt.</t>
  </si>
  <si>
    <t>op. a'80 szt.</t>
  </si>
  <si>
    <t>Strzykawka jednorazowego użytku do tuberkuliny, jałowa o pojemności 1 ml wraz z dołączoną igła 0,5 mm x 16 mm - opakowanie a'100 szt.</t>
  </si>
  <si>
    <t xml:space="preserve">Szpatułki drewniane  standard – opakowanie a'100 szt.      </t>
  </si>
  <si>
    <t>Worek do dobowej zbiórki moczu 2 litrowy jałowy.</t>
  </si>
  <si>
    <t>Nazwa oferowanego produktu, producent</t>
  </si>
  <si>
    <t>Nazwa i opis asortymetu</t>
  </si>
  <si>
    <t>Igła iniekcyjna  jednorazowego użytku, jałowa niepirogenna, nietoksyczna o wymiarach 0,45 mm x 12 mm zawartość opakowania - 100 szt.</t>
  </si>
  <si>
    <t>Opaska uciskowa typu Staza: wykonana z  tworzywa rozciągliwego  umożliwiającego jego pełną  dezynfekcję, z regulacją długości z automatycznym zamknięciem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</si>
  <si>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</si>
  <si>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</si>
  <si>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</si>
  <si>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</si>
  <si>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</si>
  <si>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</si>
  <si>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</si>
  <si>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</si>
  <si>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</si>
  <si>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</si>
  <si>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</si>
  <si>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</si>
  <si>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</si>
  <si>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</si>
  <si>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</si>
  <si>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</si>
  <si>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</si>
  <si>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</si>
  <si>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</si>
  <si>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</si>
  <si>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</si>
  <si>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</si>
  <si>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</si>
  <si>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Maska ratownicza jednorazowego użytku do sztucznego oddychania (usta-usta)</t>
  </si>
  <si>
    <t>Osłonka do głowic USG – prezerwatywa medyczna bez zbiorniczka, pudrowana, pakowana pojedyńczo, w zbiorczym opakowaniu kartonikowym, op. a' 144 szt.</t>
  </si>
  <si>
    <t>rol.</t>
  </si>
  <si>
    <t>podatek VAT</t>
  </si>
  <si>
    <t>Kieliszek do leków bez przykrywki, plastikowy, pojemność 25-30 ml</t>
  </si>
  <si>
    <t>Filtry jednorazowe do spirometru Lungtest 1000S, chroniące przed zarażeniem bakteriami i wirusami (99,99%) .</t>
  </si>
  <si>
    <t>Nakłuwacze 2,4 mm, 21G</t>
  </si>
  <si>
    <t>Pojemnik z nakrywką do analiz (na mocz), propylenowy zakręcany, poj. 100 ml</t>
  </si>
  <si>
    <t>Zgłębnik żołądkowy sterylny w rozmiarach od CH14 do CH20  wykonany z medycznego PVC.</t>
  </si>
  <si>
    <t>Załącznik Nr 2 do Zapytania – Formularz asortymentowo-cenowy</t>
  </si>
  <si>
    <t>Wziernik uszny, 2,5 mm, jednorazowego użytku  do otoskopów Rimini, E-SCOPE firmy Riester</t>
  </si>
  <si>
    <t>Wziernik uszny, 4 mm, jednorazowego użytku  do otoskopów  Rimini, E-SCOPE firmy Riester</t>
  </si>
  <si>
    <t xml:space="preserve">Wziernik ginekologiczny typu Cusco, jednorazowego użytku, jałowy, wykonany z tworzywa sztucznego zgodnie z EN 46001, posiadający śrubę zapewniającą regulację otwarcia w dowolnym położeniu, zaoblony kształt i precyzyjnie wykończone krawędzie minimalizujące ryzyko skaleczenia pacjentki podczas badania - rozmiary: S, S/M, M </t>
  </si>
  <si>
    <t>Penseta jednorazowego użytku, sterylna, plastikowa dł. 12,5 cm (+/- 1 cm); gładka, anatomiczna</t>
  </si>
  <si>
    <t xml:space="preserve">Szczoteczka do wymazów cytologicznych, jałowa (typ miotełka). </t>
  </si>
  <si>
    <t>Igła iniekcyjna  jednorazowego użytku, jałowa niepirogenna, nietoksyczna typu Luer o wymiarach 0,9 mm x 40 mm, 1,1 mm x 40 mm, 1,2 mm x 40 mm, zawartość opakowania - 100 szt. (jednego rozmiaru)</t>
  </si>
  <si>
    <t>Zadanie nr 1</t>
  </si>
  <si>
    <t>Zadanie nr 2</t>
  </si>
  <si>
    <t>Wartość zadania ogółem:</t>
  </si>
  <si>
    <t>Prześcieradło w rolce 50-60cm - 80 m - medyczny podkład celulozowy na stół do masażu, łóżko do rehabilitacji, fotel ginekologiczny i kozetkę lekarską.</t>
  </si>
  <si>
    <t>Zadanie nr 3</t>
  </si>
  <si>
    <r>
      <t xml:space="preserve">Zamawiający dopuszcza zmianę konfekcjonowania pod warunkiem zaproponowania opakowań </t>
    </r>
    <r>
      <rPr>
        <b/>
        <u val="single"/>
        <sz val="11"/>
        <rFont val="Arial"/>
        <family val="2"/>
      </rPr>
      <t>nie większych</t>
    </r>
    <r>
      <rPr>
        <sz val="11"/>
        <rFont val="Arial"/>
        <family val="2"/>
      </rPr>
      <t xml:space="preserve"> niż opisane przez Zamawiajacego.</t>
    </r>
  </si>
  <si>
    <t>W takim przypadku Wykonawca nanosi zmiany w kolumnie jednostka miary i dalej wylicza wartośc oferty.</t>
  </si>
  <si>
    <t>Rurka intubacyjna dotchawicza z mankietem wykonana z termoplastycznego  PCV, sterylna o przekroju od 4 mm do 10 mm.</t>
  </si>
  <si>
    <t>Skalpel - Ostrze do skalpeli wykonane ze stali nierdzewnej z rękojeścią sterylne od nr 10 do nr 15; op. a' 10 szt.</t>
  </si>
  <si>
    <t>Venflon - Kaniula dożylna do wkłuć obwodowych, wykonana z PTFE (podwójnie oczyszczonego teflonu), widoczna w USG, z portem górnym, w rozmiarze 22 G x 25 mm (przepływ 31 ml/min), 20 G x 32 mm (przepływ 54 ml/min), 18 G x 45 mm (przepływ 80 ml/min), wyposażona  w zastawkę antyzwrotną, op. a'1  szt.</t>
  </si>
  <si>
    <t>Venflon (kaniula) przeznaczony dla bardzo delikatnych żył, do stosowania u małych dzieci oraz osób starszych.
- kaniula dożylna ze integrowanym portem iniekcyjnym do kaniulacji naczyń obwodowych
- ostrze igły typu back-cut i stożkowata końcówka kaniuli z PTFE
- umiejscowienie skrzydełek zmniejszające ryzyko zanieczyszczenia bakteryjnego poprzez uniemożliwienie bezpośredniego kontaktu tylnej części nasadki kaniuli ze skórą
- obturator chroniący wewnętrzne światło kaniuli przed koagulacją i formowaniem skrzepów po zakończeniu infuzji
- kod barwny obturatora odpowiadający rozmiarowi cewnika
- bez lateksu
- rozmiar 0,7 x 19 mm, 24G</t>
  </si>
  <si>
    <t xml:space="preserve">Strzykawka jednorazowego użytku Janeta 100 ml cewnikowa, posiadająca czytelną i trwała skalę pomiarową.  </t>
  </si>
  <si>
    <t>Strzykawka jednorazowego użytku Janeta 50 ml cewnikowa, posiadająca czytelna i trwałą skalę pomiarową.</t>
  </si>
  <si>
    <t>Cewnik Foleya silikonowany, sterylny, z balonem, zaworem Luer, w rozmiarach od CH 8 do CH 24.</t>
  </si>
  <si>
    <t>op. a'90 szt.</t>
  </si>
  <si>
    <r>
      <t>Pojemnik na zużyty  sprzęt medyczny o pojemności 0,7 litra jednorazowego użycia, wykonany z polipropylenu. Zewnętrz wieko posiadające w centralnej części otwór wlotowy. Pojemnik musi posiadać etykietę umożliwiającą wpisanie danych informacyjnych  dotyczących odpadu.</t>
    </r>
    <r>
      <rPr>
        <b/>
        <sz val="9"/>
        <rFont val="Arial"/>
        <family val="2"/>
      </rPr>
      <t xml:space="preserve"> Kształt pojemnika płaski.</t>
    </r>
  </si>
  <si>
    <t>Igła iniekcyjna jednorazowego użytku, jałowa niepirogenna, nietoksyczna typu Luer  o wymiarach 0,5mm x  25 mm, 0,6mm x 30 mm, 0,7 mm x 30 mm, 0,7 mm x 40 mm, 0,8 mm x 40 mm zawartość opakowania - 100 szt. (jednego rozmiaru)</t>
  </si>
  <si>
    <t>Pojemnik na zużyty sprzęt medyczny o pojemności 2 litry jednorazowego użycia, wykonany z polipropylenu. Wieko posiadające w centralnej części otwór wlotowy, bez kołnierza bez tzw. wąsów, średnica wlotu 40-50 mm. Pojemnik musi posiadać etykietę umożliwiającą wpisanie danych informacyjnych dotyczących odpadu. Kształt pojemnika okrągły. Wymiary pojemnika: średnica spodu ok.12-13 cm, wysokość do 20cm. Pojemnik musi być stabilny, średnica górna pojemnika nie może być większa niż dolna. Możliwość otwarcia i zamknięcia pojemnika jedną ręką.</t>
  </si>
  <si>
    <t>Pojemnik na zużyty  sprzęt medyczny o pojemności 0,7 litra jednorazowego użycia, wykonany z polipropylenu.  Wieko posiadające w centralnej części otwór wlotowy, bez kołnierza bez tzw. wąsów, średnica wlotu 40-50 mm. Pojemnik musi posiadać etykietę umożliwiającą wpisanie danych informacyjnych  dotyczących odpadu. Kształt pojemnika okrągły. Wymiar pojemnika: średnica spodu 9,5-10 cm, wysokość 12-12,5cm. Średnica spodu równa średnicy wieka. Możliwość otwarcia i zamknięcia pojemnika jedną ręką.</t>
  </si>
  <si>
    <t>ILOŚĆ</t>
  </si>
  <si>
    <t>f=d*e</t>
  </si>
  <si>
    <t>g</t>
  </si>
  <si>
    <t>h=g+(g*h)</t>
  </si>
  <si>
    <t>i</t>
  </si>
  <si>
    <t>h=f+(f*g)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</si>
</sst>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52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7"/>
  <sheetViews>
    <sheetView tabSelected="1" workbookViewId="0" topLeftCell="A1">
      <selection activeCell="K6" sqref="K6"/>
    </sheetView>
  </sheetViews>
  <sheetFormatPr defaultColWidth="9.00390625" defaultRowHeight="12.75"/>
  <cols>
    <col min="1" max="1" width="4.00390625" style="11" customWidth="1"/>
    <col min="2" max="2" width="48.875" style="11" customWidth="1"/>
    <col min="3" max="4" width="9.25390625" style="11" customWidth="1"/>
    <col min="5" max="5" width="9.00390625" style="11" customWidth="1"/>
    <col min="6" max="6" width="10.375" style="11" customWidth="1"/>
    <col min="7" max="7" width="6.875" style="11" customWidth="1"/>
    <col min="8" max="8" width="11.625" style="11" customWidth="1"/>
    <col min="9" max="9" width="14.00390625" style="11" customWidth="1"/>
    <col min="10" max="10" width="9.125" style="11" customWidth="1"/>
    <col min="11" max="16384" width="9.125" style="3" customWidth="1"/>
  </cols>
  <sheetData>
    <row r="1" spans="1:10" s="9" customFormat="1" ht="12.75">
      <c r="A1" s="8"/>
      <c r="B1" s="8"/>
      <c r="C1" s="8"/>
      <c r="D1" s="8"/>
      <c r="E1" s="8" t="s">
        <v>76</v>
      </c>
      <c r="F1" s="8"/>
      <c r="G1" s="8"/>
      <c r="H1" s="8"/>
      <c r="I1" s="8"/>
      <c r="J1" s="8"/>
    </row>
    <row r="2" spans="1:8" ht="13.5" customHeight="1">
      <c r="A2" s="36" t="s">
        <v>83</v>
      </c>
      <c r="B2" s="10"/>
      <c r="C2" s="10"/>
      <c r="D2" s="10"/>
      <c r="E2" s="10"/>
      <c r="F2" s="10"/>
      <c r="G2" s="10"/>
      <c r="H2" s="10"/>
    </row>
    <row r="3" spans="1:10" s="13" customFormat="1" ht="55.5" customHeight="1">
      <c r="A3" s="4" t="s">
        <v>0</v>
      </c>
      <c r="B3" s="4" t="s">
        <v>41</v>
      </c>
      <c r="C3" s="4" t="s">
        <v>22</v>
      </c>
      <c r="D3" s="4" t="s">
        <v>102</v>
      </c>
      <c r="E3" s="4" t="s">
        <v>14</v>
      </c>
      <c r="F3" s="4" t="s">
        <v>23</v>
      </c>
      <c r="G3" s="4" t="s">
        <v>70</v>
      </c>
      <c r="H3" s="4" t="s">
        <v>24</v>
      </c>
      <c r="I3" s="4" t="s">
        <v>40</v>
      </c>
      <c r="J3" s="12"/>
    </row>
    <row r="4" spans="1:14" s="16" customFormat="1" ht="14.25" customHeight="1">
      <c r="A4" s="5" t="s">
        <v>9</v>
      </c>
      <c r="B4" s="5" t="s">
        <v>10</v>
      </c>
      <c r="C4" s="5" t="s">
        <v>11</v>
      </c>
      <c r="D4" s="5" t="s">
        <v>12</v>
      </c>
      <c r="E4" s="5" t="s">
        <v>13</v>
      </c>
      <c r="F4" s="5" t="s">
        <v>103</v>
      </c>
      <c r="G4" s="5" t="s">
        <v>104</v>
      </c>
      <c r="H4" s="5" t="s">
        <v>107</v>
      </c>
      <c r="I4" s="6" t="s">
        <v>106</v>
      </c>
      <c r="J4" s="14"/>
      <c r="K4" s="15"/>
      <c r="L4" s="15"/>
      <c r="M4" s="15"/>
      <c r="N4" s="15"/>
    </row>
    <row r="5" spans="1:9" ht="24">
      <c r="A5" s="4" t="s">
        <v>1</v>
      </c>
      <c r="B5" s="28" t="s">
        <v>96</v>
      </c>
      <c r="C5" s="4" t="s">
        <v>25</v>
      </c>
      <c r="D5" s="38">
        <v>120</v>
      </c>
      <c r="E5" s="32"/>
      <c r="F5" s="40">
        <f>D5*E5</f>
        <v>0</v>
      </c>
      <c r="G5" s="33"/>
      <c r="H5" s="32">
        <f>F5+(F5*G5)</f>
        <v>0</v>
      </c>
      <c r="I5" s="34"/>
    </row>
    <row r="6" spans="1:9" ht="48">
      <c r="A6" s="4" t="s">
        <v>2</v>
      </c>
      <c r="B6" s="28" t="s">
        <v>26</v>
      </c>
      <c r="C6" s="4" t="s">
        <v>25</v>
      </c>
      <c r="D6" s="38">
        <v>30</v>
      </c>
      <c r="E6" s="32"/>
      <c r="F6" s="40">
        <f aca="true" t="shared" si="0" ref="F6:F40">D6*E6</f>
        <v>0</v>
      </c>
      <c r="G6" s="33"/>
      <c r="H6" s="32">
        <f aca="true" t="shared" si="1" ref="H6:H37">F6+(F6*G6)</f>
        <v>0</v>
      </c>
      <c r="I6" s="34"/>
    </row>
    <row r="7" spans="1:9" ht="24">
      <c r="A7" s="4" t="s">
        <v>3</v>
      </c>
      <c r="B7" s="28" t="s">
        <v>27</v>
      </c>
      <c r="C7" s="4" t="s">
        <v>25</v>
      </c>
      <c r="D7" s="38">
        <v>10</v>
      </c>
      <c r="E7" s="32"/>
      <c r="F7" s="40">
        <f t="shared" si="0"/>
        <v>0</v>
      </c>
      <c r="G7" s="33"/>
      <c r="H7" s="32">
        <f t="shared" si="1"/>
        <v>0</v>
      </c>
      <c r="I7" s="34"/>
    </row>
    <row r="8" spans="1:9" ht="36">
      <c r="A8" s="4" t="s">
        <v>4</v>
      </c>
      <c r="B8" s="28" t="s">
        <v>42</v>
      </c>
      <c r="C8" s="4" t="s">
        <v>21</v>
      </c>
      <c r="D8" s="38">
        <v>10</v>
      </c>
      <c r="E8" s="32"/>
      <c r="F8" s="40">
        <f t="shared" si="0"/>
        <v>0</v>
      </c>
      <c r="G8" s="33"/>
      <c r="H8" s="32">
        <f t="shared" si="1"/>
        <v>0</v>
      </c>
      <c r="I8" s="34"/>
    </row>
    <row r="9" spans="1:9" ht="60">
      <c r="A9" s="4" t="s">
        <v>5</v>
      </c>
      <c r="B9" s="29" t="s">
        <v>99</v>
      </c>
      <c r="C9" s="4" t="s">
        <v>21</v>
      </c>
      <c r="D9" s="38">
        <v>120</v>
      </c>
      <c r="E9" s="32"/>
      <c r="F9" s="40">
        <f t="shared" si="0"/>
        <v>0</v>
      </c>
      <c r="G9" s="33"/>
      <c r="H9" s="32">
        <f t="shared" si="1"/>
        <v>0</v>
      </c>
      <c r="I9" s="34"/>
    </row>
    <row r="10" spans="1:9" ht="48">
      <c r="A10" s="4" t="s">
        <v>6</v>
      </c>
      <c r="B10" s="28" t="s">
        <v>82</v>
      </c>
      <c r="C10" s="4" t="s">
        <v>21</v>
      </c>
      <c r="D10" s="38">
        <v>60</v>
      </c>
      <c r="E10" s="32"/>
      <c r="F10" s="40">
        <f t="shared" si="0"/>
        <v>0</v>
      </c>
      <c r="G10" s="33"/>
      <c r="H10" s="32">
        <f t="shared" si="1"/>
        <v>0</v>
      </c>
      <c r="I10" s="34"/>
    </row>
    <row r="11" spans="1:9" ht="72">
      <c r="A11" s="4" t="s">
        <v>7</v>
      </c>
      <c r="B11" s="28" t="s">
        <v>92</v>
      </c>
      <c r="C11" s="4" t="s">
        <v>25</v>
      </c>
      <c r="D11" s="38">
        <v>400</v>
      </c>
      <c r="E11" s="32"/>
      <c r="F11" s="40">
        <f t="shared" si="0"/>
        <v>0</v>
      </c>
      <c r="G11" s="33"/>
      <c r="H11" s="32">
        <f t="shared" si="1"/>
        <v>0</v>
      </c>
      <c r="I11" s="34"/>
    </row>
    <row r="12" spans="1:9" ht="180">
      <c r="A12" s="4" t="s">
        <v>15</v>
      </c>
      <c r="B12" s="28" t="s">
        <v>93</v>
      </c>
      <c r="C12" s="4" t="s">
        <v>25</v>
      </c>
      <c r="D12" s="38">
        <v>50</v>
      </c>
      <c r="E12" s="32"/>
      <c r="F12" s="40">
        <f t="shared" si="0"/>
        <v>0</v>
      </c>
      <c r="G12" s="33"/>
      <c r="H12" s="32">
        <f t="shared" si="1"/>
        <v>0</v>
      </c>
      <c r="I12" s="34"/>
    </row>
    <row r="13" spans="1:9" ht="34.5" customHeight="1">
      <c r="A13" s="4" t="s">
        <v>16</v>
      </c>
      <c r="B13" s="30" t="s">
        <v>67</v>
      </c>
      <c r="C13" s="35" t="s">
        <v>25</v>
      </c>
      <c r="D13" s="39">
        <v>10</v>
      </c>
      <c r="E13" s="32"/>
      <c r="F13" s="40">
        <f t="shared" si="0"/>
        <v>0</v>
      </c>
      <c r="G13" s="33"/>
      <c r="H13" s="32">
        <f t="shared" si="1"/>
        <v>0</v>
      </c>
      <c r="I13" s="34"/>
    </row>
    <row r="14" spans="1:9" ht="36.75" customHeight="1">
      <c r="A14" s="4" t="s">
        <v>17</v>
      </c>
      <c r="B14" s="30" t="s">
        <v>91</v>
      </c>
      <c r="C14" s="35" t="s">
        <v>28</v>
      </c>
      <c r="D14" s="39">
        <v>50</v>
      </c>
      <c r="E14" s="32"/>
      <c r="F14" s="40">
        <f t="shared" si="0"/>
        <v>0</v>
      </c>
      <c r="G14" s="33"/>
      <c r="H14" s="32">
        <f t="shared" si="1"/>
        <v>0</v>
      </c>
      <c r="I14" s="34"/>
    </row>
    <row r="15" spans="1:9" ht="55.5" customHeight="1">
      <c r="A15" s="4" t="s">
        <v>18</v>
      </c>
      <c r="B15" s="28" t="s">
        <v>43</v>
      </c>
      <c r="C15" s="4" t="s">
        <v>25</v>
      </c>
      <c r="D15" s="38">
        <v>40</v>
      </c>
      <c r="E15" s="32"/>
      <c r="F15" s="40">
        <f t="shared" si="0"/>
        <v>0</v>
      </c>
      <c r="G15" s="33"/>
      <c r="H15" s="32">
        <f t="shared" si="1"/>
        <v>0</v>
      </c>
      <c r="I15" s="34"/>
    </row>
    <row r="16" spans="1:9" ht="54.75" customHeight="1">
      <c r="A16" s="4" t="s">
        <v>19</v>
      </c>
      <c r="B16" s="30" t="s">
        <v>68</v>
      </c>
      <c r="C16" s="35" t="s">
        <v>29</v>
      </c>
      <c r="D16" s="39">
        <v>30</v>
      </c>
      <c r="E16" s="32"/>
      <c r="F16" s="40">
        <f t="shared" si="0"/>
        <v>0</v>
      </c>
      <c r="G16" s="33"/>
      <c r="H16" s="32">
        <f t="shared" si="1"/>
        <v>0</v>
      </c>
      <c r="I16" s="34"/>
    </row>
    <row r="17" spans="1:9" ht="39" customHeight="1">
      <c r="A17" s="4" t="s">
        <v>20</v>
      </c>
      <c r="B17" s="28" t="s">
        <v>80</v>
      </c>
      <c r="C17" s="4" t="s">
        <v>25</v>
      </c>
      <c r="D17" s="38">
        <v>200</v>
      </c>
      <c r="E17" s="32"/>
      <c r="F17" s="40">
        <f t="shared" si="0"/>
        <v>0</v>
      </c>
      <c r="G17" s="33"/>
      <c r="H17" s="32">
        <f t="shared" si="1"/>
        <v>0</v>
      </c>
      <c r="I17" s="34"/>
    </row>
    <row r="18" spans="1:9" ht="48">
      <c r="A18" s="4" t="s">
        <v>44</v>
      </c>
      <c r="B18" s="28" t="s">
        <v>30</v>
      </c>
      <c r="C18" s="4" t="s">
        <v>25</v>
      </c>
      <c r="D18" s="38">
        <v>130</v>
      </c>
      <c r="E18" s="32"/>
      <c r="F18" s="40">
        <f t="shared" si="0"/>
        <v>0</v>
      </c>
      <c r="G18" s="33"/>
      <c r="H18" s="32">
        <f t="shared" si="1"/>
        <v>0</v>
      </c>
      <c r="I18" s="34"/>
    </row>
    <row r="19" spans="1:9" ht="120">
      <c r="A19" s="4" t="s">
        <v>45</v>
      </c>
      <c r="B19" s="29" t="s">
        <v>101</v>
      </c>
      <c r="C19" s="4" t="s">
        <v>25</v>
      </c>
      <c r="D19" s="38">
        <v>700</v>
      </c>
      <c r="E19" s="32"/>
      <c r="F19" s="40">
        <f t="shared" si="0"/>
        <v>0</v>
      </c>
      <c r="G19" s="33"/>
      <c r="H19" s="32">
        <f t="shared" si="1"/>
        <v>0</v>
      </c>
      <c r="I19" s="34"/>
    </row>
    <row r="20" spans="1:9" ht="72">
      <c r="A20" s="4" t="s">
        <v>46</v>
      </c>
      <c r="B20" s="30" t="s">
        <v>98</v>
      </c>
      <c r="C20" s="4" t="s">
        <v>25</v>
      </c>
      <c r="D20" s="38">
        <v>400</v>
      </c>
      <c r="E20" s="32"/>
      <c r="F20" s="40">
        <f t="shared" si="0"/>
        <v>0</v>
      </c>
      <c r="G20" s="33"/>
      <c r="H20" s="32">
        <f t="shared" si="1"/>
        <v>0</v>
      </c>
      <c r="I20" s="34"/>
    </row>
    <row r="21" spans="1:9" ht="132">
      <c r="A21" s="4" t="s">
        <v>47</v>
      </c>
      <c r="B21" s="29" t="s">
        <v>100</v>
      </c>
      <c r="C21" s="4" t="s">
        <v>25</v>
      </c>
      <c r="D21" s="38">
        <v>2700</v>
      </c>
      <c r="E21" s="32"/>
      <c r="F21" s="40">
        <f t="shared" si="0"/>
        <v>0</v>
      </c>
      <c r="G21" s="33"/>
      <c r="H21" s="32">
        <f t="shared" si="1"/>
        <v>0</v>
      </c>
      <c r="I21" s="34"/>
    </row>
    <row r="22" spans="1:9" ht="48.75" customHeight="1">
      <c r="A22" s="4" t="s">
        <v>48</v>
      </c>
      <c r="B22" s="28" t="s">
        <v>90</v>
      </c>
      <c r="C22" s="4" t="s">
        <v>25</v>
      </c>
      <c r="D22" s="38">
        <v>10</v>
      </c>
      <c r="E22" s="32"/>
      <c r="F22" s="40">
        <f t="shared" si="0"/>
        <v>0</v>
      </c>
      <c r="G22" s="33"/>
      <c r="H22" s="32">
        <f t="shared" si="1"/>
        <v>0</v>
      </c>
      <c r="I22" s="34"/>
    </row>
    <row r="23" spans="1:9" ht="51.75" customHeight="1">
      <c r="A23" s="4" t="s">
        <v>49</v>
      </c>
      <c r="B23" s="28" t="s">
        <v>31</v>
      </c>
      <c r="C23" s="4" t="s">
        <v>25</v>
      </c>
      <c r="D23" s="38">
        <v>30</v>
      </c>
      <c r="E23" s="32"/>
      <c r="F23" s="40">
        <f t="shared" si="0"/>
        <v>0</v>
      </c>
      <c r="G23" s="33"/>
      <c r="H23" s="32">
        <f t="shared" si="1"/>
        <v>0</v>
      </c>
      <c r="I23" s="34"/>
    </row>
    <row r="24" spans="1:9" ht="73.5" customHeight="1">
      <c r="A24" s="4" t="s">
        <v>50</v>
      </c>
      <c r="B24" s="30" t="s">
        <v>32</v>
      </c>
      <c r="C24" s="4" t="s">
        <v>21</v>
      </c>
      <c r="D24" s="38">
        <v>50</v>
      </c>
      <c r="E24" s="32"/>
      <c r="F24" s="40">
        <f t="shared" si="0"/>
        <v>0</v>
      </c>
      <c r="G24" s="33"/>
      <c r="H24" s="32">
        <f t="shared" si="1"/>
        <v>0</v>
      </c>
      <c r="I24" s="34"/>
    </row>
    <row r="25" spans="1:9" ht="69" customHeight="1">
      <c r="A25" s="4" t="s">
        <v>51</v>
      </c>
      <c r="B25" s="30" t="s">
        <v>33</v>
      </c>
      <c r="C25" s="4" t="s">
        <v>21</v>
      </c>
      <c r="D25" s="38">
        <v>20</v>
      </c>
      <c r="E25" s="32"/>
      <c r="F25" s="40">
        <f t="shared" si="0"/>
        <v>0</v>
      </c>
      <c r="G25" s="33"/>
      <c r="H25" s="32">
        <f t="shared" si="1"/>
        <v>0</v>
      </c>
      <c r="I25" s="34"/>
    </row>
    <row r="26" spans="1:9" ht="48">
      <c r="A26" s="4" t="s">
        <v>52</v>
      </c>
      <c r="B26" s="30" t="s">
        <v>34</v>
      </c>
      <c r="C26" s="4" t="s">
        <v>21</v>
      </c>
      <c r="D26" s="38">
        <v>10</v>
      </c>
      <c r="E26" s="32"/>
      <c r="F26" s="40">
        <f t="shared" si="0"/>
        <v>0</v>
      </c>
      <c r="G26" s="33"/>
      <c r="H26" s="32">
        <f t="shared" si="1"/>
        <v>0</v>
      </c>
      <c r="I26" s="34"/>
    </row>
    <row r="27" spans="1:9" ht="48">
      <c r="A27" s="4" t="s">
        <v>53</v>
      </c>
      <c r="B27" s="30" t="s">
        <v>35</v>
      </c>
      <c r="C27" s="4" t="s">
        <v>36</v>
      </c>
      <c r="D27" s="38">
        <v>10</v>
      </c>
      <c r="E27" s="32"/>
      <c r="F27" s="40">
        <f t="shared" si="0"/>
        <v>0</v>
      </c>
      <c r="G27" s="33"/>
      <c r="H27" s="32">
        <f t="shared" si="1"/>
        <v>0</v>
      </c>
      <c r="I27" s="34"/>
    </row>
    <row r="28" spans="1:9" ht="36">
      <c r="A28" s="4" t="s">
        <v>54</v>
      </c>
      <c r="B28" s="30" t="s">
        <v>37</v>
      </c>
      <c r="C28" s="4" t="s">
        <v>21</v>
      </c>
      <c r="D28" s="38">
        <v>5</v>
      </c>
      <c r="E28" s="32"/>
      <c r="F28" s="40">
        <f t="shared" si="0"/>
        <v>0</v>
      </c>
      <c r="G28" s="33"/>
      <c r="H28" s="32">
        <f t="shared" si="1"/>
        <v>0</v>
      </c>
      <c r="I28" s="34"/>
    </row>
    <row r="29" spans="1:9" ht="24">
      <c r="A29" s="4" t="s">
        <v>55</v>
      </c>
      <c r="B29" s="30" t="s">
        <v>95</v>
      </c>
      <c r="C29" s="4" t="s">
        <v>25</v>
      </c>
      <c r="D29" s="38">
        <v>100</v>
      </c>
      <c r="E29" s="32"/>
      <c r="F29" s="40">
        <f t="shared" si="0"/>
        <v>0</v>
      </c>
      <c r="G29" s="33"/>
      <c r="H29" s="32">
        <f t="shared" si="1"/>
        <v>0</v>
      </c>
      <c r="I29" s="34"/>
    </row>
    <row r="30" spans="1:9" ht="41.25" customHeight="1">
      <c r="A30" s="4" t="s">
        <v>56</v>
      </c>
      <c r="B30" s="28" t="s">
        <v>94</v>
      </c>
      <c r="C30" s="4" t="s">
        <v>25</v>
      </c>
      <c r="D30" s="38">
        <v>500</v>
      </c>
      <c r="E30" s="32"/>
      <c r="F30" s="40">
        <f t="shared" si="0"/>
        <v>0</v>
      </c>
      <c r="G30" s="33"/>
      <c r="H30" s="32">
        <f t="shared" si="1"/>
        <v>0</v>
      </c>
      <c r="I30" s="34"/>
    </row>
    <row r="31" spans="1:9" ht="34.5" customHeight="1">
      <c r="A31" s="4" t="s">
        <v>57</v>
      </c>
      <c r="B31" s="30" t="s">
        <v>38</v>
      </c>
      <c r="C31" s="4" t="s">
        <v>21</v>
      </c>
      <c r="D31" s="38">
        <v>240</v>
      </c>
      <c r="E31" s="32"/>
      <c r="F31" s="40">
        <f t="shared" si="0"/>
        <v>0</v>
      </c>
      <c r="G31" s="33"/>
      <c r="H31" s="32">
        <f t="shared" si="1"/>
        <v>0</v>
      </c>
      <c r="I31" s="34"/>
    </row>
    <row r="32" spans="1:9" ht="39" customHeight="1">
      <c r="A32" s="4" t="s">
        <v>58</v>
      </c>
      <c r="B32" s="28" t="s">
        <v>81</v>
      </c>
      <c r="C32" s="4" t="s">
        <v>25</v>
      </c>
      <c r="D32" s="38">
        <v>400</v>
      </c>
      <c r="E32" s="32"/>
      <c r="F32" s="40">
        <f t="shared" si="0"/>
        <v>0</v>
      </c>
      <c r="G32" s="33"/>
      <c r="H32" s="32">
        <f t="shared" si="1"/>
        <v>0</v>
      </c>
      <c r="I32" s="34"/>
    </row>
    <row r="33" spans="1:9" ht="33.75" customHeight="1">
      <c r="A33" s="4" t="s">
        <v>59</v>
      </c>
      <c r="B33" s="28" t="s">
        <v>39</v>
      </c>
      <c r="C33" s="4" t="s">
        <v>25</v>
      </c>
      <c r="D33" s="38">
        <v>20</v>
      </c>
      <c r="E33" s="32"/>
      <c r="F33" s="40">
        <f t="shared" si="0"/>
        <v>0</v>
      </c>
      <c r="G33" s="33"/>
      <c r="H33" s="32">
        <f t="shared" si="1"/>
        <v>0</v>
      </c>
      <c r="I33" s="34"/>
    </row>
    <row r="34" spans="1:9" ht="72">
      <c r="A34" s="4" t="s">
        <v>60</v>
      </c>
      <c r="B34" s="28" t="s">
        <v>79</v>
      </c>
      <c r="C34" s="4" t="s">
        <v>25</v>
      </c>
      <c r="D34" s="38">
        <v>500</v>
      </c>
      <c r="E34" s="32"/>
      <c r="F34" s="40">
        <f t="shared" si="0"/>
        <v>0</v>
      </c>
      <c r="G34" s="33"/>
      <c r="H34" s="32">
        <f t="shared" si="1"/>
        <v>0</v>
      </c>
      <c r="I34" s="34"/>
    </row>
    <row r="35" spans="1:9" ht="35.25" customHeight="1">
      <c r="A35" s="4" t="s">
        <v>61</v>
      </c>
      <c r="B35" s="28" t="s">
        <v>77</v>
      </c>
      <c r="C35" s="4" t="s">
        <v>21</v>
      </c>
      <c r="D35" s="38">
        <v>120</v>
      </c>
      <c r="E35" s="32"/>
      <c r="F35" s="40">
        <f t="shared" si="0"/>
        <v>0</v>
      </c>
      <c r="G35" s="33"/>
      <c r="H35" s="32">
        <f t="shared" si="1"/>
        <v>0</v>
      </c>
      <c r="I35" s="34"/>
    </row>
    <row r="36" spans="1:9" ht="38.25" customHeight="1">
      <c r="A36" s="4" t="s">
        <v>62</v>
      </c>
      <c r="B36" s="31" t="s">
        <v>78</v>
      </c>
      <c r="C36" s="4" t="s">
        <v>21</v>
      </c>
      <c r="D36" s="38">
        <v>90</v>
      </c>
      <c r="E36" s="32"/>
      <c r="F36" s="40">
        <f t="shared" si="0"/>
        <v>0</v>
      </c>
      <c r="G36" s="33"/>
      <c r="H36" s="32">
        <f t="shared" si="1"/>
        <v>0</v>
      </c>
      <c r="I36" s="34"/>
    </row>
    <row r="37" spans="1:9" ht="37.5" customHeight="1">
      <c r="A37" s="4" t="s">
        <v>63</v>
      </c>
      <c r="B37" s="28" t="s">
        <v>75</v>
      </c>
      <c r="C37" s="4" t="s">
        <v>25</v>
      </c>
      <c r="D37" s="38">
        <v>10</v>
      </c>
      <c r="E37" s="32"/>
      <c r="F37" s="40">
        <f t="shared" si="0"/>
        <v>0</v>
      </c>
      <c r="G37" s="33"/>
      <c r="H37" s="32">
        <f t="shared" si="1"/>
        <v>0</v>
      </c>
      <c r="I37" s="34"/>
    </row>
    <row r="38" spans="1:9" ht="25.5">
      <c r="A38" s="4" t="s">
        <v>64</v>
      </c>
      <c r="B38" s="28" t="s">
        <v>73</v>
      </c>
      <c r="C38" s="4" t="s">
        <v>21</v>
      </c>
      <c r="D38" s="38">
        <v>30</v>
      </c>
      <c r="E38" s="32"/>
      <c r="F38" s="40">
        <f t="shared" si="0"/>
        <v>0</v>
      </c>
      <c r="G38" s="33"/>
      <c r="H38" s="32">
        <f>F38+(F38*G38)</f>
        <v>0</v>
      </c>
      <c r="I38" s="34"/>
    </row>
    <row r="39" spans="1:9" ht="37.5" customHeight="1">
      <c r="A39" s="4" t="s">
        <v>65</v>
      </c>
      <c r="B39" s="28" t="s">
        <v>71</v>
      </c>
      <c r="C39" s="4" t="s">
        <v>97</v>
      </c>
      <c r="D39" s="38">
        <v>30</v>
      </c>
      <c r="E39" s="32"/>
      <c r="F39" s="40">
        <f t="shared" si="0"/>
        <v>0</v>
      </c>
      <c r="G39" s="33"/>
      <c r="H39" s="32">
        <f>F39+(F39*G39)</f>
        <v>0</v>
      </c>
      <c r="I39" s="34"/>
    </row>
    <row r="40" spans="1:9" ht="37.5" customHeight="1">
      <c r="A40" s="4" t="s">
        <v>66</v>
      </c>
      <c r="B40" s="28" t="s">
        <v>74</v>
      </c>
      <c r="C40" s="4" t="s">
        <v>97</v>
      </c>
      <c r="D40" s="38">
        <v>10</v>
      </c>
      <c r="E40" s="32"/>
      <c r="F40" s="40">
        <f t="shared" si="0"/>
        <v>0</v>
      </c>
      <c r="G40" s="33"/>
      <c r="H40" s="32">
        <f>F40+(F40*G40)</f>
        <v>0</v>
      </c>
      <c r="I40" s="34"/>
    </row>
    <row r="41" spans="1:10" s="26" customFormat="1" ht="35.25" customHeight="1">
      <c r="A41" s="21" t="s">
        <v>85</v>
      </c>
      <c r="B41" s="22"/>
      <c r="C41" s="22"/>
      <c r="D41" s="22"/>
      <c r="E41" s="22"/>
      <c r="F41" s="23">
        <f>SUM(F5:F37)</f>
        <v>0</v>
      </c>
      <c r="G41" s="24" t="s">
        <v>8</v>
      </c>
      <c r="H41" s="23">
        <f>SUM(H5:H37)</f>
        <v>0</v>
      </c>
      <c r="I41" s="25"/>
      <c r="J41" s="25"/>
    </row>
    <row r="42" spans="1:10" ht="36.75" customHeight="1">
      <c r="A42" s="1"/>
      <c r="B42" s="2"/>
      <c r="C42" s="2"/>
      <c r="D42" s="2"/>
      <c r="E42" s="3"/>
      <c r="F42" s="3"/>
      <c r="G42" s="3"/>
      <c r="H42" s="3"/>
      <c r="I42" s="3"/>
      <c r="J42" s="3"/>
    </row>
    <row r="43" spans="1:10" ht="15">
      <c r="A43" s="7" t="s">
        <v>84</v>
      </c>
      <c r="B43" s="2"/>
      <c r="C43" s="2"/>
      <c r="D43" s="2"/>
      <c r="E43" s="3"/>
      <c r="F43" s="3"/>
      <c r="G43" s="3"/>
      <c r="H43" s="3"/>
      <c r="I43" s="3"/>
      <c r="J43" s="3"/>
    </row>
    <row r="44" spans="1:10" s="13" customFormat="1" ht="55.5" customHeight="1">
      <c r="A44" s="4" t="s">
        <v>0</v>
      </c>
      <c r="B44" s="4" t="s">
        <v>41</v>
      </c>
      <c r="C44" s="4" t="s">
        <v>22</v>
      </c>
      <c r="D44" s="4" t="s">
        <v>102</v>
      </c>
      <c r="E44" s="4" t="s">
        <v>14</v>
      </c>
      <c r="F44" s="4" t="s">
        <v>23</v>
      </c>
      <c r="G44" s="4" t="s">
        <v>70</v>
      </c>
      <c r="H44" s="4" t="s">
        <v>24</v>
      </c>
      <c r="I44" s="4" t="s">
        <v>40</v>
      </c>
      <c r="J44" s="12"/>
    </row>
    <row r="45" spans="1:14" s="16" customFormat="1" ht="14.25" customHeight="1">
      <c r="A45" s="5" t="s">
        <v>9</v>
      </c>
      <c r="B45" s="5" t="s">
        <v>10</v>
      </c>
      <c r="C45" s="5" t="s">
        <v>11</v>
      </c>
      <c r="D45" s="5" t="s">
        <v>12</v>
      </c>
      <c r="E45" s="5" t="s">
        <v>13</v>
      </c>
      <c r="F45" s="5" t="s">
        <v>103</v>
      </c>
      <c r="G45" s="5" t="s">
        <v>104</v>
      </c>
      <c r="H45" s="5" t="s">
        <v>105</v>
      </c>
      <c r="I45" s="6" t="s">
        <v>106</v>
      </c>
      <c r="J45" s="14"/>
      <c r="K45" s="15"/>
      <c r="L45" s="15"/>
      <c r="M45" s="15"/>
      <c r="N45" s="15"/>
    </row>
    <row r="46" spans="1:9" ht="40.5">
      <c r="A46" s="4">
        <v>1</v>
      </c>
      <c r="B46" s="27" t="s">
        <v>86</v>
      </c>
      <c r="C46" s="17" t="s">
        <v>69</v>
      </c>
      <c r="D46" s="37">
        <v>1700</v>
      </c>
      <c r="E46" s="18"/>
      <c r="F46" s="18">
        <f>D46*E46</f>
        <v>0</v>
      </c>
      <c r="G46" s="19"/>
      <c r="H46" s="18">
        <f>F46+(F46*G46)</f>
        <v>0</v>
      </c>
      <c r="I46" s="20"/>
    </row>
    <row r="47" spans="1:9" ht="15">
      <c r="A47" s="21" t="s">
        <v>85</v>
      </c>
      <c r="B47" s="22"/>
      <c r="C47" s="22"/>
      <c r="D47" s="22"/>
      <c r="E47" s="22"/>
      <c r="F47" s="23">
        <f>SUM(F11:F41)</f>
        <v>0</v>
      </c>
      <c r="G47" s="24" t="s">
        <v>8</v>
      </c>
      <c r="H47" s="23">
        <f>SUM(H11:H41)</f>
        <v>0</v>
      </c>
      <c r="I47" s="25"/>
    </row>
    <row r="48" ht="33" customHeight="1"/>
    <row r="49" spans="1:10" ht="15">
      <c r="A49" s="7" t="s">
        <v>87</v>
      </c>
      <c r="B49" s="2"/>
      <c r="C49" s="2"/>
      <c r="D49" s="2"/>
      <c r="E49" s="3"/>
      <c r="F49" s="3"/>
      <c r="G49" s="3"/>
      <c r="H49" s="3"/>
      <c r="I49" s="3"/>
      <c r="J49" s="3"/>
    </row>
    <row r="50" spans="1:10" s="13" customFormat="1" ht="55.5" customHeight="1">
      <c r="A50" s="4" t="s">
        <v>0</v>
      </c>
      <c r="B50" s="4" t="s">
        <v>41</v>
      </c>
      <c r="C50" s="4" t="s">
        <v>22</v>
      </c>
      <c r="D50" s="4" t="s">
        <v>102</v>
      </c>
      <c r="E50" s="4" t="s">
        <v>14</v>
      </c>
      <c r="F50" s="4" t="s">
        <v>23</v>
      </c>
      <c r="G50" s="4" t="s">
        <v>70</v>
      </c>
      <c r="H50" s="4" t="s">
        <v>24</v>
      </c>
      <c r="I50" s="4" t="s">
        <v>40</v>
      </c>
      <c r="J50" s="12"/>
    </row>
    <row r="51" spans="1:14" s="16" customFormat="1" ht="14.25" customHeight="1">
      <c r="A51" s="5" t="s">
        <v>9</v>
      </c>
      <c r="B51" s="5" t="s">
        <v>10</v>
      </c>
      <c r="C51" s="5" t="s">
        <v>11</v>
      </c>
      <c r="D51" s="5" t="s">
        <v>12</v>
      </c>
      <c r="E51" s="5" t="s">
        <v>13</v>
      </c>
      <c r="F51" s="5" t="s">
        <v>103</v>
      </c>
      <c r="G51" s="5" t="s">
        <v>104</v>
      </c>
      <c r="H51" s="5" t="s">
        <v>105</v>
      </c>
      <c r="I51" s="6" t="s">
        <v>106</v>
      </c>
      <c r="J51" s="14"/>
      <c r="K51" s="15"/>
      <c r="L51" s="15"/>
      <c r="M51" s="15"/>
      <c r="N51" s="15"/>
    </row>
    <row r="52" spans="1:9" ht="40.5">
      <c r="A52" s="4">
        <v>1</v>
      </c>
      <c r="B52" s="27" t="s">
        <v>72</v>
      </c>
      <c r="C52" s="17" t="s">
        <v>25</v>
      </c>
      <c r="D52" s="37">
        <v>2000</v>
      </c>
      <c r="E52" s="18"/>
      <c r="F52" s="18">
        <f>D52*E52</f>
        <v>0</v>
      </c>
      <c r="G52" s="19"/>
      <c r="H52" s="18">
        <f>F52+(F52*G52)</f>
        <v>0</v>
      </c>
      <c r="I52" s="20"/>
    </row>
    <row r="53" spans="1:9" ht="15">
      <c r="A53" s="21" t="s">
        <v>85</v>
      </c>
      <c r="B53" s="22"/>
      <c r="C53" s="22"/>
      <c r="D53" s="22"/>
      <c r="E53" s="22"/>
      <c r="F53" s="23">
        <f>SUM(F17:F47)</f>
        <v>0</v>
      </c>
      <c r="G53" s="24" t="s">
        <v>8</v>
      </c>
      <c r="H53" s="23">
        <f>SUM(H17:H47)</f>
        <v>0</v>
      </c>
      <c r="I53" s="25"/>
    </row>
    <row r="56" ht="15">
      <c r="A56" s="11" t="s">
        <v>88</v>
      </c>
    </row>
    <row r="57" ht="14.25">
      <c r="A57" s="11" t="s">
        <v>89</v>
      </c>
    </row>
  </sheetData>
  <sheetProtection/>
  <printOptions/>
  <pageMargins left="0.53" right="0.36" top="0.64" bottom="0.69" header="0" footer="0.4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SZPZLO PRAGA PLD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 Urszula</dc:creator>
  <cp:keywords/>
  <dc:description/>
  <cp:lastModifiedBy>Kaszak Magdalena</cp:lastModifiedBy>
  <cp:lastPrinted>2023-10-25T08:40:53Z</cp:lastPrinted>
  <dcterms:created xsi:type="dcterms:W3CDTF">2007-12-09T15:25:05Z</dcterms:created>
  <dcterms:modified xsi:type="dcterms:W3CDTF">2023-10-25T09:25:13Z</dcterms:modified>
  <cp:category/>
  <cp:version/>
  <cp:contentType/>
  <cp:contentStatus/>
</cp:coreProperties>
</file>