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610" activeTab="0"/>
  </bookViews>
  <sheets>
    <sheet name="przetarg   " sheetId="1" r:id="rId1"/>
  </sheets>
  <definedNames/>
  <calcPr fullCalcOnLoad="1"/>
</workbook>
</file>

<file path=xl/sharedStrings.xml><?xml version="1.0" encoding="utf-8"?>
<sst xmlns="http://schemas.openxmlformats.org/spreadsheetml/2006/main" count="419" uniqueCount="192">
  <si>
    <t>OPAKOWANIE</t>
  </si>
  <si>
    <t>CENA NETTO</t>
  </si>
  <si>
    <t>WARTOŚĆ NETTO W PLN</t>
  </si>
  <si>
    <t>WARTOŚĆ BRUTTO W PLN</t>
  </si>
  <si>
    <t>1 fiol.</t>
  </si>
  <si>
    <t>inj.</t>
  </si>
  <si>
    <t>100 mg</t>
  </si>
  <si>
    <t>20 mg</t>
  </si>
  <si>
    <t>tabl.</t>
  </si>
  <si>
    <t>50 mg</t>
  </si>
  <si>
    <t>L.p.</t>
  </si>
  <si>
    <t>NAZWA MIĘDZYNARODOWA</t>
  </si>
  <si>
    <t>POSTAĆ</t>
  </si>
  <si>
    <t>DAWKA</t>
  </si>
  <si>
    <t>ILOŚĆ</t>
  </si>
  <si>
    <t>NAZWA  HANDLOWA</t>
  </si>
  <si>
    <t>KWOTA  VAT</t>
  </si>
  <si>
    <t>AZATHIOPRINUM</t>
  </si>
  <si>
    <t>0,05 g</t>
  </si>
  <si>
    <t>50 tabl.</t>
  </si>
  <si>
    <t>BLEOMYCINUM</t>
  </si>
  <si>
    <t>10 fiol.s.subst.</t>
  </si>
  <si>
    <t>30 mg</t>
  </si>
  <si>
    <t>CARBOPLATINUM</t>
  </si>
  <si>
    <t>CISPLATINUM</t>
  </si>
  <si>
    <t>CYCLOPHOSPHAMIDUM</t>
  </si>
  <si>
    <t>0,2 g</t>
  </si>
  <si>
    <t>10 fiol. s.subst.</t>
  </si>
  <si>
    <t>1 g</t>
  </si>
  <si>
    <t>draż.</t>
  </si>
  <si>
    <t>50 draż.</t>
  </si>
  <si>
    <t>DACARBAZINUM</t>
  </si>
  <si>
    <t>200 mg</t>
  </si>
  <si>
    <t xml:space="preserve">1 fiol.25 ml </t>
  </si>
  <si>
    <t>EPIRUBICINUM</t>
  </si>
  <si>
    <t>ETOPOSIDUM</t>
  </si>
  <si>
    <t>GEMCITABINUM</t>
  </si>
  <si>
    <t>2 g</t>
  </si>
  <si>
    <t>kaps.</t>
  </si>
  <si>
    <t>MESNUM</t>
  </si>
  <si>
    <t>15 amp. 4 ml</t>
  </si>
  <si>
    <t>PACLITAXELUM</t>
  </si>
  <si>
    <t>VINCRISTINUM</t>
  </si>
  <si>
    <t>1 szt</t>
  </si>
  <si>
    <t>DOCETAXELUM</t>
  </si>
  <si>
    <t>OXALIPLATINUM</t>
  </si>
  <si>
    <t>Wartość zadania brutto :</t>
  </si>
  <si>
    <t>30 mIn J.M./ 0,5ml</t>
  </si>
  <si>
    <t>48 mIn J.M.</t>
  </si>
  <si>
    <t>150mg</t>
  </si>
  <si>
    <t>1 fiol. s.subst.</t>
  </si>
  <si>
    <t>1,0 g</t>
  </si>
  <si>
    <t>0,05 g / 5ml</t>
  </si>
  <si>
    <t>amp-strzyk</t>
  </si>
  <si>
    <t>1 fiol</t>
  </si>
  <si>
    <t>500 mg</t>
  </si>
  <si>
    <t>ZADANIE NR 1</t>
  </si>
  <si>
    <t>koncentrat do sporz. roztworu do infuzji</t>
  </si>
  <si>
    <t>roztwór do iniekcji</t>
  </si>
  <si>
    <t>inj.koncentrat</t>
  </si>
  <si>
    <t>60 mg</t>
  </si>
  <si>
    <t>90 mg</t>
  </si>
  <si>
    <t>1mg/1ml</t>
  </si>
  <si>
    <t>4mg/4ml</t>
  </si>
  <si>
    <t>2 amp-strzyk.</t>
  </si>
  <si>
    <t>ONDANSETRONUM</t>
  </si>
  <si>
    <t>5 amp.</t>
  </si>
  <si>
    <t>inj./roztwór</t>
  </si>
  <si>
    <t>inj./koncentrat</t>
  </si>
  <si>
    <t>IFOSFAMIDUM</t>
  </si>
  <si>
    <t>0,02g/10 ml</t>
  </si>
  <si>
    <t>5 g</t>
  </si>
  <si>
    <t>2 zestawy po 3 fiolki</t>
  </si>
  <si>
    <t>DOXORUBICINUM LIPOSOMANUM PEGYLATUM</t>
  </si>
  <si>
    <t>DOXORUBICINUM LIPOSOMANUM NONPEGYLATUM</t>
  </si>
  <si>
    <t>oraz wymaga preparat posiadający rejestrację we wszystkich wskazaniach z katalogu chemioterapii.</t>
  </si>
  <si>
    <t>ACIDUM ZOLENDRONICUM</t>
  </si>
  <si>
    <t>APREPITANT</t>
  </si>
  <si>
    <t>3 szt(2 szt- 0,08+               1 szt-0,125)</t>
  </si>
  <si>
    <t>5 szt</t>
  </si>
  <si>
    <t>Zamawiający nie wyraża zgody na zamianę fiolek na ampułki</t>
  </si>
  <si>
    <t>Zamawiający wymaga aby leki o tej samej nazwie międzynarodowej w różnych dawkach pochodziły od tego samego producenta.Dotyczy  leków iniekcyjnych.</t>
  </si>
  <si>
    <t>ZADANIE NR 2</t>
  </si>
  <si>
    <t>ZADANIE NR 3</t>
  </si>
  <si>
    <t>Zamawiający wymaga aby każdy lek  posiadał kod EAN i limit finansowanua zgodny z aktualnym Obwieszczeniem MZ</t>
  </si>
  <si>
    <t>Zamawiający wymaga aby lek  posiadał kod EAN zgodny z aktualnym Obwieszczeniem MZ</t>
  </si>
  <si>
    <t>1 amp.strzyk.</t>
  </si>
  <si>
    <t>1.</t>
  </si>
  <si>
    <t>2.</t>
  </si>
  <si>
    <t>oraz limit finansowania zgodny z aktualnym obwieszczeniem MZ</t>
  </si>
  <si>
    <t>NETUPITANT/PALONOSETRON</t>
  </si>
  <si>
    <t>1 kapsułka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</si>
  <si>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</si>
  <si>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</si>
  <si>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</si>
  <si>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</si>
  <si>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</si>
  <si>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</si>
  <si>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</si>
  <si>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</si>
  <si>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</si>
  <si>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</si>
  <si>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</si>
  <si>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</si>
  <si>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</si>
  <si>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</si>
  <si>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</si>
  <si>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</si>
  <si>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</si>
  <si>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</si>
  <si>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22.</t>
  </si>
  <si>
    <t>23.</t>
  </si>
  <si>
    <t>24.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</si>
  <si>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</si>
  <si>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</si>
  <si>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</si>
  <si>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</si>
  <si>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</si>
  <si>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</si>
  <si>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</si>
  <si>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</si>
  <si>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</si>
  <si>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</si>
  <si>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</si>
  <si>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</si>
  <si>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</si>
  <si>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</si>
  <si>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ZADANIE NR 6</t>
  </si>
  <si>
    <t>15000 j.u.</t>
  </si>
  <si>
    <t>ZADANIE NR 8</t>
  </si>
  <si>
    <t xml:space="preserve">20 mg </t>
  </si>
  <si>
    <t xml:space="preserve">200 mg </t>
  </si>
  <si>
    <t>60 szt</t>
  </si>
  <si>
    <t xml:space="preserve">120 szt </t>
  </si>
  <si>
    <t xml:space="preserve">160 mg </t>
  </si>
  <si>
    <t>DINATRII PAMIDRONAS</t>
  </si>
  <si>
    <t>450 mg</t>
  </si>
  <si>
    <t xml:space="preserve">80 mg </t>
  </si>
  <si>
    <t xml:space="preserve">50 mg </t>
  </si>
  <si>
    <t xml:space="preserve">5000 mg </t>
  </si>
  <si>
    <t>250 mg/5 ml</t>
  </si>
  <si>
    <t xml:space="preserve">100 mg </t>
  </si>
  <si>
    <t>0,4 g/4 ml</t>
  </si>
  <si>
    <t>4 mg</t>
  </si>
  <si>
    <t xml:space="preserve">300 mg </t>
  </si>
  <si>
    <t>0,08 g+0,125 g</t>
  </si>
  <si>
    <t>300 mg+0,5 mg</t>
  </si>
  <si>
    <t>fiol.</t>
  </si>
  <si>
    <t>mg/ml</t>
  </si>
  <si>
    <t xml:space="preserve">2000 mg </t>
  </si>
  <si>
    <t>40.</t>
  </si>
  <si>
    <t>razem</t>
  </si>
  <si>
    <t>10 mg</t>
  </si>
  <si>
    <t>5 mg</t>
  </si>
  <si>
    <t>140 mg</t>
  </si>
  <si>
    <t>180 mg</t>
  </si>
  <si>
    <t>600 mg</t>
  </si>
  <si>
    <t>250 mg</t>
  </si>
  <si>
    <t>1 fiol. 1 ml</t>
  </si>
  <si>
    <t>21.</t>
  </si>
  <si>
    <t>25.</t>
  </si>
  <si>
    <t>41.</t>
  </si>
  <si>
    <t>42.</t>
  </si>
  <si>
    <t>ZADANIE NR 4</t>
  </si>
  <si>
    <t>ZADANIE NR 5</t>
  </si>
  <si>
    <t>ZADANIE NR 7</t>
  </si>
  <si>
    <t>DOXORUBICINUM</t>
  </si>
  <si>
    <t xml:space="preserve">1 fiol.50 ml </t>
  </si>
  <si>
    <t>FLUOROURACILUM</t>
  </si>
  <si>
    <t>IRINOTECANUM</t>
  </si>
  <si>
    <t>METHOTREXATUM</t>
  </si>
  <si>
    <t>8 mg/4 ml</t>
  </si>
  <si>
    <t>TEMOZOLOMIDUM</t>
  </si>
  <si>
    <t>ZADANIE NR 9</t>
  </si>
  <si>
    <t>ACIDUM LEVOFOLINICUM</t>
  </si>
  <si>
    <t>50 mg/ml</t>
  </si>
  <si>
    <t>1 fiol. 9 ml</t>
  </si>
  <si>
    <t>Lp.</t>
  </si>
  <si>
    <t>Uwaga poz. 17: Zamawiający wymaga  wraz z dostawą leku MYOCET,wydanie bloku grzewczego Techne Dri-Block DB-3</t>
  </si>
  <si>
    <t xml:space="preserve">Uwaga poz. 32: Zamawiający wymaga kompatybilnośći z urządzeniem kolcowym typu spike </t>
  </si>
  <si>
    <t>kaps. twarde</t>
  </si>
  <si>
    <t>VINORELBINUM</t>
  </si>
  <si>
    <t>CAPECITABINUM</t>
  </si>
  <si>
    <t>TOPOTECANUM</t>
  </si>
  <si>
    <t>koncentrat do sporz.r-ru</t>
  </si>
  <si>
    <t>1000 mg</t>
  </si>
  <si>
    <t>FILGRASTIMUM</t>
  </si>
  <si>
    <t>PEMETREXEDUM</t>
  </si>
  <si>
    <t>Zamawiający wymaga aby leki o tej samej nazwie międzynarodowej w różnych dawkach pochodziły od tego samego producenta. Dotyczy leków iniekcyjnych.</t>
  </si>
  <si>
    <t>FULVESTRANTUM</t>
  </si>
  <si>
    <t>CALCII FOLINAS</t>
  </si>
  <si>
    <t>Załącznik nr 2 do SWZ( nr 1 do Umowy)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</si>
</sst>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.0"/>
    <numFmt numFmtId="167" formatCode="0.000"/>
    <numFmt numFmtId="168" formatCode="[$-415]dddd\,\ d\ mmmm\ yyyy"/>
    <numFmt numFmtId="169" formatCode="#,##0.00\ &quot;zł&quot;"/>
  </numFmts>
  <fonts count="49">
    <font>
      <sz val="10"/>
      <name val="Arial CE"/>
      <family val="0"/>
    </font>
    <font>
      <sz val="8"/>
      <name val="Arial CE"/>
      <family val="2"/>
    </font>
    <font>
      <sz val="7"/>
      <name val="Arial CE"/>
      <family val="2"/>
    </font>
    <font>
      <b/>
      <u val="single"/>
      <sz val="8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8"/>
      <name val="Arial CE"/>
      <family val="2"/>
    </font>
    <font>
      <b/>
      <sz val="12"/>
      <name val="Arial"/>
      <family val="0"/>
    </font>
    <font>
      <sz val="8"/>
      <color indexed="10"/>
      <name val="Arial CE"/>
      <family val="0"/>
    </font>
    <font>
      <b/>
      <sz val="8"/>
      <name val="Arial ce"/>
      <family val="0"/>
    </font>
    <font>
      <b/>
      <sz val="10"/>
      <name val="Arial ce"/>
      <family val="0"/>
    </font>
    <font>
      <b/>
      <sz val="10"/>
      <name val="Arial"/>
      <family val="2"/>
    </font>
    <font>
      <b/>
      <sz val="7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name val="Calibri"/>
      <family val="2"/>
    </font>
    <font>
      <b/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27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11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44" fontId="30" fillId="33" borderId="10" xfId="60" applyFont="1" applyFill="1" applyBorder="1" applyAlignment="1">
      <alignment horizontal="center" vertical="center"/>
    </xf>
    <xf numFmtId="44" fontId="1" fillId="33" borderId="10" xfId="60" applyFont="1" applyFill="1" applyBorder="1" applyAlignment="1">
      <alignment horizontal="center" vertical="center"/>
    </xf>
    <xf numFmtId="44" fontId="1" fillId="34" borderId="10" xfId="6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44" fontId="1" fillId="0" borderId="10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1" fillId="0" borderId="0" xfId="0" applyFont="1" applyAlignment="1">
      <alignment vertical="center"/>
    </xf>
    <xf numFmtId="10" fontId="1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/>
    </xf>
    <xf numFmtId="44" fontId="10" fillId="35" borderId="10" xfId="60" applyFont="1" applyFill="1" applyBorder="1" applyAlignment="1">
      <alignment horizontal="center" vertical="center"/>
    </xf>
    <xf numFmtId="44" fontId="8" fillId="34" borderId="0" xfId="60" applyFont="1" applyFill="1" applyBorder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4" fontId="9" fillId="33" borderId="0" xfId="0" applyNumberFormat="1" applyFont="1" applyFill="1" applyBorder="1" applyAlignment="1">
      <alignment horizontal="center" vertical="center"/>
    </xf>
    <xf numFmtId="4" fontId="9" fillId="34" borderId="0" xfId="0" applyNumberFormat="1" applyFont="1" applyFill="1" applyBorder="1" applyAlignment="1">
      <alignment horizontal="center" vertical="center"/>
    </xf>
    <xf numFmtId="2" fontId="1" fillId="0" borderId="0" xfId="0" applyNumberFormat="1" applyFont="1" applyBorder="1" applyAlignment="1">
      <alignment horizontal="center" vertical="center"/>
    </xf>
    <xf numFmtId="4" fontId="10" fillId="35" borderId="10" xfId="0" applyNumberFormat="1" applyFont="1" applyFill="1" applyBorder="1" applyAlignment="1">
      <alignment horizontal="center" vertical="center"/>
    </xf>
    <xf numFmtId="2" fontId="8" fillId="34" borderId="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Border="1" applyAlignment="1">
      <alignment horizontal="center" vertical="center"/>
    </xf>
    <xf numFmtId="10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shrinkToFit="1"/>
    </xf>
    <xf numFmtId="44" fontId="31" fillId="35" borderId="10" xfId="60" applyFont="1" applyFill="1" applyBorder="1" applyAlignment="1">
      <alignment horizontal="center" vertical="center"/>
    </xf>
    <xf numFmtId="44" fontId="27" fillId="34" borderId="0" xfId="60" applyFont="1" applyFill="1" applyBorder="1" applyAlignment="1">
      <alignment horizontal="center" vertical="center"/>
    </xf>
    <xf numFmtId="44" fontId="1" fillId="0" borderId="0" xfId="0" applyNumberFormat="1" applyFont="1" applyAlignment="1">
      <alignment horizontal="center" vertical="center"/>
    </xf>
    <xf numFmtId="2" fontId="1" fillId="0" borderId="10" xfId="0" applyNumberFormat="1" applyFont="1" applyFill="1" applyBorder="1" applyAlignment="1">
      <alignment horizontal="center" vertical="center"/>
    </xf>
    <xf numFmtId="44" fontId="1" fillId="0" borderId="12" xfId="0" applyNumberFormat="1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horizontal="center" vertical="center"/>
    </xf>
    <xf numFmtId="2" fontId="1" fillId="34" borderId="10" xfId="0" applyNumberFormat="1" applyFont="1" applyFill="1" applyBorder="1" applyAlignment="1">
      <alignment horizontal="center" vertical="center"/>
    </xf>
    <xf numFmtId="44" fontId="1" fillId="0" borderId="10" xfId="0" applyNumberFormat="1" applyFont="1" applyFill="1" applyBorder="1" applyAlignment="1">
      <alignment horizontal="center" vertical="center"/>
    </xf>
    <xf numFmtId="44" fontId="1" fillId="33" borderId="0" xfId="0" applyNumberFormat="1" applyFont="1" applyFill="1" applyBorder="1" applyAlignment="1">
      <alignment horizontal="center" vertical="center"/>
    </xf>
    <xf numFmtId="2" fontId="1" fillId="0" borderId="0" xfId="0" applyNumberFormat="1" applyFont="1" applyFill="1" applyBorder="1" applyAlignment="1">
      <alignment horizontal="center" vertical="center"/>
    </xf>
    <xf numFmtId="44" fontId="1" fillId="0" borderId="0" xfId="0" applyNumberFormat="1" applyFont="1" applyFill="1" applyBorder="1" applyAlignment="1">
      <alignment horizontal="center" vertical="center"/>
    </xf>
    <xf numFmtId="4" fontId="7" fillId="34" borderId="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44" fontId="1" fillId="34" borderId="0" xfId="0" applyNumberFormat="1" applyFont="1" applyFill="1" applyBorder="1" applyAlignment="1">
      <alignment horizontal="center" vertical="center"/>
    </xf>
    <xf numFmtId="4" fontId="11" fillId="35" borderId="10" xfId="0" applyNumberFormat="1" applyFont="1" applyFill="1" applyBorder="1" applyAlignment="1">
      <alignment horizontal="center" vertical="center"/>
    </xf>
    <xf numFmtId="2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2" fontId="10" fillId="35" borderId="10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/>
    </xf>
    <xf numFmtId="2" fontId="1" fillId="0" borderId="12" xfId="0" applyNumberFormat="1" applyFont="1" applyFill="1" applyBorder="1" applyAlignment="1">
      <alignment horizontal="center" vertical="center"/>
    </xf>
    <xf numFmtId="44" fontId="1" fillId="33" borderId="12" xfId="60" applyFont="1" applyFill="1" applyBorder="1" applyAlignment="1">
      <alignment horizontal="center" vertical="center"/>
    </xf>
    <xf numFmtId="44" fontId="30" fillId="33" borderId="12" xfId="60" applyFont="1" applyFill="1" applyBorder="1" applyAlignment="1">
      <alignment horizontal="center" vertical="center"/>
    </xf>
    <xf numFmtId="0" fontId="10" fillId="2" borderId="13" xfId="0" applyFont="1" applyFill="1" applyBorder="1" applyAlignment="1">
      <alignment vertical="center"/>
    </xf>
    <xf numFmtId="0" fontId="9" fillId="2" borderId="14" xfId="0" applyFont="1" applyFill="1" applyBorder="1" applyAlignment="1">
      <alignment horizontal="center" vertical="center"/>
    </xf>
    <xf numFmtId="0" fontId="12" fillId="2" borderId="14" xfId="0" applyFont="1" applyFill="1" applyBorder="1" applyAlignment="1">
      <alignment horizontal="center" vertical="center"/>
    </xf>
    <xf numFmtId="0" fontId="9" fillId="2" borderId="14" xfId="0" applyFont="1" applyFill="1" applyBorder="1" applyAlignment="1">
      <alignment horizontal="center" vertical="center" wrapText="1"/>
    </xf>
    <xf numFmtId="44" fontId="9" fillId="2" borderId="14" xfId="0" applyNumberFormat="1" applyFont="1" applyFill="1" applyBorder="1" applyAlignment="1">
      <alignment horizontal="center" vertical="center"/>
    </xf>
    <xf numFmtId="2" fontId="9" fillId="2" borderId="14" xfId="0" applyNumberFormat="1" applyFont="1" applyFill="1" applyBorder="1" applyAlignment="1">
      <alignment horizontal="center" vertical="center" wrapText="1"/>
    </xf>
    <xf numFmtId="0" fontId="9" fillId="2" borderId="15" xfId="0" applyFont="1" applyFill="1" applyBorder="1" applyAlignment="1">
      <alignment horizontal="center" vertical="center" wrapText="1"/>
    </xf>
    <xf numFmtId="44" fontId="1" fillId="34" borderId="10" xfId="0" applyNumberFormat="1" applyFont="1" applyFill="1" applyBorder="1" applyAlignment="1">
      <alignment horizontal="center" vertical="center"/>
    </xf>
    <xf numFmtId="0" fontId="9" fillId="0" borderId="10" xfId="0" applyFont="1" applyBorder="1" applyAlignment="1">
      <alignment vertical="center"/>
    </xf>
    <xf numFmtId="0" fontId="9" fillId="0" borderId="10" xfId="0" applyFont="1" applyFill="1" applyBorder="1" applyAlignment="1">
      <alignment horizontal="left" vertical="center"/>
    </xf>
    <xf numFmtId="0" fontId="9" fillId="0" borderId="10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0" fillId="2" borderId="13" xfId="0" applyFont="1" applyFill="1" applyBorder="1" applyAlignment="1">
      <alignment/>
    </xf>
    <xf numFmtId="0" fontId="9" fillId="2" borderId="14" xfId="0" applyFont="1" applyFill="1" applyBorder="1" applyAlignment="1">
      <alignment horizontal="left" vertical="center"/>
    </xf>
    <xf numFmtId="0" fontId="9" fillId="0" borderId="12" xfId="0" applyFont="1" applyFill="1" applyBorder="1" applyAlignment="1">
      <alignment/>
    </xf>
    <xf numFmtId="0" fontId="9" fillId="0" borderId="12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/>
    </xf>
    <xf numFmtId="44" fontId="1" fillId="34" borderId="12" xfId="60" applyFont="1" applyFill="1" applyBorder="1" applyAlignment="1">
      <alignment horizontal="center" vertical="center"/>
    </xf>
    <xf numFmtId="0" fontId="1" fillId="34" borderId="12" xfId="0" applyFont="1" applyFill="1" applyBorder="1" applyAlignment="1">
      <alignment horizontal="center" vertical="center"/>
    </xf>
    <xf numFmtId="44" fontId="30" fillId="34" borderId="12" xfId="60" applyFont="1" applyFill="1" applyBorder="1" applyAlignment="1">
      <alignment horizontal="center" vertical="center"/>
    </xf>
    <xf numFmtId="0" fontId="10" fillId="2" borderId="13" xfId="0" applyFont="1" applyFill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left" vertical="center"/>
    </xf>
    <xf numFmtId="10" fontId="1" fillId="0" borderId="12" xfId="0" applyNumberFormat="1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 shrinkToFit="1"/>
    </xf>
    <xf numFmtId="44" fontId="9" fillId="0" borderId="0" xfId="0" applyNumberFormat="1" applyFont="1" applyAlignment="1">
      <alignment horizontal="center" vertical="center"/>
    </xf>
    <xf numFmtId="2" fontId="9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12" xfId="0" applyFont="1" applyBorder="1" applyAlignment="1">
      <alignment vertical="center"/>
    </xf>
    <xf numFmtId="0" fontId="9" fillId="0" borderId="12" xfId="0" applyFont="1" applyFill="1" applyBorder="1" applyAlignment="1">
      <alignment horizontal="center" vertical="center"/>
    </xf>
    <xf numFmtId="0" fontId="9" fillId="0" borderId="12" xfId="0" applyFont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9" fillId="2" borderId="16" xfId="0" applyFont="1" applyFill="1" applyBorder="1" applyAlignment="1">
      <alignment horizontal="center" vertical="center"/>
    </xf>
    <xf numFmtId="0" fontId="9" fillId="2" borderId="17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3"/>
  <sheetViews>
    <sheetView tabSelected="1" zoomScaleSheetLayoutView="100" zoomScalePageLayoutView="0" workbookViewId="0" topLeftCell="A94">
      <selection activeCell="F109" sqref="F109"/>
    </sheetView>
  </sheetViews>
  <sheetFormatPr defaultColWidth="9.00390625" defaultRowHeight="12.75"/>
  <cols>
    <col min="1" max="1" width="4.125" style="0" customWidth="1"/>
    <col min="2" max="2" width="23.875" style="63" customWidth="1"/>
    <col min="3" max="3" width="9.875" style="12" customWidth="1"/>
    <col min="4" max="4" width="12.25390625" style="28" customWidth="1"/>
    <col min="5" max="5" width="10.75390625" style="28" customWidth="1"/>
    <col min="6" max="6" width="6.625" style="28" customWidth="1"/>
    <col min="7" max="7" width="15.625" style="28" customWidth="1"/>
    <col min="8" max="8" width="10.25390625" style="46" customWidth="1"/>
    <col min="9" max="9" width="12.75390625" style="34" bestFit="1" customWidth="1"/>
    <col min="10" max="10" width="11.375" style="28" bestFit="1" customWidth="1"/>
    <col min="11" max="11" width="13.25390625" style="28" bestFit="1" customWidth="1"/>
  </cols>
  <sheetData>
    <row r="1" spans="2:10" ht="42.75" customHeight="1">
      <c r="B1" s="61" t="s">
        <v>56</v>
      </c>
      <c r="D1" s="30"/>
      <c r="H1" s="99"/>
      <c r="I1" s="100" t="s">
        <v>191</v>
      </c>
      <c r="J1" s="101"/>
    </row>
    <row r="2" spans="2:4" ht="13.5" thickBot="1">
      <c r="B2" s="61"/>
      <c r="D2" s="30"/>
    </row>
    <row r="3" spans="1:11" s="25" customFormat="1" ht="23.25" thickBot="1">
      <c r="A3" s="72" t="s">
        <v>10</v>
      </c>
      <c r="B3" s="73" t="s">
        <v>11</v>
      </c>
      <c r="C3" s="74" t="s">
        <v>12</v>
      </c>
      <c r="D3" s="75" t="s">
        <v>13</v>
      </c>
      <c r="E3" s="73" t="s">
        <v>0</v>
      </c>
      <c r="F3" s="73" t="s">
        <v>14</v>
      </c>
      <c r="G3" s="73" t="s">
        <v>15</v>
      </c>
      <c r="H3" s="76" t="s">
        <v>1</v>
      </c>
      <c r="I3" s="77" t="s">
        <v>2</v>
      </c>
      <c r="J3" s="73" t="s">
        <v>16</v>
      </c>
      <c r="K3" s="78" t="s">
        <v>3</v>
      </c>
    </row>
    <row r="4" spans="1:11" s="10" customFormat="1" ht="15">
      <c r="A4" s="102" t="s">
        <v>87</v>
      </c>
      <c r="B4" s="89" t="s">
        <v>135</v>
      </c>
      <c r="C4" s="66" t="s">
        <v>5</v>
      </c>
      <c r="D4" s="67" t="s">
        <v>60</v>
      </c>
      <c r="E4" s="68" t="s">
        <v>4</v>
      </c>
      <c r="F4" s="68">
        <v>27</v>
      </c>
      <c r="G4" s="69"/>
      <c r="H4" s="48"/>
      <c r="I4" s="70"/>
      <c r="J4" s="71"/>
      <c r="K4" s="70"/>
    </row>
    <row r="5" spans="1:11" s="10" customFormat="1" ht="12.75">
      <c r="A5" s="80" t="s">
        <v>88</v>
      </c>
      <c r="B5" s="81" t="s">
        <v>135</v>
      </c>
      <c r="C5" s="9" t="s">
        <v>5</v>
      </c>
      <c r="D5" s="22" t="s">
        <v>61</v>
      </c>
      <c r="E5" s="23" t="s">
        <v>4</v>
      </c>
      <c r="F5" s="23">
        <v>5</v>
      </c>
      <c r="G5" s="47"/>
      <c r="H5" s="24"/>
      <c r="I5" s="6"/>
      <c r="J5" s="47"/>
      <c r="K5" s="6"/>
    </row>
    <row r="6" spans="1:11" s="8" customFormat="1" ht="12.75">
      <c r="A6" s="80" t="s">
        <v>92</v>
      </c>
      <c r="B6" s="81" t="s">
        <v>17</v>
      </c>
      <c r="C6" s="13" t="s">
        <v>8</v>
      </c>
      <c r="D6" s="22" t="s">
        <v>18</v>
      </c>
      <c r="E6" s="23" t="s">
        <v>19</v>
      </c>
      <c r="F6" s="23">
        <v>2</v>
      </c>
      <c r="G6" s="47"/>
      <c r="H6" s="24"/>
      <c r="I6" s="6"/>
      <c r="J6" s="15"/>
      <c r="K6" s="6"/>
    </row>
    <row r="7" spans="1:11" s="8" customFormat="1" ht="12.75">
      <c r="A7" s="80" t="s">
        <v>93</v>
      </c>
      <c r="B7" s="81" t="s">
        <v>190</v>
      </c>
      <c r="C7" s="13" t="s">
        <v>5</v>
      </c>
      <c r="D7" s="22" t="s">
        <v>185</v>
      </c>
      <c r="E7" s="23" t="s">
        <v>4</v>
      </c>
      <c r="F7" s="23">
        <v>520</v>
      </c>
      <c r="G7" s="47"/>
      <c r="H7" s="24"/>
      <c r="I7" s="6"/>
      <c r="J7" s="47"/>
      <c r="K7" s="6"/>
    </row>
    <row r="8" spans="1:11" s="8" customFormat="1" ht="12.75">
      <c r="A8" s="80" t="s">
        <v>94</v>
      </c>
      <c r="B8" s="81" t="s">
        <v>23</v>
      </c>
      <c r="C8" s="13" t="s">
        <v>5</v>
      </c>
      <c r="D8" s="22" t="s">
        <v>136</v>
      </c>
      <c r="E8" s="23" t="s">
        <v>4</v>
      </c>
      <c r="F8" s="23">
        <v>251</v>
      </c>
      <c r="G8" s="47"/>
      <c r="H8" s="24"/>
      <c r="I8" s="6"/>
      <c r="J8" s="47"/>
      <c r="K8" s="6"/>
    </row>
    <row r="9" spans="1:11" s="8" customFormat="1" ht="12.75">
      <c r="A9" s="80" t="s">
        <v>95</v>
      </c>
      <c r="B9" s="81" t="s">
        <v>23</v>
      </c>
      <c r="C9" s="13" t="s">
        <v>5</v>
      </c>
      <c r="D9" s="22" t="s">
        <v>156</v>
      </c>
      <c r="E9" s="23" t="s">
        <v>4</v>
      </c>
      <c r="F9" s="23">
        <v>75</v>
      </c>
      <c r="G9" s="47"/>
      <c r="H9" s="24"/>
      <c r="I9" s="6"/>
      <c r="J9" s="47"/>
      <c r="K9" s="6"/>
    </row>
    <row r="10" spans="1:11" s="8" customFormat="1" ht="12.75">
      <c r="A10" s="80" t="s">
        <v>96</v>
      </c>
      <c r="B10" s="81" t="s">
        <v>24</v>
      </c>
      <c r="C10" s="13" t="s">
        <v>59</v>
      </c>
      <c r="D10" s="27" t="s">
        <v>9</v>
      </c>
      <c r="E10" s="23" t="s">
        <v>4</v>
      </c>
      <c r="F10" s="23">
        <v>411</v>
      </c>
      <c r="G10" s="47"/>
      <c r="H10" s="24"/>
      <c r="I10" s="6"/>
      <c r="J10" s="47"/>
      <c r="K10" s="6"/>
    </row>
    <row r="11" spans="1:11" s="8" customFormat="1" ht="12.75">
      <c r="A11" s="80" t="s">
        <v>97</v>
      </c>
      <c r="B11" s="81" t="s">
        <v>24</v>
      </c>
      <c r="C11" s="13" t="s">
        <v>59</v>
      </c>
      <c r="D11" s="27" t="s">
        <v>6</v>
      </c>
      <c r="E11" s="23" t="s">
        <v>4</v>
      </c>
      <c r="F11" s="23">
        <v>93</v>
      </c>
      <c r="G11" s="47"/>
      <c r="H11" s="24"/>
      <c r="I11" s="6"/>
      <c r="J11" s="47"/>
      <c r="K11" s="6"/>
    </row>
    <row r="12" spans="1:11" s="8" customFormat="1" ht="12.75">
      <c r="A12" s="80" t="s">
        <v>98</v>
      </c>
      <c r="B12" s="81" t="s">
        <v>25</v>
      </c>
      <c r="C12" s="13" t="s">
        <v>5</v>
      </c>
      <c r="D12" s="22" t="s">
        <v>26</v>
      </c>
      <c r="E12" s="23" t="s">
        <v>50</v>
      </c>
      <c r="F12" s="23">
        <v>59</v>
      </c>
      <c r="G12" s="47"/>
      <c r="H12" s="24"/>
      <c r="I12" s="6"/>
      <c r="J12" s="47"/>
      <c r="K12" s="6"/>
    </row>
    <row r="13" spans="1:11" s="8" customFormat="1" ht="12.75">
      <c r="A13" s="80" t="s">
        <v>99</v>
      </c>
      <c r="B13" s="81" t="s">
        <v>25</v>
      </c>
      <c r="C13" s="13" t="s">
        <v>5</v>
      </c>
      <c r="D13" s="22" t="s">
        <v>28</v>
      </c>
      <c r="E13" s="23" t="s">
        <v>50</v>
      </c>
      <c r="F13" s="23">
        <v>201</v>
      </c>
      <c r="G13" s="47"/>
      <c r="H13" s="24"/>
      <c r="I13" s="6"/>
      <c r="J13" s="47"/>
      <c r="K13" s="6"/>
    </row>
    <row r="14" spans="1:11" s="8" customFormat="1" ht="12.75">
      <c r="A14" s="80" t="s">
        <v>100</v>
      </c>
      <c r="B14" s="81" t="s">
        <v>25</v>
      </c>
      <c r="C14" s="13" t="s">
        <v>29</v>
      </c>
      <c r="D14" s="22" t="s">
        <v>18</v>
      </c>
      <c r="E14" s="23" t="s">
        <v>30</v>
      </c>
      <c r="F14" s="23">
        <v>3</v>
      </c>
      <c r="G14" s="47"/>
      <c r="H14" s="24"/>
      <c r="I14" s="6"/>
      <c r="J14" s="47"/>
      <c r="K14" s="6"/>
    </row>
    <row r="15" spans="1:11" s="8" customFormat="1" ht="45">
      <c r="A15" s="80" t="s">
        <v>101</v>
      </c>
      <c r="B15" s="81" t="s">
        <v>44</v>
      </c>
      <c r="C15" s="14" t="s">
        <v>57</v>
      </c>
      <c r="D15" s="22" t="s">
        <v>130</v>
      </c>
      <c r="E15" s="23" t="s">
        <v>4</v>
      </c>
      <c r="F15" s="23">
        <v>3</v>
      </c>
      <c r="G15" s="15"/>
      <c r="H15" s="24"/>
      <c r="I15" s="6"/>
      <c r="J15" s="47"/>
      <c r="K15" s="6"/>
    </row>
    <row r="16" spans="1:11" s="8" customFormat="1" ht="45">
      <c r="A16" s="80" t="s">
        <v>102</v>
      </c>
      <c r="B16" s="81" t="s">
        <v>44</v>
      </c>
      <c r="C16" s="14" t="s">
        <v>57</v>
      </c>
      <c r="D16" s="22" t="s">
        <v>137</v>
      </c>
      <c r="E16" s="23" t="s">
        <v>4</v>
      </c>
      <c r="F16" s="23">
        <v>12</v>
      </c>
      <c r="G16" s="15"/>
      <c r="H16" s="24"/>
      <c r="I16" s="6"/>
      <c r="J16" s="47"/>
      <c r="K16" s="6"/>
    </row>
    <row r="17" spans="1:11" s="8" customFormat="1" ht="45">
      <c r="A17" s="80" t="s">
        <v>103</v>
      </c>
      <c r="B17" s="81" t="s">
        <v>44</v>
      </c>
      <c r="C17" s="14" t="s">
        <v>57</v>
      </c>
      <c r="D17" s="16" t="s">
        <v>134</v>
      </c>
      <c r="E17" s="15" t="s">
        <v>54</v>
      </c>
      <c r="F17" s="15">
        <v>129</v>
      </c>
      <c r="G17" s="15"/>
      <c r="H17" s="24"/>
      <c r="I17" s="6"/>
      <c r="J17" s="47"/>
      <c r="K17" s="6"/>
    </row>
    <row r="18" spans="1:11" s="8" customFormat="1" ht="12.75">
      <c r="A18" s="80" t="s">
        <v>104</v>
      </c>
      <c r="B18" s="81" t="s">
        <v>166</v>
      </c>
      <c r="C18" s="13" t="s">
        <v>67</v>
      </c>
      <c r="D18" s="22" t="s">
        <v>9</v>
      </c>
      <c r="E18" s="23" t="s">
        <v>33</v>
      </c>
      <c r="F18" s="23">
        <v>171</v>
      </c>
      <c r="G18" s="47"/>
      <c r="H18" s="24"/>
      <c r="I18" s="6"/>
      <c r="J18" s="47"/>
      <c r="K18" s="6"/>
    </row>
    <row r="19" spans="1:11" s="8" customFormat="1" ht="12.75">
      <c r="A19" s="80" t="s">
        <v>105</v>
      </c>
      <c r="B19" s="81" t="s">
        <v>166</v>
      </c>
      <c r="C19" s="13" t="s">
        <v>67</v>
      </c>
      <c r="D19" s="22" t="s">
        <v>6</v>
      </c>
      <c r="E19" s="23" t="s">
        <v>167</v>
      </c>
      <c r="F19" s="23">
        <v>62</v>
      </c>
      <c r="G19" s="47"/>
      <c r="H19" s="24"/>
      <c r="I19" s="6"/>
      <c r="J19" s="47"/>
      <c r="K19" s="6"/>
    </row>
    <row r="20" spans="1:11" s="8" customFormat="1" ht="33.75">
      <c r="A20" s="80" t="s">
        <v>106</v>
      </c>
      <c r="B20" s="82" t="s">
        <v>74</v>
      </c>
      <c r="C20" s="15" t="s">
        <v>5</v>
      </c>
      <c r="D20" s="16" t="s">
        <v>18</v>
      </c>
      <c r="E20" s="16" t="s">
        <v>72</v>
      </c>
      <c r="F20" s="15">
        <v>27</v>
      </c>
      <c r="G20" s="15"/>
      <c r="H20" s="24"/>
      <c r="I20" s="6"/>
      <c r="J20" s="47"/>
      <c r="K20" s="6"/>
    </row>
    <row r="21" spans="1:11" s="8" customFormat="1" ht="12.75">
      <c r="A21" s="80" t="s">
        <v>107</v>
      </c>
      <c r="B21" s="81" t="s">
        <v>34</v>
      </c>
      <c r="C21" s="13" t="s">
        <v>67</v>
      </c>
      <c r="D21" s="22" t="s">
        <v>138</v>
      </c>
      <c r="E21" s="23" t="s">
        <v>4</v>
      </c>
      <c r="F21" s="23">
        <v>8</v>
      </c>
      <c r="G21" s="47"/>
      <c r="H21" s="24"/>
      <c r="I21" s="6"/>
      <c r="J21" s="47"/>
      <c r="K21" s="6"/>
    </row>
    <row r="22" spans="1:11" s="8" customFormat="1" ht="12.75">
      <c r="A22" s="80" t="s">
        <v>108</v>
      </c>
      <c r="B22" s="81" t="s">
        <v>35</v>
      </c>
      <c r="C22" s="13" t="s">
        <v>5</v>
      </c>
      <c r="D22" s="22" t="s">
        <v>131</v>
      </c>
      <c r="E22" s="23" t="s">
        <v>4</v>
      </c>
      <c r="F22" s="23">
        <v>360</v>
      </c>
      <c r="G22" s="47"/>
      <c r="H22" s="24"/>
      <c r="I22" s="6"/>
      <c r="J22" s="47"/>
      <c r="K22" s="6"/>
    </row>
    <row r="23" spans="1:11" s="8" customFormat="1" ht="12.75">
      <c r="A23" s="80" t="s">
        <v>109</v>
      </c>
      <c r="B23" s="81" t="s">
        <v>168</v>
      </c>
      <c r="C23" s="13" t="s">
        <v>5</v>
      </c>
      <c r="D23" s="22" t="s">
        <v>139</v>
      </c>
      <c r="E23" s="23" t="s">
        <v>4</v>
      </c>
      <c r="F23" s="23">
        <v>548</v>
      </c>
      <c r="G23" s="47"/>
      <c r="H23" s="24"/>
      <c r="I23" s="6"/>
      <c r="J23" s="47"/>
      <c r="K23" s="6"/>
    </row>
    <row r="24" spans="1:11" s="8" customFormat="1" ht="12.75">
      <c r="A24" s="80" t="s">
        <v>159</v>
      </c>
      <c r="B24" s="81" t="s">
        <v>189</v>
      </c>
      <c r="C24" s="13" t="s">
        <v>53</v>
      </c>
      <c r="D24" s="22" t="s">
        <v>140</v>
      </c>
      <c r="E24" s="23" t="s">
        <v>64</v>
      </c>
      <c r="F24" s="23">
        <v>5</v>
      </c>
      <c r="G24" s="47"/>
      <c r="H24" s="24"/>
      <c r="I24" s="6"/>
      <c r="J24" s="47"/>
      <c r="K24" s="6"/>
    </row>
    <row r="25" spans="1:11" s="8" customFormat="1" ht="12.75">
      <c r="A25" s="80" t="s">
        <v>110</v>
      </c>
      <c r="B25" s="81" t="s">
        <v>36</v>
      </c>
      <c r="C25" s="13" t="s">
        <v>68</v>
      </c>
      <c r="D25" s="22" t="s">
        <v>149</v>
      </c>
      <c r="E25" s="23" t="s">
        <v>4</v>
      </c>
      <c r="F25" s="49">
        <v>354</v>
      </c>
      <c r="G25" s="50"/>
      <c r="H25" s="79"/>
      <c r="I25" s="6"/>
      <c r="J25" s="47"/>
      <c r="K25" s="6"/>
    </row>
    <row r="26" spans="1:11" s="10" customFormat="1" ht="12.75">
      <c r="A26" s="80" t="s">
        <v>111</v>
      </c>
      <c r="B26" s="81" t="s">
        <v>69</v>
      </c>
      <c r="C26" s="13" t="s">
        <v>5</v>
      </c>
      <c r="D26" s="22" t="s">
        <v>37</v>
      </c>
      <c r="E26" s="23" t="s">
        <v>4</v>
      </c>
      <c r="F26" s="23">
        <v>119</v>
      </c>
      <c r="G26" s="47"/>
      <c r="H26" s="24"/>
      <c r="I26" s="6"/>
      <c r="J26" s="47"/>
      <c r="K26" s="6"/>
    </row>
    <row r="27" spans="1:11" s="8" customFormat="1" ht="12.75">
      <c r="A27" s="80" t="s">
        <v>112</v>
      </c>
      <c r="B27" s="81" t="s">
        <v>69</v>
      </c>
      <c r="C27" s="13" t="s">
        <v>5</v>
      </c>
      <c r="D27" s="22" t="s">
        <v>51</v>
      </c>
      <c r="E27" s="23" t="s">
        <v>4</v>
      </c>
      <c r="F27" s="23">
        <v>83</v>
      </c>
      <c r="G27" s="47"/>
      <c r="H27" s="24"/>
      <c r="I27" s="6"/>
      <c r="J27" s="47"/>
      <c r="K27" s="6"/>
    </row>
    <row r="28" spans="1:11" s="8" customFormat="1" ht="12.75">
      <c r="A28" s="80" t="s">
        <v>160</v>
      </c>
      <c r="B28" s="83" t="s">
        <v>169</v>
      </c>
      <c r="C28" s="13" t="s">
        <v>5</v>
      </c>
      <c r="D28" s="16" t="s">
        <v>141</v>
      </c>
      <c r="E28" s="15" t="s">
        <v>54</v>
      </c>
      <c r="F28" s="15">
        <v>45</v>
      </c>
      <c r="G28" s="15"/>
      <c r="H28" s="24"/>
      <c r="I28" s="6"/>
      <c r="J28" s="47"/>
      <c r="K28" s="6"/>
    </row>
    <row r="29" spans="1:11" s="8" customFormat="1" ht="12.75">
      <c r="A29" s="80" t="s">
        <v>113</v>
      </c>
      <c r="B29" s="83" t="s">
        <v>169</v>
      </c>
      <c r="C29" s="13" t="s">
        <v>5</v>
      </c>
      <c r="D29" s="16" t="s">
        <v>55</v>
      </c>
      <c r="E29" s="15" t="s">
        <v>54</v>
      </c>
      <c r="F29" s="15">
        <v>125</v>
      </c>
      <c r="G29" s="15"/>
      <c r="H29" s="24"/>
      <c r="I29" s="6"/>
      <c r="J29" s="47"/>
      <c r="K29" s="6"/>
    </row>
    <row r="30" spans="1:11" s="8" customFormat="1" ht="12.75">
      <c r="A30" s="80" t="s">
        <v>114</v>
      </c>
      <c r="B30" s="81" t="s">
        <v>39</v>
      </c>
      <c r="C30" s="13" t="s">
        <v>5</v>
      </c>
      <c r="D30" s="22" t="s">
        <v>142</v>
      </c>
      <c r="E30" s="23" t="s">
        <v>40</v>
      </c>
      <c r="F30" s="23">
        <v>44</v>
      </c>
      <c r="G30" s="47"/>
      <c r="H30" s="24"/>
      <c r="I30" s="6"/>
      <c r="J30" s="47"/>
      <c r="K30" s="6"/>
    </row>
    <row r="31" spans="1:11" s="8" customFormat="1" ht="12.75">
      <c r="A31" s="80" t="s">
        <v>115</v>
      </c>
      <c r="B31" s="81" t="s">
        <v>170</v>
      </c>
      <c r="C31" s="13" t="s">
        <v>8</v>
      </c>
      <c r="D31" s="22" t="s">
        <v>152</v>
      </c>
      <c r="E31" s="23" t="s">
        <v>19</v>
      </c>
      <c r="F31" s="23">
        <v>6</v>
      </c>
      <c r="G31" s="47"/>
      <c r="H31" s="24"/>
      <c r="I31" s="6"/>
      <c r="J31" s="47"/>
      <c r="K31" s="6"/>
    </row>
    <row r="32" spans="1:11" s="8" customFormat="1" ht="22.5">
      <c r="A32" s="80" t="s">
        <v>116</v>
      </c>
      <c r="B32" s="81" t="s">
        <v>170</v>
      </c>
      <c r="C32" s="14" t="s">
        <v>58</v>
      </c>
      <c r="D32" s="22" t="s">
        <v>71</v>
      </c>
      <c r="E32" s="23" t="s">
        <v>54</v>
      </c>
      <c r="F32" s="23">
        <v>3</v>
      </c>
      <c r="G32" s="47"/>
      <c r="H32" s="24"/>
      <c r="I32" s="6"/>
      <c r="J32" s="47"/>
      <c r="K32" s="6"/>
    </row>
    <row r="33" spans="1:11" s="26" customFormat="1" ht="11.25">
      <c r="A33" s="80" t="s">
        <v>117</v>
      </c>
      <c r="B33" s="81" t="s">
        <v>65</v>
      </c>
      <c r="C33" s="13" t="s">
        <v>5</v>
      </c>
      <c r="D33" s="14" t="s">
        <v>171</v>
      </c>
      <c r="E33" s="13" t="s">
        <v>66</v>
      </c>
      <c r="F33" s="13">
        <v>1200</v>
      </c>
      <c r="G33" s="13"/>
      <c r="H33" s="51"/>
      <c r="I33" s="6"/>
      <c r="J33" s="47"/>
      <c r="K33" s="6"/>
    </row>
    <row r="34" spans="1:11" s="26" customFormat="1" ht="11.25">
      <c r="A34" s="80" t="s">
        <v>118</v>
      </c>
      <c r="B34" s="81" t="s">
        <v>45</v>
      </c>
      <c r="C34" s="13" t="s">
        <v>68</v>
      </c>
      <c r="D34" s="22" t="s">
        <v>131</v>
      </c>
      <c r="E34" s="23" t="s">
        <v>4</v>
      </c>
      <c r="F34" s="23">
        <v>333</v>
      </c>
      <c r="G34" s="47"/>
      <c r="H34" s="24"/>
      <c r="I34" s="6"/>
      <c r="J34" s="47"/>
      <c r="K34" s="6"/>
    </row>
    <row r="35" spans="1:11" s="8" customFormat="1" ht="12.75">
      <c r="A35" s="80" t="s">
        <v>119</v>
      </c>
      <c r="B35" s="81" t="s">
        <v>41</v>
      </c>
      <c r="C35" s="13" t="s">
        <v>5</v>
      </c>
      <c r="D35" s="22" t="s">
        <v>144</v>
      </c>
      <c r="E35" s="23" t="s">
        <v>4</v>
      </c>
      <c r="F35" s="23">
        <v>245</v>
      </c>
      <c r="G35" s="47"/>
      <c r="H35" s="24"/>
      <c r="I35" s="6"/>
      <c r="J35" s="47"/>
      <c r="K35" s="6"/>
    </row>
    <row r="36" spans="1:11" s="8" customFormat="1" ht="22.5">
      <c r="A36" s="80" t="s">
        <v>120</v>
      </c>
      <c r="B36" s="81" t="s">
        <v>42</v>
      </c>
      <c r="C36" s="14" t="s">
        <v>58</v>
      </c>
      <c r="D36" s="22" t="s">
        <v>148</v>
      </c>
      <c r="E36" s="23" t="s">
        <v>158</v>
      </c>
      <c r="F36" s="23">
        <v>24</v>
      </c>
      <c r="G36" s="47"/>
      <c r="H36" s="24"/>
      <c r="I36" s="6"/>
      <c r="J36" s="47"/>
      <c r="K36" s="6"/>
    </row>
    <row r="37" spans="1:11" s="8" customFormat="1" ht="12.75">
      <c r="A37" s="80" t="s">
        <v>121</v>
      </c>
      <c r="B37" s="81" t="s">
        <v>76</v>
      </c>
      <c r="C37" s="13" t="s">
        <v>5</v>
      </c>
      <c r="D37" s="22" t="s">
        <v>143</v>
      </c>
      <c r="E37" s="23" t="s">
        <v>54</v>
      </c>
      <c r="F37" s="23">
        <v>3</v>
      </c>
      <c r="G37" s="47"/>
      <c r="H37" s="24"/>
      <c r="I37" s="6"/>
      <c r="J37" s="47"/>
      <c r="K37" s="6"/>
    </row>
    <row r="38" spans="1:11" s="8" customFormat="1" ht="33.75">
      <c r="A38" s="80" t="s">
        <v>122</v>
      </c>
      <c r="B38" s="81" t="s">
        <v>77</v>
      </c>
      <c r="C38" s="13" t="s">
        <v>38</v>
      </c>
      <c r="D38" s="22" t="s">
        <v>145</v>
      </c>
      <c r="E38" s="22" t="s">
        <v>78</v>
      </c>
      <c r="F38" s="23">
        <v>3</v>
      </c>
      <c r="G38" s="47"/>
      <c r="H38" s="24"/>
      <c r="I38" s="6"/>
      <c r="J38" s="47"/>
      <c r="K38" s="6"/>
    </row>
    <row r="39" spans="1:11" s="8" customFormat="1" ht="12.75">
      <c r="A39" s="80" t="s">
        <v>123</v>
      </c>
      <c r="B39" s="81" t="s">
        <v>172</v>
      </c>
      <c r="C39" s="13" t="s">
        <v>38</v>
      </c>
      <c r="D39" s="22" t="s">
        <v>153</v>
      </c>
      <c r="E39" s="22" t="s">
        <v>79</v>
      </c>
      <c r="F39" s="23">
        <v>3</v>
      </c>
      <c r="G39" s="47"/>
      <c r="H39" s="24"/>
      <c r="I39" s="6"/>
      <c r="J39" s="47"/>
      <c r="K39" s="6"/>
    </row>
    <row r="40" spans="1:11" s="8" customFormat="1" ht="12.75">
      <c r="A40" s="80" t="s">
        <v>124</v>
      </c>
      <c r="B40" s="81" t="s">
        <v>172</v>
      </c>
      <c r="C40" s="13" t="s">
        <v>38</v>
      </c>
      <c r="D40" s="22" t="s">
        <v>130</v>
      </c>
      <c r="E40" s="22" t="s">
        <v>79</v>
      </c>
      <c r="F40" s="23">
        <v>13.5</v>
      </c>
      <c r="G40" s="47"/>
      <c r="H40" s="24"/>
      <c r="I40" s="6"/>
      <c r="J40" s="47"/>
      <c r="K40" s="6"/>
    </row>
    <row r="41" spans="1:11" s="8" customFormat="1" ht="12.75">
      <c r="A41" s="80" t="s">
        <v>125</v>
      </c>
      <c r="B41" s="81" t="s">
        <v>172</v>
      </c>
      <c r="C41" s="13" t="s">
        <v>38</v>
      </c>
      <c r="D41" s="22" t="s">
        <v>6</v>
      </c>
      <c r="E41" s="22" t="s">
        <v>79</v>
      </c>
      <c r="F41" s="23">
        <v>29</v>
      </c>
      <c r="G41" s="47"/>
      <c r="H41" s="24"/>
      <c r="I41" s="6"/>
      <c r="J41" s="47"/>
      <c r="K41" s="6"/>
    </row>
    <row r="42" spans="1:11" s="8" customFormat="1" ht="12.75">
      <c r="A42" s="80" t="s">
        <v>126</v>
      </c>
      <c r="B42" s="81" t="s">
        <v>172</v>
      </c>
      <c r="C42" s="13" t="s">
        <v>38</v>
      </c>
      <c r="D42" s="22" t="s">
        <v>154</v>
      </c>
      <c r="E42" s="22" t="s">
        <v>79</v>
      </c>
      <c r="F42" s="23">
        <v>3</v>
      </c>
      <c r="G42" s="47"/>
      <c r="H42" s="24"/>
      <c r="I42" s="6"/>
      <c r="J42" s="47"/>
      <c r="K42" s="6"/>
    </row>
    <row r="43" spans="1:11" s="8" customFormat="1" ht="12.75">
      <c r="A43" s="80" t="s">
        <v>150</v>
      </c>
      <c r="B43" s="81" t="s">
        <v>172</v>
      </c>
      <c r="C43" s="13" t="s">
        <v>38</v>
      </c>
      <c r="D43" s="22" t="s">
        <v>155</v>
      </c>
      <c r="E43" s="22" t="s">
        <v>79</v>
      </c>
      <c r="F43" s="23">
        <v>3</v>
      </c>
      <c r="G43" s="47"/>
      <c r="H43" s="24"/>
      <c r="I43" s="6"/>
      <c r="J43" s="47"/>
      <c r="K43" s="6"/>
    </row>
    <row r="44" spans="1:11" s="8" customFormat="1" ht="12.75">
      <c r="A44" s="80" t="s">
        <v>161</v>
      </c>
      <c r="B44" s="81" t="s">
        <v>172</v>
      </c>
      <c r="C44" s="13" t="s">
        <v>38</v>
      </c>
      <c r="D44" s="22" t="s">
        <v>157</v>
      </c>
      <c r="E44" s="22" t="s">
        <v>79</v>
      </c>
      <c r="F44" s="23">
        <v>2</v>
      </c>
      <c r="G44" s="47"/>
      <c r="H44" s="24"/>
      <c r="I44" s="6"/>
      <c r="J44" s="47"/>
      <c r="K44" s="6"/>
    </row>
    <row r="45" spans="1:11" s="29" customFormat="1" ht="22.5">
      <c r="A45" s="80" t="s">
        <v>162</v>
      </c>
      <c r="B45" s="83" t="s">
        <v>90</v>
      </c>
      <c r="C45" s="16" t="s">
        <v>180</v>
      </c>
      <c r="D45" s="16" t="s">
        <v>146</v>
      </c>
      <c r="E45" s="16" t="s">
        <v>91</v>
      </c>
      <c r="F45" s="15">
        <v>117</v>
      </c>
      <c r="G45" s="15"/>
      <c r="H45" s="24"/>
      <c r="I45" s="6"/>
      <c r="J45" s="47"/>
      <c r="K45" s="6"/>
    </row>
    <row r="46" spans="2:11" s="8" customFormat="1" ht="12.75">
      <c r="B46" s="62" t="s">
        <v>46</v>
      </c>
      <c r="C46" s="12"/>
      <c r="D46" s="28"/>
      <c r="E46" s="30"/>
      <c r="F46" s="28"/>
      <c r="G46" s="28"/>
      <c r="H46" s="52"/>
      <c r="I46" s="38">
        <f>SUM(I4:I45)</f>
        <v>0</v>
      </c>
      <c r="J46" s="58">
        <f>SUM(J4:J45)</f>
        <v>0</v>
      </c>
      <c r="K46" s="58">
        <f>SUM(K4:K45)</f>
        <v>0</v>
      </c>
    </row>
    <row r="47" spans="2:9" ht="12.75">
      <c r="B47" s="62"/>
      <c r="I47" s="35"/>
    </row>
    <row r="48" ht="12.75" customHeight="1">
      <c r="B48" s="63" t="s">
        <v>178</v>
      </c>
    </row>
    <row r="49" spans="2:7" ht="12.75" customHeight="1">
      <c r="B49" s="60" t="s">
        <v>179</v>
      </c>
      <c r="C49" s="17"/>
      <c r="D49" s="17"/>
      <c r="E49" s="17"/>
      <c r="F49" s="17"/>
      <c r="G49" s="53"/>
    </row>
    <row r="50" ht="12.75">
      <c r="B50" s="64" t="s">
        <v>84</v>
      </c>
    </row>
    <row r="51" ht="12.75">
      <c r="B51" s="63" t="s">
        <v>75</v>
      </c>
    </row>
    <row r="52" spans="2:5" ht="12.75">
      <c r="B52" s="105" t="s">
        <v>81</v>
      </c>
      <c r="C52" s="106"/>
      <c r="D52" s="106"/>
      <c r="E52" s="106"/>
    </row>
    <row r="53" spans="2:5" ht="12.75">
      <c r="B53" s="106"/>
      <c r="C53" s="106"/>
      <c r="D53" s="106"/>
      <c r="E53" s="106"/>
    </row>
    <row r="54" spans="2:10" ht="12.75">
      <c r="B54" s="64" t="s">
        <v>80</v>
      </c>
      <c r="C54" s="17"/>
      <c r="D54" s="17"/>
      <c r="E54" s="17"/>
      <c r="F54" s="17"/>
      <c r="G54" s="53"/>
      <c r="H54" s="54"/>
      <c r="I54" s="17"/>
      <c r="J54" s="17"/>
    </row>
    <row r="55" spans="2:10" ht="12.75">
      <c r="B55" s="64"/>
      <c r="C55" s="17"/>
      <c r="D55" s="17"/>
      <c r="E55" s="17"/>
      <c r="F55" s="17"/>
      <c r="G55" s="53"/>
      <c r="H55" s="54"/>
      <c r="I55" s="17"/>
      <c r="J55" s="17"/>
    </row>
    <row r="56" spans="2:5" ht="13.5" thickBot="1">
      <c r="B56" s="61" t="s">
        <v>82</v>
      </c>
      <c r="C56" s="18"/>
      <c r="D56" s="18"/>
      <c r="E56" s="18"/>
    </row>
    <row r="57" spans="1:11" s="2" customFormat="1" ht="23.25" thickBot="1">
      <c r="A57" s="86" t="s">
        <v>10</v>
      </c>
      <c r="B57" s="87" t="s">
        <v>11</v>
      </c>
      <c r="C57" s="74" t="s">
        <v>12</v>
      </c>
      <c r="D57" s="73" t="s">
        <v>13</v>
      </c>
      <c r="E57" s="73" t="s">
        <v>0</v>
      </c>
      <c r="F57" s="73" t="s">
        <v>14</v>
      </c>
      <c r="G57" s="73" t="s">
        <v>15</v>
      </c>
      <c r="H57" s="76" t="s">
        <v>1</v>
      </c>
      <c r="I57" s="77" t="s">
        <v>2</v>
      </c>
      <c r="J57" s="73" t="s">
        <v>16</v>
      </c>
      <c r="K57" s="78" t="s">
        <v>3</v>
      </c>
    </row>
    <row r="58" spans="1:11" ht="15">
      <c r="A58" s="88">
        <v>1</v>
      </c>
      <c r="B58" s="89" t="s">
        <v>181</v>
      </c>
      <c r="C58" s="84" t="s">
        <v>38</v>
      </c>
      <c r="D58" s="68" t="s">
        <v>7</v>
      </c>
      <c r="E58" s="68" t="s">
        <v>43</v>
      </c>
      <c r="F58" s="68">
        <v>282</v>
      </c>
      <c r="G58" s="69"/>
      <c r="H58" s="48"/>
      <c r="I58" s="70"/>
      <c r="J58" s="85"/>
      <c r="K58" s="71"/>
    </row>
    <row r="59" spans="1:11" ht="15">
      <c r="A59" s="90">
        <v>2</v>
      </c>
      <c r="B59" s="81" t="s">
        <v>181</v>
      </c>
      <c r="C59" s="13" t="s">
        <v>38</v>
      </c>
      <c r="D59" s="23" t="s">
        <v>22</v>
      </c>
      <c r="E59" s="23" t="s">
        <v>43</v>
      </c>
      <c r="F59" s="23">
        <v>3</v>
      </c>
      <c r="G59" s="47"/>
      <c r="H59" s="48"/>
      <c r="I59" s="6"/>
      <c r="J59" s="13"/>
      <c r="K59" s="5"/>
    </row>
    <row r="60" spans="1:11" ht="12.75">
      <c r="A60" s="1"/>
      <c r="B60" s="62" t="s">
        <v>46</v>
      </c>
      <c r="C60" s="19"/>
      <c r="D60" s="41"/>
      <c r="E60" s="41"/>
      <c r="F60" s="41"/>
      <c r="G60" s="41"/>
      <c r="H60" s="54"/>
      <c r="I60" s="38">
        <f>SUM(I58:I59)</f>
        <v>0</v>
      </c>
      <c r="J60" s="58">
        <f>SUM(J58:J59)</f>
        <v>0</v>
      </c>
      <c r="K60" s="58">
        <f>SUM(K58:K59)</f>
        <v>0</v>
      </c>
    </row>
    <row r="61" spans="1:11" ht="15.75">
      <c r="A61" s="1"/>
      <c r="B61" s="62"/>
      <c r="C61" s="19"/>
      <c r="D61" s="41"/>
      <c r="E61" s="41"/>
      <c r="F61" s="41"/>
      <c r="G61" s="41"/>
      <c r="H61" s="54"/>
      <c r="I61" s="36"/>
      <c r="J61" s="55"/>
      <c r="K61" s="55"/>
    </row>
    <row r="62" spans="1:11" ht="12.75">
      <c r="A62" s="1"/>
      <c r="B62" s="64" t="s">
        <v>85</v>
      </c>
      <c r="C62" s="18"/>
      <c r="D62" s="18"/>
      <c r="E62" s="18"/>
      <c r="F62" s="41"/>
      <c r="G62" s="41"/>
      <c r="H62" s="54"/>
      <c r="I62" s="37"/>
      <c r="J62" s="17"/>
      <c r="K62" s="17"/>
    </row>
    <row r="63" spans="1:11" ht="12.75">
      <c r="A63" s="1"/>
      <c r="B63" s="64" t="s">
        <v>89</v>
      </c>
      <c r="C63" s="18"/>
      <c r="D63" s="18"/>
      <c r="E63" s="18"/>
      <c r="F63" s="41"/>
      <c r="G63" s="41"/>
      <c r="H63" s="54"/>
      <c r="I63" s="37"/>
      <c r="J63" s="17"/>
      <c r="K63" s="17"/>
    </row>
    <row r="64" ht="12.75">
      <c r="C64" s="17"/>
    </row>
    <row r="65" ht="13.5" thickBot="1">
      <c r="B65" s="61" t="s">
        <v>83</v>
      </c>
    </row>
    <row r="66" spans="1:11" s="21" customFormat="1" ht="23.25" thickBot="1">
      <c r="A66" s="94" t="s">
        <v>10</v>
      </c>
      <c r="B66" s="87" t="s">
        <v>11</v>
      </c>
      <c r="C66" s="74" t="s">
        <v>12</v>
      </c>
      <c r="D66" s="73" t="s">
        <v>13</v>
      </c>
      <c r="E66" s="73" t="s">
        <v>0</v>
      </c>
      <c r="F66" s="73" t="s">
        <v>14</v>
      </c>
      <c r="G66" s="73" t="s">
        <v>15</v>
      </c>
      <c r="H66" s="76" t="s">
        <v>1</v>
      </c>
      <c r="I66" s="77" t="s">
        <v>2</v>
      </c>
      <c r="J66" s="73" t="s">
        <v>16</v>
      </c>
      <c r="K66" s="78" t="s">
        <v>3</v>
      </c>
    </row>
    <row r="67" spans="1:11" s="12" customFormat="1" ht="22.5" customHeight="1">
      <c r="A67" s="103">
        <v>1</v>
      </c>
      <c r="B67" s="104" t="s">
        <v>73</v>
      </c>
      <c r="C67" s="85" t="s">
        <v>5</v>
      </c>
      <c r="D67" s="85" t="s">
        <v>70</v>
      </c>
      <c r="E67" s="85" t="s">
        <v>4</v>
      </c>
      <c r="F67" s="85">
        <v>26</v>
      </c>
      <c r="G67" s="85"/>
      <c r="H67" s="48"/>
      <c r="I67" s="91"/>
      <c r="J67" s="92"/>
      <c r="K67" s="93"/>
    </row>
    <row r="68" spans="2:11" ht="12.75">
      <c r="B68" s="62" t="s">
        <v>46</v>
      </c>
      <c r="I68" s="65">
        <f>SUM(I67:I67)</f>
        <v>0</v>
      </c>
      <c r="J68" s="65">
        <f>SUM(J67:J67)</f>
        <v>0</v>
      </c>
      <c r="K68" s="65">
        <f>SUM(K67:K67)</f>
        <v>0</v>
      </c>
    </row>
    <row r="69" ht="12.75">
      <c r="B69" s="62"/>
    </row>
    <row r="70" spans="2:10" ht="12.75">
      <c r="B70" s="64" t="s">
        <v>85</v>
      </c>
      <c r="C70" s="17"/>
      <c r="D70" s="17"/>
      <c r="E70" s="17"/>
      <c r="F70" s="17"/>
      <c r="G70" s="53"/>
      <c r="H70" s="54"/>
      <c r="I70" s="17"/>
      <c r="J70" s="17"/>
    </row>
    <row r="71" spans="2:10" ht="12.75">
      <c r="B71" s="64" t="s">
        <v>89</v>
      </c>
      <c r="C71" s="18"/>
      <c r="D71" s="18"/>
      <c r="E71" s="17"/>
      <c r="F71" s="17"/>
      <c r="G71" s="53"/>
      <c r="H71" s="54"/>
      <c r="I71" s="17"/>
      <c r="J71" s="17"/>
    </row>
    <row r="72" spans="1:11" ht="12.75">
      <c r="A72" s="4"/>
      <c r="B72" s="64"/>
      <c r="C72" s="20"/>
      <c r="D72" s="20"/>
      <c r="E72" s="17"/>
      <c r="F72" s="17"/>
      <c r="G72" s="53"/>
      <c r="H72" s="54"/>
      <c r="I72" s="17"/>
      <c r="J72" s="17"/>
      <c r="K72" s="56"/>
    </row>
    <row r="73" ht="12.75">
      <c r="B73" s="64"/>
    </row>
    <row r="74" spans="2:5" ht="13.5" thickBot="1">
      <c r="B74" s="61" t="s">
        <v>163</v>
      </c>
      <c r="C74" s="18"/>
      <c r="D74" s="18"/>
      <c r="E74" s="18"/>
    </row>
    <row r="75" spans="1:11" ht="23.25" thickBot="1">
      <c r="A75" s="86" t="s">
        <v>10</v>
      </c>
      <c r="B75" s="87" t="s">
        <v>11</v>
      </c>
      <c r="C75" s="74" t="s">
        <v>12</v>
      </c>
      <c r="D75" s="73" t="s">
        <v>13</v>
      </c>
      <c r="E75" s="73" t="s">
        <v>0</v>
      </c>
      <c r="F75" s="73" t="s">
        <v>14</v>
      </c>
      <c r="G75" s="73" t="s">
        <v>15</v>
      </c>
      <c r="H75" s="76" t="s">
        <v>1</v>
      </c>
      <c r="I75" s="77" t="s">
        <v>2</v>
      </c>
      <c r="J75" s="73" t="s">
        <v>16</v>
      </c>
      <c r="K75" s="78" t="s">
        <v>3</v>
      </c>
    </row>
    <row r="76" spans="1:11" ht="12.75">
      <c r="A76" s="88">
        <v>1</v>
      </c>
      <c r="B76" s="89" t="s">
        <v>182</v>
      </c>
      <c r="C76" s="85" t="s">
        <v>8</v>
      </c>
      <c r="D76" s="85" t="s">
        <v>49</v>
      </c>
      <c r="E76" s="95" t="s">
        <v>132</v>
      </c>
      <c r="F76" s="85">
        <v>50</v>
      </c>
      <c r="G76" s="85"/>
      <c r="H76" s="48"/>
      <c r="I76" s="70"/>
      <c r="J76" s="84"/>
      <c r="K76" s="70"/>
    </row>
    <row r="77" spans="1:11" ht="12.75">
      <c r="A77" s="90">
        <v>2</v>
      </c>
      <c r="B77" s="81" t="s">
        <v>182</v>
      </c>
      <c r="C77" s="15" t="s">
        <v>8</v>
      </c>
      <c r="D77" s="15" t="s">
        <v>55</v>
      </c>
      <c r="E77" s="16" t="s">
        <v>133</v>
      </c>
      <c r="F77" s="15">
        <v>85</v>
      </c>
      <c r="G77" s="15"/>
      <c r="H77" s="48"/>
      <c r="I77" s="6"/>
      <c r="J77" s="13"/>
      <c r="K77" s="6"/>
    </row>
    <row r="78" spans="1:11" ht="12.75">
      <c r="A78" s="1"/>
      <c r="B78" s="62" t="s">
        <v>46</v>
      </c>
      <c r="C78" s="21"/>
      <c r="D78" s="41"/>
      <c r="E78" s="41"/>
      <c r="F78" s="41"/>
      <c r="G78" s="41"/>
      <c r="H78" s="57"/>
      <c r="I78" s="38">
        <f>SUM(I76:I77)</f>
        <v>0</v>
      </c>
      <c r="J78" s="38">
        <f>SUM(J52:J77)</f>
        <v>0</v>
      </c>
      <c r="K78" s="38">
        <f>SUM(K76:K77)</f>
        <v>0</v>
      </c>
    </row>
    <row r="79" spans="2:10" ht="12.75">
      <c r="B79" s="62"/>
      <c r="J79" s="34"/>
    </row>
    <row r="80" ht="12.75">
      <c r="B80" s="64" t="s">
        <v>85</v>
      </c>
    </row>
    <row r="81" ht="12.75">
      <c r="B81" s="64" t="s">
        <v>89</v>
      </c>
    </row>
    <row r="82" ht="12.75">
      <c r="B82" s="64"/>
    </row>
    <row r="84" ht="13.5" thickBot="1">
      <c r="B84" s="61" t="s">
        <v>164</v>
      </c>
    </row>
    <row r="85" spans="1:11" ht="23.25" thickBot="1">
      <c r="A85" s="86" t="s">
        <v>10</v>
      </c>
      <c r="B85" s="87" t="s">
        <v>11</v>
      </c>
      <c r="C85" s="74" t="s">
        <v>12</v>
      </c>
      <c r="D85" s="73" t="s">
        <v>13</v>
      </c>
      <c r="E85" s="73" t="s">
        <v>0</v>
      </c>
      <c r="F85" s="73" t="s">
        <v>14</v>
      </c>
      <c r="G85" s="73" t="s">
        <v>15</v>
      </c>
      <c r="H85" s="76" t="s">
        <v>1</v>
      </c>
      <c r="I85" s="77" t="s">
        <v>2</v>
      </c>
      <c r="J85" s="73" t="s">
        <v>16</v>
      </c>
      <c r="K85" s="78" t="s">
        <v>3</v>
      </c>
    </row>
    <row r="86" spans="1:11" ht="33.75">
      <c r="A86" s="88" t="s">
        <v>87</v>
      </c>
      <c r="B86" s="96" t="s">
        <v>183</v>
      </c>
      <c r="C86" s="95" t="s">
        <v>184</v>
      </c>
      <c r="D86" s="85" t="s">
        <v>62</v>
      </c>
      <c r="E86" s="85" t="s">
        <v>4</v>
      </c>
      <c r="F86" s="85">
        <v>14</v>
      </c>
      <c r="G86" s="85"/>
      <c r="H86" s="48"/>
      <c r="I86" s="70"/>
      <c r="J86" s="84"/>
      <c r="K86" s="70"/>
    </row>
    <row r="87" spans="1:11" ht="33.75">
      <c r="A87" s="90" t="s">
        <v>88</v>
      </c>
      <c r="B87" s="83" t="s">
        <v>183</v>
      </c>
      <c r="C87" s="16" t="s">
        <v>184</v>
      </c>
      <c r="D87" s="15" t="s">
        <v>63</v>
      </c>
      <c r="E87" s="15" t="s">
        <v>4</v>
      </c>
      <c r="F87" s="15">
        <v>42</v>
      </c>
      <c r="G87" s="15"/>
      <c r="H87" s="48"/>
      <c r="I87" s="6"/>
      <c r="J87" s="13"/>
      <c r="K87" s="6"/>
    </row>
    <row r="88" spans="2:11" ht="12.75">
      <c r="B88" s="62" t="s">
        <v>46</v>
      </c>
      <c r="I88" s="38">
        <f>SUM(I86:I87)</f>
        <v>0</v>
      </c>
      <c r="J88" s="38">
        <f>SUM(J86:J87)</f>
        <v>0</v>
      </c>
      <c r="K88" s="38">
        <f>SUM(K86:K87)</f>
        <v>0</v>
      </c>
    </row>
    <row r="89" spans="2:10" ht="12.75">
      <c r="B89" s="62"/>
      <c r="J89" s="34"/>
    </row>
    <row r="90" spans="2:10" ht="12.75">
      <c r="B90" s="64" t="s">
        <v>80</v>
      </c>
      <c r="J90" s="34"/>
    </row>
    <row r="91" spans="2:10" ht="12.75">
      <c r="B91" s="64" t="s">
        <v>85</v>
      </c>
      <c r="J91" s="34"/>
    </row>
    <row r="92" ht="12.75">
      <c r="B92" s="64" t="s">
        <v>89</v>
      </c>
    </row>
    <row r="94" ht="13.5" thickBot="1">
      <c r="B94" s="61" t="s">
        <v>127</v>
      </c>
    </row>
    <row r="95" spans="1:11" ht="23.25" thickBot="1">
      <c r="A95" s="86" t="s">
        <v>10</v>
      </c>
      <c r="B95" s="87" t="s">
        <v>11</v>
      </c>
      <c r="C95" s="74" t="s">
        <v>12</v>
      </c>
      <c r="D95" s="73" t="s">
        <v>13</v>
      </c>
      <c r="E95" s="73" t="s">
        <v>0</v>
      </c>
      <c r="F95" s="73" t="s">
        <v>14</v>
      </c>
      <c r="G95" s="73" t="s">
        <v>15</v>
      </c>
      <c r="H95" s="76" t="s">
        <v>1</v>
      </c>
      <c r="I95" s="77" t="s">
        <v>2</v>
      </c>
      <c r="J95" s="73" t="s">
        <v>16</v>
      </c>
      <c r="K95" s="78" t="s">
        <v>3</v>
      </c>
    </row>
    <row r="96" spans="1:11" ht="12.75">
      <c r="A96" s="88" t="s">
        <v>87</v>
      </c>
      <c r="B96" s="89" t="s">
        <v>186</v>
      </c>
      <c r="C96" s="84" t="s">
        <v>5</v>
      </c>
      <c r="D96" s="97" t="s">
        <v>47</v>
      </c>
      <c r="E96" s="98" t="s">
        <v>86</v>
      </c>
      <c r="F96" s="85">
        <v>2</v>
      </c>
      <c r="G96" s="68"/>
      <c r="H96" s="48"/>
      <c r="I96" s="70"/>
      <c r="J96" s="84"/>
      <c r="K96" s="70"/>
    </row>
    <row r="97" spans="1:11" ht="12.75">
      <c r="A97" s="90" t="s">
        <v>88</v>
      </c>
      <c r="B97" s="81" t="s">
        <v>186</v>
      </c>
      <c r="C97" s="13" t="s">
        <v>5</v>
      </c>
      <c r="D97" s="42" t="s">
        <v>48</v>
      </c>
      <c r="E97" s="43" t="s">
        <v>86</v>
      </c>
      <c r="F97" s="15">
        <v>98</v>
      </c>
      <c r="G97" s="23"/>
      <c r="H97" s="48"/>
      <c r="I97" s="6"/>
      <c r="J97" s="13"/>
      <c r="K97" s="6"/>
    </row>
    <row r="98" spans="2:11" ht="12.75">
      <c r="B98" s="62" t="s">
        <v>46</v>
      </c>
      <c r="I98" s="38">
        <f>SUM(I96:I97)</f>
        <v>0</v>
      </c>
      <c r="J98" s="58">
        <f>SUM(J96:J97)</f>
        <v>0</v>
      </c>
      <c r="K98" s="58">
        <f>SUM(K96:K97)</f>
        <v>0</v>
      </c>
    </row>
    <row r="99" spans="2:10" ht="12.75">
      <c r="B99" s="62"/>
      <c r="J99" s="34"/>
    </row>
    <row r="100" spans="2:10" ht="12.75">
      <c r="B100" s="64" t="s">
        <v>85</v>
      </c>
      <c r="J100" s="34"/>
    </row>
    <row r="101" spans="2:10" ht="12.75">
      <c r="B101" s="64" t="s">
        <v>89</v>
      </c>
      <c r="J101" s="34"/>
    </row>
    <row r="102" spans="2:10" ht="12.75">
      <c r="B102" s="64"/>
      <c r="J102" s="34"/>
    </row>
    <row r="103" ht="13.5" thickBot="1">
      <c r="B103" s="61" t="s">
        <v>165</v>
      </c>
    </row>
    <row r="104" spans="1:11" ht="23.25" thickBot="1">
      <c r="A104" s="86" t="s">
        <v>10</v>
      </c>
      <c r="B104" s="87" t="s">
        <v>11</v>
      </c>
      <c r="C104" s="74" t="s">
        <v>12</v>
      </c>
      <c r="D104" s="107" t="s">
        <v>13</v>
      </c>
      <c r="E104" s="108"/>
      <c r="F104" s="73" t="s">
        <v>14</v>
      </c>
      <c r="G104" s="73" t="s">
        <v>15</v>
      </c>
      <c r="H104" s="76" t="s">
        <v>1</v>
      </c>
      <c r="I104" s="77" t="s">
        <v>2</v>
      </c>
      <c r="J104" s="73" t="s">
        <v>16</v>
      </c>
      <c r="K104" s="78" t="s">
        <v>3</v>
      </c>
    </row>
    <row r="105" spans="1:11" ht="12.75">
      <c r="A105" s="88">
        <v>1</v>
      </c>
      <c r="B105" s="89" t="s">
        <v>181</v>
      </c>
      <c r="C105" s="84" t="s">
        <v>5</v>
      </c>
      <c r="D105" s="109" t="s">
        <v>52</v>
      </c>
      <c r="E105" s="110"/>
      <c r="F105" s="68">
        <v>14</v>
      </c>
      <c r="G105" s="69"/>
      <c r="H105" s="48"/>
      <c r="I105" s="70"/>
      <c r="J105" s="84"/>
      <c r="K105" s="70"/>
    </row>
    <row r="106" spans="1:11" ht="12.75">
      <c r="A106" s="2"/>
      <c r="B106" s="62" t="s">
        <v>46</v>
      </c>
      <c r="C106" s="19"/>
      <c r="D106" s="17"/>
      <c r="E106" s="17"/>
      <c r="F106" s="17"/>
      <c r="G106" s="53"/>
      <c r="H106" s="54"/>
      <c r="I106" s="38">
        <f>SUM(I105:I105)</f>
        <v>0</v>
      </c>
      <c r="J106" s="58">
        <f>SUM(J105:J105)</f>
        <v>0</v>
      </c>
      <c r="K106" s="58">
        <f>SUM(K105:K105)</f>
        <v>0</v>
      </c>
    </row>
    <row r="107" spans="1:11" ht="15.75">
      <c r="A107" s="2"/>
      <c r="B107" s="62"/>
      <c r="C107" s="19"/>
      <c r="D107" s="17"/>
      <c r="E107" s="17"/>
      <c r="F107" s="17"/>
      <c r="G107" s="53"/>
      <c r="H107" s="54"/>
      <c r="I107" s="35"/>
      <c r="J107" s="55"/>
      <c r="K107" s="55"/>
    </row>
    <row r="108" spans="1:11" ht="15.75">
      <c r="A108" s="2"/>
      <c r="B108" s="64" t="s">
        <v>85</v>
      </c>
      <c r="G108" s="53"/>
      <c r="H108" s="54"/>
      <c r="I108" s="35"/>
      <c r="J108" s="55"/>
      <c r="K108" s="55"/>
    </row>
    <row r="109" spans="1:11" ht="12.75">
      <c r="A109" s="2"/>
      <c r="B109" s="64" t="s">
        <v>89</v>
      </c>
      <c r="G109" s="53"/>
      <c r="H109" s="54"/>
      <c r="I109" s="39"/>
      <c r="J109" s="19"/>
      <c r="K109" s="59"/>
    </row>
    <row r="110" spans="1:11" ht="12.75">
      <c r="A110" s="2"/>
      <c r="B110" s="64"/>
      <c r="G110" s="53"/>
      <c r="H110" s="54"/>
      <c r="I110" s="39"/>
      <c r="J110" s="19"/>
      <c r="K110" s="59"/>
    </row>
    <row r="111" spans="1:2" ht="13.5" thickBot="1">
      <c r="A111" s="2"/>
      <c r="B111" s="61" t="s">
        <v>129</v>
      </c>
    </row>
    <row r="112" spans="1:11" ht="23.25" thickBot="1">
      <c r="A112" s="86" t="s">
        <v>10</v>
      </c>
      <c r="B112" s="87" t="s">
        <v>11</v>
      </c>
      <c r="C112" s="74" t="s">
        <v>12</v>
      </c>
      <c r="D112" s="73" t="s">
        <v>13</v>
      </c>
      <c r="E112" s="73" t="s">
        <v>0</v>
      </c>
      <c r="F112" s="73" t="s">
        <v>14</v>
      </c>
      <c r="G112" s="73" t="s">
        <v>15</v>
      </c>
      <c r="H112" s="76" t="s">
        <v>1</v>
      </c>
      <c r="I112" s="77" t="s">
        <v>2</v>
      </c>
      <c r="J112" s="73" t="s">
        <v>16</v>
      </c>
      <c r="K112" s="78" t="s">
        <v>3</v>
      </c>
    </row>
    <row r="113" spans="1:11" ht="12.75">
      <c r="A113" s="88">
        <v>1</v>
      </c>
      <c r="B113" s="89" t="s">
        <v>187</v>
      </c>
      <c r="C113" s="66" t="s">
        <v>147</v>
      </c>
      <c r="D113" s="68" t="s">
        <v>55</v>
      </c>
      <c r="E113" s="68" t="s">
        <v>4</v>
      </c>
      <c r="F113" s="68">
        <v>26</v>
      </c>
      <c r="G113" s="68"/>
      <c r="H113" s="48"/>
      <c r="I113" s="91"/>
      <c r="J113" s="92"/>
      <c r="K113" s="91"/>
    </row>
    <row r="114" spans="1:11" ht="12.75">
      <c r="A114" s="90">
        <v>2</v>
      </c>
      <c r="B114" s="81" t="s">
        <v>187</v>
      </c>
      <c r="C114" s="9" t="s">
        <v>147</v>
      </c>
      <c r="D114" s="23" t="s">
        <v>6</v>
      </c>
      <c r="E114" s="23" t="s">
        <v>4</v>
      </c>
      <c r="F114" s="23">
        <v>54</v>
      </c>
      <c r="G114" s="23"/>
      <c r="H114" s="24"/>
      <c r="I114" s="7"/>
      <c r="J114" s="31"/>
      <c r="K114" s="7"/>
    </row>
    <row r="115" spans="1:11" ht="12.75">
      <c r="A115" s="2"/>
      <c r="B115" s="62" t="s">
        <v>46</v>
      </c>
      <c r="C115" s="11"/>
      <c r="D115" s="17"/>
      <c r="E115" s="17"/>
      <c r="F115" s="17"/>
      <c r="G115" s="53"/>
      <c r="H115" s="54"/>
      <c r="I115" s="32">
        <f>SUM(I113:I114)</f>
        <v>0</v>
      </c>
      <c r="J115" s="32">
        <f>SUM(J113:J114)</f>
        <v>0</v>
      </c>
      <c r="K115" s="32">
        <f>SUM(K113:K114)</f>
        <v>0</v>
      </c>
    </row>
    <row r="116" spans="1:11" ht="12.75">
      <c r="A116" s="2"/>
      <c r="B116" s="62"/>
      <c r="C116" s="11"/>
      <c r="D116" s="17"/>
      <c r="E116" s="17"/>
      <c r="F116" s="17"/>
      <c r="G116" s="53"/>
      <c r="H116" s="54"/>
      <c r="I116" s="39"/>
      <c r="J116" s="19"/>
      <c r="K116" s="59"/>
    </row>
    <row r="117" spans="1:11" ht="12.75">
      <c r="A117" s="2"/>
      <c r="B117" s="64" t="s">
        <v>85</v>
      </c>
      <c r="G117" s="53"/>
      <c r="H117" s="54"/>
      <c r="I117" s="39"/>
      <c r="J117" s="19"/>
      <c r="K117" s="59"/>
    </row>
    <row r="118" ht="12.75">
      <c r="B118" s="64" t="s">
        <v>89</v>
      </c>
    </row>
    <row r="119" spans="2:5" ht="12.75" customHeight="1">
      <c r="B119" s="105" t="s">
        <v>188</v>
      </c>
      <c r="C119" s="106"/>
      <c r="D119" s="106"/>
      <c r="E119" s="106"/>
    </row>
    <row r="120" spans="2:5" ht="12.75">
      <c r="B120" s="106"/>
      <c r="C120" s="106"/>
      <c r="D120" s="106"/>
      <c r="E120" s="106"/>
    </row>
    <row r="121" spans="2:5" ht="12.75">
      <c r="B121" s="40"/>
      <c r="C121" s="18"/>
      <c r="D121" s="18"/>
      <c r="E121" s="18"/>
    </row>
    <row r="122" spans="1:2" ht="13.5" thickBot="1">
      <c r="A122" s="2"/>
      <c r="B122" s="61" t="s">
        <v>173</v>
      </c>
    </row>
    <row r="123" spans="1:11" ht="23.25" thickBot="1">
      <c r="A123" s="86" t="s">
        <v>177</v>
      </c>
      <c r="B123" s="87" t="s">
        <v>11</v>
      </c>
      <c r="C123" s="74" t="s">
        <v>12</v>
      </c>
      <c r="D123" s="73" t="s">
        <v>13</v>
      </c>
      <c r="E123" s="73" t="s">
        <v>0</v>
      </c>
      <c r="F123" s="73" t="s">
        <v>14</v>
      </c>
      <c r="G123" s="73" t="s">
        <v>15</v>
      </c>
      <c r="H123" s="76" t="s">
        <v>1</v>
      </c>
      <c r="I123" s="77" t="s">
        <v>2</v>
      </c>
      <c r="J123" s="73" t="s">
        <v>16</v>
      </c>
      <c r="K123" s="78" t="s">
        <v>3</v>
      </c>
    </row>
    <row r="124" spans="1:11" ht="15">
      <c r="A124" s="88">
        <v>1</v>
      </c>
      <c r="B124" s="89" t="s">
        <v>174</v>
      </c>
      <c r="C124" s="66" t="s">
        <v>5</v>
      </c>
      <c r="D124" s="68" t="s">
        <v>175</v>
      </c>
      <c r="E124" s="68" t="s">
        <v>176</v>
      </c>
      <c r="F124" s="68">
        <v>200</v>
      </c>
      <c r="G124" s="68"/>
      <c r="H124" s="48"/>
      <c r="I124" s="91"/>
      <c r="J124" s="92"/>
      <c r="K124" s="93"/>
    </row>
    <row r="125" spans="1:11" ht="15">
      <c r="A125" s="90">
        <v>2</v>
      </c>
      <c r="B125" s="81" t="s">
        <v>31</v>
      </c>
      <c r="C125" s="13" t="s">
        <v>5</v>
      </c>
      <c r="D125" s="22" t="s">
        <v>32</v>
      </c>
      <c r="E125" s="23" t="s">
        <v>27</v>
      </c>
      <c r="F125" s="23">
        <v>2</v>
      </c>
      <c r="G125" s="47"/>
      <c r="H125" s="48"/>
      <c r="I125" s="6"/>
      <c r="J125" s="47"/>
      <c r="K125" s="5"/>
    </row>
    <row r="126" spans="1:11" ht="15">
      <c r="A126" s="90">
        <v>3</v>
      </c>
      <c r="B126" s="81" t="s">
        <v>31</v>
      </c>
      <c r="C126" s="13" t="s">
        <v>5</v>
      </c>
      <c r="D126" s="22" t="s">
        <v>6</v>
      </c>
      <c r="E126" s="23" t="s">
        <v>21</v>
      </c>
      <c r="F126" s="23">
        <v>3</v>
      </c>
      <c r="G126" s="47"/>
      <c r="H126" s="48"/>
      <c r="I126" s="6"/>
      <c r="J126" s="47"/>
      <c r="K126" s="5"/>
    </row>
    <row r="127" spans="1:11" s="3" customFormat="1" ht="15">
      <c r="A127" s="90">
        <v>4</v>
      </c>
      <c r="B127" s="81" t="s">
        <v>20</v>
      </c>
      <c r="C127" s="13" t="s">
        <v>5</v>
      </c>
      <c r="D127" s="22" t="s">
        <v>128</v>
      </c>
      <c r="E127" s="23" t="s">
        <v>4</v>
      </c>
      <c r="F127" s="23">
        <v>69</v>
      </c>
      <c r="G127" s="47"/>
      <c r="H127" s="48"/>
      <c r="I127" s="6"/>
      <c r="J127" s="13"/>
      <c r="K127" s="5"/>
    </row>
    <row r="128" spans="1:11" ht="12.75">
      <c r="A128" s="2"/>
      <c r="B128" s="62" t="s">
        <v>46</v>
      </c>
      <c r="C128" s="11"/>
      <c r="D128" s="17"/>
      <c r="E128" s="17"/>
      <c r="F128" s="17"/>
      <c r="G128" s="53"/>
      <c r="H128" s="54"/>
      <c r="I128" s="32">
        <f>SUM(I124:I127)</f>
        <v>0</v>
      </c>
      <c r="J128" s="44"/>
      <c r="K128" s="44">
        <f>I128*1.08</f>
        <v>0</v>
      </c>
    </row>
    <row r="129" spans="1:11" ht="15">
      <c r="A129" s="2"/>
      <c r="B129" s="62"/>
      <c r="C129" s="11"/>
      <c r="D129" s="17"/>
      <c r="E129" s="17"/>
      <c r="F129" s="17"/>
      <c r="G129" s="53"/>
      <c r="H129" s="54"/>
      <c r="I129" s="33"/>
      <c r="J129" s="45"/>
      <c r="K129" s="45"/>
    </row>
    <row r="130" spans="1:11" ht="15">
      <c r="A130" s="2"/>
      <c r="B130" s="64" t="s">
        <v>85</v>
      </c>
      <c r="C130" s="11"/>
      <c r="D130" s="17"/>
      <c r="E130" s="17"/>
      <c r="F130" s="17"/>
      <c r="G130" s="53"/>
      <c r="H130" s="54"/>
      <c r="I130" s="33"/>
      <c r="J130" s="45"/>
      <c r="K130" s="45"/>
    </row>
    <row r="131" spans="1:11" ht="15">
      <c r="A131" s="2"/>
      <c r="B131" s="105" t="s">
        <v>81</v>
      </c>
      <c r="C131" s="106"/>
      <c r="D131" s="106"/>
      <c r="E131" s="106"/>
      <c r="F131" s="17"/>
      <c r="G131" s="53"/>
      <c r="H131" s="54"/>
      <c r="I131" s="33"/>
      <c r="J131" s="45"/>
      <c r="K131" s="45"/>
    </row>
    <row r="132" spans="1:11" ht="15">
      <c r="A132" s="2"/>
      <c r="B132" s="106"/>
      <c r="C132" s="106"/>
      <c r="D132" s="106"/>
      <c r="E132" s="106"/>
      <c r="F132" s="17"/>
      <c r="G132" s="53"/>
      <c r="H132" s="54"/>
      <c r="I132" s="33"/>
      <c r="J132" s="45"/>
      <c r="K132" s="45"/>
    </row>
    <row r="133" spans="2:11" ht="12.75">
      <c r="B133" s="64"/>
      <c r="C133" s="18"/>
      <c r="D133" s="18"/>
      <c r="E133" s="18"/>
      <c r="H133" s="46" t="s">
        <v>151</v>
      </c>
      <c r="I133" s="34">
        <f>I128+I115+I106+I98+I88+I78+I68+I60+I46</f>
        <v>0</v>
      </c>
      <c r="J133" s="34">
        <f>J115+J106+J98+J88+J78+J67+J60+J46</f>
        <v>0</v>
      </c>
      <c r="K133" s="34">
        <f>K128+K115+K106+K98+K88+K78+K68+K60+K46</f>
        <v>0</v>
      </c>
    </row>
  </sheetData>
  <sheetProtection/>
  <mergeCells count="5">
    <mergeCell ref="B52:E53"/>
    <mergeCell ref="B119:E120"/>
    <mergeCell ref="B131:E132"/>
    <mergeCell ref="D104:E104"/>
    <mergeCell ref="D105:E105"/>
  </mergeCells>
  <printOptions/>
  <pageMargins left="0.7" right="0.26" top="0.36" bottom="1.01" header="0.36" footer="1.01"/>
  <pageSetup horizontalDpi="600" verticalDpi="600" orientation="landscape" paperSize="9" r:id="rId1"/>
  <headerFooter alignWithMargins="0">
    <oddHeader>&amp;RZałącznik nr 2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Szpital Specjalistyczny Piła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Apteka</dc:creator>
  <cp:keywords/>
  <dc:description/>
  <cp:lastModifiedBy>Małgorzata Krzycka</cp:lastModifiedBy>
  <cp:lastPrinted>2023-02-23T09:24:33Z</cp:lastPrinted>
  <dcterms:created xsi:type="dcterms:W3CDTF">2006-01-19T11:35:15Z</dcterms:created>
  <dcterms:modified xsi:type="dcterms:W3CDTF">2023-03-17T09:54:31Z</dcterms:modified>
  <cp:category/>
  <cp:version/>
  <cp:contentType/>
  <cp:contentStatus/>
</cp:coreProperties>
</file>