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5280" windowWidth="11340" windowHeight="6540" activeTab="0"/>
  </bookViews>
  <sheets>
    <sheet name="zał. nr 1" sheetId="1" r:id="rId1"/>
  </sheets>
  <definedNames>
    <definedName name="_xlnm.Print_Area" localSheetId="0">'zał. nr 1'!$A$1:$J$32</definedName>
    <definedName name="_xlnm.Print_Titles" localSheetId="0">'zał. nr 1'!$3:$3</definedName>
  </definedNames>
  <calcPr fullCalcOnLoad="1"/>
</workbook>
</file>

<file path=xl/sharedStrings.xml><?xml version="1.0" encoding="utf-8"?>
<sst xmlns="http://schemas.openxmlformats.org/spreadsheetml/2006/main" count="66" uniqueCount="42">
  <si>
    <t>Pakiet 2</t>
  </si>
  <si>
    <t>Pipeta skalowana do ww. probówek lub probówko-strzykawek do OB.</t>
  </si>
  <si>
    <t>szt.</t>
  </si>
  <si>
    <t xml:space="preserve">Asortyment </t>
  </si>
  <si>
    <t>Jm.</t>
  </si>
  <si>
    <t>cena jedn. netto wg j.m.</t>
  </si>
  <si>
    <t>Ilość wg j.m.</t>
  </si>
  <si>
    <t>Wartość netto</t>
  </si>
  <si>
    <t>Stawka VAT</t>
  </si>
  <si>
    <t>Wartość brutto</t>
  </si>
  <si>
    <t>Poz.</t>
  </si>
  <si>
    <t>wartość pakietu</t>
  </si>
  <si>
    <t>dane identyfikujące oferowany asortyment np..: numer katalogowy/
nazwa</t>
  </si>
  <si>
    <t>Probówka lub probówko-strzykawka do badań biochemicznych z aktywatorem wykrzepiania o poj.  w zakresie 4-5ml, średnica do 14mm</t>
  </si>
  <si>
    <t>Probówka lub probówko-strzykawka do badań biochemicznych z aktywatorem wykrzepiania o poj. w zakresie 6-8ml, średnica do 16mm</t>
  </si>
  <si>
    <t>Pakiet 3</t>
  </si>
  <si>
    <t>Preparowana mikropróbówka do badań biochemicznych z aktywatorem wykrzepiania, poj. w zakresie 400- 600μl, z żelem separującym</t>
  </si>
  <si>
    <t>Łącznik-adapter umożliwiający pobranie krwi z wkłuć dożylnych tj. wenflon wraz z niezbędnym oprzyrządowaniem umożliwiającym pobranie krwi</t>
  </si>
  <si>
    <t>Igła systemowa 0,8/21G wraz z niezbędnym oprzyrządowaniem umożliwiającym pobranie krwi, sterylna</t>
  </si>
  <si>
    <t>Igła motylkowa do probówek systemowych 0,8 wraz z niezbędnym oprzyrządowaniem umożliwiającym pobranie krwi, sterylna, dren nie dłuższy niż 80mm</t>
  </si>
  <si>
    <t>nakłuwacze nożykowe dla dzieci w kształcie litery T</t>
  </si>
  <si>
    <t>nakłuwacze igłowe, głębokość nakłucia 1,8mm w kształcie litery T</t>
  </si>
  <si>
    <t>Probówka lub probówko-strzykawka do badań biochemicznych z aktywatorem wykrzepiania o poj. w zakresie 2-3ml, średnica do 13mm;</t>
  </si>
  <si>
    <t>Zestaw do gazometrii 175ul, średnica 2,3mm -kapilary z heparyną litową balansowane wapniem, z tworzywa sztucznego, zatyczki oraz mieszadełka</t>
  </si>
  <si>
    <t>zestaw</t>
  </si>
  <si>
    <t>Probówka lub probówko-strzykawka do badań hematologicznych z EDTA-3K o poj.w zakresie 2-3ml, średnica do 13mm;</t>
  </si>
  <si>
    <r>
      <t xml:space="preserve">Probówka lub probówko-strzykawka do badań OB. o pojemności </t>
    </r>
    <r>
      <rPr>
        <sz val="9"/>
        <rFont val="Garamond"/>
        <family val="1"/>
      </rPr>
      <t>do 2,5ml  (metoda liniowa)</t>
    </r>
  </si>
  <si>
    <t>nazwa producenta</t>
  </si>
  <si>
    <t>Igła systemowa bezpieczna 0,8/21G z wbudowaną osłonką wraz z niezbędnym oprzyrządowaniem umożliwiającym pobranie krwi, sterylna</t>
  </si>
  <si>
    <t>Probówka lub probówko-strzykawka do badań glukozy z fluorkiem o poj. w zakresie 2-3 ml, średnica do 13mm</t>
  </si>
  <si>
    <t>Probówka lub probówko-strzykawka do badań hematologicznych z EDTA-3K o poj.w zakresie 4.0-5ml, średnica do 13mm;</t>
  </si>
  <si>
    <t>Probówka lub probówko-strzykawka do badań koagulologicznych z cytrynianem sodu o poj. w zakresie 2-3.0ml, średnica do 13mm;</t>
  </si>
  <si>
    <t>Strzykawka/probówko-strzykawka do badań gazometrycznych z heparyną litową z zamontowanym filtrem odpowietrzającym, o poj. 2ml, z możliwością pobrania krwi na 1, 2ml, pakowana pojedynczo sterylnie;</t>
  </si>
  <si>
    <t>Probówka lub probówko-strzykawka do badań z heparyną litową o poj. w zakresie 4-5 ml, średnica do 14mm</t>
  </si>
  <si>
    <t>Probówka lub probówko-strzykawka do pseuditrombocytopenii (małopłytkowości rzekome) z antykoagulantem innym niż cytrynian i heparyna, o poj. w zakresie 2-3 ml, średnica do 13mm</t>
  </si>
  <si>
    <t>Preparowana mikropróbówka do badań biochemicznych, poj.w zakresie 100 - 200μl, z kapilara end to end;</t>
  </si>
  <si>
    <t>Preparowana mikropróbówka do badań hematologicznych z EDTA-3K lub EDTA-K2, o poj. w zakresie 100-200μl, kapilara end to end</t>
  </si>
  <si>
    <t>dodatek nr 2  do Zapytania ofertowego
Załącznik nr 1 do oferty na dostawę systemu zamkniętego do pobierania krwi, nr sprawy PCZSzp/ZP/ZO/130/2/2024</t>
  </si>
  <si>
    <r>
      <t>Pakiet 1 System zamknięty do pobierania krwi
W</t>
    </r>
    <r>
      <rPr>
        <sz val="9"/>
        <rFont val="Garamond"/>
        <family val="1"/>
      </rPr>
      <t>ymagane minimalne parametry techniczno-użytkowe systemu zamkniętego do pobierania krwi:
1. wszystkie elementy systemu używanego do pobierania krwi winny być ze sobą kompatybilne, pożądane jest by pochodziły od jednego producenta;
2. system zapewniający pobieranie krwi techniką próżniową lub aspiracyjną-próżniową;
3. igły systemowe i igły motylkowe sterylne, pakowane pojedynczo;
4. igły systemowe bezpieczne z osłonką zabezpieczającą, aktywowaną jedną ręką (bez konieczności angażowania drugiej ręki lub twardej powierzchni), 
mechanizm zabezpieczający igłę musi być widoczny, słyszalny moment zamknięcia, nieodwracalny (raz zamkniętej igły nie można ponownie otworzyć)
5. system pobierania krwi umożliwia pobieranie próbek krwi do wszystkich badań diagnostycznych wykonywanych przez Zamawiającego tj.: hematologicznych, biochemicznych, gazometrycznych, koagulologicznych;
6. probówki, probówko-strzykawki wykonane z nietłukącego się materiału (tworzywo sztuczne),
7. wszystkie elementy systemu jednorazowego użytku;
8. każda probówka, probówko-strzykawka opatrzona etykietą
9. w probówkach, probówko-strzykawkach do badań hematologicznych dla noworodków i oddziałów pediatrycznych materiał pobrany mimo niewielkiej ilości winien osiągać słup krwi jak najwyżej, 
nie mniej niż 2cm</t>
    </r>
  </si>
  <si>
    <t>Probówka lub probówko-strzykawka do badań hematologicznych z EDTA-3K o poj. w zakresie 1-2ml,</t>
  </si>
  <si>
    <t>Probowka lub probówko-strzykawka do badań biochemicznych z aktywatorem wykrzepiania o poj. w zakresie 1-1,5ml,</t>
  </si>
  <si>
    <t>Probówka lub probówko-strzykawka do badań koagulologicznych z cytrynianem sodu o poj. w zakresie 1-2ml, średnica do 9mm</t>
  </si>
</sst>
</file>

<file path=xl/styles.xml><?xml version="1.0" encoding="utf-8"?>
<styleSheet xmlns="http://schemas.openxmlformats.org/spreadsheetml/2006/main">
  <numFmts count="2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0.0000"/>
    <numFmt numFmtId="168" formatCode="0.000"/>
    <numFmt numFmtId="169" formatCode="#,##0_ ;\-#,##0\ "/>
    <numFmt numFmtId="170" formatCode="[$€-2]\ #,##0.00_);[Red]\([$€-2]\ #,##0.00\)"/>
    <numFmt numFmtId="171" formatCode="#,##0.00\ &quot;zł&quot;"/>
    <numFmt numFmtId="172" formatCode="_-* #,##0.000\ &quot;zł&quot;_-;\-* #,##0.000\ &quot;zł&quot;_-;_-* &quot;-&quot;???\ &quot;zł&quot;_-;_-@_-"/>
    <numFmt numFmtId="173" formatCode="#,##0.00\ [$€-1];[Red]\-#,##0.00\ [$€-1]"/>
    <numFmt numFmtId="174" formatCode="_-* #,##0.0\ &quot;zł&quot;_-;\-* #,##0.0\ &quot;zł&quot;_-;_-* &quot;-&quot;??\ &quot;zł&quot;_-;_-@_-"/>
    <numFmt numFmtId="175" formatCode="_-* #,##0.000\ &quot;zł&quot;_-;\-* #,##0.000\ &quot;zł&quot;_-;_-* &quot;-&quot;??\ &quot;zł&quot;_-;_-@_-"/>
    <numFmt numFmtId="176" formatCode="_-* #,##0.0000\ &quot;zł&quot;_-;\-* #,##0.0000\ &quot;zł&quot;_-;_-* &quot;-&quot;??\ &quot;zł&quot;_-;_-@_-"/>
    <numFmt numFmtId="177" formatCode="#,##0.000\ &quot;zł&quot;"/>
    <numFmt numFmtId="178" formatCode="_-* #,##0.0000\ &quot;zł&quot;_-;\-* #,##0.0000\ &quot;zł&quot;_-;_-* &quot;-&quot;???\ &quot;zł&quot;_-;_-@_-"/>
    <numFmt numFmtId="179" formatCode="#,##0.000"/>
    <numFmt numFmtId="180" formatCode="#,##0.0000"/>
    <numFmt numFmtId="181" formatCode="#,##0.0"/>
    <numFmt numFmtId="182" formatCode="_-* #,##0\ _z_ł_-;\-* #,##0\ _z_ł_-;_-* &quot;-&quot;??\ _z_ł_-;_-@_-"/>
  </numFmts>
  <fonts count="26">
    <font>
      <sz val="10"/>
      <name val="Arial CE"/>
      <family val="0"/>
    </font>
    <font>
      <u val="single"/>
      <sz val="10"/>
      <color indexed="12"/>
      <name val="Arial CE"/>
      <family val="0"/>
    </font>
    <font>
      <u val="single"/>
      <sz val="10"/>
      <color indexed="36"/>
      <name val="Arial CE"/>
      <family val="0"/>
    </font>
    <font>
      <b/>
      <sz val="15"/>
      <color indexed="62"/>
      <name val="Czcionka tekstu podstawowego"/>
      <family val="2"/>
    </font>
    <font>
      <b/>
      <sz val="13"/>
      <color indexed="62"/>
      <name val="Czcionka tekstu podstawowego"/>
      <family val="2"/>
    </font>
    <font>
      <b/>
      <sz val="11"/>
      <color indexed="62"/>
      <name val="Czcionka tekstu podstawowego"/>
      <family val="2"/>
    </font>
    <font>
      <b/>
      <sz val="18"/>
      <color indexed="62"/>
      <name val="Cambria"/>
      <family val="2"/>
    </font>
    <font>
      <b/>
      <sz val="9"/>
      <name val="Garamond"/>
      <family val="1"/>
    </font>
    <font>
      <sz val="9"/>
      <name val="Garamond"/>
      <family val="1"/>
    </font>
    <font>
      <sz val="8"/>
      <name val="Garamond"/>
      <family val="1"/>
    </font>
    <font>
      <b/>
      <sz val="10.5"/>
      <name val="Garamond"/>
      <family val="1"/>
    </font>
    <font>
      <sz val="7"/>
      <name val="Garamond"/>
      <family val="1"/>
    </font>
    <font>
      <b/>
      <sz val="10"/>
      <name val="Garamond"/>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sz val="11"/>
      <color indexed="20"/>
      <name val="Czcionka tekstu podstawowego"/>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2"/>
        <bgColor indexed="64"/>
      </patternFill>
    </fill>
    <fill>
      <patternFill patternType="solid">
        <fgColor indexed="55"/>
        <bgColor indexed="64"/>
      </patternFill>
    </fill>
    <fill>
      <patternFill patternType="solid">
        <fgColor indexed="45"/>
        <bgColor indexed="64"/>
      </patternFill>
    </fill>
    <fill>
      <patternFill patternType="solid">
        <fgColor indexed="41"/>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5" fillId="3" borderId="1" applyNumberFormat="0" applyAlignment="0" applyProtection="0"/>
    <xf numFmtId="0" fontId="16" fillId="2" borderId="2" applyNumberFormat="0" applyAlignment="0" applyProtection="0"/>
    <xf numFmtId="0" fontId="17"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18" fillId="0" borderId="3" applyNumberFormat="0" applyFill="0" applyAlignment="0" applyProtection="0"/>
    <xf numFmtId="0" fontId="19" fillId="16" borderId="4" applyNumberFormat="0" applyAlignment="0" applyProtection="0"/>
    <xf numFmtId="0" fontId="3" fillId="0" borderId="5" applyNumberFormat="0" applyFill="0" applyAlignment="0" applyProtection="0"/>
    <xf numFmtId="0" fontId="4" fillId="0" borderId="6" applyNumberFormat="0" applyFill="0" applyAlignment="0" applyProtection="0"/>
    <xf numFmtId="0" fontId="5" fillId="0" borderId="7" applyNumberFormat="0" applyFill="0" applyAlignment="0" applyProtection="0"/>
    <xf numFmtId="0" fontId="5" fillId="0" borderId="0" applyNumberFormat="0" applyFill="0" applyBorder="0" applyAlignment="0" applyProtection="0"/>
    <xf numFmtId="0" fontId="20" fillId="8" borderId="0" applyNumberFormat="0" applyBorder="0" applyAlignment="0" applyProtection="0"/>
    <xf numFmtId="0" fontId="21" fillId="2"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22" fillId="0" borderId="8"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0" applyNumberFormat="0" applyFill="0" applyBorder="0" applyAlignment="0" applyProtection="0"/>
    <xf numFmtId="0" fontId="0" fillId="4"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5" fillId="17" borderId="0" applyNumberFormat="0" applyBorder="0" applyAlignment="0" applyProtection="0"/>
  </cellStyleXfs>
  <cellXfs count="35">
    <xf numFmtId="0" fontId="0" fillId="0" borderId="0" xfId="0" applyAlignment="1">
      <alignment/>
    </xf>
    <xf numFmtId="0" fontId="8" fillId="0" borderId="0" xfId="0" applyFont="1" applyFill="1" applyBorder="1" applyAlignment="1">
      <alignment wrapText="1"/>
    </xf>
    <xf numFmtId="0" fontId="8" fillId="0" borderId="10" xfId="0" applyFont="1" applyFill="1" applyBorder="1" applyAlignment="1">
      <alignment horizontal="center" vertical="center" wrapText="1"/>
    </xf>
    <xf numFmtId="0" fontId="9" fillId="0" borderId="10" xfId="0" applyFont="1" applyFill="1" applyBorder="1" applyAlignment="1">
      <alignment vertical="center" wrapText="1"/>
    </xf>
    <xf numFmtId="44" fontId="8" fillId="0" borderId="10" xfId="60" applyNumberFormat="1" applyFont="1" applyFill="1" applyBorder="1" applyAlignment="1">
      <alignment vertical="center" wrapText="1"/>
    </xf>
    <xf numFmtId="44" fontId="8" fillId="0" borderId="10" xfId="60" applyFont="1" applyFill="1" applyBorder="1" applyAlignment="1">
      <alignment vertical="center" wrapText="1"/>
    </xf>
    <xf numFmtId="0" fontId="8" fillId="0" borderId="0" xfId="0" applyFont="1" applyFill="1" applyBorder="1" applyAlignment="1">
      <alignment vertical="center" wrapText="1"/>
    </xf>
    <xf numFmtId="0" fontId="8" fillId="0" borderId="10" xfId="0" applyFont="1" applyFill="1" applyBorder="1" applyAlignment="1">
      <alignment vertical="center" wrapText="1"/>
    </xf>
    <xf numFmtId="44" fontId="7" fillId="0" borderId="10" xfId="0" applyNumberFormat="1" applyFont="1" applyFill="1" applyBorder="1" applyAlignment="1">
      <alignment wrapText="1"/>
    </xf>
    <xf numFmtId="1" fontId="8" fillId="0" borderId="10" xfId="60" applyNumberFormat="1" applyFont="1" applyFill="1" applyBorder="1" applyAlignment="1">
      <alignment horizontal="center" vertical="center" wrapText="1"/>
    </xf>
    <xf numFmtId="1" fontId="8" fillId="0" borderId="0" xfId="0" applyNumberFormat="1" applyFont="1" applyFill="1" applyBorder="1" applyAlignment="1">
      <alignment horizontal="center" wrapText="1"/>
    </xf>
    <xf numFmtId="1" fontId="7" fillId="0" borderId="10" xfId="0" applyNumberFormat="1" applyFont="1" applyFill="1" applyBorder="1" applyAlignment="1">
      <alignment horizontal="center" wrapText="1"/>
    </xf>
    <xf numFmtId="3" fontId="7" fillId="0" borderId="10" xfId="0" applyNumberFormat="1" applyFont="1" applyFill="1" applyBorder="1" applyAlignment="1">
      <alignment horizontal="center" vertical="center" wrapText="1"/>
    </xf>
    <xf numFmtId="176" fontId="8" fillId="0" borderId="10" xfId="60" applyNumberFormat="1" applyFont="1" applyFill="1" applyBorder="1" applyAlignment="1">
      <alignment horizontal="center" vertical="center" wrapText="1"/>
    </xf>
    <xf numFmtId="0" fontId="11" fillId="15" borderId="10" xfId="0" applyFont="1" applyFill="1" applyBorder="1" applyAlignment="1">
      <alignment horizontal="center" wrapText="1"/>
    </xf>
    <xf numFmtId="0" fontId="11" fillId="0" borderId="0" xfId="0" applyFont="1" applyFill="1" applyBorder="1" applyAlignment="1">
      <alignment wrapText="1"/>
    </xf>
    <xf numFmtId="0" fontId="8" fillId="0" borderId="10" xfId="0" applyFont="1" applyBorder="1" applyAlignment="1">
      <alignment horizontal="center" vertical="center" wrapText="1"/>
    </xf>
    <xf numFmtId="0" fontId="8" fillId="0" borderId="10" xfId="0" applyFont="1" applyFill="1" applyBorder="1" applyAlignment="1">
      <alignment horizontal="left" vertical="center" wrapText="1"/>
    </xf>
    <xf numFmtId="44" fontId="7" fillId="0" borderId="10" xfId="60" applyNumberFormat="1" applyFont="1" applyFill="1" applyBorder="1" applyAlignment="1">
      <alignment vertical="center" wrapText="1"/>
    </xf>
    <xf numFmtId="1" fontId="7" fillId="0" borderId="10" xfId="60" applyNumberFormat="1" applyFont="1" applyFill="1" applyBorder="1" applyAlignment="1">
      <alignment horizontal="center" vertical="center" wrapText="1"/>
    </xf>
    <xf numFmtId="44" fontId="7" fillId="0" borderId="10" xfId="60" applyFont="1" applyFill="1" applyBorder="1" applyAlignment="1">
      <alignment vertical="center" wrapText="1"/>
    </xf>
    <xf numFmtId="0" fontId="7" fillId="0" borderId="0" xfId="0" applyFont="1" applyFill="1" applyBorder="1" applyAlignment="1">
      <alignment vertical="center" wrapText="1"/>
    </xf>
    <xf numFmtId="176" fontId="11" fillId="15" borderId="10" xfId="0" applyNumberFormat="1" applyFont="1" applyFill="1" applyBorder="1" applyAlignment="1">
      <alignment horizontal="center" wrapText="1"/>
    </xf>
    <xf numFmtId="176" fontId="8" fillId="0" borderId="0" xfId="0" applyNumberFormat="1" applyFont="1" applyFill="1" applyBorder="1" applyAlignment="1">
      <alignment horizontal="center" wrapText="1"/>
    </xf>
    <xf numFmtId="0" fontId="8" fillId="18" borderId="0" xfId="0" applyFont="1" applyFill="1" applyBorder="1" applyAlignment="1">
      <alignment wrapText="1"/>
    </xf>
    <xf numFmtId="3" fontId="11" fillId="15" borderId="10" xfId="0" applyNumberFormat="1" applyFont="1" applyFill="1" applyBorder="1" applyAlignment="1">
      <alignment horizontal="center" wrapText="1"/>
    </xf>
    <xf numFmtId="0" fontId="8" fillId="0" borderId="0" xfId="0" applyFont="1" applyFill="1" applyBorder="1" applyAlignment="1">
      <alignment horizontal="center" wrapText="1"/>
    </xf>
    <xf numFmtId="3" fontId="8" fillId="0" borderId="0" xfId="0" applyNumberFormat="1" applyFont="1" applyFill="1" applyBorder="1" applyAlignment="1">
      <alignment horizontal="center" wrapText="1"/>
    </xf>
    <xf numFmtId="3" fontId="12" fillId="0" borderId="10" xfId="42" applyNumberFormat="1" applyFont="1" applyFill="1" applyBorder="1" applyAlignment="1">
      <alignment horizontal="center" vertical="center" wrapText="1"/>
    </xf>
    <xf numFmtId="0" fontId="7" fillId="18" borderId="10" xfId="0" applyFont="1" applyFill="1" applyBorder="1" applyAlignment="1">
      <alignment horizontal="left"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0" fillId="0" borderId="0" xfId="0" applyFont="1" applyFill="1" applyBorder="1" applyAlignment="1">
      <alignment horizontal="center" wrapText="1"/>
    </xf>
    <xf numFmtId="0" fontId="7" fillId="0" borderId="10" xfId="0" applyFont="1" applyFill="1" applyBorder="1" applyAlignment="1">
      <alignment horizont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2"/>
  <sheetViews>
    <sheetView tabSelected="1" zoomScalePageLayoutView="0" workbookViewId="0" topLeftCell="A10">
      <selection activeCell="B27" sqref="B27"/>
    </sheetView>
  </sheetViews>
  <sheetFormatPr defaultColWidth="9.00390625" defaultRowHeight="12.75"/>
  <cols>
    <col min="1" max="1" width="5.25390625" style="1" customWidth="1"/>
    <col min="2" max="2" width="43.625" style="1" customWidth="1"/>
    <col min="3" max="3" width="8.25390625" style="26" customWidth="1"/>
    <col min="4" max="4" width="10.375" style="27" customWidth="1"/>
    <col min="5" max="5" width="12.625" style="23" customWidth="1"/>
    <col min="6" max="6" width="12.25390625" style="1" customWidth="1"/>
    <col min="7" max="7" width="6.625" style="10" customWidth="1"/>
    <col min="8" max="8" width="12.125" style="1" customWidth="1"/>
    <col min="9" max="9" width="15.625" style="1" customWidth="1"/>
    <col min="10" max="10" width="11.75390625" style="1" customWidth="1"/>
    <col min="11" max="16384" width="9.125" style="1" customWidth="1"/>
  </cols>
  <sheetData>
    <row r="1" spans="1:10" ht="32.25" customHeight="1">
      <c r="A1" s="33" t="s">
        <v>37</v>
      </c>
      <c r="B1" s="33"/>
      <c r="C1" s="33"/>
      <c r="D1" s="33"/>
      <c r="E1" s="33"/>
      <c r="F1" s="33"/>
      <c r="G1" s="33"/>
      <c r="H1" s="33"/>
      <c r="I1" s="33"/>
      <c r="J1" s="33"/>
    </row>
    <row r="2" spans="1:10" s="24" customFormat="1" ht="179.25" customHeight="1">
      <c r="A2" s="29" t="s">
        <v>38</v>
      </c>
      <c r="B2" s="29"/>
      <c r="C2" s="29"/>
      <c r="D2" s="29"/>
      <c r="E2" s="29"/>
      <c r="F2" s="29"/>
      <c r="G2" s="29"/>
      <c r="H2" s="29"/>
      <c r="I2" s="29"/>
      <c r="J2" s="29"/>
    </row>
    <row r="3" spans="1:10" s="15" customFormat="1" ht="35.25" customHeight="1">
      <c r="A3" s="14" t="s">
        <v>10</v>
      </c>
      <c r="B3" s="14" t="s">
        <v>3</v>
      </c>
      <c r="C3" s="14" t="s">
        <v>4</v>
      </c>
      <c r="D3" s="25" t="s">
        <v>6</v>
      </c>
      <c r="E3" s="22" t="s">
        <v>5</v>
      </c>
      <c r="F3" s="14" t="s">
        <v>7</v>
      </c>
      <c r="G3" s="14" t="s">
        <v>8</v>
      </c>
      <c r="H3" s="14" t="s">
        <v>9</v>
      </c>
      <c r="I3" s="14" t="s">
        <v>12</v>
      </c>
      <c r="J3" s="14" t="s">
        <v>27</v>
      </c>
    </row>
    <row r="4" spans="1:10" s="6" customFormat="1" ht="33.75">
      <c r="A4" s="2">
        <v>1</v>
      </c>
      <c r="B4" s="3" t="s">
        <v>22</v>
      </c>
      <c r="C4" s="2" t="s">
        <v>2</v>
      </c>
      <c r="D4" s="12">
        <v>6000</v>
      </c>
      <c r="E4" s="13"/>
      <c r="F4" s="4">
        <f>E4*D4</f>
        <v>0</v>
      </c>
      <c r="G4" s="9"/>
      <c r="H4" s="5">
        <f>ROUND(F4*G4/100+F4,2)</f>
        <v>0</v>
      </c>
      <c r="I4" s="5"/>
      <c r="J4" s="5"/>
    </row>
    <row r="5" spans="1:10" s="6" customFormat="1" ht="33.75">
      <c r="A5" s="2">
        <v>2</v>
      </c>
      <c r="B5" s="3" t="s">
        <v>13</v>
      </c>
      <c r="C5" s="2" t="s">
        <v>2</v>
      </c>
      <c r="D5" s="12">
        <v>30000</v>
      </c>
      <c r="E5" s="13"/>
      <c r="F5" s="4">
        <f aca="true" t="shared" si="0" ref="F5:F19">E5*D5</f>
        <v>0</v>
      </c>
      <c r="G5" s="9"/>
      <c r="H5" s="5">
        <f aca="true" t="shared" si="1" ref="H5:H19">ROUND(F5*G5/100+F5,2)</f>
        <v>0</v>
      </c>
      <c r="I5" s="5"/>
      <c r="J5" s="5"/>
    </row>
    <row r="6" spans="1:10" s="6" customFormat="1" ht="33.75">
      <c r="A6" s="2">
        <v>3</v>
      </c>
      <c r="B6" s="3" t="s">
        <v>14</v>
      </c>
      <c r="C6" s="2" t="s">
        <v>2</v>
      </c>
      <c r="D6" s="12">
        <v>600</v>
      </c>
      <c r="E6" s="13"/>
      <c r="F6" s="4">
        <f t="shared" si="0"/>
        <v>0</v>
      </c>
      <c r="G6" s="9"/>
      <c r="H6" s="5">
        <f t="shared" si="1"/>
        <v>0</v>
      </c>
      <c r="I6" s="5"/>
      <c r="J6" s="5"/>
    </row>
    <row r="7" spans="1:10" s="6" customFormat="1" ht="22.5">
      <c r="A7" s="2">
        <v>4</v>
      </c>
      <c r="B7" s="3" t="s">
        <v>40</v>
      </c>
      <c r="C7" s="2" t="s">
        <v>2</v>
      </c>
      <c r="D7" s="28">
        <v>1200</v>
      </c>
      <c r="E7" s="13"/>
      <c r="F7" s="4">
        <f t="shared" si="0"/>
        <v>0</v>
      </c>
      <c r="G7" s="9"/>
      <c r="H7" s="5">
        <f t="shared" si="1"/>
        <v>0</v>
      </c>
      <c r="I7" s="5"/>
      <c r="J7" s="5"/>
    </row>
    <row r="8" spans="1:10" s="6" customFormat="1" ht="28.5" customHeight="1">
      <c r="A8" s="2">
        <v>5</v>
      </c>
      <c r="B8" s="3" t="s">
        <v>30</v>
      </c>
      <c r="C8" s="2" t="s">
        <v>2</v>
      </c>
      <c r="D8" s="28">
        <v>7200</v>
      </c>
      <c r="E8" s="13"/>
      <c r="F8" s="4">
        <f t="shared" si="0"/>
        <v>0</v>
      </c>
      <c r="G8" s="9"/>
      <c r="H8" s="5">
        <f t="shared" si="1"/>
        <v>0</v>
      </c>
      <c r="I8" s="5"/>
      <c r="J8" s="5"/>
    </row>
    <row r="9" spans="1:10" s="6" customFormat="1" ht="33.75">
      <c r="A9" s="2">
        <v>6</v>
      </c>
      <c r="B9" s="3" t="s">
        <v>25</v>
      </c>
      <c r="C9" s="2" t="s">
        <v>2</v>
      </c>
      <c r="D9" s="28">
        <v>30000</v>
      </c>
      <c r="E9" s="13"/>
      <c r="F9" s="4">
        <f>E9*D9</f>
        <v>0</v>
      </c>
      <c r="G9" s="9"/>
      <c r="H9" s="5">
        <f>ROUND(F9*G9/100+F9,2)</f>
        <v>0</v>
      </c>
      <c r="I9" s="5"/>
      <c r="J9" s="5"/>
    </row>
    <row r="10" spans="1:10" s="6" customFormat="1" ht="22.5">
      <c r="A10" s="2">
        <v>7</v>
      </c>
      <c r="B10" s="3" t="s">
        <v>39</v>
      </c>
      <c r="C10" s="2" t="s">
        <v>2</v>
      </c>
      <c r="D10" s="28">
        <v>2400</v>
      </c>
      <c r="E10" s="13"/>
      <c r="F10" s="4">
        <f t="shared" si="0"/>
        <v>0</v>
      </c>
      <c r="G10" s="9"/>
      <c r="H10" s="5">
        <f t="shared" si="1"/>
        <v>0</v>
      </c>
      <c r="I10" s="5"/>
      <c r="J10" s="5"/>
    </row>
    <row r="11" spans="1:10" s="6" customFormat="1" ht="33.75">
      <c r="A11" s="2">
        <v>8</v>
      </c>
      <c r="B11" s="3" t="s">
        <v>41</v>
      </c>
      <c r="C11" s="2" t="s">
        <v>2</v>
      </c>
      <c r="D11" s="28">
        <v>1200</v>
      </c>
      <c r="E11" s="13"/>
      <c r="F11" s="4">
        <f>E11*D11</f>
        <v>0</v>
      </c>
      <c r="G11" s="9"/>
      <c r="H11" s="5">
        <f>ROUND(F11*G11/100+F11,2)</f>
        <v>0</v>
      </c>
      <c r="I11" s="5"/>
      <c r="J11" s="5"/>
    </row>
    <row r="12" spans="1:10" s="6" customFormat="1" ht="27" customHeight="1">
      <c r="A12" s="2">
        <v>9</v>
      </c>
      <c r="B12" s="3" t="s">
        <v>31</v>
      </c>
      <c r="C12" s="2" t="s">
        <v>2</v>
      </c>
      <c r="D12" s="28">
        <v>18000</v>
      </c>
      <c r="E12" s="13"/>
      <c r="F12" s="4">
        <f t="shared" si="0"/>
        <v>0</v>
      </c>
      <c r="G12" s="9"/>
      <c r="H12" s="5">
        <f t="shared" si="1"/>
        <v>0</v>
      </c>
      <c r="I12" s="5"/>
      <c r="J12" s="5"/>
    </row>
    <row r="13" spans="1:10" s="6" customFormat="1" ht="36">
      <c r="A13" s="2">
        <v>10</v>
      </c>
      <c r="B13" s="7" t="s">
        <v>17</v>
      </c>
      <c r="C13" s="2" t="s">
        <v>2</v>
      </c>
      <c r="D13" s="28">
        <v>12000</v>
      </c>
      <c r="E13" s="13"/>
      <c r="F13" s="4">
        <f t="shared" si="0"/>
        <v>0</v>
      </c>
      <c r="G13" s="9"/>
      <c r="H13" s="5">
        <f t="shared" si="1"/>
        <v>0</v>
      </c>
      <c r="I13" s="5"/>
      <c r="J13" s="5"/>
    </row>
    <row r="14" spans="1:10" s="6" customFormat="1" ht="36">
      <c r="A14" s="2">
        <v>11</v>
      </c>
      <c r="B14" s="7" t="s">
        <v>28</v>
      </c>
      <c r="C14" s="2" t="s">
        <v>2</v>
      </c>
      <c r="D14" s="28">
        <v>12000</v>
      </c>
      <c r="E14" s="13"/>
      <c r="F14" s="4">
        <f t="shared" si="0"/>
        <v>0</v>
      </c>
      <c r="G14" s="9"/>
      <c r="H14" s="5">
        <f t="shared" si="1"/>
        <v>0</v>
      </c>
      <c r="I14" s="5"/>
      <c r="J14" s="5"/>
    </row>
    <row r="15" spans="1:10" s="6" customFormat="1" ht="29.25" customHeight="1">
      <c r="A15" s="2">
        <v>12</v>
      </c>
      <c r="B15" s="7" t="s">
        <v>18</v>
      </c>
      <c r="C15" s="2" t="s">
        <v>2</v>
      </c>
      <c r="D15" s="28">
        <v>14400</v>
      </c>
      <c r="E15" s="13"/>
      <c r="F15" s="4">
        <f>E15*D15</f>
        <v>0</v>
      </c>
      <c r="G15" s="9"/>
      <c r="H15" s="5">
        <f>ROUND(F15*G15/100+F15,2)</f>
        <v>0</v>
      </c>
      <c r="I15" s="5"/>
      <c r="J15" s="5"/>
    </row>
    <row r="16" spans="1:10" s="6" customFormat="1" ht="36">
      <c r="A16" s="2">
        <v>13</v>
      </c>
      <c r="B16" s="7" t="s">
        <v>19</v>
      </c>
      <c r="C16" s="2" t="s">
        <v>2</v>
      </c>
      <c r="D16" s="12">
        <v>360</v>
      </c>
      <c r="E16" s="13"/>
      <c r="F16" s="4">
        <f t="shared" si="0"/>
        <v>0</v>
      </c>
      <c r="G16" s="9"/>
      <c r="H16" s="5">
        <f t="shared" si="1"/>
        <v>0</v>
      </c>
      <c r="I16" s="5"/>
      <c r="J16" s="5"/>
    </row>
    <row r="17" spans="1:10" s="6" customFormat="1" ht="48">
      <c r="A17" s="2">
        <v>14</v>
      </c>
      <c r="B17" s="7" t="s">
        <v>32</v>
      </c>
      <c r="C17" s="2" t="s">
        <v>2</v>
      </c>
      <c r="D17" s="12">
        <v>8000</v>
      </c>
      <c r="E17" s="13"/>
      <c r="F17" s="4">
        <f t="shared" si="0"/>
        <v>0</v>
      </c>
      <c r="G17" s="9"/>
      <c r="H17" s="5">
        <f t="shared" si="1"/>
        <v>0</v>
      </c>
      <c r="I17" s="5"/>
      <c r="J17" s="5"/>
    </row>
    <row r="18" spans="1:10" s="6" customFormat="1" ht="24">
      <c r="A18" s="2">
        <v>15</v>
      </c>
      <c r="B18" s="7" t="s">
        <v>26</v>
      </c>
      <c r="C18" s="2" t="s">
        <v>2</v>
      </c>
      <c r="D18" s="12">
        <v>6000</v>
      </c>
      <c r="E18" s="13"/>
      <c r="F18" s="4">
        <f t="shared" si="0"/>
        <v>0</v>
      </c>
      <c r="G18" s="9"/>
      <c r="H18" s="5">
        <f t="shared" si="1"/>
        <v>0</v>
      </c>
      <c r="I18" s="5"/>
      <c r="J18" s="5"/>
    </row>
    <row r="19" spans="1:10" s="6" customFormat="1" ht="24">
      <c r="A19" s="2">
        <v>16</v>
      </c>
      <c r="B19" s="7" t="s">
        <v>1</v>
      </c>
      <c r="C19" s="2" t="s">
        <v>2</v>
      </c>
      <c r="D19" s="12">
        <v>6000</v>
      </c>
      <c r="E19" s="13"/>
      <c r="F19" s="4">
        <f t="shared" si="0"/>
        <v>0</v>
      </c>
      <c r="G19" s="9"/>
      <c r="H19" s="5">
        <f t="shared" si="1"/>
        <v>0</v>
      </c>
      <c r="I19" s="5"/>
      <c r="J19" s="5"/>
    </row>
    <row r="20" spans="1:10" s="6" customFormat="1" ht="24">
      <c r="A20" s="2">
        <v>17</v>
      </c>
      <c r="B20" s="7" t="s">
        <v>33</v>
      </c>
      <c r="C20" s="2" t="s">
        <v>2</v>
      </c>
      <c r="D20" s="12">
        <v>7200</v>
      </c>
      <c r="E20" s="13"/>
      <c r="F20" s="4">
        <f>E20*D20</f>
        <v>0</v>
      </c>
      <c r="G20" s="9"/>
      <c r="H20" s="5">
        <f>ROUND(F20*G20/100+F20,2)</f>
        <v>0</v>
      </c>
      <c r="I20" s="5"/>
      <c r="J20" s="5"/>
    </row>
    <row r="21" spans="1:10" s="6" customFormat="1" ht="24">
      <c r="A21" s="2">
        <v>18</v>
      </c>
      <c r="B21" s="7" t="s">
        <v>29</v>
      </c>
      <c r="C21" s="2" t="s">
        <v>2</v>
      </c>
      <c r="D21" s="12">
        <v>7200</v>
      </c>
      <c r="E21" s="13"/>
      <c r="F21" s="4">
        <f>E21*D21</f>
        <v>0</v>
      </c>
      <c r="G21" s="9"/>
      <c r="H21" s="5">
        <f>ROUND(F21*G21/100+F21,2)</f>
        <v>0</v>
      </c>
      <c r="I21" s="5"/>
      <c r="J21" s="5"/>
    </row>
    <row r="22" spans="1:10" s="6" customFormat="1" ht="48">
      <c r="A22" s="2">
        <v>19</v>
      </c>
      <c r="B22" s="7" t="s">
        <v>34</v>
      </c>
      <c r="C22" s="2" t="s">
        <v>2</v>
      </c>
      <c r="D22" s="12">
        <v>150</v>
      </c>
      <c r="E22" s="13"/>
      <c r="F22" s="4">
        <f>E22*D22</f>
        <v>0</v>
      </c>
      <c r="G22" s="9"/>
      <c r="H22" s="5">
        <f>ROUND(F22*G22/100+F22,2)</f>
        <v>0</v>
      </c>
      <c r="I22" s="5"/>
      <c r="J22" s="5"/>
    </row>
    <row r="23" spans="1:10" ht="21" customHeight="1">
      <c r="A23" s="34" t="s">
        <v>11</v>
      </c>
      <c r="B23" s="34"/>
      <c r="C23" s="34"/>
      <c r="D23" s="34"/>
      <c r="E23" s="34"/>
      <c r="F23" s="8">
        <f>SUM(F4:F22)</f>
        <v>0</v>
      </c>
      <c r="G23" s="11"/>
      <c r="H23" s="8">
        <f>SUM(H4:H22)</f>
        <v>0</v>
      </c>
      <c r="I23" s="8"/>
      <c r="J23" s="8"/>
    </row>
    <row r="24" spans="1:10" s="24" customFormat="1" ht="21.75" customHeight="1">
      <c r="A24" s="29" t="s">
        <v>0</v>
      </c>
      <c r="B24" s="29"/>
      <c r="C24" s="29"/>
      <c r="D24" s="29"/>
      <c r="E24" s="29"/>
      <c r="F24" s="29"/>
      <c r="G24" s="29"/>
      <c r="H24" s="29"/>
      <c r="I24" s="29"/>
      <c r="J24" s="29"/>
    </row>
    <row r="25" spans="1:10" s="6" customFormat="1" ht="38.25" customHeight="1">
      <c r="A25" s="2">
        <v>1</v>
      </c>
      <c r="B25" s="17" t="s">
        <v>16</v>
      </c>
      <c r="C25" s="16" t="s">
        <v>2</v>
      </c>
      <c r="D25" s="12">
        <v>400</v>
      </c>
      <c r="E25" s="13"/>
      <c r="F25" s="4">
        <f>E25*D25</f>
        <v>0</v>
      </c>
      <c r="G25" s="9"/>
      <c r="H25" s="5">
        <f>ROUND(F25*G25/100+F25,2)</f>
        <v>0</v>
      </c>
      <c r="I25" s="5"/>
      <c r="J25" s="5"/>
    </row>
    <row r="26" spans="1:10" s="6" customFormat="1" ht="24">
      <c r="A26" s="2">
        <v>2</v>
      </c>
      <c r="B26" s="17" t="s">
        <v>35</v>
      </c>
      <c r="C26" s="16" t="s">
        <v>2</v>
      </c>
      <c r="D26" s="12">
        <v>500</v>
      </c>
      <c r="E26" s="13"/>
      <c r="F26" s="4">
        <f>E26*D26</f>
        <v>0</v>
      </c>
      <c r="G26" s="9"/>
      <c r="H26" s="5">
        <f>ROUND(F26*G26/100+F26,2)</f>
        <v>0</v>
      </c>
      <c r="I26" s="5"/>
      <c r="J26" s="5"/>
    </row>
    <row r="27" spans="1:10" s="6" customFormat="1" ht="36">
      <c r="A27" s="2">
        <v>4</v>
      </c>
      <c r="B27" s="17" t="s">
        <v>36</v>
      </c>
      <c r="C27" s="16" t="s">
        <v>2</v>
      </c>
      <c r="D27" s="12">
        <v>600</v>
      </c>
      <c r="E27" s="13"/>
      <c r="F27" s="4">
        <f>E27*D27</f>
        <v>0</v>
      </c>
      <c r="G27" s="9"/>
      <c r="H27" s="5">
        <f>ROUND(F27*G27/100+F27,2)</f>
        <v>0</v>
      </c>
      <c r="I27" s="5"/>
      <c r="J27" s="5"/>
    </row>
    <row r="28" spans="1:10" s="6" customFormat="1" ht="15.75" customHeight="1">
      <c r="A28" s="2">
        <v>5</v>
      </c>
      <c r="B28" s="17" t="s">
        <v>20</v>
      </c>
      <c r="C28" s="16" t="s">
        <v>2</v>
      </c>
      <c r="D28" s="12">
        <v>500</v>
      </c>
      <c r="E28" s="13"/>
      <c r="F28" s="4">
        <f>E28*D28</f>
        <v>0</v>
      </c>
      <c r="G28" s="9"/>
      <c r="H28" s="5">
        <f>ROUND(F28*G28/100+F28,2)</f>
        <v>0</v>
      </c>
      <c r="I28" s="5"/>
      <c r="J28" s="5"/>
    </row>
    <row r="29" spans="1:10" s="6" customFormat="1" ht="24">
      <c r="A29" s="2">
        <v>6</v>
      </c>
      <c r="B29" s="17" t="s">
        <v>21</v>
      </c>
      <c r="C29" s="16" t="s">
        <v>2</v>
      </c>
      <c r="D29" s="12">
        <v>24000</v>
      </c>
      <c r="E29" s="13"/>
      <c r="F29" s="4">
        <f>E29*D29</f>
        <v>0</v>
      </c>
      <c r="G29" s="9"/>
      <c r="H29" s="5">
        <f>ROUND(F29*G29/100+F29,2)</f>
        <v>0</v>
      </c>
      <c r="I29" s="5"/>
      <c r="J29" s="5"/>
    </row>
    <row r="30" spans="1:10" s="21" customFormat="1" ht="18.75" customHeight="1">
      <c r="A30" s="30" t="s">
        <v>11</v>
      </c>
      <c r="B30" s="31"/>
      <c r="C30" s="31"/>
      <c r="D30" s="31"/>
      <c r="E30" s="32"/>
      <c r="F30" s="18">
        <f>SUM(F25:F29)</f>
        <v>0</v>
      </c>
      <c r="G30" s="19"/>
      <c r="H30" s="20">
        <f>SUM(H25:H29)</f>
        <v>0</v>
      </c>
      <c r="I30" s="20"/>
      <c r="J30" s="20"/>
    </row>
    <row r="31" spans="1:10" s="24" customFormat="1" ht="21.75" customHeight="1">
      <c r="A31" s="29" t="s">
        <v>15</v>
      </c>
      <c r="B31" s="29"/>
      <c r="C31" s="29"/>
      <c r="D31" s="29"/>
      <c r="E31" s="29"/>
      <c r="F31" s="29"/>
      <c r="G31" s="29"/>
      <c r="H31" s="29"/>
      <c r="I31" s="29"/>
      <c r="J31" s="29"/>
    </row>
    <row r="32" spans="1:10" s="6" customFormat="1" ht="36">
      <c r="A32" s="2">
        <v>1</v>
      </c>
      <c r="B32" s="7" t="s">
        <v>23</v>
      </c>
      <c r="C32" s="2" t="s">
        <v>24</v>
      </c>
      <c r="D32" s="12">
        <v>4800</v>
      </c>
      <c r="E32" s="13"/>
      <c r="F32" s="4">
        <f>E32*D32</f>
        <v>0</v>
      </c>
      <c r="G32" s="9"/>
      <c r="H32" s="5">
        <f>ROUND(F32*G32/100+F32,2)</f>
        <v>0</v>
      </c>
      <c r="I32" s="5"/>
      <c r="J32" s="5"/>
    </row>
  </sheetData>
  <sheetProtection/>
  <mergeCells count="6">
    <mergeCell ref="A31:J31"/>
    <mergeCell ref="A30:E30"/>
    <mergeCell ref="A1:J1"/>
    <mergeCell ref="A2:J2"/>
    <mergeCell ref="A23:E23"/>
    <mergeCell ref="A24:J24"/>
  </mergeCells>
  <printOptions/>
  <pageMargins left="0.48" right="0.44" top="0.52" bottom="0.89" header="0.5" footer="0.5"/>
  <pageSetup horizontalDpi="600" verticalDpi="600" orientation="landscape" paperSize="9" r:id="rId1"/>
  <headerFooter alignWithMargins="0">
    <oddFooter>&amp;L&amp;P&amp;C&amp;"Garamond,Normalny"&amp;9załącznik nr 1 do oferty&amp;R&amp;"Garamond,Kursywa"&amp;9.......................................
podpis Wykonawcy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2024-01-21T10:49:55Z</cp:lastPrinted>
  <dcterms:created xsi:type="dcterms:W3CDTF">2003-12-17T08:20:49Z</dcterms:created>
  <dcterms:modified xsi:type="dcterms:W3CDTF">2024-01-22T07:37:31Z</dcterms:modified>
  <cp:category/>
  <cp:version/>
  <cp:contentType/>
  <cp:contentStatus/>
</cp:coreProperties>
</file>