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71" activeTab="0"/>
  </bookViews>
  <sheets>
    <sheet name="Załącznik nr 4" sheetId="1" r:id="rId1"/>
  </sheets>
  <definedNames>
    <definedName name="ZAM1">'Załącznik nr 4'!$A$6</definedName>
    <definedName name="ZAM10">'Załącznik nr 4'!#REF!</definedName>
    <definedName name="ZAM2">'Załącznik nr 4'!#REF!</definedName>
    <definedName name="ZAM3">'Załącznik nr 4'!#REF!</definedName>
    <definedName name="ZAM4">'Załącznik nr 4'!#REF!</definedName>
    <definedName name="ZAM5">'Załącznik nr 4'!#REF!</definedName>
    <definedName name="ZAM6">'Załącznik nr 4'!#REF!</definedName>
    <definedName name="ZAM7">'Załącznik nr 4'!#REF!</definedName>
    <definedName name="ZAM8">'Załącznik nr 4'!#REF!</definedName>
    <definedName name="ZAM9">'Załącznik nr 4'!#REF!</definedName>
  </definedNames>
  <calcPr fullCalcOnLoad="1"/>
</workbook>
</file>

<file path=xl/sharedStrings.xml><?xml version="1.0" encoding="utf-8"?>
<sst xmlns="http://schemas.openxmlformats.org/spreadsheetml/2006/main" count="306" uniqueCount="155">
  <si>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</si>
  <si>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</si>
  <si>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</si>
  <si>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</si>
  <si>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</si>
  <si>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</si>
  <si>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</si>
  <si>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</si>
  <si>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</si>
  <si>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Od</t>
  </si>
  <si>
    <t>Do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</si>
  <si>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</si>
  <si>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</si>
  <si>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</si>
  <si>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</si>
  <si>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</si>
  <si>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</si>
  <si>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</si>
  <si>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</si>
  <si>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</si>
  <si>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</si>
  <si>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</si>
  <si>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</si>
  <si>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</si>
  <si>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</si>
  <si>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</si>
  <si>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</si>
  <si>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</si>
  <si>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</si>
  <si>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</si>
  <si>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</si>
  <si>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</si>
  <si>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</si>
  <si>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</si>
  <si>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</si>
  <si>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WYKAZ PUNKTÓW ODBIORU</t>
  </si>
  <si>
    <t>W tym z akcyzą</t>
  </si>
  <si>
    <t>W tym  bez akcyzy</t>
  </si>
  <si>
    <t>Taryfy</t>
  </si>
  <si>
    <t>liczba liczników</t>
  </si>
  <si>
    <t>Powiatowy Zespół Szkół im. Władysława Reymonta</t>
  </si>
  <si>
    <t xml:space="preserve">Oborniki Śląskie </t>
  </si>
  <si>
    <t>ul. Parkowa 8, 55-120 Oborniki Śląskie</t>
  </si>
  <si>
    <t>55-120</t>
  </si>
  <si>
    <t>18</t>
  </si>
  <si>
    <t>8</t>
  </si>
  <si>
    <t xml:space="preserve">ul. Wrocławska </t>
  </si>
  <si>
    <t>ul. Parkowa - budynek szkoły</t>
  </si>
  <si>
    <t>ul. Parkowa - hala sportowa</t>
  </si>
  <si>
    <t>Kuraszków</t>
  </si>
  <si>
    <t>2</t>
  </si>
  <si>
    <t xml:space="preserve">ul. Turystyczna </t>
  </si>
  <si>
    <t>Oborniki Śląskie</t>
  </si>
  <si>
    <t>zw</t>
  </si>
  <si>
    <t>Szkolne Schronisko Młodzieżowe "Dworek"</t>
  </si>
  <si>
    <t>Kuraszków, ul. Turystyczna 2, 55-120 Oborniki Śl.</t>
  </si>
  <si>
    <t>915-16-06-254</t>
  </si>
  <si>
    <t>1</t>
  </si>
  <si>
    <t xml:space="preserve">ul. Nowa </t>
  </si>
  <si>
    <t>55-100</t>
  </si>
  <si>
    <t>Trzebnica</t>
  </si>
  <si>
    <t>Powiatowy Zespół Specjalnych Placówek Szkolno-Wycowawczych</t>
  </si>
  <si>
    <t>Moc
umowna kWh/h</t>
  </si>
  <si>
    <t>ul. Nowa 1, 55-100 Trzebnica</t>
  </si>
  <si>
    <t xml:space="preserve">915-17-82-293 </t>
  </si>
  <si>
    <t>całość</t>
  </si>
  <si>
    <t>Powiatowy Zespół Szkół Nr 2</t>
  </si>
  <si>
    <t>25</t>
  </si>
  <si>
    <t xml:space="preserve">ul. Żeromskiego </t>
  </si>
  <si>
    <t>ul. Stefana Żeromskiego 25, 55-100 Trzebnica</t>
  </si>
  <si>
    <t>ul. Wojska Polskiego</t>
  </si>
  <si>
    <t>17</t>
  </si>
  <si>
    <t>ul. Wojska Polskiego 17, 55-100 Trzebnica</t>
  </si>
  <si>
    <t>Dom Pomocy Społecznej w Obornikach Śląskich</t>
  </si>
  <si>
    <t>ul. Kard.Stefana Wyszyńskiego</t>
  </si>
  <si>
    <t>33</t>
  </si>
  <si>
    <t>ul. Kard.Stefana Wyszyńskiego 33, 55-120 Oborniki Śląskie</t>
  </si>
  <si>
    <t>915-10-10-538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</si>
  <si>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</si>
  <si>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</si>
  <si>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</si>
  <si>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</si>
  <si>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1 dz.66/22</t>
  </si>
  <si>
    <t>ul. Leśna</t>
  </si>
  <si>
    <t>1 dz.66/25</t>
  </si>
  <si>
    <t>Szacowany pobór kWh</t>
  </si>
  <si>
    <t>Okres dostaw 1 rok</t>
  </si>
  <si>
    <t>915-16-06-260</t>
  </si>
  <si>
    <t>Wykaz i charakterystyka punktów poboru gazu ziemnego</t>
  </si>
  <si>
    <t>915-13-30-817</t>
  </si>
  <si>
    <t>915-12-00-807</t>
  </si>
  <si>
    <t>915-15-23-775</t>
  </si>
  <si>
    <t>Dom Dziecka</t>
  </si>
  <si>
    <t xml:space="preserve">Parkowa </t>
  </si>
  <si>
    <t>ZW</t>
  </si>
  <si>
    <t>ul. Parkowa 6, 55-120 Oborniki Śląskie</t>
  </si>
  <si>
    <t>915-16-06-231</t>
  </si>
  <si>
    <t>4</t>
  </si>
  <si>
    <t>JEST akcyza</t>
  </si>
  <si>
    <t>Nabywca: Powiat Trzebnicki, ul.  Ks.Dz.W. Bochenka 6, Trzebnica NIP: 915-16-05-763, Odbiorca: Powiatowy Zespół Szkół im. Władysława Reymonta</t>
  </si>
  <si>
    <t>Nabywca: Powiat Trzebnicki, ul.  Ks.Dz.W. Bochenka 6, Trzebnica NIP: 915-16-05-763, Odbiorca: Szkolne Schronisko Młodzieżowe "Dworek"</t>
  </si>
  <si>
    <t>Nabywca: Powiat Trzebnicki 55-100 Trzebnica, ul. Ks.Dz.W. Bochenka 6, NIP: 915-16-05-763, Odbiorca: Dom Pomocy Społecznej w Obornikach Śląskich</t>
  </si>
  <si>
    <t>ul. Ks.Dz.W. Bochenka 6, 55-100 Trzebnica</t>
  </si>
  <si>
    <t xml:space="preserve">Nabywca: Powiat Trzebnicki 55-100 Trzebnica, ul. Ks.Dz.W.  Bochenka 6, NIP: 915-16-05-763 Odbiorca: Dom Dziecka </t>
  </si>
  <si>
    <t xml:space="preserve">Nabywca: Powiat Trzebnicki 55-100 Trzebnica, ul. Ks.Dz.W.  Bochenka 6, NIP: 915-16-05-763, Powiatowy Zespół Szkół Nr 2 </t>
  </si>
  <si>
    <t>Powiatowy Urząd Pracy</t>
  </si>
  <si>
    <t xml:space="preserve">Tadeusza Kościuszki </t>
  </si>
  <si>
    <t>10</t>
  </si>
  <si>
    <t>ul. Tadeusza Kościuszki 10, 55-100 Trzebnica</t>
  </si>
  <si>
    <t>XK9711624042</t>
  </si>
  <si>
    <t>BW-4</t>
  </si>
  <si>
    <t>BW-1.1</t>
  </si>
  <si>
    <t>BW-2.1</t>
  </si>
  <si>
    <t>BW-3.6</t>
  </si>
  <si>
    <t>XI1600023879</t>
  </si>
  <si>
    <t>8018590365500034828491</t>
  </si>
  <si>
    <t>8018590365500039988053</t>
  </si>
  <si>
    <t>8018590365500038139272</t>
  </si>
  <si>
    <t>XM9700002290</t>
  </si>
  <si>
    <t>8018590365500034790576</t>
  </si>
  <si>
    <t>XI9811858773</t>
  </si>
  <si>
    <t>8018590365500034792464</t>
  </si>
  <si>
    <t>XM1100103612</t>
  </si>
  <si>
    <t>XA1727617256</t>
  </si>
  <si>
    <t>8018590365500034789792</t>
  </si>
  <si>
    <t>8018590365500029219457</t>
  </si>
  <si>
    <t>BW-5</t>
  </si>
  <si>
    <t>8018590365500034753861</t>
  </si>
  <si>
    <t>XA1705896380</t>
  </si>
  <si>
    <t>8018590365500039983645</t>
  </si>
  <si>
    <t>XA9812026004</t>
  </si>
  <si>
    <t>8018590365500039984062</t>
  </si>
  <si>
    <t>XM2002855837</t>
  </si>
  <si>
    <t>8018590365500034753427</t>
  </si>
  <si>
    <t>XI9811858746</t>
  </si>
  <si>
    <t>8018590365500019070570</t>
  </si>
  <si>
    <t>8018590365500019066887</t>
  </si>
  <si>
    <t>8018590365500019070495</t>
  </si>
  <si>
    <t>8018590365500035045385</t>
  </si>
  <si>
    <t>XM0000003850</t>
  </si>
  <si>
    <t>Załącznik nr 4 do SWZ</t>
  </si>
  <si>
    <t>BW-1,1</t>
  </si>
  <si>
    <t>0 kWh (należy przewidzieć ok. 12m3 czyli 135 kWh)</t>
  </si>
  <si>
    <t xml:space="preserve">Okres obowiązywania obecnej umowy </t>
  </si>
  <si>
    <t>czas określony do 31.12.2021</t>
  </si>
  <si>
    <t xml:space="preserve">PGNiG </t>
  </si>
  <si>
    <t>IiPF.272.18.2021</t>
  </si>
  <si>
    <t xml:space="preserve">Liceum Ogólnokształcące im. II Armii Wojska Polskiego </t>
  </si>
  <si>
    <t xml:space="preserve">Nabywca: Powiat Trzebnicki 55-100 Trzebnica, ul. Ks.Dz.W.  Bochenka 6, NIP: 915-16-05-763, Odbiorca: Liceum Ogólnokształcące im. II Armii Wojska Polskiego </t>
  </si>
  <si>
    <t>Nabywca: Powiat Trzebnicki 55-100 Trzebnica, ul. Ks.Dz.W.  Bochenka 6, NIP: 915-16-05-763 Odbiorca: Powiatowy Urząd Pracy</t>
  </si>
  <si>
    <t>Nabywca: Powiat Trzebnicki 55-100 Trzebnica, ul. Ks.Dz.W.  Bochenka 6, NIP: 915-16-05-763, Odbiorca: Powiatowy Zespół Specjalnych Placówek Szkolno-Wychowawczych</t>
  </si>
  <si>
    <t>8018590365500034753212</t>
  </si>
  <si>
    <t xml:space="preserve"> -</t>
  </si>
  <si>
    <t xml:space="preserve">                -</t>
  </si>
  <si>
    <t>PSG Sp. z o.o.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</si>
</sst>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mmm/yyyy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14" fontId="52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0" fontId="53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14" fontId="52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4" xfId="58"/>
    <cellStyle name="Obliczenia" xfId="59"/>
    <cellStyle name="Followed Hyperlink" xfId="60"/>
    <cellStyle name="Percent" xfId="61"/>
    <cellStyle name="Procentowy 2" xfId="62"/>
    <cellStyle name="Procentowy 3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PageLayoutView="0" workbookViewId="0" topLeftCell="A22">
      <selection activeCell="AF30" sqref="AF30"/>
    </sheetView>
  </sheetViews>
  <sheetFormatPr defaultColWidth="9.00390625" defaultRowHeight="15.75" customHeight="1"/>
  <cols>
    <col min="1" max="1" width="5.125" style="7" customWidth="1"/>
    <col min="2" max="2" width="26.50390625" style="2" customWidth="1"/>
    <col min="3" max="3" width="14.125" style="2" bestFit="1" customWidth="1"/>
    <col min="4" max="4" width="16.00390625" style="26" bestFit="1" customWidth="1"/>
    <col min="5" max="5" width="6.75390625" style="30" customWidth="1"/>
    <col min="6" max="6" width="5.125" style="26" customWidth="1"/>
    <col min="7" max="7" width="14.125" style="2" bestFit="1" customWidth="1"/>
    <col min="8" max="8" width="8.375" style="9" customWidth="1"/>
    <col min="9" max="9" width="11.50390625" style="9" customWidth="1"/>
    <col min="10" max="11" width="6.625" style="4" customWidth="1"/>
    <col min="12" max="27" width="7.125" style="5" customWidth="1"/>
    <col min="28" max="28" width="23.75390625" style="2" customWidth="1"/>
    <col min="29" max="29" width="25.375" style="2" customWidth="1"/>
    <col min="30" max="30" width="8.375" style="1" bestFit="1" customWidth="1"/>
    <col min="31" max="32" width="7.875" style="6" bestFit="1" customWidth="1"/>
    <col min="33" max="33" width="10.875" style="61" customWidth="1"/>
    <col min="34" max="34" width="10.75390625" style="1" customWidth="1"/>
    <col min="35" max="35" width="14.25390625" style="1" customWidth="1"/>
    <col min="36" max="16384" width="9.00390625" style="1" customWidth="1"/>
  </cols>
  <sheetData>
    <row r="1" spans="1:33" ht="24" customHeight="1">
      <c r="A1" s="60"/>
      <c r="B1" s="81" t="s">
        <v>146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60"/>
    </row>
    <row r="2" spans="3:9" ht="15.75" customHeight="1">
      <c r="C2" s="1"/>
      <c r="D2" s="1"/>
      <c r="E2" s="8"/>
      <c r="F2" s="1"/>
      <c r="G2" s="1"/>
      <c r="H2" s="3"/>
      <c r="I2" s="3"/>
    </row>
    <row r="3" spans="1:33" s="32" customFormat="1" ht="15.75" customHeight="1">
      <c r="A3" s="31"/>
      <c r="B3" s="68" t="s">
        <v>140</v>
      </c>
      <c r="C3" s="94"/>
      <c r="D3" s="94"/>
      <c r="E3" s="43"/>
      <c r="F3" s="43"/>
      <c r="G3" s="95" t="s">
        <v>35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  <c r="AB3" s="95"/>
      <c r="AC3" s="95"/>
      <c r="AD3" s="95"/>
      <c r="AE3" s="95"/>
      <c r="AF3" s="95"/>
      <c r="AG3" s="62"/>
    </row>
    <row r="4" spans="2:33" ht="15.75" customHeight="1">
      <c r="B4" s="69" t="s">
        <v>88</v>
      </c>
      <c r="C4" s="12"/>
      <c r="D4" s="11"/>
      <c r="E4" s="8"/>
      <c r="F4" s="7"/>
      <c r="G4" s="1"/>
      <c r="H4" s="3"/>
      <c r="I4" s="3"/>
      <c r="AE4" s="10"/>
      <c r="AF4" s="10"/>
      <c r="AG4" s="63"/>
    </row>
    <row r="5" spans="3:33" ht="15.75" customHeight="1">
      <c r="C5" s="13"/>
      <c r="D5" s="7"/>
      <c r="E5" s="8"/>
      <c r="F5" s="7"/>
      <c r="G5" s="1"/>
      <c r="H5" s="3"/>
      <c r="I5" s="3"/>
      <c r="AE5" s="10"/>
      <c r="AF5" s="10"/>
      <c r="AG5" s="63"/>
    </row>
    <row r="6" spans="1:33" s="37" customFormat="1" ht="15.75" customHeight="1">
      <c r="A6" s="35"/>
      <c r="B6" s="40"/>
      <c r="C6" s="97"/>
      <c r="D6" s="97"/>
      <c r="E6" s="97"/>
      <c r="F6" s="97"/>
      <c r="G6" s="97"/>
      <c r="H6" s="97"/>
      <c r="I6" s="36"/>
      <c r="J6" s="39"/>
      <c r="K6" s="39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38"/>
      <c r="AC6" s="38"/>
      <c r="AE6" s="42"/>
      <c r="AF6" s="42"/>
      <c r="AG6" s="64"/>
    </row>
    <row r="7" spans="2:9" ht="15.75" customHeight="1">
      <c r="B7" s="33"/>
      <c r="C7" s="89"/>
      <c r="D7" s="89"/>
      <c r="E7" s="89"/>
      <c r="F7" s="89"/>
      <c r="G7" s="89"/>
      <c r="H7" s="89"/>
      <c r="I7" s="14"/>
    </row>
    <row r="8" spans="2:9" ht="15.75" customHeight="1">
      <c r="B8" s="33"/>
      <c r="C8" s="89"/>
      <c r="D8" s="89"/>
      <c r="E8" s="89"/>
      <c r="F8" s="89"/>
      <c r="G8" s="89"/>
      <c r="H8" s="89"/>
      <c r="I8" s="14"/>
    </row>
    <row r="9" spans="2:11" ht="15.75" customHeight="1">
      <c r="B9" s="13"/>
      <c r="C9" s="89"/>
      <c r="D9" s="89"/>
      <c r="E9" s="89"/>
      <c r="F9" s="89"/>
      <c r="G9" s="89"/>
      <c r="H9" s="89"/>
      <c r="I9" s="14"/>
      <c r="J9" s="15"/>
      <c r="K9" s="15"/>
    </row>
    <row r="11" spans="1:33" ht="15.75" customHeight="1">
      <c r="A11" s="16"/>
      <c r="B11" s="17"/>
      <c r="C11" s="89"/>
      <c r="D11" s="89"/>
      <c r="E11" s="89"/>
      <c r="F11" s="89"/>
      <c r="G11" s="89"/>
      <c r="H11" s="89"/>
      <c r="I11" s="18"/>
      <c r="J11" s="19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E11" s="1"/>
      <c r="AF11" s="1"/>
      <c r="AG11" s="1"/>
    </row>
    <row r="12" spans="1:35" ht="33" customHeight="1">
      <c r="A12" s="2"/>
      <c r="C12" s="86" t="s">
        <v>32</v>
      </c>
      <c r="D12" s="86"/>
      <c r="E12" s="86"/>
      <c r="F12" s="86"/>
      <c r="G12" s="86"/>
      <c r="H12" s="21"/>
      <c r="I12" s="21"/>
      <c r="J12" s="86" t="s">
        <v>13</v>
      </c>
      <c r="K12" s="86"/>
      <c r="L12" s="87" t="s">
        <v>30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86" t="s">
        <v>33</v>
      </c>
      <c r="AC12" s="86"/>
      <c r="AD12" s="86"/>
      <c r="AE12" s="93" t="s">
        <v>86</v>
      </c>
      <c r="AF12" s="93"/>
      <c r="AG12" s="52"/>
      <c r="AH12" s="50"/>
      <c r="AI12" s="50"/>
    </row>
    <row r="13" spans="1:35" ht="41.25" customHeight="1">
      <c r="A13" s="20" t="s">
        <v>1</v>
      </c>
      <c r="B13" s="20" t="s">
        <v>31</v>
      </c>
      <c r="C13" s="20" t="s">
        <v>6</v>
      </c>
      <c r="D13" s="20" t="s">
        <v>7</v>
      </c>
      <c r="E13" s="24" t="s">
        <v>11</v>
      </c>
      <c r="F13" s="20" t="s">
        <v>12</v>
      </c>
      <c r="G13" s="20" t="s">
        <v>3</v>
      </c>
      <c r="H13" s="24" t="s">
        <v>14</v>
      </c>
      <c r="I13" s="24" t="s">
        <v>15</v>
      </c>
      <c r="J13" s="22" t="s">
        <v>62</v>
      </c>
      <c r="K13" s="25" t="s">
        <v>8</v>
      </c>
      <c r="L13" s="22" t="s">
        <v>16</v>
      </c>
      <c r="M13" s="22" t="s">
        <v>17</v>
      </c>
      <c r="N13" s="22" t="s">
        <v>18</v>
      </c>
      <c r="O13" s="22" t="s">
        <v>19</v>
      </c>
      <c r="P13" s="22" t="s">
        <v>20</v>
      </c>
      <c r="Q13" s="22" t="s">
        <v>21</v>
      </c>
      <c r="R13" s="22" t="s">
        <v>22</v>
      </c>
      <c r="S13" s="22" t="s">
        <v>23</v>
      </c>
      <c r="T13" s="22" t="s">
        <v>24</v>
      </c>
      <c r="U13" s="22" t="s">
        <v>25</v>
      </c>
      <c r="V13" s="22" t="s">
        <v>26</v>
      </c>
      <c r="W13" s="22" t="s">
        <v>27</v>
      </c>
      <c r="X13" s="22" t="s">
        <v>2</v>
      </c>
      <c r="Y13" s="78" t="s">
        <v>37</v>
      </c>
      <c r="Z13" s="78" t="s">
        <v>36</v>
      </c>
      <c r="AA13" s="78" t="s">
        <v>36</v>
      </c>
      <c r="AB13" s="20" t="s">
        <v>5</v>
      </c>
      <c r="AC13" s="20" t="s">
        <v>4</v>
      </c>
      <c r="AD13" s="20" t="s">
        <v>0</v>
      </c>
      <c r="AE13" s="23" t="s">
        <v>9</v>
      </c>
      <c r="AF13" s="45" t="s">
        <v>10</v>
      </c>
      <c r="AG13" s="23" t="s">
        <v>143</v>
      </c>
      <c r="AH13" s="46" t="s">
        <v>28</v>
      </c>
      <c r="AI13" s="46" t="s">
        <v>29</v>
      </c>
    </row>
    <row r="14" spans="1:35" ht="55.5" customHeight="1">
      <c r="A14" s="20">
        <v>1</v>
      </c>
      <c r="B14" s="70" t="s">
        <v>40</v>
      </c>
      <c r="C14" s="71" t="s">
        <v>41</v>
      </c>
      <c r="D14" s="71" t="s">
        <v>46</v>
      </c>
      <c r="E14" s="72" t="s">
        <v>44</v>
      </c>
      <c r="F14" s="72"/>
      <c r="G14" s="71" t="s">
        <v>52</v>
      </c>
      <c r="H14" s="72" t="s">
        <v>119</v>
      </c>
      <c r="I14" s="72" t="s">
        <v>120</v>
      </c>
      <c r="J14" s="73"/>
      <c r="K14" s="73" t="s">
        <v>110</v>
      </c>
      <c r="L14" s="28">
        <v>32090</v>
      </c>
      <c r="M14" s="28">
        <v>47334</v>
      </c>
      <c r="N14" s="28">
        <v>36204</v>
      </c>
      <c r="O14" s="28">
        <v>11658</v>
      </c>
      <c r="P14" s="28">
        <v>0</v>
      </c>
      <c r="Q14" s="28">
        <v>2678</v>
      </c>
      <c r="R14" s="28">
        <v>0</v>
      </c>
      <c r="S14" s="28">
        <v>0</v>
      </c>
      <c r="T14" s="28">
        <v>0</v>
      </c>
      <c r="U14" s="28">
        <v>0</v>
      </c>
      <c r="V14" s="28">
        <v>53146</v>
      </c>
      <c r="W14" s="28">
        <v>57664</v>
      </c>
      <c r="X14" s="28">
        <f>SUM(L14:W14)</f>
        <v>240774</v>
      </c>
      <c r="Y14" s="28">
        <f>X14</f>
        <v>240774</v>
      </c>
      <c r="Z14" s="65"/>
      <c r="AA14" s="65" t="s">
        <v>53</v>
      </c>
      <c r="AB14" s="34" t="s">
        <v>99</v>
      </c>
      <c r="AC14" s="34" t="s">
        <v>42</v>
      </c>
      <c r="AD14" s="20" t="s">
        <v>87</v>
      </c>
      <c r="AE14" s="76">
        <v>44562</v>
      </c>
      <c r="AF14" s="77">
        <v>44926</v>
      </c>
      <c r="AG14" s="77" t="s">
        <v>144</v>
      </c>
      <c r="AH14" s="34" t="s">
        <v>154</v>
      </c>
      <c r="AI14" s="34" t="s">
        <v>145</v>
      </c>
    </row>
    <row r="15" spans="1:35" ht="54" customHeight="1">
      <c r="A15" s="20">
        <v>2</v>
      </c>
      <c r="B15" s="70" t="s">
        <v>40</v>
      </c>
      <c r="C15" s="71" t="s">
        <v>41</v>
      </c>
      <c r="D15" s="71" t="s">
        <v>47</v>
      </c>
      <c r="E15" s="72" t="s">
        <v>45</v>
      </c>
      <c r="F15" s="72" t="s">
        <v>43</v>
      </c>
      <c r="G15" s="71" t="s">
        <v>52</v>
      </c>
      <c r="H15" s="72" t="s">
        <v>121</v>
      </c>
      <c r="I15" s="72" t="s">
        <v>122</v>
      </c>
      <c r="J15" s="73"/>
      <c r="K15" s="73" t="s">
        <v>110</v>
      </c>
      <c r="L15" s="28">
        <v>14898</v>
      </c>
      <c r="M15" s="28">
        <v>33302</v>
      </c>
      <c r="N15" s="28">
        <v>25396</v>
      </c>
      <c r="O15" s="28">
        <v>13932</v>
      </c>
      <c r="P15" s="28">
        <v>0</v>
      </c>
      <c r="Q15" s="28">
        <v>2678</v>
      </c>
      <c r="R15" s="28">
        <v>2678</v>
      </c>
      <c r="S15" s="28">
        <v>0</v>
      </c>
      <c r="T15" s="28">
        <v>0</v>
      </c>
      <c r="U15" s="28">
        <v>0</v>
      </c>
      <c r="V15" s="28">
        <v>2678</v>
      </c>
      <c r="W15" s="28">
        <v>29632</v>
      </c>
      <c r="X15" s="28">
        <f>SUM(L15:W15)</f>
        <v>125194</v>
      </c>
      <c r="Y15" s="28">
        <v>0</v>
      </c>
      <c r="Z15" s="65">
        <f>X15</f>
        <v>125194</v>
      </c>
      <c r="AA15" s="65" t="s">
        <v>65</v>
      </c>
      <c r="AB15" s="34" t="s">
        <v>99</v>
      </c>
      <c r="AC15" s="34" t="s">
        <v>42</v>
      </c>
      <c r="AD15" s="20" t="s">
        <v>87</v>
      </c>
      <c r="AE15" s="76">
        <v>44562</v>
      </c>
      <c r="AF15" s="77">
        <v>44926</v>
      </c>
      <c r="AG15" s="77" t="s">
        <v>144</v>
      </c>
      <c r="AH15" s="34" t="s">
        <v>154</v>
      </c>
      <c r="AI15" s="34" t="s">
        <v>145</v>
      </c>
    </row>
    <row r="16" spans="1:35" ht="55.5" customHeight="1">
      <c r="A16" s="20">
        <v>3</v>
      </c>
      <c r="B16" s="70" t="s">
        <v>40</v>
      </c>
      <c r="C16" s="71" t="s">
        <v>41</v>
      </c>
      <c r="D16" s="71" t="s">
        <v>48</v>
      </c>
      <c r="E16" s="72" t="s">
        <v>45</v>
      </c>
      <c r="F16" s="72" t="s">
        <v>43</v>
      </c>
      <c r="G16" s="71" t="s">
        <v>52</v>
      </c>
      <c r="H16" s="72" t="s">
        <v>115</v>
      </c>
      <c r="I16" s="72" t="s">
        <v>114</v>
      </c>
      <c r="J16" s="73"/>
      <c r="K16" s="73" t="s">
        <v>113</v>
      </c>
      <c r="L16" s="28">
        <v>28108</v>
      </c>
      <c r="M16" s="90">
        <v>25222</v>
      </c>
      <c r="N16" s="91"/>
      <c r="O16" s="92"/>
      <c r="P16" s="28">
        <v>0</v>
      </c>
      <c r="Q16" s="90">
        <v>2462</v>
      </c>
      <c r="R16" s="91"/>
      <c r="S16" s="92"/>
      <c r="T16" s="90">
        <v>4606</v>
      </c>
      <c r="U16" s="92"/>
      <c r="V16" s="28">
        <v>0</v>
      </c>
      <c r="W16" s="28">
        <v>0</v>
      </c>
      <c r="X16" s="28">
        <f>SUM(L16:W16)</f>
        <v>60398</v>
      </c>
      <c r="Y16" s="28">
        <v>0</v>
      </c>
      <c r="Z16" s="65">
        <f>X16</f>
        <v>60398</v>
      </c>
      <c r="AA16" s="65" t="s">
        <v>65</v>
      </c>
      <c r="AB16" s="34" t="s">
        <v>99</v>
      </c>
      <c r="AC16" s="34" t="s">
        <v>42</v>
      </c>
      <c r="AD16" s="20" t="s">
        <v>87</v>
      </c>
      <c r="AE16" s="76">
        <v>44562</v>
      </c>
      <c r="AF16" s="77">
        <v>44926</v>
      </c>
      <c r="AG16" s="77" t="s">
        <v>144</v>
      </c>
      <c r="AH16" s="34" t="s">
        <v>154</v>
      </c>
      <c r="AI16" s="34" t="s">
        <v>145</v>
      </c>
    </row>
    <row r="17" spans="1:35" ht="56.25" customHeight="1">
      <c r="A17" s="20">
        <v>4</v>
      </c>
      <c r="B17" s="70" t="s">
        <v>54</v>
      </c>
      <c r="C17" s="71" t="s">
        <v>49</v>
      </c>
      <c r="D17" s="71" t="s">
        <v>51</v>
      </c>
      <c r="E17" s="72" t="s">
        <v>50</v>
      </c>
      <c r="F17" s="72" t="s">
        <v>43</v>
      </c>
      <c r="G17" s="71" t="s">
        <v>52</v>
      </c>
      <c r="H17" s="72" t="s">
        <v>124</v>
      </c>
      <c r="I17" s="72" t="s">
        <v>123</v>
      </c>
      <c r="J17" s="73"/>
      <c r="K17" s="73" t="s">
        <v>113</v>
      </c>
      <c r="L17" s="28">
        <v>10506</v>
      </c>
      <c r="M17" s="90">
        <v>23629</v>
      </c>
      <c r="N17" s="92"/>
      <c r="O17" s="28">
        <v>1616</v>
      </c>
      <c r="P17" s="28">
        <v>1187</v>
      </c>
      <c r="Q17" s="28">
        <v>540</v>
      </c>
      <c r="R17" s="28">
        <v>474</v>
      </c>
      <c r="S17" s="28">
        <v>1820</v>
      </c>
      <c r="T17" s="28">
        <v>475</v>
      </c>
      <c r="U17" s="90">
        <v>13756</v>
      </c>
      <c r="V17" s="92"/>
      <c r="W17" s="28">
        <v>12746</v>
      </c>
      <c r="X17" s="28">
        <f aca="true" t="shared" si="0" ref="X17:X26">SUM(L17:W17)</f>
        <v>66749</v>
      </c>
      <c r="Y17" s="28">
        <f>X17</f>
        <v>66749</v>
      </c>
      <c r="Z17" s="65">
        <v>0</v>
      </c>
      <c r="AA17" s="65" t="s">
        <v>53</v>
      </c>
      <c r="AB17" s="27" t="s">
        <v>100</v>
      </c>
      <c r="AC17" s="34" t="s">
        <v>55</v>
      </c>
      <c r="AD17" s="20" t="s">
        <v>56</v>
      </c>
      <c r="AE17" s="76">
        <v>44562</v>
      </c>
      <c r="AF17" s="77">
        <v>44926</v>
      </c>
      <c r="AG17" s="77" t="s">
        <v>144</v>
      </c>
      <c r="AH17" s="34" t="s">
        <v>154</v>
      </c>
      <c r="AI17" s="34" t="s">
        <v>145</v>
      </c>
    </row>
    <row r="18" spans="1:35" ht="71.25" customHeight="1">
      <c r="A18" s="20">
        <v>5</v>
      </c>
      <c r="B18" s="70" t="s">
        <v>61</v>
      </c>
      <c r="C18" s="71" t="s">
        <v>60</v>
      </c>
      <c r="D18" s="71" t="s">
        <v>58</v>
      </c>
      <c r="E18" s="72" t="s">
        <v>57</v>
      </c>
      <c r="F18" s="72" t="s">
        <v>59</v>
      </c>
      <c r="G18" s="71" t="s">
        <v>60</v>
      </c>
      <c r="H18" s="72" t="s">
        <v>135</v>
      </c>
      <c r="I18" s="72"/>
      <c r="J18" s="73">
        <v>318</v>
      </c>
      <c r="K18" s="73" t="s">
        <v>126</v>
      </c>
      <c r="L18" s="28">
        <v>39701</v>
      </c>
      <c r="M18" s="28">
        <v>29403</v>
      </c>
      <c r="N18" s="28">
        <v>33924</v>
      </c>
      <c r="O18" s="28">
        <v>17879</v>
      </c>
      <c r="P18" s="28">
        <v>11423</v>
      </c>
      <c r="Q18" s="28">
        <v>8163</v>
      </c>
      <c r="R18" s="28">
        <v>6618</v>
      </c>
      <c r="S18" s="28">
        <v>6618</v>
      </c>
      <c r="T18" s="28">
        <v>9819</v>
      </c>
      <c r="U18" s="28">
        <v>24550</v>
      </c>
      <c r="V18" s="28">
        <v>46119</v>
      </c>
      <c r="W18" s="28">
        <v>10149</v>
      </c>
      <c r="X18" s="28">
        <f t="shared" si="0"/>
        <v>244366</v>
      </c>
      <c r="Y18" s="28">
        <v>0</v>
      </c>
      <c r="Z18" s="65">
        <f>X18</f>
        <v>244366</v>
      </c>
      <c r="AA18" s="65" t="s">
        <v>65</v>
      </c>
      <c r="AB18" s="34" t="s">
        <v>150</v>
      </c>
      <c r="AC18" s="34" t="s">
        <v>63</v>
      </c>
      <c r="AD18" s="20" t="s">
        <v>64</v>
      </c>
      <c r="AE18" s="76">
        <v>44562</v>
      </c>
      <c r="AF18" s="77">
        <v>44926</v>
      </c>
      <c r="AG18" s="77" t="s">
        <v>144</v>
      </c>
      <c r="AH18" s="34" t="s">
        <v>154</v>
      </c>
      <c r="AI18" s="34" t="s">
        <v>145</v>
      </c>
    </row>
    <row r="19" spans="1:35" ht="54" customHeight="1">
      <c r="A19" s="20">
        <v>6</v>
      </c>
      <c r="B19" s="70" t="s">
        <v>66</v>
      </c>
      <c r="C19" s="70" t="s">
        <v>60</v>
      </c>
      <c r="D19" s="70" t="s">
        <v>68</v>
      </c>
      <c r="E19" s="72" t="s">
        <v>67</v>
      </c>
      <c r="F19" s="72" t="s">
        <v>59</v>
      </c>
      <c r="G19" s="71" t="s">
        <v>60</v>
      </c>
      <c r="H19" s="72" t="s">
        <v>136</v>
      </c>
      <c r="I19" s="72"/>
      <c r="J19" s="73">
        <v>307</v>
      </c>
      <c r="K19" s="73" t="s">
        <v>126</v>
      </c>
      <c r="L19" s="28">
        <v>198428</v>
      </c>
      <c r="M19" s="28">
        <v>160022</v>
      </c>
      <c r="N19" s="28">
        <v>140702</v>
      </c>
      <c r="O19" s="28">
        <v>75624</v>
      </c>
      <c r="P19" s="28">
        <v>26328</v>
      </c>
      <c r="Q19" s="28">
        <v>10224</v>
      </c>
      <c r="R19" s="28">
        <v>10330</v>
      </c>
      <c r="S19" s="28">
        <v>10006</v>
      </c>
      <c r="T19" s="28">
        <v>14830</v>
      </c>
      <c r="U19" s="28">
        <v>71774</v>
      </c>
      <c r="V19" s="28">
        <v>147768</v>
      </c>
      <c r="W19" s="28">
        <v>187596</v>
      </c>
      <c r="X19" s="28">
        <f>SUM(L19:W19)</f>
        <v>1053632</v>
      </c>
      <c r="Y19" s="28">
        <v>0</v>
      </c>
      <c r="Z19" s="28">
        <v>1053632</v>
      </c>
      <c r="AA19" s="65" t="s">
        <v>65</v>
      </c>
      <c r="AB19" s="34" t="s">
        <v>104</v>
      </c>
      <c r="AC19" s="34" t="s">
        <v>69</v>
      </c>
      <c r="AD19" s="20" t="s">
        <v>89</v>
      </c>
      <c r="AE19" s="76">
        <v>44562</v>
      </c>
      <c r="AF19" s="77">
        <v>44926</v>
      </c>
      <c r="AG19" s="77" t="s">
        <v>144</v>
      </c>
      <c r="AH19" s="34" t="s">
        <v>154</v>
      </c>
      <c r="AI19" s="34" t="s">
        <v>145</v>
      </c>
    </row>
    <row r="20" spans="1:35" ht="62.25" customHeight="1">
      <c r="A20" s="20">
        <v>7</v>
      </c>
      <c r="B20" s="70" t="s">
        <v>147</v>
      </c>
      <c r="C20" s="71" t="s">
        <v>60</v>
      </c>
      <c r="D20" s="71" t="s">
        <v>70</v>
      </c>
      <c r="E20" s="72" t="s">
        <v>71</v>
      </c>
      <c r="F20" s="72" t="s">
        <v>59</v>
      </c>
      <c r="G20" s="71" t="s">
        <v>60</v>
      </c>
      <c r="H20" s="74" t="s">
        <v>125</v>
      </c>
      <c r="I20" s="72"/>
      <c r="J20" s="73">
        <v>320</v>
      </c>
      <c r="K20" s="73" t="s">
        <v>126</v>
      </c>
      <c r="L20" s="28">
        <v>168412</v>
      </c>
      <c r="M20" s="28">
        <v>125090</v>
      </c>
      <c r="N20" s="28">
        <v>111158</v>
      </c>
      <c r="O20" s="28">
        <v>38404</v>
      </c>
      <c r="P20" s="28">
        <v>14144</v>
      </c>
      <c r="Q20" s="28">
        <v>20084</v>
      </c>
      <c r="R20" s="28">
        <v>4950</v>
      </c>
      <c r="S20" s="28">
        <v>3486</v>
      </c>
      <c r="T20" s="28">
        <v>9044</v>
      </c>
      <c r="U20" s="28">
        <v>84292</v>
      </c>
      <c r="V20" s="28">
        <v>93376</v>
      </c>
      <c r="W20" s="28">
        <v>1306058</v>
      </c>
      <c r="X20" s="28">
        <f t="shared" si="0"/>
        <v>1978498</v>
      </c>
      <c r="Y20" s="28">
        <v>0</v>
      </c>
      <c r="Z20" s="65">
        <f>X20</f>
        <v>1978498</v>
      </c>
      <c r="AA20" s="65" t="s">
        <v>65</v>
      </c>
      <c r="AB20" s="27" t="s">
        <v>148</v>
      </c>
      <c r="AC20" s="34" t="s">
        <v>72</v>
      </c>
      <c r="AD20" s="20" t="s">
        <v>77</v>
      </c>
      <c r="AE20" s="76">
        <v>44562</v>
      </c>
      <c r="AF20" s="77">
        <v>44926</v>
      </c>
      <c r="AG20" s="77" t="s">
        <v>144</v>
      </c>
      <c r="AH20" s="34" t="s">
        <v>154</v>
      </c>
      <c r="AI20" s="34" t="s">
        <v>145</v>
      </c>
    </row>
    <row r="21" spans="1:35" ht="60" customHeight="1">
      <c r="A21" s="20">
        <v>8</v>
      </c>
      <c r="B21" s="70" t="s">
        <v>147</v>
      </c>
      <c r="C21" s="71" t="s">
        <v>60</v>
      </c>
      <c r="D21" s="71" t="s">
        <v>70</v>
      </c>
      <c r="E21" s="72" t="s">
        <v>71</v>
      </c>
      <c r="F21" s="72" t="s">
        <v>59</v>
      </c>
      <c r="G21" s="71" t="s">
        <v>60</v>
      </c>
      <c r="H21" s="72" t="s">
        <v>117</v>
      </c>
      <c r="I21" s="72" t="s">
        <v>118</v>
      </c>
      <c r="J21" s="73"/>
      <c r="K21" s="73" t="s">
        <v>113</v>
      </c>
      <c r="L21" s="28">
        <v>15168</v>
      </c>
      <c r="M21" s="28">
        <v>28850</v>
      </c>
      <c r="N21" s="28">
        <v>21682</v>
      </c>
      <c r="O21" s="28">
        <v>17098</v>
      </c>
      <c r="P21" s="28">
        <v>2374</v>
      </c>
      <c r="Q21" s="28">
        <v>0</v>
      </c>
      <c r="R21" s="28">
        <v>0</v>
      </c>
      <c r="S21" s="28">
        <v>0</v>
      </c>
      <c r="T21" s="28">
        <v>0</v>
      </c>
      <c r="U21" s="28">
        <v>8064</v>
      </c>
      <c r="V21" s="28">
        <v>14858</v>
      </c>
      <c r="W21" s="28">
        <v>26602</v>
      </c>
      <c r="X21" s="28">
        <f t="shared" si="0"/>
        <v>134696</v>
      </c>
      <c r="Y21" s="28">
        <v>134696</v>
      </c>
      <c r="Z21" s="65">
        <v>0</v>
      </c>
      <c r="AA21" s="65" t="s">
        <v>53</v>
      </c>
      <c r="AB21" s="27" t="s">
        <v>148</v>
      </c>
      <c r="AC21" s="34" t="s">
        <v>72</v>
      </c>
      <c r="AD21" s="20" t="s">
        <v>77</v>
      </c>
      <c r="AE21" s="76">
        <v>44562</v>
      </c>
      <c r="AF21" s="77">
        <v>44926</v>
      </c>
      <c r="AG21" s="77" t="s">
        <v>144</v>
      </c>
      <c r="AH21" s="34" t="s">
        <v>154</v>
      </c>
      <c r="AI21" s="34" t="s">
        <v>145</v>
      </c>
    </row>
    <row r="22" spans="1:35" ht="57.75" customHeight="1">
      <c r="A22" s="20">
        <v>9</v>
      </c>
      <c r="B22" s="70" t="s">
        <v>147</v>
      </c>
      <c r="C22" s="71" t="s">
        <v>60</v>
      </c>
      <c r="D22" s="71" t="s">
        <v>70</v>
      </c>
      <c r="E22" s="72" t="s">
        <v>71</v>
      </c>
      <c r="F22" s="72" t="s">
        <v>59</v>
      </c>
      <c r="G22" s="71" t="s">
        <v>60</v>
      </c>
      <c r="H22" s="74" t="s">
        <v>116</v>
      </c>
      <c r="I22" s="72"/>
      <c r="J22" s="73"/>
      <c r="K22" s="73" t="s">
        <v>141</v>
      </c>
      <c r="L22" s="90" t="s">
        <v>142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28">
        <v>135</v>
      </c>
      <c r="Y22" s="28">
        <v>135</v>
      </c>
      <c r="Z22" s="28">
        <v>0</v>
      </c>
      <c r="AA22" s="28" t="s">
        <v>53</v>
      </c>
      <c r="AB22" s="27" t="s">
        <v>148</v>
      </c>
      <c r="AC22" s="34" t="s">
        <v>72</v>
      </c>
      <c r="AD22" s="20" t="s">
        <v>77</v>
      </c>
      <c r="AE22" s="76">
        <v>44562</v>
      </c>
      <c r="AF22" s="77">
        <v>44926</v>
      </c>
      <c r="AG22" s="77" t="s">
        <v>144</v>
      </c>
      <c r="AH22" s="34" t="s">
        <v>154</v>
      </c>
      <c r="AI22" s="34" t="s">
        <v>145</v>
      </c>
    </row>
    <row r="23" spans="1:35" ht="39" customHeight="1">
      <c r="A23" s="20">
        <v>10</v>
      </c>
      <c r="B23" s="70" t="s">
        <v>73</v>
      </c>
      <c r="C23" s="71" t="s">
        <v>41</v>
      </c>
      <c r="D23" s="71" t="s">
        <v>74</v>
      </c>
      <c r="E23" s="72" t="s">
        <v>75</v>
      </c>
      <c r="F23" s="72" t="s">
        <v>43</v>
      </c>
      <c r="G23" s="71" t="s">
        <v>52</v>
      </c>
      <c r="H23" s="74" t="s">
        <v>127</v>
      </c>
      <c r="I23" s="72" t="s">
        <v>128</v>
      </c>
      <c r="J23" s="73"/>
      <c r="K23" s="73" t="s">
        <v>110</v>
      </c>
      <c r="L23" s="28">
        <v>1714</v>
      </c>
      <c r="M23" s="28">
        <v>9590</v>
      </c>
      <c r="N23" s="28">
        <v>8398</v>
      </c>
      <c r="O23" s="28">
        <v>6742</v>
      </c>
      <c r="P23" s="28">
        <v>4372</v>
      </c>
      <c r="Q23" s="28">
        <v>2724</v>
      </c>
      <c r="R23" s="28">
        <v>1974</v>
      </c>
      <c r="S23" s="28">
        <v>1898</v>
      </c>
      <c r="T23" s="28">
        <v>1854</v>
      </c>
      <c r="U23" s="28">
        <v>2496</v>
      </c>
      <c r="V23" s="28">
        <v>12110</v>
      </c>
      <c r="W23" s="28">
        <v>10304</v>
      </c>
      <c r="X23" s="28">
        <f t="shared" si="0"/>
        <v>64176</v>
      </c>
      <c r="Y23" s="28">
        <v>0</v>
      </c>
      <c r="Z23" s="65">
        <f>X23</f>
        <v>64176</v>
      </c>
      <c r="AA23" s="65" t="s">
        <v>65</v>
      </c>
      <c r="AB23" s="34" t="s">
        <v>101</v>
      </c>
      <c r="AC23" s="34" t="s">
        <v>76</v>
      </c>
      <c r="AD23" s="20" t="s">
        <v>90</v>
      </c>
      <c r="AE23" s="76">
        <v>44562</v>
      </c>
      <c r="AF23" s="77">
        <v>44926</v>
      </c>
      <c r="AG23" s="77" t="s">
        <v>144</v>
      </c>
      <c r="AH23" s="34" t="s">
        <v>154</v>
      </c>
      <c r="AI23" s="34" t="s">
        <v>145</v>
      </c>
    </row>
    <row r="24" spans="1:35" ht="46.5" customHeight="1">
      <c r="A24" s="20">
        <v>11</v>
      </c>
      <c r="B24" s="70" t="s">
        <v>78</v>
      </c>
      <c r="C24" s="71" t="s">
        <v>60</v>
      </c>
      <c r="D24" s="71" t="s">
        <v>79</v>
      </c>
      <c r="E24" s="72" t="s">
        <v>80</v>
      </c>
      <c r="F24" s="72" t="s">
        <v>59</v>
      </c>
      <c r="G24" s="71" t="s">
        <v>60</v>
      </c>
      <c r="H24" s="74" t="s">
        <v>129</v>
      </c>
      <c r="I24" s="72" t="s">
        <v>130</v>
      </c>
      <c r="J24" s="73"/>
      <c r="K24" s="73" t="s">
        <v>110</v>
      </c>
      <c r="L24" s="28">
        <v>26349</v>
      </c>
      <c r="M24" s="28">
        <v>16748</v>
      </c>
      <c r="N24" s="28">
        <v>10755</v>
      </c>
      <c r="O24" s="28">
        <v>8340</v>
      </c>
      <c r="P24" s="28">
        <v>5632</v>
      </c>
      <c r="Q24" s="28">
        <v>0</v>
      </c>
      <c r="R24" s="28">
        <v>0</v>
      </c>
      <c r="S24" s="28">
        <v>0</v>
      </c>
      <c r="T24" s="28">
        <v>2543</v>
      </c>
      <c r="U24" s="90">
        <v>23198</v>
      </c>
      <c r="V24" s="92"/>
      <c r="W24" s="28">
        <v>21770</v>
      </c>
      <c r="X24" s="28">
        <f t="shared" si="0"/>
        <v>115335</v>
      </c>
      <c r="Y24" s="28"/>
      <c r="Z24" s="28">
        <f>X24</f>
        <v>115335</v>
      </c>
      <c r="AA24" s="65" t="s">
        <v>65</v>
      </c>
      <c r="AB24" s="34" t="s">
        <v>81</v>
      </c>
      <c r="AC24" s="34" t="s">
        <v>102</v>
      </c>
      <c r="AD24" s="20" t="s">
        <v>91</v>
      </c>
      <c r="AE24" s="76">
        <v>44562</v>
      </c>
      <c r="AF24" s="77">
        <v>44926</v>
      </c>
      <c r="AG24" s="77" t="s">
        <v>144</v>
      </c>
      <c r="AH24" s="34" t="s">
        <v>154</v>
      </c>
      <c r="AI24" s="34" t="s">
        <v>145</v>
      </c>
    </row>
    <row r="25" spans="1:35" ht="44.25" customHeight="1">
      <c r="A25" s="20">
        <v>12</v>
      </c>
      <c r="B25" s="70" t="s">
        <v>78</v>
      </c>
      <c r="C25" s="71" t="s">
        <v>60</v>
      </c>
      <c r="D25" s="71" t="s">
        <v>83</v>
      </c>
      <c r="E25" s="72" t="s">
        <v>82</v>
      </c>
      <c r="F25" s="72" t="s">
        <v>59</v>
      </c>
      <c r="G25" s="71" t="s">
        <v>60</v>
      </c>
      <c r="H25" s="74" t="s">
        <v>131</v>
      </c>
      <c r="I25" s="72" t="s">
        <v>132</v>
      </c>
      <c r="J25" s="73"/>
      <c r="K25" s="73" t="s">
        <v>110</v>
      </c>
      <c r="L25" s="28">
        <v>23641</v>
      </c>
      <c r="M25" s="28">
        <v>16894</v>
      </c>
      <c r="N25" s="28">
        <v>13051</v>
      </c>
      <c r="O25" s="28">
        <v>6896</v>
      </c>
      <c r="P25" s="28">
        <v>3800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32509</v>
      </c>
      <c r="W25" s="28">
        <v>20315</v>
      </c>
      <c r="X25" s="28">
        <f t="shared" si="0"/>
        <v>117106</v>
      </c>
      <c r="Y25" s="28"/>
      <c r="Z25" s="28">
        <f>X25</f>
        <v>117106</v>
      </c>
      <c r="AA25" s="65" t="s">
        <v>65</v>
      </c>
      <c r="AB25" s="34" t="s">
        <v>81</v>
      </c>
      <c r="AC25" s="34" t="s">
        <v>102</v>
      </c>
      <c r="AD25" s="20" t="s">
        <v>91</v>
      </c>
      <c r="AE25" s="76">
        <v>44562</v>
      </c>
      <c r="AF25" s="77">
        <v>44926</v>
      </c>
      <c r="AG25" s="77" t="s">
        <v>144</v>
      </c>
      <c r="AH25" s="34" t="s">
        <v>154</v>
      </c>
      <c r="AI25" s="34" t="s">
        <v>145</v>
      </c>
    </row>
    <row r="26" spans="1:35" ht="45" customHeight="1">
      <c r="A26" s="20">
        <v>13</v>
      </c>
      <c r="B26" s="70" t="s">
        <v>78</v>
      </c>
      <c r="C26" s="71" t="s">
        <v>60</v>
      </c>
      <c r="D26" s="71" t="s">
        <v>83</v>
      </c>
      <c r="E26" s="72" t="s">
        <v>84</v>
      </c>
      <c r="F26" s="72" t="s">
        <v>59</v>
      </c>
      <c r="G26" s="71" t="s">
        <v>60</v>
      </c>
      <c r="H26" s="74" t="s">
        <v>138</v>
      </c>
      <c r="I26" s="72" t="s">
        <v>139</v>
      </c>
      <c r="J26" s="73"/>
      <c r="K26" s="73" t="s">
        <v>113</v>
      </c>
      <c r="L26" s="90">
        <v>1437</v>
      </c>
      <c r="M26" s="91"/>
      <c r="N26" s="92"/>
      <c r="O26" s="90">
        <v>9464</v>
      </c>
      <c r="P26" s="91"/>
      <c r="Q26" s="91"/>
      <c r="R26" s="91"/>
      <c r="S26" s="91"/>
      <c r="T26" s="92"/>
      <c r="U26" s="28">
        <v>1939</v>
      </c>
      <c r="V26" s="28">
        <v>2768</v>
      </c>
      <c r="W26" s="28">
        <v>7278</v>
      </c>
      <c r="X26" s="28">
        <f t="shared" si="0"/>
        <v>22886</v>
      </c>
      <c r="Y26" s="28">
        <f>X26</f>
        <v>22886</v>
      </c>
      <c r="Z26" s="28">
        <v>0</v>
      </c>
      <c r="AA26" s="28" t="s">
        <v>53</v>
      </c>
      <c r="AB26" s="34" t="s">
        <v>81</v>
      </c>
      <c r="AC26" s="34" t="s">
        <v>102</v>
      </c>
      <c r="AD26" s="20" t="s">
        <v>91</v>
      </c>
      <c r="AE26" s="76">
        <v>44562</v>
      </c>
      <c r="AF26" s="77">
        <v>44926</v>
      </c>
      <c r="AG26" s="77" t="s">
        <v>144</v>
      </c>
      <c r="AH26" s="34" t="s">
        <v>154</v>
      </c>
      <c r="AI26" s="34" t="s">
        <v>145</v>
      </c>
    </row>
    <row r="27" spans="1:35" ht="46.5" customHeight="1">
      <c r="A27" s="20">
        <v>14</v>
      </c>
      <c r="B27" s="70" t="s">
        <v>92</v>
      </c>
      <c r="C27" s="71" t="s">
        <v>41</v>
      </c>
      <c r="D27" s="71" t="s">
        <v>93</v>
      </c>
      <c r="E27" s="72" t="s">
        <v>80</v>
      </c>
      <c r="F27" s="72" t="s">
        <v>43</v>
      </c>
      <c r="G27" s="71" t="s">
        <v>52</v>
      </c>
      <c r="H27" s="75" t="s">
        <v>133</v>
      </c>
      <c r="I27" s="72" t="s">
        <v>134</v>
      </c>
      <c r="J27" s="73"/>
      <c r="K27" s="73" t="s">
        <v>110</v>
      </c>
      <c r="L27" s="28">
        <v>6449</v>
      </c>
      <c r="M27" s="28">
        <v>14874</v>
      </c>
      <c r="N27" s="28">
        <v>14209</v>
      </c>
      <c r="O27" s="28">
        <v>13575</v>
      </c>
      <c r="P27" s="28">
        <v>6448</v>
      </c>
      <c r="Q27" s="28">
        <v>4722</v>
      </c>
      <c r="R27" s="28">
        <v>3566</v>
      </c>
      <c r="S27" s="28">
        <v>2137</v>
      </c>
      <c r="T27" s="28">
        <v>2986</v>
      </c>
      <c r="U27" s="28">
        <v>5108</v>
      </c>
      <c r="V27" s="28">
        <v>16498</v>
      </c>
      <c r="W27" s="28">
        <v>14822</v>
      </c>
      <c r="X27" s="28">
        <f>SUM(L27:W27)</f>
        <v>105394</v>
      </c>
      <c r="Y27" s="28">
        <f>X27</f>
        <v>105394</v>
      </c>
      <c r="Z27" s="28">
        <v>0</v>
      </c>
      <c r="AA27" s="28" t="s">
        <v>94</v>
      </c>
      <c r="AB27" s="34" t="s">
        <v>103</v>
      </c>
      <c r="AC27" s="34" t="s">
        <v>95</v>
      </c>
      <c r="AD27" s="20" t="s">
        <v>96</v>
      </c>
      <c r="AE27" s="76">
        <v>44562</v>
      </c>
      <c r="AF27" s="77">
        <v>44926</v>
      </c>
      <c r="AG27" s="77" t="s">
        <v>144</v>
      </c>
      <c r="AH27" s="34" t="s">
        <v>154</v>
      </c>
      <c r="AI27" s="34" t="s">
        <v>145</v>
      </c>
    </row>
    <row r="28" spans="1:35" ht="49.5" customHeight="1">
      <c r="A28" s="20">
        <v>15</v>
      </c>
      <c r="B28" s="70" t="s">
        <v>92</v>
      </c>
      <c r="C28" s="71" t="s">
        <v>41</v>
      </c>
      <c r="D28" s="71" t="s">
        <v>93</v>
      </c>
      <c r="E28" s="72" t="s">
        <v>97</v>
      </c>
      <c r="F28" s="72" t="s">
        <v>43</v>
      </c>
      <c r="G28" s="71" t="s">
        <v>52</v>
      </c>
      <c r="H28" s="75" t="s">
        <v>151</v>
      </c>
      <c r="I28" s="72" t="s">
        <v>109</v>
      </c>
      <c r="J28" s="73"/>
      <c r="K28" s="73" t="s">
        <v>110</v>
      </c>
      <c r="L28" s="28">
        <v>11551</v>
      </c>
      <c r="M28" s="28">
        <v>25353</v>
      </c>
      <c r="N28" s="28">
        <v>23383</v>
      </c>
      <c r="O28" s="28">
        <v>24719</v>
      </c>
      <c r="P28" s="28">
        <v>13321</v>
      </c>
      <c r="Q28" s="28">
        <v>9927</v>
      </c>
      <c r="R28" s="28">
        <v>5135</v>
      </c>
      <c r="S28" s="28">
        <v>3120</v>
      </c>
      <c r="T28" s="28">
        <v>6062</v>
      </c>
      <c r="U28" s="28">
        <v>8793</v>
      </c>
      <c r="V28" s="28">
        <v>16958</v>
      </c>
      <c r="W28" s="28">
        <v>28330</v>
      </c>
      <c r="X28" s="28">
        <f>SUM(L28:W28)</f>
        <v>176652</v>
      </c>
      <c r="Y28" s="28">
        <v>0</v>
      </c>
      <c r="Z28" s="28">
        <f>X28</f>
        <v>176652</v>
      </c>
      <c r="AA28" s="28" t="s">
        <v>98</v>
      </c>
      <c r="AB28" s="34" t="s">
        <v>103</v>
      </c>
      <c r="AC28" s="34" t="s">
        <v>95</v>
      </c>
      <c r="AD28" s="20" t="s">
        <v>96</v>
      </c>
      <c r="AE28" s="76">
        <v>44562</v>
      </c>
      <c r="AF28" s="77">
        <v>44926</v>
      </c>
      <c r="AG28" s="77" t="s">
        <v>144</v>
      </c>
      <c r="AH28" s="34" t="s">
        <v>154</v>
      </c>
      <c r="AI28" s="34" t="s">
        <v>145</v>
      </c>
    </row>
    <row r="29" spans="1:35" ht="74.25" customHeight="1">
      <c r="A29" s="20">
        <v>16</v>
      </c>
      <c r="B29" s="70" t="s">
        <v>105</v>
      </c>
      <c r="C29" s="71" t="s">
        <v>60</v>
      </c>
      <c r="D29" s="71" t="s">
        <v>106</v>
      </c>
      <c r="E29" s="72" t="s">
        <v>107</v>
      </c>
      <c r="F29" s="72" t="s">
        <v>59</v>
      </c>
      <c r="G29" s="71" t="s">
        <v>60</v>
      </c>
      <c r="H29" s="72" t="s">
        <v>137</v>
      </c>
      <c r="I29" s="72"/>
      <c r="J29" s="73">
        <v>143</v>
      </c>
      <c r="K29" s="73" t="s">
        <v>126</v>
      </c>
      <c r="L29" s="28">
        <v>22984</v>
      </c>
      <c r="M29" s="28">
        <v>18968</v>
      </c>
      <c r="N29" s="28">
        <v>18255</v>
      </c>
      <c r="O29" s="28">
        <v>10100</v>
      </c>
      <c r="P29" s="28">
        <v>7601</v>
      </c>
      <c r="Q29" s="28">
        <v>407</v>
      </c>
      <c r="R29" s="28">
        <v>0</v>
      </c>
      <c r="S29" s="28">
        <v>0</v>
      </c>
      <c r="T29" s="28">
        <v>4467</v>
      </c>
      <c r="U29" s="28">
        <v>14488</v>
      </c>
      <c r="V29" s="28">
        <v>21534</v>
      </c>
      <c r="W29" s="28">
        <v>26933</v>
      </c>
      <c r="X29" s="28">
        <f>SUM(L29:W29)</f>
        <v>145737</v>
      </c>
      <c r="Y29" s="28">
        <v>145737</v>
      </c>
      <c r="Z29" s="28">
        <v>0</v>
      </c>
      <c r="AA29" s="28" t="s">
        <v>53</v>
      </c>
      <c r="AB29" s="34" t="s">
        <v>149</v>
      </c>
      <c r="AC29" s="34" t="s">
        <v>108</v>
      </c>
      <c r="AD29" s="29">
        <v>915155514</v>
      </c>
      <c r="AE29" s="76">
        <v>44562</v>
      </c>
      <c r="AF29" s="77">
        <v>44926</v>
      </c>
      <c r="AG29" s="77" t="s">
        <v>144</v>
      </c>
      <c r="AH29" s="34" t="s">
        <v>154</v>
      </c>
      <c r="AI29" s="34" t="s">
        <v>145</v>
      </c>
    </row>
    <row r="30" spans="9:33" ht="15.75" customHeight="1">
      <c r="I30" s="9" t="s">
        <v>34</v>
      </c>
      <c r="J30" s="51">
        <f>SUBTOTAL(9,J14:J29)</f>
        <v>1088</v>
      </c>
      <c r="K30" s="11"/>
      <c r="W30" s="9" t="s">
        <v>34</v>
      </c>
      <c r="X30" s="51">
        <f>SUBTOTAL(9,X14:X29)</f>
        <v>4651728</v>
      </c>
      <c r="Y30" s="51">
        <f>SUBTOTAL(9,Y14:Y29)</f>
        <v>716371</v>
      </c>
      <c r="Z30" s="51">
        <f>SUBTOTAL(9,Z14:Z29)</f>
        <v>3935357</v>
      </c>
      <c r="AA30" s="51"/>
      <c r="AG30" s="6"/>
    </row>
    <row r="31" ht="15.75" customHeight="1">
      <c r="AG31" s="6"/>
    </row>
    <row r="32" spans="1:33" ht="15.75" customHeight="1">
      <c r="A32" s="66"/>
      <c r="AG32" s="6"/>
    </row>
    <row r="33" spans="1:33" ht="15.75" customHeight="1">
      <c r="A33" s="66"/>
      <c r="B33" s="56"/>
      <c r="C33" s="13"/>
      <c r="D33" s="47"/>
      <c r="AG33" s="6"/>
    </row>
    <row r="34" spans="1:33" ht="15.75" customHeight="1">
      <c r="A34" s="84"/>
      <c r="B34" s="85"/>
      <c r="C34" s="85"/>
      <c r="D34" s="21"/>
      <c r="E34" s="21"/>
      <c r="AG34" s="6"/>
    </row>
    <row r="35" spans="1:33" ht="15.75" customHeight="1">
      <c r="A35" s="84"/>
      <c r="B35" s="85"/>
      <c r="C35" s="85"/>
      <c r="D35" s="47"/>
      <c r="E35" s="47"/>
      <c r="AG35" s="6"/>
    </row>
    <row r="36" spans="1:33" ht="15.75" customHeight="1">
      <c r="A36" s="66"/>
      <c r="B36" s="13"/>
      <c r="C36" s="47"/>
      <c r="D36" s="48"/>
      <c r="E36" s="48"/>
      <c r="AG36" s="6"/>
    </row>
    <row r="37" spans="1:33" ht="15.75" customHeight="1">
      <c r="A37" s="67"/>
      <c r="B37" s="57"/>
      <c r="C37" s="58"/>
      <c r="D37" s="49"/>
      <c r="E37" s="49"/>
      <c r="AG37" s="6"/>
    </row>
    <row r="38" spans="1:33" ht="15.75" customHeight="1">
      <c r="A38" s="66"/>
      <c r="B38" s="13"/>
      <c r="C38" s="58"/>
      <c r="D38" s="49"/>
      <c r="E38" s="49"/>
      <c r="AG38" s="6"/>
    </row>
    <row r="39" ht="15.75" customHeight="1">
      <c r="AG39" s="6"/>
    </row>
    <row r="40" spans="2:33" ht="15.75" customHeight="1">
      <c r="B40" s="55"/>
      <c r="AG40" s="6"/>
    </row>
    <row r="41" spans="2:33" ht="15.75" customHeight="1">
      <c r="B41" s="53" t="s">
        <v>38</v>
      </c>
      <c r="C41" s="53" t="s">
        <v>39</v>
      </c>
      <c r="D41" s="54" t="s">
        <v>85</v>
      </c>
      <c r="E41" s="79"/>
      <c r="AG41" s="6"/>
    </row>
    <row r="42" spans="2:33" ht="15.75" customHeight="1">
      <c r="B42" s="34" t="s">
        <v>111</v>
      </c>
      <c r="C42" s="34">
        <v>1</v>
      </c>
      <c r="D42" s="25">
        <v>135</v>
      </c>
      <c r="E42" s="79"/>
      <c r="AG42" s="6"/>
    </row>
    <row r="43" spans="2:33" ht="15.75" customHeight="1">
      <c r="B43" s="34" t="s">
        <v>112</v>
      </c>
      <c r="C43" s="82" t="s">
        <v>153</v>
      </c>
      <c r="D43" s="83" t="s">
        <v>152</v>
      </c>
      <c r="E43" s="79"/>
      <c r="AG43" s="6"/>
    </row>
    <row r="44" spans="2:33" ht="15.75" customHeight="1">
      <c r="B44" s="34" t="s">
        <v>113</v>
      </c>
      <c r="C44" s="34">
        <v>4</v>
      </c>
      <c r="D44" s="25">
        <v>284729</v>
      </c>
      <c r="E44" s="79"/>
      <c r="AG44" s="6"/>
    </row>
    <row r="45" spans="2:33" ht="15.75" customHeight="1">
      <c r="B45" s="34" t="s">
        <v>110</v>
      </c>
      <c r="C45" s="34">
        <v>7</v>
      </c>
      <c r="D45" s="25">
        <v>944631</v>
      </c>
      <c r="E45" s="79"/>
      <c r="AG45" s="6"/>
    </row>
    <row r="46" spans="2:33" ht="15.75" customHeight="1">
      <c r="B46" s="34" t="s">
        <v>126</v>
      </c>
      <c r="C46" s="34">
        <v>4</v>
      </c>
      <c r="D46" s="25">
        <v>3422233</v>
      </c>
      <c r="E46" s="47"/>
      <c r="AG46" s="6"/>
    </row>
    <row r="47" spans="4:33" ht="15.75" customHeight="1">
      <c r="D47" s="80"/>
      <c r="AG47" s="6"/>
    </row>
    <row r="48" ht="15.75" customHeight="1">
      <c r="AG48" s="6"/>
    </row>
    <row r="49" spans="7:33" ht="15.75" customHeight="1">
      <c r="G49" s="59"/>
      <c r="AG49" s="6"/>
    </row>
  </sheetData>
  <sheetProtection/>
  <mergeCells count="24">
    <mergeCell ref="T16:U16"/>
    <mergeCell ref="M17:N17"/>
    <mergeCell ref="U17:V17"/>
    <mergeCell ref="U24:V24"/>
    <mergeCell ref="L26:N26"/>
    <mergeCell ref="O26:T26"/>
    <mergeCell ref="L22:W22"/>
    <mergeCell ref="AE12:AF12"/>
    <mergeCell ref="C3:D3"/>
    <mergeCell ref="G3:AF3"/>
    <mergeCell ref="C6:H6"/>
    <mergeCell ref="C7:H7"/>
    <mergeCell ref="C8:H8"/>
    <mergeCell ref="C9:H9"/>
    <mergeCell ref="A34:A35"/>
    <mergeCell ref="C34:C35"/>
    <mergeCell ref="J12:K12"/>
    <mergeCell ref="AB12:AD12"/>
    <mergeCell ref="L12:AA12"/>
    <mergeCell ref="C11:H11"/>
    <mergeCell ref="B34:B35"/>
    <mergeCell ref="C12:G12"/>
    <mergeCell ref="M16:O16"/>
    <mergeCell ref="Q16:S16"/>
  </mergeCells>
  <printOptions/>
  <pageMargins left="0.2755905511811024" right="0.1968503937007874" top="0.3937007874015748" bottom="0.3937007874015748" header="0" footer="0"/>
  <pageSetup fitToHeight="100" fitToWidth="1" horizontalDpi="600" verticalDpi="600" orientation="landscape" paperSize="8" scale="54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Natalia Jakubiak-Wardziak</cp:lastModifiedBy>
  <cp:lastPrinted>2021-10-22T11:52:53Z</cp:lastPrinted>
  <dcterms:created xsi:type="dcterms:W3CDTF">2012-01-22T12:30:35Z</dcterms:created>
  <dcterms:modified xsi:type="dcterms:W3CDTF">2021-11-03T08:12:09Z</dcterms:modified>
  <cp:category/>
  <cp:version/>
  <cp:contentType/>
  <cp:contentStatus/>
</cp:coreProperties>
</file>