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25" windowWidth="22695" windowHeight="11700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L51" i="1" l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6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6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K74" i="1" s="1"/>
  <c r="I75" i="1"/>
  <c r="K75" i="1" s="1"/>
  <c r="I76" i="1"/>
  <c r="L50" i="1"/>
  <c r="K50" i="1"/>
  <c r="I50" i="1"/>
  <c r="L47" i="1"/>
  <c r="K47" i="1"/>
  <c r="I47" i="1"/>
  <c r="L42" i="1"/>
  <c r="K42" i="1"/>
  <c r="I42" i="1"/>
  <c r="L37" i="1"/>
  <c r="K37" i="1"/>
  <c r="I37" i="1"/>
  <c r="I32" i="1"/>
  <c r="L75" i="1" l="1"/>
  <c r="L74" i="1"/>
  <c r="F78" i="1"/>
  <c r="K32" i="1"/>
  <c r="L32" i="1" s="1"/>
  <c r="F79" i="1" s="1"/>
  <c r="B26" i="1" s="1"/>
</calcChain>
</file>

<file path=xl/sharedStrings.xml><?xml version="1.0" encoding="utf-8"?>
<sst xmlns="http://schemas.openxmlformats.org/spreadsheetml/2006/main" count="211" uniqueCount="134">
  <si>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</si>
  <si>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</si>
  <si>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</si>
  <si>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</si>
  <si>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</si>
  <si>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</si>
  <si>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</si>
  <si>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</si>
  <si>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</si>
  <si>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</si>
  <si>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</si>
  <si>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</si>
  <si>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</si>
  <si>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</si>
  <si>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</si>
  <si>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8</t>
  </si>
  <si>
    <t>WYK SZLN</t>
  </si>
  <si>
    <t>Wykonanie szlaku operacyjnego w warunkach nizinnych</t>
  </si>
  <si>
    <t>M</t>
  </si>
  <si>
    <t xml:space="preserve">  9</t>
  </si>
  <si>
    <t>REM SZLZN</t>
  </si>
  <si>
    <t>Naprawa szlaku operacyjnego w warunkach nizinnych</t>
  </si>
  <si>
    <t xml:space="preserve"> 14</t>
  </si>
  <si>
    <t>ROZDR-PP</t>
  </si>
  <si>
    <t>Rozdrabnianie pozostałości drzewnych na całej powierzchni bez mieszania z glebą</t>
  </si>
  <si>
    <t>HA</t>
  </si>
  <si>
    <t>102</t>
  </si>
  <si>
    <t>SADZ POP</t>
  </si>
  <si>
    <t>Sadzenie jednolatek i wielolatek w poprawkach i uzupełnieniach</t>
  </si>
  <si>
    <t>TSZT</t>
  </si>
  <si>
    <t>103</t>
  </si>
  <si>
    <t>SAD-BRYŁ</t>
  </si>
  <si>
    <t>Sadzenie sadzonek z zakrytym systemem korzeniowym</t>
  </si>
  <si>
    <t>105</t>
  </si>
  <si>
    <t>SADZ-W+D</t>
  </si>
  <si>
    <t>Sadzenie wielolatek drzewek ukorzenionych w dołki, wraz z wykopaniem dołków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</si>
  <si>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</si>
  <si>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</si>
  <si>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</si>
  <si>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</si>
  <si>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</si>
  <si>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</si>
  <si>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</si>
  <si>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</si>
  <si>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</si>
  <si>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</si>
  <si>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</si>
  <si>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</si>
  <si>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</si>
  <si>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</si>
  <si>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</si>
  <si>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</si>
  <si>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</si>
  <si>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</si>
  <si>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143</t>
  </si>
  <si>
    <t>SZUK-10G</t>
  </si>
  <si>
    <t>Próbne poszukiwanie owadów w ściole metodą 10 powierzchni</t>
  </si>
  <si>
    <t>SZT</t>
  </si>
  <si>
    <t>152</t>
  </si>
  <si>
    <t>WYK-SLUPI</t>
  </si>
  <si>
    <t>Przygotowanie słupków iglastych</t>
  </si>
  <si>
    <t>153</t>
  </si>
  <si>
    <t>GRODZ-DEM</t>
  </si>
  <si>
    <t>Demontaż (likwidacja) ogrodzeń</t>
  </si>
  <si>
    <t>HM</t>
  </si>
  <si>
    <t>154</t>
  </si>
  <si>
    <t>K GRODZEŃ</t>
  </si>
  <si>
    <t>Naprawa (konserwacja) ogrodzeń upraw leśnych</t>
  </si>
  <si>
    <t>H</t>
  </si>
  <si>
    <t>165</t>
  </si>
  <si>
    <t>CZYSZ-BUD</t>
  </si>
  <si>
    <t>Czyszczenie budek lęgowych i schronów dla nietoperzy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</si>
  <si>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</si>
  <si>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</si>
  <si>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</si>
  <si>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</si>
  <si>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</si>
  <si>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</si>
  <si>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197</t>
  </si>
  <si>
    <t>ŁR-KOSZR</t>
  </si>
  <si>
    <t>Koszenie trawy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</si>
  <si>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</si>
  <si>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</si>
  <si>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</si>
  <si>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</si>
  <si>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</si>
  <si>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</si>
  <si>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</si>
  <si>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</si>
  <si>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</si>
  <si>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</si>
  <si>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</si>
  <si>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</si>
  <si>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</si>
  <si>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</si>
  <si>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</si>
  <si>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408</t>
  </si>
  <si>
    <t>OBS-POŻ</t>
  </si>
  <si>
    <t>Obserwacje z wieży przeciwpożarowej lub PAD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</si>
  <si>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</si>
  <si>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</si>
  <si>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</si>
  <si>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</si>
  <si>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</si>
  <si>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</si>
  <si>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</si>
  <si>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</si>
  <si>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</si>
  <si>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</si>
  <si>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</si>
  <si>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</si>
  <si>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</si>
  <si>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</si>
  <si>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</si>
  <si>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Krzeszowice</t>
  </si>
  <si>
    <t xml:space="preserve">32-080 Zabierzów; Leśna;13                      </t>
  </si>
  <si>
    <t>Odpowiadając na ogłoszenie o przetargu nieograniczonym na „Wykonywanie usług z zakresu gospodarki leśnej na terenie Nadleśnictwa Krzeszowice w roku 2024''  składamy niniejszym ofertę na pakiet Zabierzów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</si>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</sst>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/>
    </xf>
    <xf numFmtId="2" fontId="10" fillId="2" borderId="6" xfId="0" applyNumberFormat="1" applyFont="1" applyFill="1" applyBorder="1" applyAlignment="1">
      <alignment horizontal="right"/>
    </xf>
    <xf numFmtId="2" fontId="10" fillId="2" borderId="7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8"/>
  <sheetViews>
    <sheetView tabSelected="1" topLeftCell="A7" workbookViewId="0">
      <selection activeCell="T75" sqref="T7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2" t="s">
        <v>108</v>
      </c>
      <c r="J2" s="32"/>
      <c r="K2" s="32"/>
      <c r="L2" s="32"/>
      <c r="M2" s="32"/>
      <c r="N2" s="32"/>
      <c r="O2" s="32"/>
    </row>
    <row r="3" spans="2:15" s="1" customFormat="1" ht="28.7" customHeight="1" x14ac:dyDescent="0.2"/>
    <row r="4" spans="2:15" s="1" customFormat="1" ht="2.65" customHeight="1" x14ac:dyDescent="0.2">
      <c r="B4" s="20"/>
      <c r="C4" s="20"/>
      <c r="D4" s="20"/>
    </row>
    <row r="5" spans="2:15" s="1" customFormat="1" ht="28.7" customHeight="1" x14ac:dyDescent="0.2"/>
    <row r="6" spans="2:15" s="1" customFormat="1" ht="2.65" customHeight="1" x14ac:dyDescent="0.2">
      <c r="B6" s="20"/>
      <c r="C6" s="20"/>
      <c r="D6" s="20"/>
    </row>
    <row r="7" spans="2:15" s="1" customFormat="1" ht="28.7" customHeight="1" x14ac:dyDescent="0.2"/>
    <row r="8" spans="2:15" s="1" customFormat="1" ht="5.25" customHeight="1" x14ac:dyDescent="0.2">
      <c r="B8" s="20"/>
      <c r="C8" s="20"/>
      <c r="D8" s="20"/>
    </row>
    <row r="9" spans="2:15" s="1" customFormat="1" ht="4.3499999999999996" customHeight="1" x14ac:dyDescent="0.2"/>
    <row r="10" spans="2:15" s="1" customFormat="1" ht="6.95" customHeight="1" x14ac:dyDescent="0.2">
      <c r="B10" s="12" t="s">
        <v>109</v>
      </c>
      <c r="C10" s="12"/>
      <c r="D10" s="12"/>
    </row>
    <row r="11" spans="2:15" s="1" customFormat="1" ht="12.2" customHeight="1" x14ac:dyDescent="0.2">
      <c r="B11" s="12"/>
      <c r="C11" s="12"/>
      <c r="D11" s="12"/>
      <c r="G11" s="22" t="s">
        <v>110</v>
      </c>
      <c r="H11" s="22"/>
      <c r="I11" s="22"/>
      <c r="J11" s="22"/>
      <c r="K11" s="22"/>
      <c r="L11" s="22"/>
      <c r="M11" s="22"/>
      <c r="N11" s="22"/>
    </row>
    <row r="12" spans="2:15" s="1" customFormat="1" ht="7.9" customHeight="1" x14ac:dyDescent="0.2">
      <c r="G12" s="22"/>
      <c r="H12" s="22"/>
      <c r="I12" s="22"/>
      <c r="J12" s="22"/>
      <c r="K12" s="22"/>
      <c r="L12" s="22"/>
      <c r="M12" s="22"/>
      <c r="N12" s="22"/>
    </row>
    <row r="13" spans="2:15" s="1" customFormat="1" ht="20.25" customHeight="1" x14ac:dyDescent="0.2"/>
    <row r="14" spans="2:15" s="1" customFormat="1" ht="24" customHeight="1" x14ac:dyDescent="0.2">
      <c r="E14" s="25" t="s">
        <v>111</v>
      </c>
      <c r="F14" s="25"/>
      <c r="G14" s="25"/>
    </row>
    <row r="15" spans="2:15" s="1" customFormat="1" ht="43.15" customHeight="1" x14ac:dyDescent="0.2"/>
    <row r="16" spans="2:15" s="1" customFormat="1" ht="20.85" customHeight="1" x14ac:dyDescent="0.2">
      <c r="B16" s="9" t="s">
        <v>112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113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114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115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15" t="s">
        <v>116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2:13" s="1" customFormat="1" ht="2.65" customHeight="1" x14ac:dyDescent="0.2"/>
    <row r="26" spans="2:13" s="1" customFormat="1" ht="56.25" customHeight="1" x14ac:dyDescent="0.2">
      <c r="B26" s="14" t="str">
        <f>"1.  Za wykonanie przedmiotu zamówienia w tym Pakiecie oferujemy następujące wynagrodzenie brutto: " &amp; TEXT(F79,"# ##0,00") &amp; " PLN. " &amp; CHAR(10) &amp; ". 
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. 
2. Wynagrodzenie zaoferowane w pkt 1 powyżej wynika z poniższego Kosztorysu Ofertowego i stanowi sumę wartości całkowitych brutto za poszczególne pozycje (prace) tworzące ten Pakiet: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117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54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3" t="s">
        <v>10</v>
      </c>
      <c r="M31" s="2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2581</v>
      </c>
      <c r="H32" s="11">
        <v>0</v>
      </c>
      <c r="I32" s="10">
        <f>G32*H32</f>
        <v>0</v>
      </c>
      <c r="J32" s="5">
        <v>8</v>
      </c>
      <c r="K32" s="10">
        <f>I32*J32/100</f>
        <v>0</v>
      </c>
      <c r="L32" s="24">
        <f>I32+K32</f>
        <v>0</v>
      </c>
      <c r="M32" s="24"/>
    </row>
    <row r="33" spans="2:13" s="1" customFormat="1" ht="3.2" customHeight="1" x14ac:dyDescent="0.2"/>
    <row r="34" spans="2:13" s="1" customFormat="1" ht="18.2" customHeight="1" x14ac:dyDescent="0.2">
      <c r="B34" s="16" t="s">
        <v>118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56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3" t="s">
        <v>10</v>
      </c>
      <c r="M36" s="23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1145</v>
      </c>
      <c r="H37" s="11">
        <v>0</v>
      </c>
      <c r="I37" s="10">
        <f>G37*H37</f>
        <v>0</v>
      </c>
      <c r="J37" s="5">
        <v>8</v>
      </c>
      <c r="K37" s="10">
        <f>I37*J37/100</f>
        <v>0</v>
      </c>
      <c r="L37" s="24">
        <f>I37+K37</f>
        <v>0</v>
      </c>
      <c r="M37" s="24"/>
    </row>
    <row r="38" spans="2:13" s="1" customFormat="1" ht="3.2" customHeight="1" x14ac:dyDescent="0.2"/>
    <row r="39" spans="2:13" s="1" customFormat="1" ht="18.2" customHeight="1" x14ac:dyDescent="0.2">
      <c r="B39" s="16" t="s">
        <v>119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"/>
    <row r="41" spans="2:13" s="1" customFormat="1" ht="57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3" t="s">
        <v>10</v>
      </c>
      <c r="M41" s="23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80</v>
      </c>
      <c r="H42" s="11">
        <v>0</v>
      </c>
      <c r="I42" s="10">
        <f>G42*H42</f>
        <v>0</v>
      </c>
      <c r="J42" s="5">
        <v>8</v>
      </c>
      <c r="K42" s="10">
        <f>I42*J42/100</f>
        <v>0</v>
      </c>
      <c r="L42" s="24">
        <f>I42+K42</f>
        <v>0</v>
      </c>
      <c r="M42" s="24"/>
    </row>
    <row r="43" spans="2:13" s="1" customFormat="1" ht="3.2" customHeight="1" x14ac:dyDescent="0.2"/>
    <row r="44" spans="2:13" s="1" customFormat="1" ht="18.2" customHeight="1" x14ac:dyDescent="0.2">
      <c r="B44" s="16" t="s">
        <v>120</v>
      </c>
      <c r="C44" s="16"/>
      <c r="D44" s="16"/>
      <c r="E44" s="16"/>
      <c r="F44" s="16"/>
      <c r="G44" s="16"/>
      <c r="H44" s="16"/>
      <c r="I44" s="16"/>
      <c r="J44" s="16"/>
      <c r="K44" s="16"/>
    </row>
    <row r="45" spans="2:13" s="1" customFormat="1" ht="5.25" customHeight="1" x14ac:dyDescent="0.2"/>
    <row r="46" spans="2:13" s="1" customFormat="1" ht="52.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3" t="s">
        <v>10</v>
      </c>
      <c r="M46" s="23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594</v>
      </c>
      <c r="H47" s="11">
        <v>0</v>
      </c>
      <c r="I47" s="10">
        <f>G47*H47</f>
        <v>0</v>
      </c>
      <c r="J47" s="5">
        <v>8</v>
      </c>
      <c r="K47" s="10">
        <f>I47*J47/100</f>
        <v>0</v>
      </c>
      <c r="L47" s="24">
        <f>I47+K47</f>
        <v>0</v>
      </c>
      <c r="M47" s="24"/>
    </row>
    <row r="48" spans="2:13" s="1" customFormat="1" ht="9" customHeight="1" x14ac:dyDescent="0.2"/>
    <row r="49" spans="2:13" s="1" customFormat="1" ht="5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3" t="s">
        <v>10</v>
      </c>
      <c r="M49" s="23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14.5</v>
      </c>
      <c r="H50" s="11">
        <v>0</v>
      </c>
      <c r="I50" s="10">
        <f>G50*H50</f>
        <v>0</v>
      </c>
      <c r="J50" s="5">
        <v>8</v>
      </c>
      <c r="K50" s="10">
        <f>I50*J50/100</f>
        <v>0</v>
      </c>
      <c r="L50" s="24">
        <f>I50+K50</f>
        <v>0</v>
      </c>
      <c r="M50" s="24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32</v>
      </c>
      <c r="H51" s="11">
        <v>0</v>
      </c>
      <c r="I51" s="10">
        <f t="shared" ref="I51:I76" si="0">G51*H51</f>
        <v>0</v>
      </c>
      <c r="J51" s="5">
        <v>8</v>
      </c>
      <c r="K51" s="10">
        <f t="shared" ref="K51:K76" si="1">I51*J51/100</f>
        <v>0</v>
      </c>
      <c r="L51" s="24">
        <f t="shared" ref="L51:L76" si="2">I51+K51</f>
        <v>0</v>
      </c>
      <c r="M51" s="24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8.94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24">
        <f t="shared" si="2"/>
        <v>0</v>
      </c>
      <c r="M52" s="24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2.15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24">
        <f t="shared" si="2"/>
        <v>0</v>
      </c>
      <c r="M53" s="24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36.299999999999997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24">
        <f t="shared" si="2"/>
        <v>0</v>
      </c>
      <c r="M54" s="24"/>
    </row>
    <row r="55" spans="2:13" s="1" customFormat="1" ht="28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0.75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24">
        <f t="shared" si="2"/>
        <v>0</v>
      </c>
      <c r="M55" s="24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29</v>
      </c>
      <c r="G56" s="8">
        <v>39.200000000000003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24">
        <f t="shared" si="2"/>
        <v>0</v>
      </c>
      <c r="M56" s="24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25</v>
      </c>
      <c r="G57" s="8">
        <v>14.36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24">
        <f t="shared" si="2"/>
        <v>0</v>
      </c>
      <c r="M57" s="24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25</v>
      </c>
      <c r="G58" s="8">
        <v>37.99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24">
        <f t="shared" si="2"/>
        <v>0</v>
      </c>
      <c r="M58" s="24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25</v>
      </c>
      <c r="G59" s="8">
        <v>6.83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24">
        <f t="shared" si="2"/>
        <v>0</v>
      </c>
      <c r="M59" s="24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25</v>
      </c>
      <c r="G60" s="8">
        <v>16.14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24">
        <f t="shared" si="2"/>
        <v>0</v>
      </c>
      <c r="M60" s="24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25</v>
      </c>
      <c r="G61" s="8">
        <v>3.4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24">
        <f t="shared" si="2"/>
        <v>0</v>
      </c>
      <c r="M61" s="24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57</v>
      </c>
      <c r="G62" s="8">
        <v>4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24">
        <f t="shared" si="2"/>
        <v>0</v>
      </c>
      <c r="M62" s="24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57</v>
      </c>
      <c r="G63" s="8">
        <v>30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24">
        <f t="shared" si="2"/>
        <v>0</v>
      </c>
      <c r="M63" s="24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45.6</v>
      </c>
      <c r="H64" s="11">
        <v>0</v>
      </c>
      <c r="I64" s="10">
        <f t="shared" si="0"/>
        <v>0</v>
      </c>
      <c r="J64" s="5">
        <v>23</v>
      </c>
      <c r="K64" s="10">
        <f t="shared" si="1"/>
        <v>0</v>
      </c>
      <c r="L64" s="24">
        <f t="shared" si="2"/>
        <v>0</v>
      </c>
      <c r="M64" s="24"/>
    </row>
    <row r="65" spans="2:13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68</v>
      </c>
      <c r="G65" s="8">
        <v>48</v>
      </c>
      <c r="H65" s="11">
        <v>0</v>
      </c>
      <c r="I65" s="10">
        <f t="shared" si="0"/>
        <v>0</v>
      </c>
      <c r="J65" s="5">
        <v>23</v>
      </c>
      <c r="K65" s="10">
        <f t="shared" si="1"/>
        <v>0</v>
      </c>
      <c r="L65" s="24">
        <f t="shared" si="2"/>
        <v>0</v>
      </c>
      <c r="M65" s="24"/>
    </row>
    <row r="66" spans="2:13" s="1" customFormat="1" ht="19.7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57</v>
      </c>
      <c r="G66" s="8">
        <v>30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24">
        <f t="shared" si="2"/>
        <v>0</v>
      </c>
      <c r="M66" s="24"/>
    </row>
    <row r="67" spans="2:13" s="1" customFormat="1" ht="19.7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25</v>
      </c>
      <c r="G67" s="8">
        <v>2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24">
        <f t="shared" si="2"/>
        <v>0</v>
      </c>
      <c r="M67" s="24"/>
    </row>
    <row r="68" spans="2:13" s="1" customFormat="1" ht="28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68</v>
      </c>
      <c r="G68" s="8">
        <v>50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24">
        <f t="shared" si="2"/>
        <v>0</v>
      </c>
      <c r="M68" s="24"/>
    </row>
    <row r="69" spans="2:13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25</v>
      </c>
      <c r="G69" s="8">
        <v>0.73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24">
        <f t="shared" si="2"/>
        <v>0</v>
      </c>
      <c r="M69" s="24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68</v>
      </c>
      <c r="G70" s="8">
        <v>767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24">
        <f t="shared" si="2"/>
        <v>0</v>
      </c>
      <c r="M70" s="24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68</v>
      </c>
      <c r="G71" s="8">
        <v>51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24">
        <f t="shared" si="2"/>
        <v>0</v>
      </c>
      <c r="M71" s="24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68</v>
      </c>
      <c r="G72" s="8">
        <v>55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24">
        <f t="shared" si="2"/>
        <v>0</v>
      </c>
      <c r="M72" s="24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68</v>
      </c>
      <c r="G73" s="8">
        <v>144</v>
      </c>
      <c r="H73" s="11">
        <v>0</v>
      </c>
      <c r="I73" s="10">
        <f t="shared" si="0"/>
        <v>0</v>
      </c>
      <c r="J73" s="5">
        <v>23</v>
      </c>
      <c r="K73" s="10">
        <f t="shared" si="1"/>
        <v>0</v>
      </c>
      <c r="L73" s="24">
        <f t="shared" si="2"/>
        <v>0</v>
      </c>
      <c r="M73" s="24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68</v>
      </c>
      <c r="G74" s="8">
        <v>160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24">
        <f t="shared" si="2"/>
        <v>0</v>
      </c>
      <c r="M74" s="24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68</v>
      </c>
      <c r="G75" s="8">
        <v>400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24">
        <f t="shared" si="2"/>
        <v>0</v>
      </c>
      <c r="M75" s="24"/>
    </row>
    <row r="76" spans="2:13" s="1" customFormat="1" ht="28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68</v>
      </c>
      <c r="G76" s="8">
        <v>25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24">
        <f t="shared" si="2"/>
        <v>0</v>
      </c>
      <c r="M76" s="24"/>
    </row>
    <row r="77" spans="2:13" s="1" customFormat="1" ht="55.9" customHeight="1" x14ac:dyDescent="0.2"/>
    <row r="78" spans="2:13" s="1" customFormat="1" ht="21.4" customHeight="1" x14ac:dyDescent="0.2">
      <c r="B78" s="21" t="s">
        <v>102</v>
      </c>
      <c r="C78" s="21"/>
      <c r="D78" s="21"/>
      <c r="E78" s="21"/>
      <c r="F78" s="26">
        <f>SUM(I32,I37,I42,I47,I50:I76)</f>
        <v>0</v>
      </c>
      <c r="G78" s="26"/>
      <c r="H78" s="26"/>
      <c r="I78" s="26"/>
      <c r="J78" s="26"/>
      <c r="K78" s="26"/>
      <c r="L78" s="26"/>
      <c r="M78" s="26"/>
    </row>
    <row r="79" spans="2:13" s="1" customFormat="1" ht="21.4" customHeight="1" x14ac:dyDescent="0.2">
      <c r="B79" s="21" t="s">
        <v>103</v>
      </c>
      <c r="C79" s="21"/>
      <c r="D79" s="21"/>
      <c r="E79" s="21"/>
      <c r="F79" s="27">
        <f>SUM(L32,L37,L42,L47,L50:M76)</f>
        <v>0</v>
      </c>
      <c r="G79" s="28"/>
      <c r="H79" s="28"/>
      <c r="I79" s="28"/>
      <c r="J79" s="28"/>
      <c r="K79" s="28"/>
      <c r="L79" s="28"/>
      <c r="M79" s="29"/>
    </row>
    <row r="80" spans="2:13" s="1" customFormat="1" ht="11.1" customHeight="1" x14ac:dyDescent="0.2"/>
    <row r="81" spans="2:14" s="1" customFormat="1" ht="61.35" customHeight="1" x14ac:dyDescent="0.2">
      <c r="B81" s="14" t="s">
        <v>121</v>
      </c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</row>
    <row r="82" spans="2:14" s="1" customFormat="1" ht="2.65" customHeight="1" x14ac:dyDescent="0.2"/>
    <row r="83" spans="2:14" s="1" customFormat="1" ht="89.1" customHeight="1" x14ac:dyDescent="0.2">
      <c r="B83" s="14" t="s">
        <v>122</v>
      </c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</row>
    <row r="84" spans="2:14" s="1" customFormat="1" ht="5.25" customHeight="1" x14ac:dyDescent="0.2"/>
    <row r="85" spans="2:14" s="1" customFormat="1" ht="96" customHeight="1" x14ac:dyDescent="0.2">
      <c r="B85" s="14" t="s">
        <v>123</v>
      </c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</row>
    <row r="86" spans="2:14" s="1" customFormat="1" ht="5.25" customHeight="1" x14ac:dyDescent="0.2"/>
    <row r="87" spans="2:14" s="1" customFormat="1" ht="37.9" customHeight="1" x14ac:dyDescent="0.2">
      <c r="B87" s="17" t="s">
        <v>104</v>
      </c>
      <c r="C87" s="17"/>
      <c r="D87" s="17"/>
      <c r="E87" s="17"/>
      <c r="F87" s="30" t="s">
        <v>105</v>
      </c>
      <c r="G87" s="30"/>
      <c r="H87" s="30"/>
      <c r="I87" s="30"/>
      <c r="J87" s="30"/>
      <c r="K87" s="30"/>
      <c r="L87" s="30"/>
    </row>
    <row r="88" spans="2:14" s="1" customFormat="1" ht="28.7" customHeight="1" x14ac:dyDescent="0.2"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</row>
    <row r="89" spans="2:14" s="1" customFormat="1" ht="28.7" customHeight="1" x14ac:dyDescent="0.2"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</row>
    <row r="90" spans="2:14" s="1" customFormat="1" ht="28.7" customHeight="1" x14ac:dyDescent="0.2"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</row>
    <row r="91" spans="2:14" s="1" customFormat="1" ht="28.7" customHeight="1" x14ac:dyDescent="0.2"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</row>
    <row r="92" spans="2:14" s="1" customFormat="1" ht="2.65" customHeight="1" x14ac:dyDescent="0.2"/>
    <row r="93" spans="2:14" s="1" customFormat="1" ht="171.75" customHeight="1" x14ac:dyDescent="0.2">
      <c r="B93" s="14" t="s">
        <v>124</v>
      </c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</row>
    <row r="94" spans="2:14" s="1" customFormat="1" ht="2.65" customHeight="1" x14ac:dyDescent="0.2"/>
    <row r="95" spans="2:14" s="1" customFormat="1" ht="33.6" customHeight="1" x14ac:dyDescent="0.2">
      <c r="B95" s="15" t="s">
        <v>125</v>
      </c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2:14" s="1" customFormat="1" ht="2.65" customHeight="1" x14ac:dyDescent="0.2"/>
    <row r="97" spans="2:14" s="1" customFormat="1" ht="37.9" customHeight="1" x14ac:dyDescent="0.2">
      <c r="B97" s="17" t="s">
        <v>106</v>
      </c>
      <c r="C97" s="17"/>
      <c r="D97" s="17"/>
      <c r="E97" s="17"/>
      <c r="F97" s="31" t="s">
        <v>107</v>
      </c>
      <c r="G97" s="31"/>
      <c r="H97" s="31"/>
      <c r="I97" s="31"/>
      <c r="J97" s="31"/>
      <c r="K97" s="31"/>
      <c r="L97" s="31"/>
    </row>
    <row r="98" spans="2:14" s="1" customFormat="1" ht="28.7" customHeight="1" x14ac:dyDescent="0.2"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</row>
    <row r="99" spans="2:14" s="1" customFormat="1" ht="28.7" customHeight="1" x14ac:dyDescent="0.2"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2:14" s="1" customFormat="1" ht="28.7" customHeight="1" x14ac:dyDescent="0.2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2:14" s="1" customFormat="1" ht="28.7" customHeight="1" x14ac:dyDescent="0.2"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2:14" s="1" customFormat="1" ht="2.65" customHeight="1" x14ac:dyDescent="0.2"/>
    <row r="103" spans="2:14" s="1" customFormat="1" ht="130.69999999999999" customHeight="1" x14ac:dyDescent="0.2">
      <c r="B103" s="14" t="s">
        <v>126</v>
      </c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</row>
    <row r="104" spans="2:14" s="1" customFormat="1" ht="2.65" customHeight="1" x14ac:dyDescent="0.2"/>
    <row r="105" spans="2:14" s="1" customFormat="1" ht="56.25" customHeight="1" x14ac:dyDescent="0.2">
      <c r="B105" s="14" t="s">
        <v>127</v>
      </c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</row>
    <row r="106" spans="2:14" s="1" customFormat="1" ht="2.65" customHeight="1" x14ac:dyDescent="0.2"/>
    <row r="107" spans="2:14" s="1" customFormat="1" ht="47.45" customHeight="1" x14ac:dyDescent="0.2">
      <c r="B107" s="14" t="s">
        <v>128</v>
      </c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</row>
    <row r="108" spans="2:14" s="1" customFormat="1" ht="2.65" customHeight="1" x14ac:dyDescent="0.2"/>
    <row r="109" spans="2:14" s="1" customFormat="1" ht="33.6" customHeight="1" x14ac:dyDescent="0.2">
      <c r="B109" s="14" t="s">
        <v>129</v>
      </c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</row>
    <row r="110" spans="2:14" s="1" customFormat="1" ht="2.65" customHeight="1" x14ac:dyDescent="0.2"/>
    <row r="111" spans="2:14" s="1" customFormat="1" ht="116.85" customHeight="1" x14ac:dyDescent="0.2">
      <c r="B111" s="14" t="s">
        <v>130</v>
      </c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</row>
    <row r="112" spans="2:14" s="1" customFormat="1" ht="2.65" customHeight="1" x14ac:dyDescent="0.2"/>
    <row r="113" spans="2:14" s="1" customFormat="1" ht="85.5" customHeight="1" x14ac:dyDescent="0.2">
      <c r="B113" s="14" t="s">
        <v>131</v>
      </c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</row>
    <row r="114" spans="2:14" s="1" customFormat="1" ht="86.85" customHeight="1" x14ac:dyDescent="0.2"/>
    <row r="115" spans="2:14" s="1" customFormat="1" ht="17.649999999999999" customHeight="1" x14ac:dyDescent="0.2">
      <c r="I115" s="19" t="s">
        <v>132</v>
      </c>
      <c r="J115" s="19"/>
    </row>
    <row r="116" spans="2:14" s="1" customFormat="1" ht="145.15" customHeight="1" x14ac:dyDescent="0.2"/>
    <row r="117" spans="2:14" s="1" customFormat="1" ht="95.25" customHeight="1" x14ac:dyDescent="0.2">
      <c r="B117" s="18" t="s">
        <v>133</v>
      </c>
      <c r="C117" s="18"/>
      <c r="D117" s="18"/>
      <c r="E117" s="18"/>
      <c r="F117" s="18"/>
      <c r="G117" s="18"/>
      <c r="H117" s="18"/>
      <c r="I117" s="18"/>
      <c r="J117" s="18"/>
    </row>
    <row r="118" spans="2:14" s="1" customFormat="1" ht="28.7" customHeight="1" x14ac:dyDescent="0.2"/>
  </sheetData>
  <mergeCells count="86">
    <mergeCell ref="L76:M76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L42:M42"/>
    <mergeCell ref="I2:O2"/>
    <mergeCell ref="L31:M31"/>
    <mergeCell ref="L32:M32"/>
    <mergeCell ref="L36:M36"/>
    <mergeCell ref="L37:M37"/>
    <mergeCell ref="B98:E98"/>
    <mergeCell ref="B99:E99"/>
    <mergeCell ref="E14:G14"/>
    <mergeCell ref="F100:L100"/>
    <mergeCell ref="F101:L101"/>
    <mergeCell ref="F78:M78"/>
    <mergeCell ref="F79:M79"/>
    <mergeCell ref="F87:L87"/>
    <mergeCell ref="F88:L88"/>
    <mergeCell ref="F89:L89"/>
    <mergeCell ref="F90:L90"/>
    <mergeCell ref="F91:L91"/>
    <mergeCell ref="F97:L97"/>
    <mergeCell ref="F98:L98"/>
    <mergeCell ref="F99:L99"/>
    <mergeCell ref="L41:M41"/>
    <mergeCell ref="B90:E90"/>
    <mergeCell ref="B91:E91"/>
    <mergeCell ref="B93:N93"/>
    <mergeCell ref="B95:N95"/>
    <mergeCell ref="B97:E97"/>
    <mergeCell ref="B4:D4"/>
    <mergeCell ref="B44:K44"/>
    <mergeCell ref="B6:D6"/>
    <mergeCell ref="B78:E78"/>
    <mergeCell ref="B79:E79"/>
    <mergeCell ref="B8:D8"/>
    <mergeCell ref="G11:N12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B107:N107"/>
    <mergeCell ref="B109:N109"/>
    <mergeCell ref="B111:N111"/>
    <mergeCell ref="B113:N113"/>
    <mergeCell ref="B117:J117"/>
    <mergeCell ref="I115:J115"/>
    <mergeCell ref="B10:D11"/>
    <mergeCell ref="B100:E100"/>
    <mergeCell ref="B101:E101"/>
    <mergeCell ref="B103:N103"/>
    <mergeCell ref="B105:N105"/>
    <mergeCell ref="B24:L24"/>
    <mergeCell ref="B26:L26"/>
    <mergeCell ref="B29:K29"/>
    <mergeCell ref="B34:K34"/>
    <mergeCell ref="B39:K39"/>
    <mergeCell ref="B81:N81"/>
    <mergeCell ref="B83:N83"/>
    <mergeCell ref="B85:N85"/>
    <mergeCell ref="B87:E87"/>
    <mergeCell ref="B88:E88"/>
    <mergeCell ref="B89:E89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Kinga Walczak (Nadl. Krzeszowice)</cp:lastModifiedBy>
  <dcterms:created xsi:type="dcterms:W3CDTF">2023-10-11T13:30:06Z</dcterms:created>
  <dcterms:modified xsi:type="dcterms:W3CDTF">2023-10-27T10:14:31Z</dcterms:modified>
</cp:coreProperties>
</file>