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ukasz.langowski\Documents\Gospodarka leśna\Planowanie i przetargi\Przetarg na 2024 rok\2. Dokumentacja przetargowa - robocze\Kosztorysy i formularze ofertowe\"/>
    </mc:Choice>
  </mc:AlternateContent>
  <bookViews>
    <workbookView xWindow="0" yWindow="0" windowWidth="28800" windowHeight="11700"/>
  </bookViews>
  <sheets>
    <sheet name="Formularz ofertowy" sheetId="1" r:id="rId1"/>
  </sheets>
  <calcPr calcId="162913"/>
</workbook>
</file>

<file path=xl/calcChain.xml><?xml version="1.0" encoding="utf-8"?>
<calcChain xmlns="http://schemas.openxmlformats.org/spreadsheetml/2006/main">
  <c r="K56" i="1" l="1"/>
  <c r="L56" i="1" s="1"/>
  <c r="K57" i="1"/>
  <c r="L57" i="1" s="1"/>
  <c r="K59" i="1"/>
  <c r="L59" i="1"/>
  <c r="K60" i="1"/>
  <c r="L60" i="1" s="1"/>
  <c r="K61" i="1"/>
  <c r="L61" i="1" s="1"/>
  <c r="K62" i="1"/>
  <c r="L62" i="1" s="1"/>
  <c r="K63" i="1"/>
  <c r="L63" i="1"/>
  <c r="K64" i="1"/>
  <c r="L64" i="1" s="1"/>
  <c r="K65" i="1"/>
  <c r="L65" i="1" s="1"/>
  <c r="K66" i="1"/>
  <c r="L66" i="1" s="1"/>
  <c r="K67" i="1"/>
  <c r="L67" i="1"/>
  <c r="K68" i="1"/>
  <c r="L68" i="1" s="1"/>
  <c r="K69" i="1"/>
  <c r="L69" i="1" s="1"/>
  <c r="K70" i="1"/>
  <c r="L70" i="1" s="1"/>
  <c r="K71" i="1"/>
  <c r="L71" i="1"/>
  <c r="K72" i="1"/>
  <c r="L72" i="1" s="1"/>
  <c r="K73" i="1"/>
  <c r="L73" i="1" s="1"/>
  <c r="K74" i="1"/>
  <c r="L74" i="1" s="1"/>
  <c r="K75" i="1"/>
  <c r="L75" i="1"/>
  <c r="K76" i="1"/>
  <c r="L76" i="1" s="1"/>
  <c r="K77" i="1"/>
  <c r="L77" i="1" s="1"/>
  <c r="K78" i="1"/>
  <c r="L78" i="1" s="1"/>
  <c r="K79" i="1"/>
  <c r="L79" i="1"/>
  <c r="K80" i="1"/>
  <c r="L80" i="1" s="1"/>
  <c r="K81" i="1"/>
  <c r="L81" i="1" s="1"/>
  <c r="K82" i="1"/>
  <c r="L82" i="1" s="1"/>
  <c r="K83" i="1"/>
  <c r="L83" i="1"/>
  <c r="K84" i="1"/>
  <c r="L84" i="1" s="1"/>
  <c r="K85" i="1"/>
  <c r="L85" i="1" s="1"/>
  <c r="K86" i="1"/>
  <c r="L86" i="1" s="1"/>
  <c r="K87" i="1"/>
  <c r="L87" i="1"/>
  <c r="K88" i="1"/>
  <c r="L88" i="1" s="1"/>
  <c r="K89" i="1"/>
  <c r="L89" i="1" s="1"/>
  <c r="K90" i="1"/>
  <c r="L90" i="1" s="1"/>
  <c r="K91" i="1"/>
  <c r="L91" i="1"/>
  <c r="K94" i="1"/>
  <c r="L94" i="1" s="1"/>
  <c r="K55" i="1"/>
  <c r="L55" i="1" s="1"/>
  <c r="K52" i="1"/>
  <c r="L52" i="1" s="1"/>
  <c r="K47" i="1"/>
  <c r="L47" i="1" s="1"/>
  <c r="K42" i="1"/>
  <c r="L42" i="1" s="1"/>
  <c r="K37" i="1"/>
  <c r="L37" i="1"/>
  <c r="I94" i="1"/>
  <c r="I56" i="1"/>
  <c r="I57" i="1"/>
  <c r="I58" i="1"/>
  <c r="K58" i="1" s="1"/>
  <c r="L58" i="1" s="1"/>
  <c r="I59" i="1"/>
  <c r="I60" i="1"/>
  <c r="I61" i="1"/>
  <c r="I62" i="1"/>
  <c r="I63" i="1"/>
  <c r="I64" i="1"/>
  <c r="I65" i="1"/>
  <c r="I66" i="1"/>
  <c r="I67" i="1"/>
  <c r="I68" i="1"/>
  <c r="I69" i="1"/>
  <c r="I70" i="1"/>
  <c r="I71" i="1"/>
  <c r="I72" i="1"/>
  <c r="I73" i="1"/>
  <c r="I74" i="1"/>
  <c r="I75" i="1"/>
  <c r="I76" i="1"/>
  <c r="I77" i="1"/>
  <c r="I78" i="1"/>
  <c r="I79" i="1"/>
  <c r="I80" i="1"/>
  <c r="I81" i="1"/>
  <c r="I82" i="1"/>
  <c r="I83" i="1"/>
  <c r="I84" i="1"/>
  <c r="I85" i="1"/>
  <c r="I86" i="1"/>
  <c r="I87" i="1"/>
  <c r="I88" i="1"/>
  <c r="I89" i="1"/>
  <c r="I90" i="1"/>
  <c r="I91" i="1"/>
  <c r="I92" i="1"/>
  <c r="K92" i="1" s="1"/>
  <c r="L92" i="1" s="1"/>
  <c r="I93" i="1"/>
  <c r="K93" i="1" s="1"/>
  <c r="L93" i="1" s="1"/>
  <c r="I55" i="1"/>
  <c r="I52" i="1"/>
  <c r="I47" i="1"/>
  <c r="I42" i="1"/>
  <c r="I37" i="1"/>
  <c r="I32" i="1"/>
  <c r="K32" i="1" s="1"/>
  <c r="L32" i="1" l="1"/>
  <c r="F96" i="1" s="1"/>
  <c r="F95" i="1"/>
</calcChain>
</file>

<file path=xl/sharedStrings.xml><?xml version="1.0" encoding="utf-8"?>
<sst xmlns="http://schemas.openxmlformats.org/spreadsheetml/2006/main" count="280" uniqueCount="174">
  <si>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</si>
  <si>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</si>
  <si>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</si>
  <si>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</si>
  <si>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</si>
  <si>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</si>
  <si>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</si>
  <si>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</si>
  <si>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</si>
  <si>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</si>
  <si>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</si>
  <si>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</si>
  <si>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</si>
  <si>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</si>
  <si>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11</t>
  </si>
  <si>
    <t>PORZ&gt;100</t>
  </si>
  <si>
    <t>Oczyszczanie zrębów, gruntów porolnych, halizn i płazowin ze zbędnych podrostów, odrośli, krzewów i krzewinek poprzez wycinanie i wynoszenie wyciętego materiału - dla 100% pokrycia powierzchni</t>
  </si>
  <si>
    <t>HA</t>
  </si>
  <si>
    <t xml:space="preserve"> 14</t>
  </si>
  <si>
    <t>ROZDR-PP</t>
  </si>
  <si>
    <t>Rozdrabnianie pozostałości drzewnych na całej powierzchni bez mieszania z glebą</t>
  </si>
  <si>
    <t xml:space="preserve"> 15</t>
  </si>
  <si>
    <t>ROZDR-PDR</t>
  </si>
  <si>
    <t>Rozdrabnianie pozostałości drzewnych na całej powierzchni bez mieszania z glebą na powierzchniach z wyrobioną drobnicą</t>
  </si>
  <si>
    <t xml:space="preserve"> 52</t>
  </si>
  <si>
    <t>WYK-TAL40</t>
  </si>
  <si>
    <t>Zdarcie pokrywy na talerzach 40 cm x 40 cm</t>
  </si>
  <si>
    <t>TSZT</t>
  </si>
  <si>
    <t xml:space="preserve"> 53</t>
  </si>
  <si>
    <t>WYK-TAL60</t>
  </si>
  <si>
    <t>Zdarcie pokrywy na talerzach 60 cm x 60 cm</t>
  </si>
  <si>
    <t xml:space="preserve"> 57</t>
  </si>
  <si>
    <t>POP-TAL</t>
  </si>
  <si>
    <t>Poprawianie talerzy - w poprawkach</t>
  </si>
  <si>
    <t xml:space="preserve"> 59</t>
  </si>
  <si>
    <t>PRZ-TALSA</t>
  </si>
  <si>
    <t>Przekopanie gleby na talerzach w miejscu sadzenia</t>
  </si>
  <si>
    <t xml:space="preserve"> 67</t>
  </si>
  <si>
    <t>KOP-ROW</t>
  </si>
  <si>
    <t>Wykopy ziemne o różnych przekrojach</t>
  </si>
  <si>
    <t xml:space="preserve"> 68</t>
  </si>
  <si>
    <t>WYK-PASCZ</t>
  </si>
  <si>
    <t>Wyorywanie bruzd pługiem leśnym na powierzchni pow. 0,50 ha</t>
  </si>
  <si>
    <t>KMTR</t>
  </si>
  <si>
    <t xml:space="preserve"> 73</t>
  </si>
  <si>
    <t>WYK-POGCZ</t>
  </si>
  <si>
    <t>Wyorywanie bruzd pługiem leśnym z pogłębiaczem na powierzchni pow. 0,5 ha</t>
  </si>
  <si>
    <t xml:space="preserve"> 99</t>
  </si>
  <si>
    <t>SADZ 1R</t>
  </si>
  <si>
    <t>Sadzenie 1-latek z odkrytym systemem korzeniowym</t>
  </si>
  <si>
    <t>100</t>
  </si>
  <si>
    <t>SADZ WIEL</t>
  </si>
  <si>
    <t>Sadzenie wielolatek z odkrytym systemem korzeniowym</t>
  </si>
  <si>
    <t>102</t>
  </si>
  <si>
    <t>SADZ POP</t>
  </si>
  <si>
    <t>Sadzenie jednolatek i wielolatek w poprawkach i uzupełnieniach</t>
  </si>
  <si>
    <t>103</t>
  </si>
  <si>
    <t>SAD-BRYŁ</t>
  </si>
  <si>
    <t>Sadzenie sadzonek z zakrytym systemem korzeniowym</t>
  </si>
  <si>
    <t>104</t>
  </si>
  <si>
    <t>POP-BRYŁ</t>
  </si>
  <si>
    <t>Sadzenie sadzonek z zakrytym systemem korzeniowym w poprawkach i uzupełnieniach</t>
  </si>
  <si>
    <t>111</t>
  </si>
  <si>
    <t>DOW-SADZ</t>
  </si>
  <si>
    <t>Dowóz sadzonek</t>
  </si>
  <si>
    <t>115</t>
  </si>
  <si>
    <t>KOSZ UA</t>
  </si>
  <si>
    <t>Wykaszanie chwastów w uprawach i usuwanie zbędnych nalotów - stopień trudności I i II</t>
  </si>
  <si>
    <t>116</t>
  </si>
  <si>
    <t>KOSZ UB</t>
  </si>
  <si>
    <t>Wykaszanie chwastów w uprawach i usuwanie zbędnych nalotów - stopień trudności III i IV</t>
  </si>
  <si>
    <t>117</t>
  </si>
  <si>
    <t>KOSZ UC</t>
  </si>
  <si>
    <t>Wykaszanie chwastów w uprawach i usuwanie zbędnych nalotów - stopień trudności V i VI</t>
  </si>
  <si>
    <t>120</t>
  </si>
  <si>
    <t>CW-W</t>
  </si>
  <si>
    <t>Czyszczenia wczesne</t>
  </si>
  <si>
    <t>123</t>
  </si>
  <si>
    <t>FORM-ZAD</t>
  </si>
  <si>
    <t>Pielęgnowanie drzewek w zadrzewieniach</t>
  </si>
  <si>
    <t>124</t>
  </si>
  <si>
    <t>CP-W</t>
  </si>
  <si>
    <t>Czyszczenia późne</t>
  </si>
  <si>
    <t>139</t>
  </si>
  <si>
    <t>PUŁ-RYJ</t>
  </si>
  <si>
    <t>Wykładanie pułapek na ryjkowce - dołki chwytne, wałki itp.</t>
  </si>
  <si>
    <t>SZT</t>
  </si>
  <si>
    <t>144</t>
  </si>
  <si>
    <t>SZUK-OWA2</t>
  </si>
  <si>
    <t>Próbne poszukiwania owadów w ściole metodą dwóch drzew próbnych</t>
  </si>
  <si>
    <t>149</t>
  </si>
  <si>
    <t>GRODZ-SRN</t>
  </si>
  <si>
    <t>Grodzenie upraw przed zwierzyną siatką rozbiórkową</t>
  </si>
  <si>
    <t>HM</t>
  </si>
  <si>
    <t>151</t>
  </si>
  <si>
    <t>WYK-SLUPL</t>
  </si>
  <si>
    <t>Przygotowanie słupków liściastych</t>
  </si>
  <si>
    <t>152</t>
  </si>
  <si>
    <t>WYK-SLUPI</t>
  </si>
  <si>
    <t>Przygotowanie słupków iglastych</t>
  </si>
  <si>
    <t>153</t>
  </si>
  <si>
    <t>GRODZ-DEM</t>
  </si>
  <si>
    <t>Demontaż (likwidacja) ogrodzeń</t>
  </si>
  <si>
    <t>154</t>
  </si>
  <si>
    <t>K GRODZEŃ</t>
  </si>
  <si>
    <t>Naprawa (konserwacja) ogrodzeń upraw leśnych</t>
  </si>
  <si>
    <t>H</t>
  </si>
  <si>
    <t>164</t>
  </si>
  <si>
    <t>NAPR-BUD</t>
  </si>
  <si>
    <t>Naprawa starych budek lęgowych i schronów dla nietoperzy</t>
  </si>
  <si>
    <t>165</t>
  </si>
  <si>
    <t>CZYSZ-BUD</t>
  </si>
  <si>
    <t>Czyszczenie budek lęgowych i schronów dla nietoperzy</t>
  </si>
  <si>
    <t>167</t>
  </si>
  <si>
    <t>KONTR-RYJ</t>
  </si>
  <si>
    <t>Kontrola i utrzymanie pułapek w sprawności, wybieranie i usuwanie ryjkowców</t>
  </si>
  <si>
    <t>171</t>
  </si>
  <si>
    <t>PPOŻ-PORZ</t>
  </si>
  <si>
    <t>Porządkowanie terenów na pasach przeciwpożarowych</t>
  </si>
  <si>
    <t>174</t>
  </si>
  <si>
    <t>DOZ DOG</t>
  </si>
  <si>
    <t>Prace wykonywane ręcznie przy dogaszaniu i dozorowaniu pożarzysk</t>
  </si>
  <si>
    <t>198</t>
  </si>
  <si>
    <t>ŁR-WYKŁW</t>
  </si>
  <si>
    <t>Koszenie trawy z wywozem z łąki</t>
  </si>
  <si>
    <t>396</t>
  </si>
  <si>
    <t>GODZ RH8</t>
  </si>
  <si>
    <t>Prace wykonywane ręcznie</t>
  </si>
  <si>
    <t>397</t>
  </si>
  <si>
    <t>GODZ PILA</t>
  </si>
  <si>
    <t>Prace wykonywane ręcznie z użyciem pilarki</t>
  </si>
  <si>
    <t>400</t>
  </si>
  <si>
    <t>GODZ RH23</t>
  </si>
  <si>
    <t>Prace godzinowe wykonane ręcznie</t>
  </si>
  <si>
    <t>403</t>
  </si>
  <si>
    <t>GODZ MH8</t>
  </si>
  <si>
    <t>Prace wykonywane innym sprzętem mechaniczny</t>
  </si>
  <si>
    <t>404</t>
  </si>
  <si>
    <t>GODZ MH23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</si>
  <si>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</si>
  <si>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</si>
  <si>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</si>
  <si>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</si>
  <si>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</si>
  <si>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</si>
  <si>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</si>
  <si>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</si>
  <si>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</si>
  <si>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</si>
  <si>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</si>
  <si>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</si>
  <si>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2024''  składamy niniejszym ofertę na pakiet 1 tego zamówienia:</t>
  </si>
  <si>
    <t xml:space="preserve">1.  Za wykonanie przedmiotu zamówienia w tym Pakiecie oferujemy następujące wynagrodzenie brutto: _____________________ PLN. 
2. Wynagrodzenie zaoferowane w pkt 1 powyżej wynika z poniższego Kosztorysu Ofertowego i stanowi sumę wartości całkowitych brutto za poszczególne pozycje (prace) tworzące ten Pakiet:
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</si>
  <si>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</si>
  <si>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</si>
  <si>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</si>
  <si>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</si>
  <si>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</si>
  <si>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</si>
  <si>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</si>
  <si>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</si>
  <si>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</si>
  <si>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</si>
  <si>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</si>
  <si>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</si>
  <si>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</si>
  <si>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</si>
  <si>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</si>
  <si>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</si>
  <si>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</si>
  <si>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</si>
  <si>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Cena łączna netto w PLN   </t>
  </si>
  <si>
    <t xml:space="preserve">Cena łączna brutto w PLN   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</si>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</sst>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 tint="-4.9989318521683403E-2"/>
        <bgColor rgb="FFFFFFFF"/>
      </patternFill>
    </fill>
  </fills>
  <borders count="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49" fontId="8" fillId="2" borderId="0" xfId="0" applyNumberFormat="1" applyFont="1" applyFill="1" applyAlignment="1">
      <alignment vertical="center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1" fillId="2" borderId="0" xfId="0" applyFont="1" applyFill="1" applyAlignment="1">
      <alignment horizontal="center"/>
    </xf>
    <xf numFmtId="39" fontId="1" fillId="2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2" fontId="2" fillId="3" borderId="1" xfId="0" applyNumberFormat="1" applyFont="1" applyFill="1" applyBorder="1" applyAlignment="1">
      <alignment horizontal="center" vertical="center" wrapText="1"/>
    </xf>
    <xf numFmtId="2" fontId="1" fillId="2" borderId="0" xfId="0" applyNumberFormat="1" applyFont="1" applyFill="1" applyAlignment="1">
      <alignment horizontal="center"/>
    </xf>
    <xf numFmtId="2" fontId="0" fillId="0" borderId="0" xfId="0" applyNumberFormat="1" applyAlignment="1">
      <alignment horizontal="center"/>
    </xf>
    <xf numFmtId="4" fontId="1" fillId="2" borderId="0" xfId="0" applyNumberFormat="1" applyFont="1" applyFill="1" applyAlignment="1">
      <alignment horizontal="center"/>
    </xf>
    <xf numFmtId="4" fontId="2" fillId="3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0" xfId="0" applyNumberFormat="1" applyAlignment="1">
      <alignment horizontal="center"/>
    </xf>
    <xf numFmtId="4" fontId="4" fillId="2" borderId="1" xfId="0" applyNumberFormat="1" applyFont="1" applyFill="1" applyBorder="1" applyAlignment="1">
      <alignment horizontal="center" vertical="center"/>
    </xf>
    <xf numFmtId="2" fontId="1" fillId="4" borderId="1" xfId="0" applyNumberFormat="1" applyFont="1" applyFill="1" applyBorder="1" applyAlignment="1" applyProtection="1">
      <alignment horizontal="center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2" fontId="1" fillId="2" borderId="0" xfId="0" applyNumberFormat="1" applyFont="1" applyFill="1" applyAlignment="1" applyProtection="1">
      <alignment horizontal="center"/>
      <protection locked="0"/>
    </xf>
    <xf numFmtId="4" fontId="1" fillId="2" borderId="0" xfId="0" applyNumberFormat="1" applyFont="1" applyFill="1" applyAlignment="1" applyProtection="1">
      <alignment horizont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34"/>
  <sheetViews>
    <sheetView tabSelected="1" workbookViewId="0"/>
  </sheetViews>
  <sheetFormatPr defaultRowHeight="12.75" x14ac:dyDescent="0.2"/>
  <cols>
    <col min="1" max="1" width="2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style="23" customWidth="1"/>
    <col min="8" max="8" width="11.140625" style="26" customWidth="1"/>
    <col min="9" max="9" width="12.7109375" style="30" customWidth="1"/>
    <col min="10" max="10" width="6.85546875" customWidth="1"/>
    <col min="11" max="11" width="9.5703125" style="30" customWidth="1"/>
    <col min="12" max="12" width="11.7109375" style="30" customWidth="1"/>
    <col min="13" max="13" width="0.7109375" customWidth="1"/>
    <col min="14" max="14" width="0.5703125" customWidth="1"/>
    <col min="15" max="15" width="0.140625" customWidth="1"/>
    <col min="16" max="16" width="4.7109375" customWidth="1"/>
  </cols>
  <sheetData>
    <row r="1" spans="1:14" s="1" customFormat="1" ht="5.25" customHeight="1" x14ac:dyDescent="0.2">
      <c r="G1" s="21"/>
      <c r="H1" s="25"/>
      <c r="I1" s="27"/>
      <c r="K1" s="27"/>
      <c r="L1" s="27"/>
    </row>
    <row r="2" spans="1:14" s="1" customFormat="1" ht="17.100000000000001" customHeight="1" x14ac:dyDescent="0.2">
      <c r="A2" s="35"/>
      <c r="B2" s="35"/>
      <c r="C2" s="35"/>
      <c r="D2" s="35"/>
      <c r="E2" s="35"/>
      <c r="G2" s="21"/>
      <c r="H2" s="25"/>
      <c r="I2" s="20" t="s">
        <v>143</v>
      </c>
      <c r="J2" s="20"/>
      <c r="K2" s="20"/>
      <c r="L2" s="20"/>
      <c r="M2" s="20"/>
      <c r="N2" s="20"/>
    </row>
    <row r="3" spans="1:14" s="1" customFormat="1" ht="28.7" customHeight="1" x14ac:dyDescent="0.2">
      <c r="A3" s="35"/>
      <c r="B3" s="35"/>
      <c r="C3" s="35"/>
      <c r="D3" s="35"/>
      <c r="E3" s="35"/>
      <c r="G3" s="21"/>
      <c r="H3" s="25"/>
      <c r="I3" s="27"/>
      <c r="K3" s="27"/>
      <c r="L3" s="27"/>
    </row>
    <row r="4" spans="1:14" s="1" customFormat="1" ht="2.65" customHeight="1" x14ac:dyDescent="0.2">
      <c r="A4" s="35"/>
      <c r="B4" s="36"/>
      <c r="C4" s="36"/>
      <c r="D4" s="36"/>
      <c r="E4" s="35"/>
      <c r="G4" s="21"/>
      <c r="H4" s="25"/>
      <c r="I4" s="27"/>
      <c r="K4" s="27"/>
      <c r="L4" s="27"/>
    </row>
    <row r="5" spans="1:14" s="1" customFormat="1" ht="28.7" customHeight="1" x14ac:dyDescent="0.2">
      <c r="A5" s="35"/>
      <c r="B5" s="35"/>
      <c r="C5" s="35"/>
      <c r="D5" s="35"/>
      <c r="E5" s="35"/>
      <c r="G5" s="21"/>
      <c r="H5" s="25"/>
      <c r="I5" s="27"/>
      <c r="K5" s="27"/>
      <c r="L5" s="27"/>
    </row>
    <row r="6" spans="1:14" s="1" customFormat="1" ht="2.65" customHeight="1" x14ac:dyDescent="0.2">
      <c r="A6" s="35"/>
      <c r="B6" s="36"/>
      <c r="C6" s="36"/>
      <c r="D6" s="36"/>
      <c r="E6" s="35"/>
      <c r="G6" s="21"/>
      <c r="H6" s="25"/>
      <c r="I6" s="27"/>
      <c r="K6" s="27"/>
      <c r="L6" s="27"/>
    </row>
    <row r="7" spans="1:14" s="1" customFormat="1" ht="28.7" customHeight="1" x14ac:dyDescent="0.2">
      <c r="A7" s="35"/>
      <c r="B7" s="35"/>
      <c r="C7" s="35"/>
      <c r="D7" s="35"/>
      <c r="E7" s="35"/>
      <c r="G7" s="21"/>
      <c r="H7" s="25"/>
      <c r="I7" s="27"/>
      <c r="K7" s="27"/>
      <c r="L7" s="27"/>
    </row>
    <row r="8" spans="1:14" s="1" customFormat="1" ht="5.25" customHeight="1" x14ac:dyDescent="0.2">
      <c r="A8" s="35"/>
      <c r="B8" s="36"/>
      <c r="C8" s="36"/>
      <c r="D8" s="36"/>
      <c r="E8" s="35"/>
      <c r="G8" s="21"/>
      <c r="H8" s="25"/>
      <c r="I8" s="27"/>
      <c r="K8" s="27"/>
      <c r="L8" s="27"/>
    </row>
    <row r="9" spans="1:14" s="1" customFormat="1" ht="4.3499999999999996" customHeight="1" x14ac:dyDescent="0.2">
      <c r="G9" s="21"/>
      <c r="H9" s="25"/>
      <c r="I9" s="27"/>
      <c r="K9" s="27"/>
      <c r="L9" s="27"/>
    </row>
    <row r="10" spans="1:14" s="1" customFormat="1" ht="6.95" customHeight="1" x14ac:dyDescent="0.2">
      <c r="B10" s="10" t="s">
        <v>144</v>
      </c>
      <c r="C10" s="10"/>
      <c r="D10" s="10"/>
      <c r="G10" s="21"/>
      <c r="H10" s="25"/>
      <c r="I10" s="27"/>
      <c r="K10" s="27"/>
      <c r="L10" s="27"/>
    </row>
    <row r="11" spans="1:14" s="1" customFormat="1" ht="12.2" customHeight="1" x14ac:dyDescent="0.2">
      <c r="B11" s="10"/>
      <c r="C11" s="10"/>
      <c r="D11" s="10"/>
      <c r="G11" s="34" t="s">
        <v>145</v>
      </c>
      <c r="H11" s="34"/>
      <c r="I11" s="34"/>
      <c r="J11" s="34"/>
      <c r="K11" s="34"/>
      <c r="L11" s="34"/>
      <c r="M11" s="34"/>
    </row>
    <row r="12" spans="1:14" s="1" customFormat="1" ht="7.9" customHeight="1" x14ac:dyDescent="0.2">
      <c r="G12" s="34"/>
      <c r="H12" s="34"/>
      <c r="I12" s="34"/>
      <c r="J12" s="34"/>
      <c r="K12" s="34"/>
      <c r="L12" s="34"/>
      <c r="M12" s="34"/>
    </row>
    <row r="13" spans="1:14" s="1" customFormat="1" ht="20.25" customHeight="1" x14ac:dyDescent="0.2">
      <c r="G13" s="21"/>
      <c r="H13" s="25"/>
      <c r="I13" s="27"/>
      <c r="K13" s="27"/>
      <c r="L13" s="27"/>
    </row>
    <row r="14" spans="1:14" s="1" customFormat="1" ht="24" customHeight="1" x14ac:dyDescent="0.2">
      <c r="E14" s="19" t="s">
        <v>146</v>
      </c>
      <c r="F14" s="19"/>
      <c r="G14" s="19"/>
      <c r="H14" s="25"/>
      <c r="I14" s="27"/>
      <c r="K14" s="27"/>
      <c r="L14" s="27"/>
    </row>
    <row r="15" spans="1:14" s="1" customFormat="1" ht="43.15" customHeight="1" x14ac:dyDescent="0.2">
      <c r="G15" s="21"/>
      <c r="H15" s="25"/>
      <c r="I15" s="27"/>
      <c r="K15" s="27"/>
      <c r="L15" s="27"/>
    </row>
    <row r="16" spans="1:14" s="1" customFormat="1" ht="20.85" customHeight="1" x14ac:dyDescent="0.2">
      <c r="B16" s="14" t="s">
        <v>147</v>
      </c>
      <c r="C16" s="14"/>
      <c r="D16" s="14"/>
      <c r="E16" s="14"/>
      <c r="F16" s="14"/>
      <c r="G16" s="14"/>
      <c r="H16" s="14"/>
      <c r="I16" s="14"/>
      <c r="J16" s="14"/>
      <c r="K16" s="14"/>
      <c r="L16" s="14"/>
    </row>
    <row r="17" spans="2:12" s="1" customFormat="1" ht="2.65" customHeight="1" x14ac:dyDescent="0.2">
      <c r="G17" s="21"/>
      <c r="H17" s="25"/>
      <c r="I17" s="27"/>
      <c r="K17" s="27"/>
      <c r="L17" s="27"/>
    </row>
    <row r="18" spans="2:12" s="1" customFormat="1" ht="20.85" customHeight="1" x14ac:dyDescent="0.2">
      <c r="B18" s="8" t="s">
        <v>148</v>
      </c>
      <c r="C18" s="8"/>
      <c r="G18" s="21"/>
      <c r="H18" s="25"/>
      <c r="I18" s="27"/>
      <c r="K18" s="27"/>
      <c r="L18" s="27"/>
    </row>
    <row r="19" spans="2:12" s="1" customFormat="1" ht="2.65" customHeight="1" x14ac:dyDescent="0.2">
      <c r="G19" s="21"/>
      <c r="H19" s="25"/>
      <c r="I19" s="27"/>
      <c r="K19" s="27"/>
      <c r="L19" s="27"/>
    </row>
    <row r="20" spans="2:12" s="1" customFormat="1" ht="20.85" customHeight="1" x14ac:dyDescent="0.2">
      <c r="B20" s="8" t="s">
        <v>149</v>
      </c>
      <c r="C20" s="8"/>
      <c r="G20" s="21"/>
      <c r="H20" s="25"/>
      <c r="I20" s="27"/>
      <c r="K20" s="27"/>
      <c r="L20" s="27"/>
    </row>
    <row r="21" spans="2:12" s="1" customFormat="1" ht="2.65" customHeight="1" x14ac:dyDescent="0.2">
      <c r="G21" s="21"/>
      <c r="H21" s="25"/>
      <c r="I21" s="27"/>
      <c r="K21" s="27"/>
      <c r="L21" s="27"/>
    </row>
    <row r="22" spans="2:12" s="1" customFormat="1" ht="20.85" customHeight="1" x14ac:dyDescent="0.2">
      <c r="B22" s="8" t="s">
        <v>150</v>
      </c>
      <c r="C22" s="8"/>
      <c r="G22" s="21"/>
      <c r="H22" s="25"/>
      <c r="I22" s="27"/>
      <c r="K22" s="27"/>
      <c r="L22" s="27"/>
    </row>
    <row r="23" spans="2:12" s="1" customFormat="1" ht="34.700000000000003" customHeight="1" x14ac:dyDescent="0.2">
      <c r="G23" s="21"/>
      <c r="H23" s="25"/>
      <c r="I23" s="27"/>
      <c r="K23" s="27"/>
      <c r="L23" s="27"/>
    </row>
    <row r="24" spans="2:12" s="1" customFormat="1" ht="50.1" customHeight="1" x14ac:dyDescent="0.2">
      <c r="B24" s="13" t="s">
        <v>151</v>
      </c>
      <c r="C24" s="13"/>
      <c r="D24" s="13"/>
      <c r="E24" s="13"/>
      <c r="F24" s="13"/>
      <c r="G24" s="13"/>
      <c r="H24" s="13"/>
      <c r="I24" s="13"/>
      <c r="J24" s="13"/>
      <c r="K24" s="13"/>
      <c r="L24" s="13"/>
    </row>
    <row r="25" spans="2:12" s="1" customFormat="1" ht="2.65" customHeight="1" x14ac:dyDescent="0.2">
      <c r="G25" s="21"/>
      <c r="H25" s="25"/>
      <c r="I25" s="27"/>
      <c r="K25" s="27"/>
      <c r="L25" s="27"/>
    </row>
    <row r="26" spans="2:12" s="1" customFormat="1" ht="57.75" customHeight="1" x14ac:dyDescent="0.2">
      <c r="B26" s="33" t="s">
        <v>152</v>
      </c>
      <c r="C26" s="33"/>
      <c r="D26" s="33"/>
      <c r="E26" s="33"/>
      <c r="F26" s="33"/>
      <c r="G26" s="33"/>
      <c r="H26" s="33"/>
      <c r="I26" s="33"/>
      <c r="J26" s="33"/>
      <c r="K26" s="33"/>
      <c r="L26" s="33"/>
    </row>
    <row r="27" spans="2:12" s="1" customFormat="1" ht="28.7" customHeight="1" x14ac:dyDescent="0.2">
      <c r="G27" s="21"/>
      <c r="H27" s="25"/>
      <c r="I27" s="27"/>
      <c r="K27" s="27"/>
      <c r="L27" s="27"/>
    </row>
    <row r="28" spans="2:12" s="1" customFormat="1" ht="16.5" customHeight="1" x14ac:dyDescent="0.2">
      <c r="G28" s="21"/>
      <c r="H28" s="25"/>
      <c r="I28" s="27"/>
      <c r="K28" s="27"/>
      <c r="L28" s="27"/>
    </row>
    <row r="29" spans="2:12" s="1" customFormat="1" ht="18.2" customHeight="1" x14ac:dyDescent="0.2">
      <c r="B29" s="14" t="s">
        <v>153</v>
      </c>
      <c r="C29" s="14"/>
      <c r="D29" s="14"/>
      <c r="E29" s="14"/>
      <c r="F29" s="14"/>
      <c r="G29" s="14"/>
      <c r="H29" s="14"/>
      <c r="I29" s="14"/>
      <c r="J29" s="14"/>
      <c r="K29" s="14"/>
      <c r="L29" s="27"/>
    </row>
    <row r="30" spans="2:12" s="1" customFormat="1" ht="5.25" customHeight="1" x14ac:dyDescent="0.2">
      <c r="G30" s="21"/>
      <c r="H30" s="25"/>
      <c r="I30" s="27"/>
      <c r="K30" s="27"/>
      <c r="L30" s="27"/>
    </row>
    <row r="31" spans="2:12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24" t="s">
        <v>6</v>
      </c>
      <c r="I31" s="28" t="s">
        <v>7</v>
      </c>
      <c r="J31" s="4" t="s">
        <v>8</v>
      </c>
      <c r="K31" s="28" t="s">
        <v>9</v>
      </c>
      <c r="L31" s="28" t="s">
        <v>173</v>
      </c>
    </row>
    <row r="32" spans="2:12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22">
        <v>663</v>
      </c>
      <c r="H32" s="32"/>
      <c r="I32" s="29">
        <f>ROUND(G32*H32,2)</f>
        <v>0</v>
      </c>
      <c r="J32" s="5">
        <v>8</v>
      </c>
      <c r="K32" s="29">
        <f>ROUND(I32*J32*0.01,2)</f>
        <v>0</v>
      </c>
      <c r="L32" s="29">
        <f>I32+K32</f>
        <v>0</v>
      </c>
    </row>
    <row r="33" spans="2:12" s="1" customFormat="1" ht="3.2" customHeight="1" x14ac:dyDescent="0.2">
      <c r="G33" s="21"/>
      <c r="H33" s="25"/>
      <c r="I33" s="27"/>
      <c r="K33" s="27"/>
      <c r="L33" s="27"/>
    </row>
    <row r="34" spans="2:12" s="1" customFormat="1" ht="18.2" customHeight="1" x14ac:dyDescent="0.2">
      <c r="B34" s="14" t="s">
        <v>154</v>
      </c>
      <c r="C34" s="14"/>
      <c r="D34" s="14"/>
      <c r="E34" s="14"/>
      <c r="F34" s="14"/>
      <c r="G34" s="14"/>
      <c r="H34" s="14"/>
      <c r="I34" s="14"/>
      <c r="J34" s="14"/>
      <c r="K34" s="14"/>
      <c r="L34" s="27"/>
    </row>
    <row r="35" spans="2:12" s="1" customFormat="1" ht="5.25" customHeight="1" x14ac:dyDescent="0.2">
      <c r="G35" s="21"/>
      <c r="H35" s="25"/>
      <c r="I35" s="27"/>
      <c r="K35" s="27"/>
      <c r="L35" s="27"/>
    </row>
    <row r="36" spans="2:12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24" t="s">
        <v>6</v>
      </c>
      <c r="I36" s="28" t="s">
        <v>7</v>
      </c>
      <c r="J36" s="4" t="s">
        <v>8</v>
      </c>
      <c r="K36" s="28" t="s">
        <v>9</v>
      </c>
      <c r="L36" s="28" t="s">
        <v>173</v>
      </c>
    </row>
    <row r="37" spans="2:12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22">
        <v>1360</v>
      </c>
      <c r="H37" s="32"/>
      <c r="I37" s="29">
        <f>ROUND(G37*H37,2)</f>
        <v>0</v>
      </c>
      <c r="J37" s="5">
        <v>8</v>
      </c>
      <c r="K37" s="29">
        <f>ROUND(I37*J37*0.01,2)</f>
        <v>0</v>
      </c>
      <c r="L37" s="29">
        <f>I37+K37</f>
        <v>0</v>
      </c>
    </row>
    <row r="38" spans="2:12" s="1" customFormat="1" ht="3.2" customHeight="1" x14ac:dyDescent="0.2">
      <c r="G38" s="21"/>
      <c r="H38" s="25"/>
      <c r="I38" s="27"/>
      <c r="K38" s="27"/>
      <c r="L38" s="27"/>
    </row>
    <row r="39" spans="2:12" s="1" customFormat="1" ht="18.2" customHeight="1" x14ac:dyDescent="0.2">
      <c r="B39" s="14" t="s">
        <v>155</v>
      </c>
      <c r="C39" s="14"/>
      <c r="D39" s="14"/>
      <c r="E39" s="14"/>
      <c r="F39" s="14"/>
      <c r="G39" s="14"/>
      <c r="H39" s="14"/>
      <c r="I39" s="14"/>
      <c r="J39" s="14"/>
      <c r="K39" s="14"/>
      <c r="L39" s="27"/>
    </row>
    <row r="40" spans="2:12" s="1" customFormat="1" ht="5.25" customHeight="1" x14ac:dyDescent="0.2">
      <c r="G40" s="21"/>
      <c r="H40" s="25"/>
      <c r="I40" s="27"/>
      <c r="K40" s="27"/>
      <c r="L40" s="27"/>
    </row>
    <row r="41" spans="2:12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24" t="s">
        <v>6</v>
      </c>
      <c r="I41" s="28" t="s">
        <v>7</v>
      </c>
      <c r="J41" s="4" t="s">
        <v>8</v>
      </c>
      <c r="K41" s="28" t="s">
        <v>9</v>
      </c>
      <c r="L41" s="28" t="s">
        <v>173</v>
      </c>
    </row>
    <row r="42" spans="2:12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22">
        <v>5019</v>
      </c>
      <c r="H42" s="32"/>
      <c r="I42" s="29">
        <f>ROUND(G42*H42,2)</f>
        <v>0</v>
      </c>
      <c r="J42" s="5">
        <v>8</v>
      </c>
      <c r="K42" s="29">
        <f>ROUND(I42*J42*0.01,2)</f>
        <v>0</v>
      </c>
      <c r="L42" s="29">
        <f>I42+K42</f>
        <v>0</v>
      </c>
    </row>
    <row r="43" spans="2:12" s="1" customFormat="1" ht="3.2" customHeight="1" x14ac:dyDescent="0.2">
      <c r="G43" s="21"/>
      <c r="H43" s="25"/>
      <c r="I43" s="27"/>
      <c r="K43" s="27"/>
      <c r="L43" s="27"/>
    </row>
    <row r="44" spans="2:12" s="1" customFormat="1" ht="18.2" customHeight="1" x14ac:dyDescent="0.2">
      <c r="B44" s="14" t="s">
        <v>156</v>
      </c>
      <c r="C44" s="14"/>
      <c r="D44" s="14"/>
      <c r="E44" s="14"/>
      <c r="F44" s="14"/>
      <c r="G44" s="14"/>
      <c r="H44" s="14"/>
      <c r="I44" s="14"/>
      <c r="J44" s="14"/>
      <c r="K44" s="14"/>
      <c r="L44" s="27"/>
    </row>
    <row r="45" spans="2:12" s="1" customFormat="1" ht="5.25" customHeight="1" x14ac:dyDescent="0.2">
      <c r="G45" s="21"/>
      <c r="H45" s="25"/>
      <c r="I45" s="27"/>
      <c r="K45" s="27"/>
      <c r="L45" s="27"/>
    </row>
    <row r="46" spans="2:12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24" t="s">
        <v>6</v>
      </c>
      <c r="I46" s="28" t="s">
        <v>7</v>
      </c>
      <c r="J46" s="4" t="s">
        <v>8</v>
      </c>
      <c r="K46" s="28" t="s">
        <v>9</v>
      </c>
      <c r="L46" s="28" t="s">
        <v>173</v>
      </c>
    </row>
    <row r="47" spans="2:12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22">
        <v>1059</v>
      </c>
      <c r="H47" s="32"/>
      <c r="I47" s="29">
        <f>ROUND(G47*H47,2)</f>
        <v>0</v>
      </c>
      <c r="J47" s="5">
        <v>8</v>
      </c>
      <c r="K47" s="29">
        <f>ROUND(I47*J47*0.01,2)</f>
        <v>0</v>
      </c>
      <c r="L47" s="29">
        <f>I47+K47</f>
        <v>0</v>
      </c>
    </row>
    <row r="48" spans="2:12" s="1" customFormat="1" ht="3.2" customHeight="1" x14ac:dyDescent="0.2">
      <c r="G48" s="21"/>
      <c r="H48" s="25"/>
      <c r="I48" s="27"/>
      <c r="K48" s="27"/>
      <c r="L48" s="27"/>
    </row>
    <row r="49" spans="2:12" s="1" customFormat="1" ht="18.2" customHeight="1" x14ac:dyDescent="0.2">
      <c r="B49" s="14" t="s">
        <v>157</v>
      </c>
      <c r="C49" s="14"/>
      <c r="D49" s="14"/>
      <c r="E49" s="14"/>
      <c r="F49" s="14"/>
      <c r="G49" s="14"/>
      <c r="H49" s="14"/>
      <c r="I49" s="14"/>
      <c r="J49" s="14"/>
      <c r="K49" s="14"/>
      <c r="L49" s="27"/>
    </row>
    <row r="50" spans="2:12" s="1" customFormat="1" ht="5.25" customHeight="1" x14ac:dyDescent="0.2">
      <c r="G50" s="21"/>
      <c r="H50" s="25"/>
      <c r="I50" s="27"/>
      <c r="K50" s="27"/>
      <c r="L50" s="27"/>
    </row>
    <row r="51" spans="2:12" s="1" customFormat="1" ht="45.4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24" t="s">
        <v>6</v>
      </c>
      <c r="I51" s="28" t="s">
        <v>7</v>
      </c>
      <c r="J51" s="4" t="s">
        <v>8</v>
      </c>
      <c r="K51" s="28" t="s">
        <v>9</v>
      </c>
      <c r="L51" s="28" t="s">
        <v>173</v>
      </c>
    </row>
    <row r="52" spans="2:12" s="1" customFormat="1" ht="19.7" customHeight="1" x14ac:dyDescent="0.2">
      <c r="B52" s="5">
        <v>5</v>
      </c>
      <c r="C52" s="6" t="s">
        <v>10</v>
      </c>
      <c r="D52" s="6" t="s">
        <v>11</v>
      </c>
      <c r="E52" s="7" t="s">
        <v>12</v>
      </c>
      <c r="F52" s="6" t="s">
        <v>13</v>
      </c>
      <c r="G52" s="22">
        <v>627</v>
      </c>
      <c r="H52" s="32"/>
      <c r="I52" s="29">
        <f>ROUND(G52*H52,2)</f>
        <v>0</v>
      </c>
      <c r="J52" s="5">
        <v>8</v>
      </c>
      <c r="K52" s="29">
        <f>ROUND(I52*J52*0.01,2)</f>
        <v>0</v>
      </c>
      <c r="L52" s="29">
        <f>I52+K52</f>
        <v>0</v>
      </c>
    </row>
    <row r="53" spans="2:12" s="1" customFormat="1" ht="33" customHeight="1" x14ac:dyDescent="0.2">
      <c r="G53" s="21"/>
      <c r="H53" s="25"/>
      <c r="I53" s="27"/>
      <c r="K53" s="27"/>
      <c r="L53" s="27"/>
    </row>
    <row r="54" spans="2:12" s="1" customFormat="1" ht="45.4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24" t="s">
        <v>6</v>
      </c>
      <c r="I54" s="28" t="s">
        <v>7</v>
      </c>
      <c r="J54" s="4" t="s">
        <v>8</v>
      </c>
      <c r="K54" s="28" t="s">
        <v>9</v>
      </c>
      <c r="L54" s="28" t="s">
        <v>173</v>
      </c>
    </row>
    <row r="55" spans="2:12" s="1" customFormat="1" ht="49.15" customHeight="1" x14ac:dyDescent="0.2">
      <c r="B55" s="5">
        <v>6</v>
      </c>
      <c r="C55" s="6" t="s">
        <v>14</v>
      </c>
      <c r="D55" s="6" t="s">
        <v>15</v>
      </c>
      <c r="E55" s="7" t="s">
        <v>16</v>
      </c>
      <c r="F55" s="6" t="s">
        <v>17</v>
      </c>
      <c r="G55" s="22">
        <v>28.89</v>
      </c>
      <c r="H55" s="32"/>
      <c r="I55" s="29">
        <f>ROUND(G55*H55,2)</f>
        <v>0</v>
      </c>
      <c r="J55" s="5">
        <v>8</v>
      </c>
      <c r="K55" s="29">
        <f>ROUND(I55*J55*0.01,2)</f>
        <v>0</v>
      </c>
      <c r="L55" s="29">
        <f>I55+K55</f>
        <v>0</v>
      </c>
    </row>
    <row r="56" spans="2:12" s="1" customFormat="1" ht="28.7" customHeight="1" x14ac:dyDescent="0.2">
      <c r="B56" s="5">
        <v>7</v>
      </c>
      <c r="C56" s="6" t="s">
        <v>18</v>
      </c>
      <c r="D56" s="6" t="s">
        <v>19</v>
      </c>
      <c r="E56" s="7" t="s">
        <v>20</v>
      </c>
      <c r="F56" s="6" t="s">
        <v>17</v>
      </c>
      <c r="G56" s="22">
        <v>24.55</v>
      </c>
      <c r="H56" s="32"/>
      <c r="I56" s="29">
        <f t="shared" ref="I56:I94" si="0">ROUND(G56*H56,2)</f>
        <v>0</v>
      </c>
      <c r="J56" s="5">
        <v>8</v>
      </c>
      <c r="K56" s="29">
        <f t="shared" ref="K56:K94" si="1">ROUND(I56*J56*0.01,2)</f>
        <v>0</v>
      </c>
      <c r="L56" s="29">
        <f t="shared" ref="L56:L94" si="2">I56+K56</f>
        <v>0</v>
      </c>
    </row>
    <row r="57" spans="2:12" s="1" customFormat="1" ht="38.85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17</v>
      </c>
      <c r="G57" s="22">
        <v>4.34</v>
      </c>
      <c r="H57" s="32"/>
      <c r="I57" s="29">
        <f t="shared" si="0"/>
        <v>0</v>
      </c>
      <c r="J57" s="5">
        <v>8</v>
      </c>
      <c r="K57" s="29">
        <f t="shared" si="1"/>
        <v>0</v>
      </c>
      <c r="L57" s="29">
        <f t="shared" si="2"/>
        <v>0</v>
      </c>
    </row>
    <row r="58" spans="2:12" s="1" customFormat="1" ht="19.7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27</v>
      </c>
      <c r="G58" s="22">
        <v>3</v>
      </c>
      <c r="H58" s="32"/>
      <c r="I58" s="29">
        <f t="shared" si="0"/>
        <v>0</v>
      </c>
      <c r="J58" s="5">
        <v>8</v>
      </c>
      <c r="K58" s="29">
        <f t="shared" si="1"/>
        <v>0</v>
      </c>
      <c r="L58" s="29">
        <f t="shared" si="2"/>
        <v>0</v>
      </c>
    </row>
    <row r="59" spans="2:12" s="1" customFormat="1" ht="19.7" customHeight="1" x14ac:dyDescent="0.2">
      <c r="B59" s="5">
        <v>10</v>
      </c>
      <c r="C59" s="6" t="s">
        <v>28</v>
      </c>
      <c r="D59" s="6" t="s">
        <v>29</v>
      </c>
      <c r="E59" s="7" t="s">
        <v>30</v>
      </c>
      <c r="F59" s="6" t="s">
        <v>27</v>
      </c>
      <c r="G59" s="22">
        <v>7</v>
      </c>
      <c r="H59" s="32"/>
      <c r="I59" s="29">
        <f t="shared" si="0"/>
        <v>0</v>
      </c>
      <c r="J59" s="5">
        <v>8</v>
      </c>
      <c r="K59" s="29">
        <f t="shared" si="1"/>
        <v>0</v>
      </c>
      <c r="L59" s="29">
        <f t="shared" si="2"/>
        <v>0</v>
      </c>
    </row>
    <row r="60" spans="2:12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27</v>
      </c>
      <c r="G60" s="22">
        <v>3</v>
      </c>
      <c r="H60" s="32"/>
      <c r="I60" s="29">
        <f t="shared" si="0"/>
        <v>0</v>
      </c>
      <c r="J60" s="5">
        <v>8</v>
      </c>
      <c r="K60" s="29">
        <f t="shared" si="1"/>
        <v>0</v>
      </c>
      <c r="L60" s="29">
        <f t="shared" si="2"/>
        <v>0</v>
      </c>
    </row>
    <row r="61" spans="2:12" s="1" customFormat="1" ht="19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27</v>
      </c>
      <c r="G61" s="22">
        <v>8</v>
      </c>
      <c r="H61" s="32"/>
      <c r="I61" s="29">
        <f t="shared" si="0"/>
        <v>0</v>
      </c>
      <c r="J61" s="5">
        <v>8</v>
      </c>
      <c r="K61" s="29">
        <f t="shared" si="1"/>
        <v>0</v>
      </c>
      <c r="L61" s="29">
        <f t="shared" si="2"/>
        <v>0</v>
      </c>
    </row>
    <row r="62" spans="2:12" s="1" customFormat="1" ht="19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13</v>
      </c>
      <c r="G62" s="22">
        <v>6</v>
      </c>
      <c r="H62" s="32"/>
      <c r="I62" s="29">
        <f t="shared" si="0"/>
        <v>0</v>
      </c>
      <c r="J62" s="5">
        <v>8</v>
      </c>
      <c r="K62" s="29">
        <f t="shared" si="1"/>
        <v>0</v>
      </c>
      <c r="L62" s="29">
        <f t="shared" si="2"/>
        <v>0</v>
      </c>
    </row>
    <row r="63" spans="2:12" s="1" customFormat="1" ht="28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43</v>
      </c>
      <c r="G63" s="22">
        <v>39.729999999999997</v>
      </c>
      <c r="H63" s="32"/>
      <c r="I63" s="29">
        <f t="shared" si="0"/>
        <v>0</v>
      </c>
      <c r="J63" s="5">
        <v>8</v>
      </c>
      <c r="K63" s="29">
        <f t="shared" si="1"/>
        <v>0</v>
      </c>
      <c r="L63" s="29">
        <f t="shared" si="2"/>
        <v>0</v>
      </c>
    </row>
    <row r="64" spans="2:12" s="1" customFormat="1" ht="28.7" customHeight="1" x14ac:dyDescent="0.2">
      <c r="B64" s="5">
        <v>15</v>
      </c>
      <c r="C64" s="6" t="s">
        <v>44</v>
      </c>
      <c r="D64" s="6" t="s">
        <v>45</v>
      </c>
      <c r="E64" s="7" t="s">
        <v>46</v>
      </c>
      <c r="F64" s="6" t="s">
        <v>43</v>
      </c>
      <c r="G64" s="22">
        <v>42</v>
      </c>
      <c r="H64" s="32"/>
      <c r="I64" s="29">
        <f t="shared" si="0"/>
        <v>0</v>
      </c>
      <c r="J64" s="5">
        <v>8</v>
      </c>
      <c r="K64" s="29">
        <f t="shared" si="1"/>
        <v>0</v>
      </c>
      <c r="L64" s="29">
        <f t="shared" si="2"/>
        <v>0</v>
      </c>
    </row>
    <row r="65" spans="2:12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27</v>
      </c>
      <c r="G65" s="22">
        <v>130.6</v>
      </c>
      <c r="H65" s="32"/>
      <c r="I65" s="29">
        <f t="shared" si="0"/>
        <v>0</v>
      </c>
      <c r="J65" s="5">
        <v>8</v>
      </c>
      <c r="K65" s="29">
        <f t="shared" si="1"/>
        <v>0</v>
      </c>
      <c r="L65" s="29">
        <f t="shared" si="2"/>
        <v>0</v>
      </c>
    </row>
    <row r="66" spans="2:12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27</v>
      </c>
      <c r="G66" s="22">
        <v>91.39</v>
      </c>
      <c r="H66" s="32"/>
      <c r="I66" s="29">
        <f t="shared" si="0"/>
        <v>0</v>
      </c>
      <c r="J66" s="5">
        <v>8</v>
      </c>
      <c r="K66" s="29">
        <f t="shared" si="1"/>
        <v>0</v>
      </c>
      <c r="L66" s="29">
        <f t="shared" si="2"/>
        <v>0</v>
      </c>
    </row>
    <row r="67" spans="2:12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27</v>
      </c>
      <c r="G67" s="22">
        <v>16.95</v>
      </c>
      <c r="H67" s="32"/>
      <c r="I67" s="29">
        <f t="shared" si="0"/>
        <v>0</v>
      </c>
      <c r="J67" s="5">
        <v>8</v>
      </c>
      <c r="K67" s="29">
        <f t="shared" si="1"/>
        <v>0</v>
      </c>
      <c r="L67" s="29">
        <f t="shared" si="2"/>
        <v>0</v>
      </c>
    </row>
    <row r="68" spans="2:12" s="1" customFormat="1" ht="19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27</v>
      </c>
      <c r="G68" s="22">
        <v>53.74</v>
      </c>
      <c r="H68" s="32"/>
      <c r="I68" s="29">
        <f t="shared" si="0"/>
        <v>0</v>
      </c>
      <c r="J68" s="5">
        <v>8</v>
      </c>
      <c r="K68" s="29">
        <f t="shared" si="1"/>
        <v>0</v>
      </c>
      <c r="L68" s="29">
        <f t="shared" si="2"/>
        <v>0</v>
      </c>
    </row>
    <row r="69" spans="2:12" s="1" customFormat="1" ht="28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27</v>
      </c>
      <c r="G69" s="22">
        <v>7.4</v>
      </c>
      <c r="H69" s="32"/>
      <c r="I69" s="29">
        <f t="shared" si="0"/>
        <v>0</v>
      </c>
      <c r="J69" s="5">
        <v>8</v>
      </c>
      <c r="K69" s="29">
        <f t="shared" si="1"/>
        <v>0</v>
      </c>
      <c r="L69" s="29">
        <f t="shared" si="2"/>
        <v>0</v>
      </c>
    </row>
    <row r="70" spans="2:12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27</v>
      </c>
      <c r="G70" s="22">
        <v>252.63</v>
      </c>
      <c r="H70" s="32"/>
      <c r="I70" s="29">
        <f t="shared" si="0"/>
        <v>0</v>
      </c>
      <c r="J70" s="5">
        <v>8</v>
      </c>
      <c r="K70" s="29">
        <f t="shared" si="1"/>
        <v>0</v>
      </c>
      <c r="L70" s="29">
        <f t="shared" si="2"/>
        <v>0</v>
      </c>
    </row>
    <row r="71" spans="2:12" s="1" customFormat="1" ht="28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17</v>
      </c>
      <c r="G71" s="22">
        <v>3.84</v>
      </c>
      <c r="H71" s="32"/>
      <c r="I71" s="29">
        <f t="shared" si="0"/>
        <v>0</v>
      </c>
      <c r="J71" s="5">
        <v>8</v>
      </c>
      <c r="K71" s="29">
        <f t="shared" si="1"/>
        <v>0</v>
      </c>
      <c r="L71" s="29">
        <f t="shared" si="2"/>
        <v>0</v>
      </c>
    </row>
    <row r="72" spans="2:12" s="1" customFormat="1" ht="28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17</v>
      </c>
      <c r="G72" s="22">
        <v>16.649999999999999</v>
      </c>
      <c r="H72" s="32"/>
      <c r="I72" s="29">
        <f t="shared" si="0"/>
        <v>0</v>
      </c>
      <c r="J72" s="5">
        <v>8</v>
      </c>
      <c r="K72" s="29">
        <f t="shared" si="1"/>
        <v>0</v>
      </c>
      <c r="L72" s="29">
        <f t="shared" si="2"/>
        <v>0</v>
      </c>
    </row>
    <row r="73" spans="2:12" s="1" customFormat="1" ht="28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17</v>
      </c>
      <c r="G73" s="22">
        <v>4.9400000000000004</v>
      </c>
      <c r="H73" s="32"/>
      <c r="I73" s="29">
        <f t="shared" si="0"/>
        <v>0</v>
      </c>
      <c r="J73" s="5">
        <v>8</v>
      </c>
      <c r="K73" s="29">
        <f t="shared" si="1"/>
        <v>0</v>
      </c>
      <c r="L73" s="29">
        <f t="shared" si="2"/>
        <v>0</v>
      </c>
    </row>
    <row r="74" spans="2:12" s="1" customFormat="1" ht="19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17</v>
      </c>
      <c r="G74" s="22">
        <v>10.39</v>
      </c>
      <c r="H74" s="32"/>
      <c r="I74" s="29">
        <f t="shared" si="0"/>
        <v>0</v>
      </c>
      <c r="J74" s="5">
        <v>8</v>
      </c>
      <c r="K74" s="29">
        <f t="shared" si="1"/>
        <v>0</v>
      </c>
      <c r="L74" s="29">
        <f t="shared" si="2"/>
        <v>0</v>
      </c>
    </row>
    <row r="75" spans="2:12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27</v>
      </c>
      <c r="G75" s="22">
        <v>0.28000000000000003</v>
      </c>
      <c r="H75" s="32"/>
      <c r="I75" s="29">
        <f t="shared" si="0"/>
        <v>0</v>
      </c>
      <c r="J75" s="5">
        <v>8</v>
      </c>
      <c r="K75" s="29">
        <f t="shared" si="1"/>
        <v>0</v>
      </c>
      <c r="L75" s="29">
        <f t="shared" si="2"/>
        <v>0</v>
      </c>
    </row>
    <row r="76" spans="2:12" s="1" customFormat="1" ht="19.7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17</v>
      </c>
      <c r="G76" s="22">
        <v>27.47</v>
      </c>
      <c r="H76" s="32"/>
      <c r="I76" s="29">
        <f t="shared" si="0"/>
        <v>0</v>
      </c>
      <c r="J76" s="5">
        <v>8</v>
      </c>
      <c r="K76" s="29">
        <f t="shared" si="1"/>
        <v>0</v>
      </c>
      <c r="L76" s="29">
        <f t="shared" si="2"/>
        <v>0</v>
      </c>
    </row>
    <row r="77" spans="2:12" s="1" customFormat="1" ht="19.7" customHeight="1" x14ac:dyDescent="0.2">
      <c r="B77" s="5">
        <v>28</v>
      </c>
      <c r="C77" s="6" t="s">
        <v>83</v>
      </c>
      <c r="D77" s="6" t="s">
        <v>84</v>
      </c>
      <c r="E77" s="7" t="s">
        <v>85</v>
      </c>
      <c r="F77" s="6" t="s">
        <v>86</v>
      </c>
      <c r="G77" s="22">
        <v>87</v>
      </c>
      <c r="H77" s="32"/>
      <c r="I77" s="29">
        <f t="shared" si="0"/>
        <v>0</v>
      </c>
      <c r="J77" s="5">
        <v>8</v>
      </c>
      <c r="K77" s="29">
        <f t="shared" si="1"/>
        <v>0</v>
      </c>
      <c r="L77" s="29">
        <f t="shared" si="2"/>
        <v>0</v>
      </c>
    </row>
    <row r="78" spans="2:12" s="1" customFormat="1" ht="28.7" customHeight="1" x14ac:dyDescent="0.2">
      <c r="B78" s="5">
        <v>29</v>
      </c>
      <c r="C78" s="6" t="s">
        <v>87</v>
      </c>
      <c r="D78" s="6" t="s">
        <v>88</v>
      </c>
      <c r="E78" s="7" t="s">
        <v>89</v>
      </c>
      <c r="F78" s="6" t="s">
        <v>86</v>
      </c>
      <c r="G78" s="22">
        <v>41</v>
      </c>
      <c r="H78" s="32"/>
      <c r="I78" s="29">
        <f t="shared" si="0"/>
        <v>0</v>
      </c>
      <c r="J78" s="5">
        <v>8</v>
      </c>
      <c r="K78" s="29">
        <f t="shared" si="1"/>
        <v>0</v>
      </c>
      <c r="L78" s="29">
        <f t="shared" si="2"/>
        <v>0</v>
      </c>
    </row>
    <row r="79" spans="2:12" s="1" customFormat="1" ht="19.7" customHeight="1" x14ac:dyDescent="0.2">
      <c r="B79" s="5">
        <v>30</v>
      </c>
      <c r="C79" s="6" t="s">
        <v>90</v>
      </c>
      <c r="D79" s="6" t="s">
        <v>91</v>
      </c>
      <c r="E79" s="7" t="s">
        <v>92</v>
      </c>
      <c r="F79" s="6" t="s">
        <v>93</v>
      </c>
      <c r="G79" s="22">
        <v>21.45</v>
      </c>
      <c r="H79" s="32"/>
      <c r="I79" s="29">
        <f t="shared" si="0"/>
        <v>0</v>
      </c>
      <c r="J79" s="5">
        <v>8</v>
      </c>
      <c r="K79" s="29">
        <f t="shared" si="1"/>
        <v>0</v>
      </c>
      <c r="L79" s="29">
        <f t="shared" si="2"/>
        <v>0</v>
      </c>
    </row>
    <row r="80" spans="2:12" s="1" customFormat="1" ht="19.7" customHeight="1" x14ac:dyDescent="0.2">
      <c r="B80" s="5">
        <v>31</v>
      </c>
      <c r="C80" s="6" t="s">
        <v>94</v>
      </c>
      <c r="D80" s="6" t="s">
        <v>95</v>
      </c>
      <c r="E80" s="7" t="s">
        <v>96</v>
      </c>
      <c r="F80" s="6" t="s">
        <v>86</v>
      </c>
      <c r="G80" s="22">
        <v>517</v>
      </c>
      <c r="H80" s="32"/>
      <c r="I80" s="29">
        <f t="shared" si="0"/>
        <v>0</v>
      </c>
      <c r="J80" s="5">
        <v>8</v>
      </c>
      <c r="K80" s="29">
        <f t="shared" si="1"/>
        <v>0</v>
      </c>
      <c r="L80" s="29">
        <f t="shared" si="2"/>
        <v>0</v>
      </c>
    </row>
    <row r="81" spans="2:12" s="1" customFormat="1" ht="19.7" customHeight="1" x14ac:dyDescent="0.2">
      <c r="B81" s="5">
        <v>32</v>
      </c>
      <c r="C81" s="6" t="s">
        <v>97</v>
      </c>
      <c r="D81" s="6" t="s">
        <v>98</v>
      </c>
      <c r="E81" s="7" t="s">
        <v>99</v>
      </c>
      <c r="F81" s="6" t="s">
        <v>86</v>
      </c>
      <c r="G81" s="22">
        <v>376</v>
      </c>
      <c r="H81" s="32"/>
      <c r="I81" s="29">
        <f t="shared" si="0"/>
        <v>0</v>
      </c>
      <c r="J81" s="5">
        <v>8</v>
      </c>
      <c r="K81" s="29">
        <f t="shared" si="1"/>
        <v>0</v>
      </c>
      <c r="L81" s="29">
        <f t="shared" si="2"/>
        <v>0</v>
      </c>
    </row>
    <row r="82" spans="2:12" s="1" customFormat="1" ht="19.7" customHeight="1" x14ac:dyDescent="0.2">
      <c r="B82" s="5">
        <v>33</v>
      </c>
      <c r="C82" s="6" t="s">
        <v>100</v>
      </c>
      <c r="D82" s="6" t="s">
        <v>101</v>
      </c>
      <c r="E82" s="7" t="s">
        <v>102</v>
      </c>
      <c r="F82" s="6" t="s">
        <v>93</v>
      </c>
      <c r="G82" s="22">
        <v>31.49</v>
      </c>
      <c r="H82" s="32"/>
      <c r="I82" s="29">
        <f t="shared" si="0"/>
        <v>0</v>
      </c>
      <c r="J82" s="5">
        <v>8</v>
      </c>
      <c r="K82" s="29">
        <f t="shared" si="1"/>
        <v>0</v>
      </c>
      <c r="L82" s="29">
        <f t="shared" si="2"/>
        <v>0</v>
      </c>
    </row>
    <row r="83" spans="2:12" s="1" customFormat="1" ht="19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106</v>
      </c>
      <c r="G83" s="22">
        <v>97</v>
      </c>
      <c r="H83" s="32"/>
      <c r="I83" s="29">
        <f t="shared" si="0"/>
        <v>0</v>
      </c>
      <c r="J83" s="5">
        <v>8</v>
      </c>
      <c r="K83" s="29">
        <f t="shared" si="1"/>
        <v>0</v>
      </c>
      <c r="L83" s="29">
        <f t="shared" si="2"/>
        <v>0</v>
      </c>
    </row>
    <row r="84" spans="2:12" s="1" customFormat="1" ht="28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86</v>
      </c>
      <c r="G84" s="22">
        <v>20</v>
      </c>
      <c r="H84" s="32"/>
      <c r="I84" s="29">
        <f t="shared" si="0"/>
        <v>0</v>
      </c>
      <c r="J84" s="5">
        <v>8</v>
      </c>
      <c r="K84" s="29">
        <f t="shared" si="1"/>
        <v>0</v>
      </c>
      <c r="L84" s="29">
        <f t="shared" si="2"/>
        <v>0</v>
      </c>
    </row>
    <row r="85" spans="2:12" s="1" customFormat="1" ht="19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86</v>
      </c>
      <c r="G85" s="22">
        <v>80</v>
      </c>
      <c r="H85" s="32"/>
      <c r="I85" s="29">
        <f t="shared" si="0"/>
        <v>0</v>
      </c>
      <c r="J85" s="5">
        <v>8</v>
      </c>
      <c r="K85" s="29">
        <f t="shared" si="1"/>
        <v>0</v>
      </c>
      <c r="L85" s="29">
        <f t="shared" si="2"/>
        <v>0</v>
      </c>
    </row>
    <row r="86" spans="2:12" s="1" customFormat="1" ht="28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86</v>
      </c>
      <c r="G86" s="22">
        <v>174</v>
      </c>
      <c r="H86" s="32"/>
      <c r="I86" s="29">
        <f t="shared" si="0"/>
        <v>0</v>
      </c>
      <c r="J86" s="5">
        <v>8</v>
      </c>
      <c r="K86" s="29">
        <f t="shared" si="1"/>
        <v>0</v>
      </c>
      <c r="L86" s="29">
        <f t="shared" si="2"/>
        <v>0</v>
      </c>
    </row>
    <row r="87" spans="2:12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17</v>
      </c>
      <c r="G87" s="22">
        <v>4.42</v>
      </c>
      <c r="H87" s="32"/>
      <c r="I87" s="29">
        <f t="shared" si="0"/>
        <v>0</v>
      </c>
      <c r="J87" s="5">
        <v>8</v>
      </c>
      <c r="K87" s="29">
        <f t="shared" si="1"/>
        <v>0</v>
      </c>
      <c r="L87" s="29">
        <f t="shared" si="2"/>
        <v>0</v>
      </c>
    </row>
    <row r="88" spans="2:12" s="1" customFormat="1" ht="28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106</v>
      </c>
      <c r="G88" s="22">
        <v>72</v>
      </c>
      <c r="H88" s="32"/>
      <c r="I88" s="29">
        <f t="shared" si="0"/>
        <v>0</v>
      </c>
      <c r="J88" s="5">
        <v>8</v>
      </c>
      <c r="K88" s="29">
        <f t="shared" si="1"/>
        <v>0</v>
      </c>
      <c r="L88" s="29">
        <f t="shared" si="2"/>
        <v>0</v>
      </c>
    </row>
    <row r="89" spans="2:12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17</v>
      </c>
      <c r="G89" s="22">
        <v>24.51</v>
      </c>
      <c r="H89" s="32"/>
      <c r="I89" s="29">
        <f t="shared" si="0"/>
        <v>0</v>
      </c>
      <c r="J89" s="5">
        <v>8</v>
      </c>
      <c r="K89" s="29">
        <f t="shared" si="1"/>
        <v>0</v>
      </c>
      <c r="L89" s="29">
        <f t="shared" si="2"/>
        <v>0</v>
      </c>
    </row>
    <row r="90" spans="2:12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127</v>
      </c>
      <c r="F90" s="6" t="s">
        <v>106</v>
      </c>
      <c r="G90" s="22">
        <v>2963.41</v>
      </c>
      <c r="H90" s="32"/>
      <c r="I90" s="29">
        <f t="shared" si="0"/>
        <v>0</v>
      </c>
      <c r="J90" s="5">
        <v>8</v>
      </c>
      <c r="K90" s="29">
        <f t="shared" si="1"/>
        <v>0</v>
      </c>
      <c r="L90" s="29">
        <f t="shared" si="2"/>
        <v>0</v>
      </c>
    </row>
    <row r="91" spans="2:12" s="1" customFormat="1" ht="19.7" customHeight="1" x14ac:dyDescent="0.2">
      <c r="B91" s="5">
        <v>42</v>
      </c>
      <c r="C91" s="6" t="s">
        <v>128</v>
      </c>
      <c r="D91" s="6" t="s">
        <v>129</v>
      </c>
      <c r="E91" s="7" t="s">
        <v>130</v>
      </c>
      <c r="F91" s="6" t="s">
        <v>106</v>
      </c>
      <c r="G91" s="22">
        <v>56</v>
      </c>
      <c r="H91" s="32"/>
      <c r="I91" s="29">
        <f t="shared" si="0"/>
        <v>0</v>
      </c>
      <c r="J91" s="5">
        <v>8</v>
      </c>
      <c r="K91" s="29">
        <f t="shared" si="1"/>
        <v>0</v>
      </c>
      <c r="L91" s="29">
        <f t="shared" si="2"/>
        <v>0</v>
      </c>
    </row>
    <row r="92" spans="2:12" s="1" customFormat="1" ht="19.7" customHeight="1" x14ac:dyDescent="0.2">
      <c r="B92" s="5">
        <v>43</v>
      </c>
      <c r="C92" s="6" t="s">
        <v>131</v>
      </c>
      <c r="D92" s="6" t="s">
        <v>132</v>
      </c>
      <c r="E92" s="7" t="s">
        <v>133</v>
      </c>
      <c r="F92" s="6" t="s">
        <v>106</v>
      </c>
      <c r="G92" s="22">
        <v>188</v>
      </c>
      <c r="H92" s="32"/>
      <c r="I92" s="29">
        <f t="shared" si="0"/>
        <v>0</v>
      </c>
      <c r="J92" s="5">
        <v>23</v>
      </c>
      <c r="K92" s="29">
        <f t="shared" si="1"/>
        <v>0</v>
      </c>
      <c r="L92" s="29">
        <f t="shared" si="2"/>
        <v>0</v>
      </c>
    </row>
    <row r="93" spans="2:12" s="1" customFormat="1" ht="19.7" customHeight="1" x14ac:dyDescent="0.2">
      <c r="B93" s="5">
        <v>44</v>
      </c>
      <c r="C93" s="6" t="s">
        <v>134</v>
      </c>
      <c r="D93" s="6" t="s">
        <v>135</v>
      </c>
      <c r="E93" s="7" t="s">
        <v>136</v>
      </c>
      <c r="F93" s="6" t="s">
        <v>106</v>
      </c>
      <c r="G93" s="22">
        <v>530.02</v>
      </c>
      <c r="H93" s="32"/>
      <c r="I93" s="29">
        <f t="shared" si="0"/>
        <v>0</v>
      </c>
      <c r="J93" s="5">
        <v>8</v>
      </c>
      <c r="K93" s="29">
        <f t="shared" si="1"/>
        <v>0</v>
      </c>
      <c r="L93" s="29">
        <f t="shared" si="2"/>
        <v>0</v>
      </c>
    </row>
    <row r="94" spans="2:12" s="1" customFormat="1" ht="19.7" customHeight="1" x14ac:dyDescent="0.2">
      <c r="B94" s="5">
        <v>45</v>
      </c>
      <c r="C94" s="6" t="s">
        <v>137</v>
      </c>
      <c r="D94" s="6" t="s">
        <v>138</v>
      </c>
      <c r="E94" s="7" t="s">
        <v>136</v>
      </c>
      <c r="F94" s="6" t="s">
        <v>106</v>
      </c>
      <c r="G94" s="22">
        <v>88</v>
      </c>
      <c r="H94" s="32"/>
      <c r="I94" s="29">
        <f t="shared" si="0"/>
        <v>0</v>
      </c>
      <c r="J94" s="5">
        <v>23</v>
      </c>
      <c r="K94" s="29">
        <f t="shared" si="1"/>
        <v>0</v>
      </c>
      <c r="L94" s="29">
        <f t="shared" si="2"/>
        <v>0</v>
      </c>
    </row>
    <row r="95" spans="2:12" s="1" customFormat="1" ht="21.4" customHeight="1" x14ac:dyDescent="0.2">
      <c r="B95" s="18" t="s">
        <v>171</v>
      </c>
      <c r="C95" s="18"/>
      <c r="D95" s="18"/>
      <c r="E95" s="18"/>
      <c r="F95" s="31">
        <f>SUM(I32,I37,I42,I47,I52,I55:I94)</f>
        <v>0</v>
      </c>
      <c r="G95" s="31"/>
      <c r="H95" s="31"/>
      <c r="I95" s="31"/>
      <c r="J95" s="31"/>
      <c r="K95" s="31"/>
      <c r="L95" s="31"/>
    </row>
    <row r="96" spans="2:12" s="1" customFormat="1" ht="21.4" customHeight="1" x14ac:dyDescent="0.2">
      <c r="B96" s="18" t="s">
        <v>172</v>
      </c>
      <c r="C96" s="18"/>
      <c r="D96" s="18"/>
      <c r="E96" s="18"/>
      <c r="F96" s="31">
        <f>SUM(L32,L37,L42,L47,L52,L55:L94)</f>
        <v>0</v>
      </c>
      <c r="G96" s="31"/>
      <c r="H96" s="31"/>
      <c r="I96" s="31"/>
      <c r="J96" s="31"/>
      <c r="K96" s="31"/>
      <c r="L96" s="31"/>
    </row>
    <row r="97" spans="2:13" s="1" customFormat="1" ht="11.1" customHeight="1" x14ac:dyDescent="0.2">
      <c r="G97" s="21"/>
      <c r="H97" s="25"/>
      <c r="I97" s="27"/>
      <c r="K97" s="27"/>
      <c r="L97" s="27"/>
    </row>
    <row r="98" spans="2:13" s="1" customFormat="1" ht="61.35" customHeight="1" x14ac:dyDescent="0.2">
      <c r="B98" s="9" t="s">
        <v>158</v>
      </c>
      <c r="C98" s="9"/>
      <c r="D98" s="9"/>
      <c r="E98" s="9"/>
      <c r="F98" s="9"/>
      <c r="G98" s="9"/>
      <c r="H98" s="9"/>
      <c r="I98" s="9"/>
      <c r="J98" s="9"/>
      <c r="K98" s="9"/>
      <c r="L98" s="9"/>
      <c r="M98" s="9"/>
    </row>
    <row r="99" spans="2:13" s="1" customFormat="1" ht="2.65" customHeight="1" x14ac:dyDescent="0.2">
      <c r="G99" s="21"/>
      <c r="H99" s="25"/>
      <c r="I99" s="27"/>
      <c r="K99" s="27"/>
      <c r="L99" s="27"/>
    </row>
    <row r="100" spans="2:13" s="1" customFormat="1" ht="89.1" customHeight="1" x14ac:dyDescent="0.2">
      <c r="B100" s="33" t="s">
        <v>159</v>
      </c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</row>
    <row r="101" spans="2:13" s="1" customFormat="1" ht="105.75" customHeight="1" x14ac:dyDescent="0.2">
      <c r="B101" s="9" t="s">
        <v>170</v>
      </c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</row>
    <row r="102" spans="2:13" s="1" customFormat="1" ht="5.25" customHeight="1" x14ac:dyDescent="0.2">
      <c r="G102" s="21"/>
      <c r="H102" s="25"/>
      <c r="I102" s="27"/>
      <c r="K102" s="27"/>
      <c r="L102" s="27"/>
    </row>
    <row r="103" spans="2:13" s="1" customFormat="1" ht="37.9" customHeight="1" x14ac:dyDescent="0.2">
      <c r="B103" s="11" t="s">
        <v>139</v>
      </c>
      <c r="C103" s="11"/>
      <c r="D103" s="11"/>
      <c r="E103" s="11"/>
      <c r="F103" s="15" t="s">
        <v>140</v>
      </c>
      <c r="G103" s="15"/>
      <c r="H103" s="15"/>
      <c r="I103" s="15"/>
      <c r="J103" s="15"/>
      <c r="K103" s="15"/>
      <c r="L103" s="15"/>
    </row>
    <row r="104" spans="2:13" s="1" customFormat="1" ht="28.7" customHeight="1" x14ac:dyDescent="0.2">
      <c r="B104" s="37"/>
      <c r="C104" s="37"/>
      <c r="D104" s="37"/>
      <c r="E104" s="37"/>
      <c r="F104" s="37"/>
      <c r="G104" s="37"/>
      <c r="H104" s="37"/>
      <c r="I104" s="37"/>
      <c r="J104" s="37"/>
      <c r="K104" s="37"/>
      <c r="L104" s="37"/>
    </row>
    <row r="105" spans="2:13" s="1" customFormat="1" ht="28.7" customHeight="1" x14ac:dyDescent="0.2">
      <c r="B105" s="37"/>
      <c r="C105" s="37"/>
      <c r="D105" s="37"/>
      <c r="E105" s="37"/>
      <c r="F105" s="37"/>
      <c r="G105" s="37"/>
      <c r="H105" s="37"/>
      <c r="I105" s="37"/>
      <c r="J105" s="37"/>
      <c r="K105" s="37"/>
      <c r="L105" s="37"/>
    </row>
    <row r="106" spans="2:13" s="1" customFormat="1" ht="28.7" customHeight="1" x14ac:dyDescent="0.2">
      <c r="B106" s="37"/>
      <c r="C106" s="37"/>
      <c r="D106" s="37"/>
      <c r="E106" s="37"/>
      <c r="F106" s="37"/>
      <c r="G106" s="37"/>
      <c r="H106" s="37"/>
      <c r="I106" s="37"/>
      <c r="J106" s="37"/>
      <c r="K106" s="37"/>
      <c r="L106" s="37"/>
    </row>
    <row r="107" spans="2:13" s="1" customFormat="1" ht="28.7" customHeight="1" x14ac:dyDescent="0.2">
      <c r="B107" s="37"/>
      <c r="C107" s="37"/>
      <c r="D107" s="37"/>
      <c r="E107" s="37"/>
      <c r="F107" s="37"/>
      <c r="G107" s="37"/>
      <c r="H107" s="37"/>
      <c r="I107" s="37"/>
      <c r="J107" s="37"/>
      <c r="K107" s="37"/>
      <c r="L107" s="37"/>
    </row>
    <row r="108" spans="2:13" s="1" customFormat="1" ht="2.65" customHeight="1" x14ac:dyDescent="0.2">
      <c r="G108" s="21"/>
      <c r="H108" s="25"/>
      <c r="I108" s="27"/>
      <c r="K108" s="27"/>
      <c r="L108" s="27"/>
    </row>
    <row r="109" spans="2:13" s="1" customFormat="1" ht="181.5" customHeight="1" x14ac:dyDescent="0.2">
      <c r="B109" s="33" t="s">
        <v>160</v>
      </c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</row>
    <row r="110" spans="2:13" s="1" customFormat="1" ht="2.65" customHeight="1" x14ac:dyDescent="0.2">
      <c r="G110" s="21"/>
      <c r="H110" s="25"/>
      <c r="I110" s="27"/>
      <c r="K110" s="27"/>
      <c r="L110" s="27"/>
    </row>
    <row r="111" spans="2:13" s="1" customFormat="1" ht="33.6" customHeight="1" x14ac:dyDescent="0.2">
      <c r="B111" s="13" t="s">
        <v>161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</row>
    <row r="112" spans="2:13" s="1" customFormat="1" ht="2.65" customHeight="1" x14ac:dyDescent="0.2">
      <c r="G112" s="21"/>
      <c r="H112" s="25"/>
      <c r="I112" s="27"/>
      <c r="K112" s="27"/>
      <c r="L112" s="27"/>
    </row>
    <row r="113" spans="2:13" s="1" customFormat="1" ht="37.9" customHeight="1" x14ac:dyDescent="0.2">
      <c r="B113" s="11" t="s">
        <v>141</v>
      </c>
      <c r="C113" s="11"/>
      <c r="D113" s="11"/>
      <c r="E113" s="11"/>
      <c r="F113" s="16" t="s">
        <v>142</v>
      </c>
      <c r="G113" s="16"/>
      <c r="H113" s="16"/>
      <c r="I113" s="16"/>
      <c r="J113" s="16"/>
      <c r="K113" s="16"/>
      <c r="L113" s="16"/>
    </row>
    <row r="114" spans="2:13" s="1" customFormat="1" ht="28.7" customHeight="1" x14ac:dyDescent="0.2">
      <c r="B114" s="37"/>
      <c r="C114" s="37"/>
      <c r="D114" s="37"/>
      <c r="E114" s="37"/>
      <c r="F114" s="37"/>
      <c r="G114" s="37"/>
      <c r="H114" s="37"/>
      <c r="I114" s="37"/>
      <c r="J114" s="37"/>
      <c r="K114" s="37"/>
      <c r="L114" s="37"/>
    </row>
    <row r="115" spans="2:13" s="1" customFormat="1" ht="28.7" customHeight="1" x14ac:dyDescent="0.2">
      <c r="B115" s="37"/>
      <c r="C115" s="37"/>
      <c r="D115" s="37"/>
      <c r="E115" s="37"/>
      <c r="F115" s="37"/>
      <c r="G115" s="37"/>
      <c r="H115" s="37"/>
      <c r="I115" s="37"/>
      <c r="J115" s="37"/>
      <c r="K115" s="37"/>
      <c r="L115" s="37"/>
    </row>
    <row r="116" spans="2:13" s="1" customFormat="1" ht="28.7" customHeight="1" x14ac:dyDescent="0.2">
      <c r="B116" s="37"/>
      <c r="C116" s="37"/>
      <c r="D116" s="37"/>
      <c r="E116" s="37"/>
      <c r="F116" s="37"/>
      <c r="G116" s="37"/>
      <c r="H116" s="37"/>
      <c r="I116" s="37"/>
      <c r="J116" s="37"/>
      <c r="K116" s="37"/>
      <c r="L116" s="37"/>
    </row>
    <row r="117" spans="2:13" s="1" customFormat="1" ht="28.7" customHeight="1" x14ac:dyDescent="0.2">
      <c r="B117" s="37"/>
      <c r="C117" s="37"/>
      <c r="D117" s="37"/>
      <c r="E117" s="37"/>
      <c r="F117" s="37"/>
      <c r="G117" s="37"/>
      <c r="H117" s="37"/>
      <c r="I117" s="37"/>
      <c r="J117" s="37"/>
      <c r="K117" s="37"/>
      <c r="L117" s="37"/>
    </row>
    <row r="118" spans="2:13" s="1" customFormat="1" ht="2.65" customHeight="1" x14ac:dyDescent="0.2">
      <c r="G118" s="21"/>
      <c r="H118" s="25"/>
      <c r="I118" s="27"/>
      <c r="K118" s="27"/>
      <c r="L118" s="27"/>
    </row>
    <row r="119" spans="2:13" s="1" customFormat="1" ht="145.5" customHeight="1" x14ac:dyDescent="0.2">
      <c r="B119" s="33" t="s">
        <v>162</v>
      </c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</row>
    <row r="120" spans="2:13" s="1" customFormat="1" ht="2.65" customHeight="1" x14ac:dyDescent="0.2">
      <c r="G120" s="21"/>
      <c r="H120" s="25"/>
      <c r="I120" s="27"/>
      <c r="K120" s="27"/>
      <c r="L120" s="27"/>
    </row>
    <row r="121" spans="2:13" s="1" customFormat="1" ht="57" customHeight="1" x14ac:dyDescent="0.2">
      <c r="B121" s="33" t="s">
        <v>163</v>
      </c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</row>
    <row r="122" spans="2:13" s="1" customFormat="1" ht="2.65" customHeight="1" x14ac:dyDescent="0.2">
      <c r="G122" s="21"/>
      <c r="H122" s="25"/>
      <c r="I122" s="27"/>
      <c r="K122" s="27"/>
      <c r="L122" s="27"/>
    </row>
    <row r="123" spans="2:13" s="1" customFormat="1" ht="47.45" customHeight="1" x14ac:dyDescent="0.2">
      <c r="B123" s="9" t="s">
        <v>164</v>
      </c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</row>
    <row r="124" spans="2:13" s="1" customFormat="1" ht="2.65" customHeight="1" x14ac:dyDescent="0.2">
      <c r="G124" s="21"/>
      <c r="H124" s="25"/>
      <c r="I124" s="27"/>
      <c r="K124" s="27"/>
      <c r="L124" s="27"/>
    </row>
    <row r="125" spans="2:13" s="1" customFormat="1" ht="33.6" customHeight="1" x14ac:dyDescent="0.2">
      <c r="B125" s="9" t="s">
        <v>165</v>
      </c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</row>
    <row r="126" spans="2:13" s="1" customFormat="1" ht="2.65" customHeight="1" x14ac:dyDescent="0.2">
      <c r="G126" s="21"/>
      <c r="H126" s="25"/>
      <c r="I126" s="27"/>
      <c r="K126" s="27"/>
      <c r="L126" s="27"/>
    </row>
    <row r="127" spans="2:13" s="1" customFormat="1" ht="116.85" customHeight="1" x14ac:dyDescent="0.2">
      <c r="B127" s="9" t="s">
        <v>166</v>
      </c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</row>
    <row r="128" spans="2:13" s="1" customFormat="1" ht="2.65" customHeight="1" x14ac:dyDescent="0.2">
      <c r="G128" s="21"/>
      <c r="H128" s="25"/>
      <c r="I128" s="27"/>
      <c r="K128" s="27"/>
      <c r="L128" s="27"/>
    </row>
    <row r="129" spans="2:13" s="1" customFormat="1" ht="84.75" customHeight="1" x14ac:dyDescent="0.2">
      <c r="B129" s="33" t="s">
        <v>167</v>
      </c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</row>
    <row r="130" spans="2:13" s="1" customFormat="1" ht="86.85" customHeight="1" x14ac:dyDescent="0.2">
      <c r="G130" s="21"/>
      <c r="H130" s="38"/>
      <c r="I130" s="39"/>
      <c r="J130" s="35"/>
      <c r="K130" s="39"/>
      <c r="L130" s="27"/>
    </row>
    <row r="131" spans="2:13" s="1" customFormat="1" ht="17.649999999999999" customHeight="1" x14ac:dyDescent="0.2">
      <c r="G131" s="21"/>
      <c r="H131" s="25"/>
      <c r="I131" s="17" t="s">
        <v>168</v>
      </c>
      <c r="J131" s="17"/>
      <c r="K131" s="27"/>
      <c r="L131" s="27"/>
    </row>
    <row r="132" spans="2:13" s="1" customFormat="1" ht="21.75" customHeight="1" x14ac:dyDescent="0.2">
      <c r="G132" s="21"/>
      <c r="H132" s="25"/>
      <c r="I132" s="27"/>
      <c r="K132" s="27"/>
      <c r="L132" s="27"/>
    </row>
    <row r="133" spans="2:13" s="1" customFormat="1" ht="81.599999999999994" customHeight="1" x14ac:dyDescent="0.2">
      <c r="B133" s="12" t="s">
        <v>169</v>
      </c>
      <c r="C133" s="12"/>
      <c r="D133" s="12"/>
      <c r="E133" s="12"/>
      <c r="F133" s="12"/>
      <c r="G133" s="12"/>
      <c r="H133" s="12"/>
      <c r="I133" s="12"/>
      <c r="J133" s="12"/>
      <c r="K133" s="27"/>
      <c r="L133" s="27"/>
    </row>
    <row r="134" spans="2:13" s="1" customFormat="1" ht="28.7" customHeight="1" x14ac:dyDescent="0.2">
      <c r="G134" s="21"/>
      <c r="H134" s="25"/>
      <c r="I134" s="27"/>
      <c r="K134" s="27"/>
      <c r="L134" s="27"/>
    </row>
  </sheetData>
  <sheetProtection algorithmName="SHA-512" hashValue="iGJ73RBfkAF1krL8AUzdpi5dsZ2l4y1pLTjL7TJ5eUgbzq2OxcE/h+VGQyHqA+QQ6HwsphYZkUU4k5Aq1a5E9g==" saltValue="vlL6ymHLVLh6UHcUYN12eg==" spinCount="100000" sheet="1" objects="1" scenarios="1"/>
  <mergeCells count="52">
    <mergeCell ref="B16:L16"/>
    <mergeCell ref="I2:N2"/>
    <mergeCell ref="B4:D4"/>
    <mergeCell ref="B44:K44"/>
    <mergeCell ref="B49:K49"/>
    <mergeCell ref="B6:D6"/>
    <mergeCell ref="B8:D8"/>
    <mergeCell ref="B95:E95"/>
    <mergeCell ref="B96:E96"/>
    <mergeCell ref="B98:M98"/>
    <mergeCell ref="E14:G14"/>
    <mergeCell ref="F95:L95"/>
    <mergeCell ref="F96:L96"/>
    <mergeCell ref="G11:M12"/>
    <mergeCell ref="B125:M125"/>
    <mergeCell ref="B127:M127"/>
    <mergeCell ref="B129:M129"/>
    <mergeCell ref="B133:J133"/>
    <mergeCell ref="B24:L24"/>
    <mergeCell ref="B26:L26"/>
    <mergeCell ref="B29:K29"/>
    <mergeCell ref="B34:K34"/>
    <mergeCell ref="B39:K39"/>
    <mergeCell ref="F103:L103"/>
    <mergeCell ref="F104:L104"/>
    <mergeCell ref="F105:L105"/>
    <mergeCell ref="F106:L106"/>
    <mergeCell ref="F107:L107"/>
    <mergeCell ref="F113:L113"/>
    <mergeCell ref="F114:L114"/>
    <mergeCell ref="F115:L115"/>
    <mergeCell ref="F116:L116"/>
    <mergeCell ref="F117:L117"/>
    <mergeCell ref="I131:J131"/>
    <mergeCell ref="B111:M111"/>
    <mergeCell ref="B113:E113"/>
    <mergeCell ref="B114:E114"/>
    <mergeCell ref="B115:E115"/>
    <mergeCell ref="B116:E116"/>
    <mergeCell ref="B117:E117"/>
    <mergeCell ref="B119:M119"/>
    <mergeCell ref="B121:M121"/>
    <mergeCell ref="B123:M123"/>
    <mergeCell ref="B10:D11"/>
    <mergeCell ref="B100:M100"/>
    <mergeCell ref="B101:M101"/>
    <mergeCell ref="B103:E103"/>
    <mergeCell ref="B104:E104"/>
    <mergeCell ref="B105:E105"/>
    <mergeCell ref="B106:E106"/>
    <mergeCell ref="B107:E107"/>
    <mergeCell ref="B109:M109"/>
  </mergeCells>
  <pageMargins left="0.7" right="0.7" top="0.75" bottom="0.75" header="0.3" footer="0.3"/>
  <pageSetup paperSize="9" scale="9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cp:lastPrinted>2023-10-19T11:24:19Z</cp:lastPrinted>
  <dcterms:created xsi:type="dcterms:W3CDTF">2023-10-19T10:57:12Z</dcterms:created>
  <dcterms:modified xsi:type="dcterms:W3CDTF">2023-10-19T12:18:08Z</dcterms:modified>
</cp:coreProperties>
</file>