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plnewpower.sharepoint.com/sites/wspolny/Dokumenty/Justyna/Dokumentacje/Przetargi en indyw/Gmina Żary/Postępowanie 2024/Odpowiedzi/"/>
    </mc:Choice>
  </mc:AlternateContent>
  <xr:revisionPtr revIDLastSave="19" documentId="13_ncr:1_{70F78622-5083-428A-B45E-BF52D5215B0C}" xr6:coauthVersionLast="47" xr6:coauthVersionMax="47" xr10:uidLastSave="{B890874B-366A-434D-B0E9-FB094DA778AF}"/>
  <bookViews>
    <workbookView xWindow="-108" yWindow="-108" windowWidth="23256" windowHeight="13896" xr2:uid="{00000000-000D-0000-FFFF-FFFF00000000}"/>
  </bookViews>
  <sheets>
    <sheet name="Arkusz1" sheetId="1" r:id="rId1"/>
  </sheets>
  <definedNames>
    <definedName name="_Hlk46997913" localSheetId="0">Arkusz1!$A$3</definedName>
    <definedName name="_Hlk46997938" localSheetId="0">Arkusz1!#REF!</definedName>
    <definedName name="_Hlk516742289" localSheetId="0">Arkusz1!$A$39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M22" i="1" l="1"/>
  <c r="O22" i="1" s="1"/>
  <c r="P22" i="1" s="1"/>
  <c r="M23" i="1" l="1"/>
  <c r="O23" i="1" l="1"/>
  <c r="P23" i="1"/>
</calcChain>
</file>

<file path=xl/sharedStrings.xml><?xml version="1.0" encoding="utf-8"?>
<sst xmlns="http://schemas.openxmlformats.org/spreadsheetml/2006/main" count="63" uniqueCount="60">
  <si>
    <t>Wykonawca:</t>
  </si>
  <si>
    <t>………………………………………………………………</t>
  </si>
  <si>
    <t>reprezentowany przez:</t>
  </si>
  <si>
    <t xml:space="preserve">(imię, nazwisko, stanowisko/podstawa do reprezentacji)  </t>
  </si>
  <si>
    <t>Oferujemy realizację przedmiotu zamówienia zgodnie z wymogami Specyfikacji Warunków Zamówienia:</t>
  </si>
  <si>
    <r>
      <t>1.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Cena oferty  - zakup energii elektrycznej (obrót):</t>
    </r>
  </si>
  <si>
    <t>Tabela A</t>
  </si>
  <si>
    <t>** Cena powinna być podana w formacie 0,00 zł. tj. z dokładnością do dwóch miejsc po przecinku.</t>
  </si>
  <si>
    <r>
      <t>7.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Oświadczamy, że przedmiot zamówienia oferowany przez nas spełnia wszystkie wymogi określone przez Zamawiającego w dokumentacji przetargowej.</t>
    </r>
  </si>
  <si>
    <r>
      <t>10.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>Oświadczamy, że dokumenty załączone do oferty opisują stan prawny i faktyczny, aktualny na dzień składania oferty.</t>
    </r>
  </si>
  <si>
    <r>
      <t>14.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  <scheme val="minor"/>
      </rPr>
      <t>Adres e-mail Wykonawcy: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</si>
  <si>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t>Stawka podatku VAT</t>
  </si>
  <si>
    <t>Grupy taryfowe</t>
  </si>
  <si>
    <t>Okres dostawy</t>
  </si>
  <si>
    <t>Łącznie</t>
  </si>
  <si>
    <r>
      <t>8.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Oświadczamy, że uważamy się za związanych niniejszą ofertą przez czas wykazany w SWZ.</t>
    </r>
  </si>
  <si>
    <t>nie powinny być udostępnione innym Wykonawcom biorącym udział w postępowaniu. Załączamy również pismo wykazujące i uzasadniające , iż zastrzeżone przez nas informacje stanowią tajemnice przedsiębiorstwa.</t>
  </si>
  <si>
    <t xml:space="preserve">……………..…………………………………………………… </t>
  </si>
  <si>
    <t>Stawka akcyzy [zł/kWh]</t>
  </si>
  <si>
    <t>Cena netto [zł] **</t>
  </si>
  <si>
    <t>(pełna nazwa/firma, adres, w zależności od podmiotu: NIP/PESEL, KRS/CEiDG)</t>
  </si>
  <si>
    <t>VAT [zł] **</t>
  </si>
  <si>
    <t>Cena brutto [zł]</t>
  </si>
  <si>
    <r>
      <t>6.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Oświadczamy, że zapoznaliśmy się ze Specyfikacją Warunków Zamówienia i nie wnosimy do niej zastrzeżeń oraz zdobyliśmy wszystkie informacje niezbędne do przygotowania oferty.</t>
    </r>
  </si>
  <si>
    <r>
      <t>a)</t>
    </r>
    <r>
      <rPr>
        <sz val="7"/>
        <color theme="1"/>
        <rFont val="Times New Roman"/>
        <family val="1"/>
        <charset val="238"/>
      </rPr>
      <t xml:space="preserve">      </t>
    </r>
  </si>
  <si>
    <r>
      <t>b)</t>
    </r>
    <r>
      <rPr>
        <sz val="7"/>
        <color theme="1"/>
        <rFont val="Times New Roman"/>
        <family val="1"/>
        <charset val="238"/>
      </rPr>
      <t xml:space="preserve">      </t>
    </r>
  </si>
  <si>
    <r>
      <t>c)</t>
    </r>
    <r>
      <rPr>
        <sz val="7"/>
        <color theme="1"/>
        <rFont val="Times New Roman"/>
        <family val="1"/>
        <charset val="238"/>
      </rPr>
      <t xml:space="preserve">      </t>
    </r>
  </si>
  <si>
    <r>
      <t>d)</t>
    </r>
    <r>
      <rPr>
        <sz val="7"/>
        <color theme="1"/>
        <rFont val="Times New Roman"/>
        <family val="1"/>
        <charset val="238"/>
      </rPr>
      <t xml:space="preserve">      </t>
    </r>
  </si>
  <si>
    <t>……………………………………………………………………………………………………</t>
  </si>
  <si>
    <t xml:space="preserve">5.            Oświadczamy, że cena oferty (z podatkiem VAT) podana w ust. 1 jest ceną faktyczną na dzień składania oferty. </t>
  </si>
  <si>
    <r>
      <t>e)</t>
    </r>
    <r>
      <rPr>
        <sz val="7"/>
        <color theme="1"/>
        <rFont val="Times New Roman"/>
        <family val="1"/>
        <charset val="238"/>
      </rPr>
      <t xml:space="preserve">       </t>
    </r>
  </si>
  <si>
    <t>f)</t>
  </si>
  <si>
    <r>
      <t>12.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 xml:space="preserve">Zastrzegamy jednocześnie, że zawarte w </t>
    </r>
    <r>
      <rPr>
        <i/>
        <sz val="10"/>
        <color theme="1"/>
        <rFont val="Calibri"/>
        <family val="2"/>
        <charset val="238"/>
      </rPr>
      <t>Wykazie informacji stanowiących tajemnicę przedsiębiorstwa</t>
    </r>
    <r>
      <rPr>
        <sz val="10"/>
        <color theme="1"/>
        <rFont val="Calibri"/>
        <family val="2"/>
        <charset val="238"/>
      </rPr>
      <t xml:space="preserve"> informacje:</t>
    </r>
  </si>
  <si>
    <t>(Miejscowość, data)</t>
  </si>
  <si>
    <t>kol. 2 + kol. 5</t>
  </si>
  <si>
    <t>kol. 3 + kol. 5</t>
  </si>
  <si>
    <t>kol. 13 × kol. 14</t>
  </si>
  <si>
    <t>kol. 13 + kol. 15</t>
  </si>
  <si>
    <r>
      <t>15.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>Oświadczamy, że jesteśmy*****:</t>
    </r>
  </si>
  <si>
    <t>**** Rozporządzenie o Ochronie Danych Osobowych -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(Dz.Urz. UE L 119 z 04.05.2016, str1)</t>
  </si>
  <si>
    <t>* Cena powinna być podana w formacie 0,0000 zł. tj. z dokładnością do czterech miejsc po przecinku.</t>
  </si>
  <si>
    <t>*** Należy skreślić, jeżeli wybór oferty BĘDZIE prowadzić do powstania u Zamawiającego obowiązku podatkowego zgodnie z przepisami o podatku od towarów i usług, o którym mowa w art. 225 ust. 1 ustawy Pzp, oraz określić w punkcie 4 w odniesieniu do jakich towarów lub usług oraz ich wartość powodującą powstanie u Zamawiającego obowiązku podatkowego, o którym mowa w art.225 ust. 1 ustawy Pzp tj. w przypadku wyboru oferty Wykonawcy dojdzie do konieczności doliczenia do ceny oferty wartości podatku od towarów i usług (VAT) do wartości netto oferty ze względu na:
1) wewnątrzwspólnotowe nabycie towarów,
2) mechanizm odwróconego obciążenia, o którym mowa w art. 17 ust. 1 pkt 7 ustawy z dnia z dnia 11 marca 2004 r. o podatku od towarów i usług (tekst jedn. Dz.U. Nr 177, poz. 1054 z późn. zm.),
3) import usług lub import towarów, z którymi wiąże się obowiązek doliczenia przez zamawiającego przy porównywaniu cen ofertowych podatku VAT.”</t>
  </si>
  <si>
    <r>
      <t>13.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  <scheme val="minor"/>
      </rPr>
      <t>Oświadczam, że wypełniłem obowiązki informacyjne przewidziane w art. 13 lub art. 14 RODO**** wobec osób fizycznych, od których dane osobowe bezpośrednio lub pośrednio pozyskałem w celu ubiegania się o udzielenie zamówienia publicznego w niniejszym postępowaniu.</t>
    </r>
  </si>
  <si>
    <t>4.            Wykonawca informuje, że: wybór oferty NIE BĘDZIE prowadzić do powstania u Zamawiającego obowiązku podatkowego zgodnie z przepisami o podatku od towarów i usług, o którym mowa w art. 225 ust. 1 Ustawy Pzp ***</t>
  </si>
  <si>
    <r>
      <rPr>
        <b/>
        <sz val="8"/>
        <color theme="1"/>
        <rFont val="Calibri"/>
        <family val="2"/>
        <charset val="238"/>
        <scheme val="minor"/>
      </rPr>
      <t>*****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Należy zaznaczyć prawidłową informację</t>
    </r>
  </si>
  <si>
    <r>
      <t>9.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Niniejszym akceptujemy postanowienia zawarte w projekcie umowy stanowiącym załącznik nr 4 do SWZ i w przypadku wyboru naszej oferty zobowiązujemy się do zawarcia umowy na ich warunkach, w miejscu i terminie określonym przez Zamawiającego.</t>
    </r>
  </si>
  <si>
    <t>Załącznik nr 2 do SWZ - Formularz oferty</t>
  </si>
  <si>
    <r>
      <t>2.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Cenę brutto oferty w ust. 1 oblicza się z zastosowaniem iloczynu cen jednostkowych netto oraz szacowanego zużycia energii (kWh) zawartego w Szczegółowym opisie przedmiotu zamówienia stanowiącym załącznik nr 1 do SWZ, powiększonego o wartość VAT.</t>
    </r>
  </si>
  <si>
    <t>Cxx i Gxx</t>
  </si>
  <si>
    <r>
      <t>3.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 xml:space="preserve">Oferujemy wykonanie zamówienia w terminie zgodnym z SWZ, tj. w okresie od </t>
    </r>
    <r>
      <rPr>
        <b/>
        <sz val="10"/>
        <color theme="1"/>
        <rFont val="Calibri"/>
        <family val="2"/>
        <charset val="238"/>
      </rPr>
      <t>01.07.2024 do 31.12.2025 r.</t>
    </r>
    <r>
      <rPr>
        <sz val="10"/>
        <color theme="1"/>
        <rFont val="Calibri"/>
        <family val="2"/>
        <charset val="238"/>
      </rPr>
      <t xml:space="preserve"> Z przyczyn formalno-prawnych termin rozpoczęcia wykonania zamówienia może ulec zmianie z zastrzeżeniem granicznego terminu wykonania zamówienia do </t>
    </r>
    <r>
      <rPr>
        <b/>
        <sz val="10"/>
        <color theme="1"/>
        <rFont val="Calibri"/>
        <family val="2"/>
        <charset val="238"/>
      </rPr>
      <t>31.12.2025 r.</t>
    </r>
    <r>
      <rPr>
        <sz val="10"/>
        <color theme="1"/>
        <rFont val="Calibri"/>
        <family val="2"/>
        <charset val="238"/>
      </rPr>
      <t xml:space="preserve"> Jednak nie wcześniej niż po skutecznym rozwiązaniu umowy, na podstawie której dotychczas Zamawiający kupował energię elektryczną oraz skutecznym przeprowadzeniu procesu zmiany sprzedawcy u OSD.</t>
    </r>
  </si>
  <si>
    <r>
      <t>11.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 xml:space="preserve">Oświadczamy, że na dzień składania oferty posiadamy zawartą obowiązującą umowę z lokalnym Operatorem Systemu Dystrybucyjnego: </t>
    </r>
    <r>
      <rPr>
        <b/>
        <sz val="10"/>
        <color theme="1"/>
        <rFont val="Calibri"/>
        <family val="2"/>
        <charset val="238"/>
      </rPr>
      <t xml:space="preserve">ENEA Operator Sp. z o.o., </t>
    </r>
    <r>
      <rPr>
        <sz val="10"/>
        <color theme="1"/>
        <rFont val="Calibri"/>
        <family val="2"/>
        <charset val="238"/>
      </rPr>
      <t>na podstawie której można prowadzić sprzedaż energii elektrycznej za pośrednictwem sieci dystrybucyjnej tego Operatora Sieci Dystrybucyjnej do wszystkich obiektów Zamawiającego wskazanych w załączniku nr 1 do SWZ.</t>
    </r>
  </si>
  <si>
    <t>01.07.2024 – 31.12.2025</t>
  </si>
  <si>
    <t>Cena jednostkowa netto za energię czynną na rok 2024, bez podatku VAT, bez akcyzy [zł/kWh] cała doba *</t>
  </si>
  <si>
    <t>Cena jednostkowa netto za energię czynną na rok 2025, bez podatku VAT, bez akcyzy [zł/kWh] cała doba *</t>
  </si>
  <si>
    <t>Cena jednostkowa netto za energię czynną na rok 2024, bez podatku VAT, z akcyzą [zł/kWh] cała doba</t>
  </si>
  <si>
    <t>Cena jednostkowa netto za energię czynną na rok 2025, bez podatku VAT, z akcyzą [zł/kWh] cała doba</t>
  </si>
  <si>
    <t>Szacunkowa ilość zużycia energii na rok 2024 (6 miesięcy) [kWh] cała doba</t>
  </si>
  <si>
    <t>Szacunkowa ilość zużycia energii na rok 2025 (12 miesięcy) [kWh] cała doba</t>
  </si>
  <si>
    <t>kol. 6 × kol. 9 + kol. 7 × kol. 10</t>
  </si>
  <si>
    <r>
      <t>w odpowiedzi na ogłoszenie w postępowaniu o udzielenie zamówienia publicznego w trybie przetargu nieograniczonego na ZAKUP ENERGII ELEKTRYCZNEJ NA POTRZEBY GMINY ŻARY I JEJ JEDNOSTEK ORGANIZACYJNYCH</t>
    </r>
    <r>
      <rPr>
        <b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składamy niniejszą ofertę: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</si>
</sst>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7"/>
      <color theme="1"/>
      <name val="Times New Roman"/>
      <family val="1"/>
      <charset val="238"/>
    </font>
    <font>
      <i/>
      <u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b/>
      <sz val="10"/>
      <name val="Calibri"/>
      <family val="2"/>
      <charset val="238"/>
    </font>
    <font>
      <u/>
      <sz val="10"/>
      <color theme="1"/>
      <name val="Calibri"/>
      <family val="2"/>
      <charset val="238"/>
    </font>
    <font>
      <sz val="8"/>
      <color rgb="FF000000"/>
      <name val="Segoe UI"/>
      <family val="2"/>
      <charset val="238"/>
    </font>
    <font>
      <i/>
      <sz val="10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indent="2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justify" vertical="center" wrapText="1"/>
    </xf>
    <xf numFmtId="0" fontId="16" fillId="0" borderId="0" xfId="0" applyFont="1"/>
    <xf numFmtId="0" fontId="0" fillId="0" borderId="0" xfId="0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4"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41</xdr:row>
          <xdr:rowOff>91440</xdr:rowOff>
        </xdr:from>
        <xdr:to>
          <xdr:col>0</xdr:col>
          <xdr:colOff>2209800</xdr:colOff>
          <xdr:row>44</xdr:row>
          <xdr:rowOff>99060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mikroprzedsiębiorstwem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43</xdr:row>
          <xdr:rowOff>160020</xdr:rowOff>
        </xdr:from>
        <xdr:to>
          <xdr:col>0</xdr:col>
          <xdr:colOff>2636520</xdr:colOff>
          <xdr:row>45</xdr:row>
          <xdr:rowOff>7620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małym przedsiębiorstwem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44</xdr:row>
          <xdr:rowOff>175260</xdr:rowOff>
        </xdr:from>
        <xdr:to>
          <xdr:col>0</xdr:col>
          <xdr:colOff>1905000</xdr:colOff>
          <xdr:row>46</xdr:row>
          <xdr:rowOff>22860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średnim przedsiębiorstwem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45</xdr:row>
          <xdr:rowOff>175260</xdr:rowOff>
        </xdr:from>
        <xdr:to>
          <xdr:col>0</xdr:col>
          <xdr:colOff>2270760</xdr:colOff>
          <xdr:row>47</xdr:row>
          <xdr:rowOff>22860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jednoosobową działalnością gospodarczą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46</xdr:row>
          <xdr:rowOff>167640</xdr:rowOff>
        </xdr:from>
        <xdr:to>
          <xdr:col>1</xdr:col>
          <xdr:colOff>571500</xdr:colOff>
          <xdr:row>48</xdr:row>
          <xdr:rowOff>15240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osobą fizyczną nieprowadzącą działalności gospodarczej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47</xdr:row>
          <xdr:rowOff>91440</xdr:rowOff>
        </xdr:from>
        <xdr:to>
          <xdr:col>0</xdr:col>
          <xdr:colOff>2910840</xdr:colOff>
          <xdr:row>49</xdr:row>
          <xdr:rowOff>106680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inny rodzaj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P58"/>
  <sheetViews>
    <sheetView tabSelected="1" zoomScaleNormal="100" workbookViewId="0">
      <selection activeCell="C22" sqref="C22"/>
    </sheetView>
  </sheetViews>
  <sheetFormatPr defaultRowHeight="14.4" x14ac:dyDescent="0.3"/>
  <cols>
    <col min="1" max="1" width="47.5546875" customWidth="1"/>
    <col min="2" max="8" width="18.33203125" customWidth="1"/>
    <col min="9" max="9" width="17.88671875" customWidth="1"/>
    <col min="10" max="10" width="18.44140625" customWidth="1"/>
    <col min="11" max="11" width="15.109375" customWidth="1"/>
    <col min="12" max="12" width="33.77734375" customWidth="1"/>
    <col min="13" max="13" width="19.109375" customWidth="1"/>
    <col min="14" max="14" width="11.109375" customWidth="1"/>
    <col min="15" max="15" width="14.109375" customWidth="1"/>
    <col min="16" max="16" width="20.33203125" customWidth="1"/>
  </cols>
  <sheetData>
    <row r="1" spans="1:16" x14ac:dyDescent="0.3">
      <c r="A1" s="19" t="s">
        <v>46</v>
      </c>
    </row>
    <row r="2" spans="1:16" x14ac:dyDescent="0.3">
      <c r="A2" s="1"/>
    </row>
    <row r="3" spans="1:16" x14ac:dyDescent="0.3">
      <c r="A3" s="2" t="s">
        <v>0</v>
      </c>
    </row>
    <row r="4" spans="1:16" x14ac:dyDescent="0.3">
      <c r="A4" s="30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x14ac:dyDescent="0.3">
      <c r="A5" s="3" t="s">
        <v>20</v>
      </c>
    </row>
    <row r="6" spans="1:16" x14ac:dyDescent="0.3">
      <c r="A6" s="2" t="s">
        <v>2</v>
      </c>
    </row>
    <row r="7" spans="1:16" x14ac:dyDescent="0.3">
      <c r="A7" s="30" t="s">
        <v>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6" x14ac:dyDescent="0.3">
      <c r="A8" s="3" t="s">
        <v>3</v>
      </c>
    </row>
    <row r="9" spans="1:16" x14ac:dyDescent="0.3">
      <c r="A9" s="2"/>
    </row>
    <row r="10" spans="1:16" x14ac:dyDescent="0.3">
      <c r="A10" s="2"/>
    </row>
    <row r="11" spans="1:16" ht="21.6" customHeight="1" x14ac:dyDescent="0.3">
      <c r="A11" s="41" t="s">
        <v>59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6" x14ac:dyDescent="0.3">
      <c r="A12" s="2"/>
    </row>
    <row r="13" spans="1:16" x14ac:dyDescent="0.3">
      <c r="A13" s="2" t="s">
        <v>4</v>
      </c>
    </row>
    <row r="14" spans="1:16" x14ac:dyDescent="0.3">
      <c r="A14" s="4"/>
    </row>
    <row r="15" spans="1:16" x14ac:dyDescent="0.3">
      <c r="A15" s="2" t="s">
        <v>5</v>
      </c>
    </row>
    <row r="16" spans="1:16" x14ac:dyDescent="0.3">
      <c r="A16" s="2"/>
    </row>
    <row r="17" spans="1:16" x14ac:dyDescent="0.3">
      <c r="A17" s="21" t="s">
        <v>6</v>
      </c>
    </row>
    <row r="18" spans="1:16" x14ac:dyDescent="0.3">
      <c r="A18" s="5"/>
    </row>
    <row r="19" spans="1:16" ht="82.8" x14ac:dyDescent="0.3">
      <c r="A19" s="7" t="s">
        <v>12</v>
      </c>
      <c r="B19" s="7" t="s">
        <v>52</v>
      </c>
      <c r="C19" s="7" t="s">
        <v>53</v>
      </c>
      <c r="D19" s="28"/>
      <c r="E19" s="7" t="s">
        <v>18</v>
      </c>
      <c r="F19" s="7" t="s">
        <v>54</v>
      </c>
      <c r="G19" s="7" t="s">
        <v>55</v>
      </c>
      <c r="H19" s="28"/>
      <c r="I19" s="7" t="s">
        <v>56</v>
      </c>
      <c r="J19" s="7" t="s">
        <v>57</v>
      </c>
      <c r="K19" s="28"/>
      <c r="L19" s="7" t="s">
        <v>13</v>
      </c>
      <c r="M19" s="7" t="s">
        <v>19</v>
      </c>
      <c r="N19" s="7" t="s">
        <v>11</v>
      </c>
      <c r="O19" s="7" t="s">
        <v>21</v>
      </c>
      <c r="P19" s="7" t="s">
        <v>22</v>
      </c>
    </row>
    <row r="20" spans="1:16" x14ac:dyDescent="0.3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>
        <v>8</v>
      </c>
      <c r="I20" s="10">
        <v>9</v>
      </c>
      <c r="J20" s="10">
        <v>10</v>
      </c>
      <c r="K20" s="10">
        <v>11</v>
      </c>
      <c r="L20" s="10">
        <v>12</v>
      </c>
      <c r="M20" s="10">
        <v>13</v>
      </c>
      <c r="N20" s="10">
        <v>14</v>
      </c>
      <c r="O20" s="10">
        <v>15</v>
      </c>
      <c r="P20" s="10">
        <v>16</v>
      </c>
    </row>
    <row r="21" spans="1:16" x14ac:dyDescent="0.3">
      <c r="A21" s="8"/>
      <c r="B21" s="8"/>
      <c r="C21" s="8"/>
      <c r="D21" s="8"/>
      <c r="E21" s="8"/>
      <c r="F21" s="9" t="s">
        <v>34</v>
      </c>
      <c r="G21" s="9" t="s">
        <v>35</v>
      </c>
      <c r="H21" s="9"/>
      <c r="I21" s="8"/>
      <c r="J21" s="8"/>
      <c r="K21" s="8"/>
      <c r="L21" s="8"/>
      <c r="M21" s="9" t="s">
        <v>58</v>
      </c>
      <c r="N21" s="8"/>
      <c r="O21" s="9" t="s">
        <v>36</v>
      </c>
      <c r="P21" s="9" t="s">
        <v>37</v>
      </c>
    </row>
    <row r="22" spans="1:16" ht="32.4" customHeight="1" x14ac:dyDescent="0.3">
      <c r="A22" s="6" t="s">
        <v>48</v>
      </c>
      <c r="B22" s="25"/>
      <c r="C22" s="25"/>
      <c r="D22" s="26"/>
      <c r="E22" s="11">
        <v>5.0000000000000001E-3</v>
      </c>
      <c r="F22" s="11">
        <f>ROUND($B22,4)+$E22</f>
        <v>5.0000000000000001E-3</v>
      </c>
      <c r="G22" s="11">
        <f>ROUND($C22,4)+$E22</f>
        <v>5.0000000000000001E-3</v>
      </c>
      <c r="H22" s="27"/>
      <c r="I22" s="12">
        <v>532400</v>
      </c>
      <c r="J22" s="12">
        <v>1067500</v>
      </c>
      <c r="K22" s="27"/>
      <c r="L22" s="6" t="s">
        <v>51</v>
      </c>
      <c r="M22" s="14">
        <f t="shared" ref="M22" si="0">ROUND(F22*I22,2)+ROUND(G22*J22,2)+ROUND(H22*K22,2)</f>
        <v>7999.5</v>
      </c>
      <c r="N22" s="13">
        <v>0.23</v>
      </c>
      <c r="O22" s="14">
        <f t="shared" ref="O22" si="1">ROUND(M22*N22,2)</f>
        <v>1839.89</v>
      </c>
      <c r="P22" s="14">
        <f t="shared" ref="P22" si="2">M22+O22</f>
        <v>9839.39</v>
      </c>
    </row>
    <row r="23" spans="1:16" x14ac:dyDescent="0.3">
      <c r="A23" s="10" t="s">
        <v>14</v>
      </c>
      <c r="B23" s="10"/>
      <c r="C23" s="10"/>
      <c r="D23" s="10"/>
      <c r="E23" s="15"/>
      <c r="F23" s="15"/>
      <c r="G23" s="15"/>
      <c r="H23" s="15"/>
      <c r="I23" s="16"/>
      <c r="J23" s="16"/>
      <c r="K23" s="16"/>
      <c r="L23" s="7"/>
      <c r="M23" s="17">
        <f>SUM(M22:M22)</f>
        <v>7999.5</v>
      </c>
      <c r="N23" s="18"/>
      <c r="O23" s="17">
        <f>SUM(O22:O22)</f>
        <v>1839.89</v>
      </c>
      <c r="P23" s="17">
        <f>SUM(P22:P22)</f>
        <v>9839.39</v>
      </c>
    </row>
    <row r="24" spans="1:16" x14ac:dyDescent="0.3">
      <c r="A24" s="2"/>
      <c r="M24" s="24"/>
    </row>
    <row r="25" spans="1:16" x14ac:dyDescent="0.3">
      <c r="A25" s="41" t="s">
        <v>47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</row>
    <row r="26" spans="1:16" ht="28.8" customHeight="1" x14ac:dyDescent="0.3">
      <c r="A26" s="41" t="s">
        <v>49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16" x14ac:dyDescent="0.3">
      <c r="A27" s="42" t="s">
        <v>43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6" ht="14.4" customHeight="1" x14ac:dyDescent="0.3">
      <c r="A28" s="43" t="s">
        <v>28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</row>
    <row r="29" spans="1:16" x14ac:dyDescent="0.3">
      <c r="A29" s="37" t="s">
        <v>29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0" spans="1:16" x14ac:dyDescent="0.3">
      <c r="A30" s="40" t="s">
        <v>23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6" x14ac:dyDescent="0.3">
      <c r="A31" s="40" t="s">
        <v>8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6" x14ac:dyDescent="0.3">
      <c r="A32" s="40" t="s">
        <v>15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6" x14ac:dyDescent="0.3">
      <c r="A33" s="41" t="s">
        <v>45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  <row r="34" spans="1:16" x14ac:dyDescent="0.3">
      <c r="A34" s="40" t="s">
        <v>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 x14ac:dyDescent="0.3">
      <c r="A35" s="41" t="s">
        <v>50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</row>
    <row r="36" spans="1:16" x14ac:dyDescent="0.3">
      <c r="A36" s="40" t="s">
        <v>32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spans="1:16" ht="14.4" customHeight="1" x14ac:dyDescent="0.3">
      <c r="A37" s="44" t="s">
        <v>28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x14ac:dyDescent="0.3">
      <c r="A38" s="40" t="s">
        <v>16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x14ac:dyDescent="0.3">
      <c r="A39" s="42" t="s">
        <v>42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</row>
    <row r="40" spans="1:16" x14ac:dyDescent="0.3">
      <c r="A40" s="37" t="s">
        <v>10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  <row r="41" spans="1:16" ht="14.4" customHeight="1" x14ac:dyDescent="0.3">
      <c r="A41" s="34" t="s">
        <v>17</v>
      </c>
      <c r="B41" s="35"/>
      <c r="C41" s="35"/>
      <c r="D41" s="35"/>
      <c r="E41" s="36"/>
    </row>
    <row r="42" spans="1:16" x14ac:dyDescent="0.3">
      <c r="A42" s="40" t="s">
        <v>38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</row>
    <row r="43" spans="1:16" hidden="1" x14ac:dyDescent="0.3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</row>
    <row r="44" spans="1:16" x14ac:dyDescent="0.3">
      <c r="A44" s="37" t="s">
        <v>24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</row>
    <row r="45" spans="1:16" x14ac:dyDescent="0.3">
      <c r="A45" s="37" t="s">
        <v>25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</row>
    <row r="46" spans="1:16" x14ac:dyDescent="0.3">
      <c r="A46" s="37" t="s">
        <v>26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</row>
    <row r="47" spans="1:16" x14ac:dyDescent="0.3">
      <c r="A47" s="37" t="s">
        <v>27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</row>
    <row r="48" spans="1:16" x14ac:dyDescent="0.3">
      <c r="A48" s="37" t="s">
        <v>30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</row>
    <row r="49" spans="1:16" x14ac:dyDescent="0.3">
      <c r="A49" s="22" t="s">
        <v>31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x14ac:dyDescent="0.3">
      <c r="A50" s="22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6" x14ac:dyDescent="0.3">
      <c r="A51" s="29" t="s">
        <v>40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1:16" x14ac:dyDescent="0.3">
      <c r="A52" s="29" t="s">
        <v>7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1:16" ht="57" customHeight="1" x14ac:dyDescent="0.3">
      <c r="A53" s="29" t="s">
        <v>41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1:16" ht="16.2" customHeight="1" x14ac:dyDescent="0.3">
      <c r="A54" s="39" t="s">
        <v>39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x14ac:dyDescent="0.3">
      <c r="A55" s="38" t="s">
        <v>44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</row>
    <row r="56" spans="1:16" x14ac:dyDescent="0.3">
      <c r="A56" s="2"/>
    </row>
    <row r="57" spans="1:16" x14ac:dyDescent="0.3">
      <c r="A57" s="31" t="s">
        <v>17</v>
      </c>
      <c r="B57" s="32"/>
      <c r="C57" s="32"/>
      <c r="D57" s="32"/>
      <c r="E57" s="33"/>
    </row>
    <row r="58" spans="1:16" x14ac:dyDescent="0.3">
      <c r="A58" s="23" t="s">
        <v>33</v>
      </c>
    </row>
  </sheetData>
  <sheetProtection algorithmName="SHA-512" hashValue="hQvFTyFt9yo6UkfGqdd6+MD2bmZEjVtGEFHVusCQ+H/JwkOlX88QqJGLjLjn8wpyNhMt9mtkuki353GllNzaQA==" saltValue="xmBLzWIavVv0jveqMV5hxQ==" spinCount="100000" sheet="1" objects="1" scenarios="1"/>
  <protectedRanges>
    <protectedRange sqref="A27:P27" name="Rozstęp3"/>
    <protectedRange sqref="B22:C22" name="Rozstęp1"/>
    <protectedRange sqref="A4:P4 A7:P7 A28:P28 A37:P37 A41:E41 A57:E57" name="Rozstęp2"/>
  </protectedRanges>
  <mergeCells count="33">
    <mergeCell ref="A45:P45"/>
    <mergeCell ref="A34:P34"/>
    <mergeCell ref="A36:P36"/>
    <mergeCell ref="A40:P40"/>
    <mergeCell ref="A39:P39"/>
    <mergeCell ref="A37:P37"/>
    <mergeCell ref="A38:P38"/>
    <mergeCell ref="A7:P7"/>
    <mergeCell ref="A42:P42"/>
    <mergeCell ref="A43:P43"/>
    <mergeCell ref="A44:P44"/>
    <mergeCell ref="A11:P11"/>
    <mergeCell ref="A25:P25"/>
    <mergeCell ref="A26:P26"/>
    <mergeCell ref="A27:P27"/>
    <mergeCell ref="A31:P31"/>
    <mergeCell ref="A28:P28"/>
    <mergeCell ref="A51:P51"/>
    <mergeCell ref="A52:P52"/>
    <mergeCell ref="A53:P53"/>
    <mergeCell ref="A4:P4"/>
    <mergeCell ref="A57:E57"/>
    <mergeCell ref="A41:E41"/>
    <mergeCell ref="A46:P46"/>
    <mergeCell ref="A47:P47"/>
    <mergeCell ref="A48:P48"/>
    <mergeCell ref="A55:P55"/>
    <mergeCell ref="A54:P54"/>
    <mergeCell ref="A29:P29"/>
    <mergeCell ref="A30:P30"/>
    <mergeCell ref="A32:P32"/>
    <mergeCell ref="A33:P33"/>
    <mergeCell ref="A35:P35"/>
  </mergeCells>
  <conditionalFormatting sqref="F22:G22">
    <cfRule type="expression" dxfId="3" priority="6">
      <formula>$B$22=0</formula>
    </cfRule>
  </conditionalFormatting>
  <conditionalFormatting sqref="M22">
    <cfRule type="expression" dxfId="2" priority="3">
      <formula>$B$22=0</formula>
    </cfRule>
  </conditionalFormatting>
  <conditionalFormatting sqref="M23 O23:P23">
    <cfRule type="expression" dxfId="1" priority="1">
      <formula>$B$22=0</formula>
    </cfRule>
  </conditionalFormatting>
  <conditionalFormatting sqref="O22:P22">
    <cfRule type="expression" dxfId="0" priority="2">
      <formula>$B$22=0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verticalDpi="0" r:id="rId1"/>
  <headerFooter>
    <oddFooter>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1" r:id="rId4" name="Check Box 157">
              <controlPr defaultSize="0" autoFill="0" autoLine="0" autoPict="0">
                <anchor moveWithCells="1">
                  <from>
                    <xdr:col>0</xdr:col>
                    <xdr:colOff>198120</xdr:colOff>
                    <xdr:row>41</xdr:row>
                    <xdr:rowOff>91440</xdr:rowOff>
                  </from>
                  <to>
                    <xdr:col>0</xdr:col>
                    <xdr:colOff>2209800</xdr:colOff>
                    <xdr:row>44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" name="Check Box 158">
              <controlPr defaultSize="0" autoFill="0" autoLine="0" autoPict="0">
                <anchor moveWithCells="1">
                  <from>
                    <xdr:col>0</xdr:col>
                    <xdr:colOff>205740</xdr:colOff>
                    <xdr:row>43</xdr:row>
                    <xdr:rowOff>160020</xdr:rowOff>
                  </from>
                  <to>
                    <xdr:col>0</xdr:col>
                    <xdr:colOff>2636520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" name="Check Box 160">
              <controlPr defaultSize="0" autoFill="0" autoLine="0" autoPict="0">
                <anchor moveWithCells="1">
                  <from>
                    <xdr:col>0</xdr:col>
                    <xdr:colOff>205740</xdr:colOff>
                    <xdr:row>44</xdr:row>
                    <xdr:rowOff>175260</xdr:rowOff>
                  </from>
                  <to>
                    <xdr:col>0</xdr:col>
                    <xdr:colOff>1905000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7" name="Check Box 161">
              <controlPr defaultSize="0" autoFill="0" autoLine="0" autoPict="0">
                <anchor moveWithCells="1">
                  <from>
                    <xdr:col>0</xdr:col>
                    <xdr:colOff>205740</xdr:colOff>
                    <xdr:row>45</xdr:row>
                    <xdr:rowOff>175260</xdr:rowOff>
                  </from>
                  <to>
                    <xdr:col>0</xdr:col>
                    <xdr:colOff>2270760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" name="Check Box 162">
              <controlPr defaultSize="0" autoFill="0" autoLine="0" autoPict="0">
                <anchor moveWithCells="1">
                  <from>
                    <xdr:col>0</xdr:col>
                    <xdr:colOff>205740</xdr:colOff>
                    <xdr:row>46</xdr:row>
                    <xdr:rowOff>167640</xdr:rowOff>
                  </from>
                  <to>
                    <xdr:col>1</xdr:col>
                    <xdr:colOff>571500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" name="Check Box 163">
              <controlPr defaultSize="0" autoFill="0" autoLine="0" autoPict="0">
                <anchor moveWithCells="1">
                  <from>
                    <xdr:col>0</xdr:col>
                    <xdr:colOff>205740</xdr:colOff>
                    <xdr:row>47</xdr:row>
                    <xdr:rowOff>91440</xdr:rowOff>
                  </from>
                  <to>
                    <xdr:col>0</xdr:col>
                    <xdr:colOff>2910840</xdr:colOff>
                    <xdr:row>49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782EC11BA18C448CE8522BB20C4811" ma:contentTypeVersion="12" ma:contentTypeDescription="Utwórz nowy dokument." ma:contentTypeScope="" ma:versionID="f2d7b098ce6b62e59f2afba0578b1217">
  <xsd:schema xmlns:xsd="http://www.w3.org/2001/XMLSchema" xmlns:xs="http://www.w3.org/2001/XMLSchema" xmlns:p="http://schemas.microsoft.com/office/2006/metadata/properties" xmlns:ns2="cf92b6ff-5ccf-4221-9bd9-e608a8edb1c8" xmlns:ns3="4f8922f6-52d8-41f5-8280-a02dec670c3a" targetNamespace="http://schemas.microsoft.com/office/2006/metadata/properties" ma:root="true" ma:fieldsID="b77970992bba3eb7fe79a065616be8fc" ns2:_="" ns3:_="">
    <xsd:import namespace="cf92b6ff-5ccf-4221-9bd9-e608a8edb1c8"/>
    <xsd:import namespace="4f8922f6-52d8-41f5-8280-a02dec670c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92b6ff-5ccf-4221-9bd9-e608a8edb1c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dexed="true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93ba590d-bb1a-499f-a1fa-34c69ff2d4c2}" ma:internalName="TaxCatchAll" ma:showField="CatchAllData" ma:web="cf92b6ff-5ccf-4221-9bd9-e608a8edb1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8922f6-52d8-41f5-8280-a02dec670c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7199deaf-0469-4724-8369-35b7c4c9d4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DD559D0-7587-4E5E-80D7-61CC205854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92b6ff-5ccf-4221-9bd9-e608a8edb1c8"/>
    <ds:schemaRef ds:uri="4f8922f6-52d8-41f5-8280-a02dec670c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345F53-DEAF-4D3E-9609-C1329F5682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808416-D471-476E-B39A-CAA721C6E66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Arkusz1!_Hlk46997913</vt:lpstr>
      <vt:lpstr>Arkusz1!_Hlk516742289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Justyna Szepietowska</cp:lastModifiedBy>
  <cp:lastPrinted>2023-05-16T10:12:26Z</cp:lastPrinted>
  <dcterms:created xsi:type="dcterms:W3CDTF">2015-06-05T18:19:34Z</dcterms:created>
  <dcterms:modified xsi:type="dcterms:W3CDTF">2024-04-29T13:05:03Z</dcterms:modified>
</cp:coreProperties>
</file>