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Zadanie 1" sheetId="1" r:id="rId1"/>
    <sheet name="Zadanie 2" sheetId="2" r:id="rId2"/>
  </sheets>
  <definedNames/>
  <calcPr fullCalcOnLoad="1"/>
</workbook>
</file>

<file path=xl/sharedStrings.xml><?xml version="1.0" encoding="utf-8"?>
<sst xmlns="http://schemas.openxmlformats.org/spreadsheetml/2006/main" count="160" uniqueCount="132">
  <si>
    <t>Załącznik 2.1 do SWZ</t>
  </si>
  <si>
    <t>L.p.</t>
  </si>
  <si>
    <t>Nazwa</t>
  </si>
  <si>
    <t>szacunkowa ilość oznaczeń na 48 miesięcy</t>
  </si>
  <si>
    <t>Ilość w opakowaniu</t>
  </si>
  <si>
    <t>Ilość
opakowań</t>
  </si>
  <si>
    <t>Nr katalogowy produktu</t>
  </si>
  <si>
    <t>Nazwa handlowa oraz producent</t>
  </si>
  <si>
    <t>cena jedn. netto
w zł za opakowanie</t>
  </si>
  <si>
    <t>wartość netto w zł</t>
  </si>
  <si>
    <t>VAT %</t>
  </si>
  <si>
    <t>cena jedn. brutto za opakowanie</t>
  </si>
  <si>
    <t>wartość brutto</t>
  </si>
  <si>
    <t>Pełna grupa krwi dorosłego wraz z izoaglutyninami na jednej karcie</t>
  </si>
  <si>
    <r>
      <rPr>
        <sz val="8"/>
        <rFont val="Arial"/>
        <family val="2"/>
      </rPr>
      <t>23040</t>
    </r>
    <r>
      <rPr>
        <sz val="8"/>
        <rFont val="Calibri"/>
        <family val="2"/>
      </rPr>
      <t>*</t>
    </r>
  </si>
  <si>
    <t>Badanie przeglądowe przeciwciał w PTA Liss na 3 krwinkach wzorcowych</t>
  </si>
  <si>
    <r>
      <rPr>
        <sz val="8"/>
        <rFont val="Arial"/>
        <family val="2"/>
      </rPr>
      <t>30640</t>
    </r>
    <r>
      <rPr>
        <sz val="8"/>
        <rFont val="Calibri"/>
        <family val="2"/>
      </rPr>
      <t>*</t>
    </r>
  </si>
  <si>
    <t>Próba zgodności krzyżowej</t>
  </si>
  <si>
    <t>Antygeny układu ABO i RhD u biorcy (A-B- DVI-/A-B-DVI-)</t>
  </si>
  <si>
    <r>
      <rPr>
        <sz val="8"/>
        <rFont val="Arial"/>
        <family val="2"/>
      </rPr>
      <t>21888</t>
    </r>
    <r>
      <rPr>
        <sz val="8"/>
        <rFont val="Calibri"/>
        <family val="2"/>
      </rPr>
      <t>*</t>
    </r>
  </si>
  <si>
    <t>Antygeny układu ABO i RhD u dawcy (A-B- DVI+/A-B-DVI+)</t>
  </si>
  <si>
    <r>
      <rPr>
        <sz val="8"/>
        <rFont val="Arial"/>
        <family val="2"/>
      </rPr>
      <t>41760</t>
    </r>
    <r>
      <rPr>
        <sz val="8"/>
        <rFont val="Calibri"/>
        <family val="2"/>
      </rPr>
      <t>*</t>
    </r>
  </si>
  <si>
    <t>Grupa krwi noworodka (A-B-DVI+,DVI-,CTL, BTA)</t>
  </si>
  <si>
    <r>
      <rPr>
        <sz val="8"/>
        <rFont val="Arial"/>
        <family val="2"/>
      </rPr>
      <t>384</t>
    </r>
    <r>
      <rPr>
        <sz val="8"/>
        <rFont val="Calibri"/>
        <family val="2"/>
      </rPr>
      <t>*</t>
    </r>
  </si>
  <si>
    <t>Krwinki wzorcowe do grupy krwi</t>
  </si>
  <si>
    <t>adekwatnie do ilości badań uwzględniając termin ważności</t>
  </si>
  <si>
    <t>Krwinki wzorcowe do badania przeglądowego przeciwciał
odpornościowych (3 krwinki)</t>
  </si>
  <si>
    <t>Panel 11 krwinek</t>
  </si>
  <si>
    <t>Codzienna kontrola jakości</t>
  </si>
  <si>
    <t>Kontrola zewnątrzlaboratoryjna międzynarodowa potwierdzona certyfikatem</t>
  </si>
  <si>
    <t>Wymagane płyny systemowe do analizatora</t>
  </si>
  <si>
    <t>Płyn do płukania i odkażania</t>
  </si>
  <si>
    <t>Końcówki do pipety do systemu manualnego; płyny, rozcieńczalniki, zestawy serwisowe, etykiety do drukowania kodów, tonery do drukarki, diluenty niezbędne do wykonania powyższych ilości badań - tabelę można rozszerzyć)</t>
  </si>
  <si>
    <t>Odczynnik do przygotowywania zawiesin krwinek w systemie automatycznym i manualnym (2% wszystkich badań w systemie manualnym)</t>
  </si>
  <si>
    <t>Końcówki do pipety (system backup)</t>
  </si>
  <si>
    <t>adekwatnie do ilości
badań</t>
  </si>
  <si>
    <t>Etykiety oraz dodatkowe materiały
zużywalne do drukarek kodów kreskowych</t>
  </si>
  <si>
    <t>Ilość miesięcy</t>
  </si>
  <si>
    <t>Miesięczny
czynsz netto</t>
  </si>
  <si>
    <t>Stawka VAT</t>
  </si>
  <si>
    <t>Miesięczny
czynsz brutto</t>
  </si>
  <si>
    <t>Wartość netto
czynszu</t>
  </si>
  <si>
    <t>Wartość brutto
czynszu</t>
  </si>
  <si>
    <t>Dzierżawa analizatora  wraz z manualnym systemem backup (1 wirówka, 1 inkubator, 2
pipety, dozownik</t>
  </si>
  <si>
    <t>Dzierżawa urządzenia do suchego rozmrażania osocza</t>
  </si>
  <si>
    <t>NETTO</t>
  </si>
  <si>
    <t>BRUTTO</t>
  </si>
  <si>
    <t>ogółem</t>
  </si>
  <si>
    <t>Załącznik 2.2 do SWZ</t>
  </si>
  <si>
    <t>Lp.</t>
  </si>
  <si>
    <t xml:space="preserve">OKREŚLENIE PRZEDMIOTU ZAMÓWIENIA        </t>
  </si>
  <si>
    <t>Nazwa handlowa/  numer katalogowy oferowanego produktu</t>
  </si>
  <si>
    <t>PRODUCENT</t>
  </si>
  <si>
    <t>Jm</t>
  </si>
  <si>
    <t>Ilość</t>
  </si>
  <si>
    <t>Ilość opakowań</t>
  </si>
  <si>
    <t xml:space="preserve">Cena netto za opakowanie    </t>
  </si>
  <si>
    <t xml:space="preserve">Wartość netto              </t>
  </si>
  <si>
    <t xml:space="preserve">Wartość VAT                  </t>
  </si>
  <si>
    <t>Wartość Brutto</t>
  </si>
  <si>
    <t>1.</t>
  </si>
  <si>
    <r>
      <rPr>
        <sz val="8"/>
        <rFont val="Arial"/>
        <family val="2"/>
      </rPr>
      <t xml:space="preserve">Papaina do ustalenia nieregularnych przeciwciał antyerytrocytarnych)                                    </t>
    </r>
    <r>
      <rPr>
        <b/>
        <sz val="8"/>
        <rFont val="Arial"/>
        <family val="2"/>
      </rPr>
      <t>Uwaga: 1 opakowanie nie więcej niż 5 ml, z miesięcznym terminem ważności</t>
    </r>
  </si>
  <si>
    <t>ml</t>
  </si>
  <si>
    <t>2.</t>
  </si>
  <si>
    <r>
      <rPr>
        <sz val="8"/>
        <rFont val="Arial"/>
        <family val="2"/>
      </rPr>
      <t xml:space="preserve">Standard  anty-D do kontroli PTA i testów enzymatycznych o aktywności &lt;=0,1 Iu/ml IgG anty-D do badań technikami probówkowymi. Standard ant-D ma służyć do walidacji wirówek i musi być ważny po otwarciu do daty ważności podanej na opakowa.                                       </t>
    </r>
    <r>
      <rPr>
        <b/>
        <sz val="8"/>
        <rFont val="Arial"/>
        <family val="2"/>
      </rPr>
      <t>Uwaga: 1 op nie więcej niż 2 ml</t>
    </r>
    <r>
      <rPr>
        <sz val="8"/>
        <color indexed="10"/>
        <rFont val="Arial"/>
        <family val="2"/>
      </rPr>
      <t xml:space="preserve"> </t>
    </r>
  </si>
  <si>
    <t>3.</t>
  </si>
  <si>
    <r>
      <rPr>
        <sz val="8"/>
        <rFont val="Arial"/>
        <family val="2"/>
      </rPr>
      <t xml:space="preserve">LISS - standaryzowany r-r soli o niskiej sile jonowej 0,03M, do przydotowywania zawiesin krwinek czerwonych                                       </t>
    </r>
    <r>
      <rPr>
        <b/>
        <sz val="8"/>
        <rFont val="Arial"/>
        <family val="2"/>
      </rPr>
      <t>Uwaga: 1opakowanie nie wiecej niż 1L</t>
    </r>
    <r>
      <rPr>
        <sz val="8"/>
        <color indexed="10"/>
        <rFont val="Arial"/>
        <family val="2"/>
      </rPr>
      <t xml:space="preserve"> </t>
    </r>
  </si>
  <si>
    <t>litr</t>
  </si>
  <si>
    <t>4.</t>
  </si>
  <si>
    <r>
      <rPr>
        <sz val="8"/>
        <rFont val="Arial"/>
        <family val="2"/>
      </rPr>
      <t xml:space="preserve">PBS - buforowany roztwór 0,15 m NaCl pH 6,85-7,2 </t>
    </r>
    <r>
      <rPr>
        <b/>
        <sz val="8"/>
        <rFont val="Arial"/>
        <family val="2"/>
      </rPr>
      <t>Uwaga: 1 opakowanie nie wiecej niż 1 L</t>
    </r>
  </si>
  <si>
    <t>5.</t>
  </si>
  <si>
    <r>
      <rPr>
        <sz val="8"/>
        <rFont val="Arial"/>
        <family val="2"/>
      </rPr>
      <t xml:space="preserve">Odczynnik monoklonalny anty -A /klon 1/  </t>
    </r>
    <r>
      <rPr>
        <b/>
        <sz val="8"/>
        <rFont val="Arial"/>
        <family val="2"/>
      </rPr>
      <t>Uwaga: 1 op. nie więcej niż 5x10 ml</t>
    </r>
  </si>
  <si>
    <t>6.</t>
  </si>
  <si>
    <r>
      <rPr>
        <sz val="8"/>
        <rFont val="Arial"/>
        <family val="2"/>
      </rPr>
      <t xml:space="preserve">Odczynnik monoklonalny anty -A /klon 2/ </t>
    </r>
    <r>
      <rPr>
        <b/>
        <sz val="8"/>
        <rFont val="Arial"/>
        <family val="2"/>
      </rPr>
      <t>Uwaga: 1 op. nie więcej niż 5x10 ml</t>
    </r>
  </si>
  <si>
    <t>7.</t>
  </si>
  <si>
    <r>
      <rPr>
        <sz val="8"/>
        <rFont val="Arial"/>
        <family val="2"/>
      </rPr>
      <t xml:space="preserve">Odczynnik monoklonalny anty -B /klon 1/ </t>
    </r>
    <r>
      <rPr>
        <b/>
        <sz val="8"/>
        <rFont val="Arial"/>
        <family val="2"/>
      </rPr>
      <t>Uwaga: 1 op. nie więcej niż 5x10 ml</t>
    </r>
  </si>
  <si>
    <t>8.</t>
  </si>
  <si>
    <r>
      <rPr>
        <sz val="8"/>
        <rFont val="Arial"/>
        <family val="2"/>
      </rPr>
      <t xml:space="preserve">Odczynnik monoklonalny anty -B /klon 2/ </t>
    </r>
    <r>
      <rPr>
        <b/>
        <sz val="8"/>
        <rFont val="Arial"/>
        <family val="2"/>
      </rPr>
      <t>Uwaga: 1 op. nie więcej niż 5x10 ml</t>
    </r>
  </si>
  <si>
    <t>9.</t>
  </si>
  <si>
    <r>
      <rPr>
        <sz val="8"/>
        <rFont val="Arial"/>
        <family val="2"/>
      </rPr>
      <t xml:space="preserve">Odczynnik monoklonalny IgM+IgG anty -D klon1    </t>
    </r>
    <r>
      <rPr>
        <b/>
        <sz val="8"/>
        <rFont val="Arial"/>
        <family val="2"/>
      </rPr>
      <t>Uwaga: 1 op. nie więcej niż 5x10 ml</t>
    </r>
  </si>
  <si>
    <t>10.</t>
  </si>
  <si>
    <r>
      <rPr>
        <sz val="8"/>
        <rFont val="Arial"/>
        <family val="2"/>
      </rPr>
      <t xml:space="preserve">Odczynnik  monoklonalny IgM anty  -D  RUM-1 Klon 2                                                           </t>
    </r>
    <r>
      <rPr>
        <b/>
        <sz val="8"/>
        <rFont val="Arial"/>
        <family val="2"/>
      </rPr>
      <t>Uwaga: 1 op. nie więcej niż 5x10 ml</t>
    </r>
  </si>
  <si>
    <t>11.</t>
  </si>
  <si>
    <r>
      <rPr>
        <sz val="8"/>
        <rFont val="Arial"/>
        <family val="2"/>
      </rPr>
      <t xml:space="preserve">Odczynnik  monoklonalny  anty- C                                      </t>
    </r>
    <r>
      <rPr>
        <b/>
        <sz val="8"/>
        <rFont val="Arial"/>
        <family val="2"/>
      </rPr>
      <t>Uwaga: 1 op. odczynników nie więcej niż 1x5 ml</t>
    </r>
  </si>
  <si>
    <t>12.</t>
  </si>
  <si>
    <r>
      <rPr>
        <sz val="8"/>
        <rFont val="Arial"/>
        <family val="2"/>
      </rPr>
      <t xml:space="preserve">Odczynnik  monoklonalny  anty- c                                      </t>
    </r>
    <r>
      <rPr>
        <b/>
        <sz val="8"/>
        <rFont val="Arial"/>
        <family val="2"/>
      </rPr>
      <t>Uwaga: 1 op. odczynników nie więcej niż 1x5 ml</t>
    </r>
  </si>
  <si>
    <t>13.</t>
  </si>
  <si>
    <r>
      <rPr>
        <sz val="8"/>
        <rFont val="Arial"/>
        <family val="2"/>
      </rPr>
      <t xml:space="preserve">Odczynnik  monoklonalny  anty- Cw            </t>
    </r>
    <r>
      <rPr>
        <b/>
        <sz val="8"/>
        <rFont val="Arial"/>
        <family val="2"/>
      </rPr>
      <t>Uwaga: 1 op. odczynników nie więcej niż 1x5 ml</t>
    </r>
  </si>
  <si>
    <t>14.</t>
  </si>
  <si>
    <r>
      <rPr>
        <sz val="8"/>
        <rFont val="Arial"/>
        <family val="2"/>
      </rPr>
      <t xml:space="preserve">Odczynnik  monoklonalny  anty- E                                     </t>
    </r>
    <r>
      <rPr>
        <b/>
        <sz val="8"/>
        <rFont val="Arial"/>
        <family val="2"/>
      </rPr>
      <t>Uwaga: 1 op. odczynników nie więcej niż 1x5 ml</t>
    </r>
  </si>
  <si>
    <t>15.</t>
  </si>
  <si>
    <r>
      <rPr>
        <sz val="8"/>
        <rFont val="Arial"/>
        <family val="2"/>
      </rPr>
      <t xml:space="preserve">Odczynnik  monoklonalny  anty- e                                     </t>
    </r>
    <r>
      <rPr>
        <b/>
        <sz val="8"/>
        <rFont val="Arial"/>
        <family val="2"/>
      </rPr>
      <t>Uwaga: 1 op. odczynników nie więcej niż 1x5 ml</t>
    </r>
  </si>
  <si>
    <t>16.</t>
  </si>
  <si>
    <r>
      <rPr>
        <sz val="8"/>
        <rFont val="Arial"/>
        <family val="2"/>
      </rPr>
      <t xml:space="preserve">Odczynnik  monoklonalny  anty- K                                     </t>
    </r>
    <r>
      <rPr>
        <b/>
        <sz val="8"/>
        <rFont val="Arial"/>
        <family val="2"/>
      </rPr>
      <t>Uwaga: 1 op. odczynników nie więcej niż 1x5 ml</t>
    </r>
  </si>
  <si>
    <r>
      <rPr>
        <sz val="8"/>
        <rFont val="Arial"/>
        <family val="2"/>
      </rPr>
      <t xml:space="preserve">Odczynnik  monoklonalny  anty- Lea        </t>
    </r>
    <r>
      <rPr>
        <b/>
        <sz val="8"/>
        <rFont val="Arial"/>
        <family val="2"/>
      </rPr>
      <t>Uwaga: 1 op. odczynników nie więcej niż 1x5 ml</t>
    </r>
  </si>
  <si>
    <t>zestaw</t>
  </si>
  <si>
    <t>17.</t>
  </si>
  <si>
    <r>
      <rPr>
        <sz val="8"/>
        <rFont val="Arial"/>
        <family val="2"/>
      </rPr>
      <t xml:space="preserve">Odczynnik  monoklonalny  anty- Leb         </t>
    </r>
    <r>
      <rPr>
        <b/>
        <sz val="8"/>
        <rFont val="Arial"/>
        <family val="2"/>
      </rPr>
      <t>Uwaga: 1 op. odczynników nie więcej niż 1x5 ml</t>
    </r>
  </si>
  <si>
    <t>18.</t>
  </si>
  <si>
    <t>Dolichotest  i opakowanie nie wiecej niż 2x2 ml</t>
  </si>
  <si>
    <t>19.</t>
  </si>
  <si>
    <r>
      <rPr>
        <sz val="8"/>
        <rFont val="Arial"/>
        <family val="2"/>
      </rPr>
      <t xml:space="preserve">Zestaw krwinek wzorcowych do identyfikacji przeciwciał - do przydotowania zawiesin o róznym stężeniu 20-30 % do:                                                 • naturalnych nieregularnych przeciwciał typu zimnego w teście solnym
• przeciwciał odpornościowych z układu Rh w teście enzymatycznym 
• przeciwciał typu ciepłego w pośrednim teście antyglobulinowym i jego modyfikacjach              O RhD+ DCwCee,                                           O RhD+ DccEE,                                                     O RhD- dccee,                                                               O RhD+ Dccee,                                               O RhD- dCcee lub dCCee,                                          O RhD- dccEe lub dccEE,                                         O RhD+ DCcee lub DCCEe,                                     O RhD- dccee,O RhD-dccee,                               O RhD- dccee                                         </t>
    </r>
    <r>
      <rPr>
        <b/>
        <sz val="8"/>
        <rFont val="Arial"/>
        <family val="2"/>
      </rPr>
      <t>Uwaga: Terminy ważnosci krwinek wzorcowych do 6-7 tygodni</t>
    </r>
  </si>
  <si>
    <t>Razem</t>
  </si>
  <si>
    <t>OCENA TECHNICZNA</t>
  </si>
  <si>
    <t>lp</t>
  </si>
  <si>
    <t>opis</t>
  </si>
  <si>
    <t>Liczba punktów możliwa do uzyskana</t>
  </si>
  <si>
    <t>Opis Wykonawcy, Odpowiedź TAK/NIE</t>
  </si>
  <si>
    <t>Zestaw krwinek wzorcowych do identyfikacji przeciwciał składający się</t>
  </si>
  <si>
    <t>1.1</t>
  </si>
  <si>
    <t>z minimum 10 rodzajów krwinek</t>
  </si>
  <si>
    <t>TAK- 10 pkt</t>
  </si>
  <si>
    <t>1.2</t>
  </si>
  <si>
    <t>z mniej niż 10 rodzajów krwinek</t>
  </si>
  <si>
    <t>TAK-   0 pkt</t>
  </si>
  <si>
    <t>Wymaga się aby stężenie krwinek wzorcowych (służących do przygotowania zawiesin o różnym stężeniu) wynosiło min. 20- 30%:</t>
  </si>
  <si>
    <t>TAK- 10 pkt                      NIE-   0 pkt</t>
  </si>
  <si>
    <t>Dostawa odczynników transportem monitorowanym pod względem temperatury 2- 8⁰C (z możliwością wydruku raportu)</t>
  </si>
  <si>
    <t>TAK- 10 pkt                            NIE-   0 pkt</t>
  </si>
  <si>
    <t>1. Odczynniki i kontrole do ustalania nieregularnych przeciwciał antyerytrocytarnych muszą posiadać certyfikat zgodności z wykazem wyrobów medycznych do diagnostyki in vitro wydany przez jednostke notyfikowaną własciwą ze względu na zakres notyfikacji, a w ich instrukcjach uzywania i oznakowaniu obok znaku CE znajdował sie numer identyfikacyjny jednostki notyfikowanej.</t>
  </si>
  <si>
    <t>2. Wymaga się dostarczenia certyfikatu badania typu WE dla odczynników wykazu A i B  RMZ i deklaracji zgodnosci wszystkich proponowanych odczynników</t>
  </si>
  <si>
    <t>Zabudowa robocza</t>
  </si>
  <si>
    <t>adekwatnie do potrzeb</t>
  </si>
  <si>
    <t>Formularz cenowy zmiana 2                                                                                                                                                                                                                                             Zadanie 1- Mikrometoda do oznaczania przeciwciał w teście PTA LISS wraz z dzierżawą analizatora do badań serologii transfuzjologicznej</t>
  </si>
  <si>
    <t>3. Krwinki do wykrywania przeciwciał i do ich identyfikacji muszą być zawieszone w płynie konserwującym gwarantującym brak hemolizy oraz stalą ekspresję antygenów krwinek czerwonych przez cały okres wazności krwinek</t>
  </si>
  <si>
    <t>4. Wymaga się dostarczenia certyfikatów jakości do każdej serii odczynnika</t>
  </si>
  <si>
    <t>5. Wymaga się dostarczenia kart charakterystyki substancji niebezpiecznych odczynników, jeżeli są wymagane</t>
  </si>
  <si>
    <t>6. Wymaga się aby stężęnie krwinek wzorcowych wynosiło min. 23-30 % (kryterium- ocena techniczna)</t>
  </si>
  <si>
    <t>7. Wymaga się aby zestaw krwinek wzorcowych do identyfikacji przeciwciał składał się z minimum 10 rodzajów krwinek (kryterium- ocena techniczna)</t>
  </si>
  <si>
    <t>8. Wymaga się dostarczenia harmonogramu zamowień i dostaw odczynników. Dostawa krwinek wzorcowych ma się odbywać w comiesiecznym systemie abonamentowym. Dostawa pozostałych odczynników ma się odbywać sukcesywnie, na podstawie skladanych zamówień, okreslajacych faktyczne potrzeby zamawiajacego.Dostarczenie zamówienia powinno nastąpić najpózniej do 10 dni roboczych liczonych od daty złożenia zamówienia (kryterium- termin realizacji zamówienia)</t>
  </si>
  <si>
    <t>9. Wymaga się dostarczenia krwinek i odczynników w trybie CITO - do maksymalnie 3 dni.</t>
  </si>
  <si>
    <t>Formularz cenowy zmiana 1                                                                                                                                                                                                                                                                                        Zadanie 2- Odczynniki diagnostyczne do testów serologii transfuzjologicznej służących do oznaczania grup krwi ,wykrywania i identyfikacji nieregularnych przeciwciał skierowanych do antygenów  krwinek czerwonych oraz do kontroli poprawnosci wykonywanych testów - techniki probówkowe, szkełkowe, mikrometoda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</si>
</sst>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000"/>
  </numFmts>
  <fonts count="50">
    <font>
      <sz val="11"/>
      <color indexed="8"/>
      <name val="Czcionka tekstu podstawowego"/>
      <family val="2"/>
    </font>
    <font>
      <sz val="10"/>
      <name val="Arial"/>
      <family val="0"/>
    </font>
    <font>
      <sz val="10"/>
      <name val="Arial CE"/>
      <family val="0"/>
    </font>
    <font>
      <sz val="10"/>
      <color indexed="8"/>
      <name val="Arial"/>
      <family val="2"/>
    </font>
    <font>
      <b/>
      <sz val="11"/>
      <color indexed="8"/>
      <name val="Arial"/>
      <family val="2"/>
    </font>
    <font>
      <b/>
      <sz val="8"/>
      <name val="Arial"/>
      <family val="2"/>
    </font>
    <font>
      <b/>
      <sz val="10"/>
      <name val="Arial"/>
      <family val="2"/>
    </font>
    <font>
      <sz val="8"/>
      <color indexed="8"/>
      <name val="Arial"/>
      <family val="2"/>
    </font>
    <font>
      <sz val="8"/>
      <name val="Arial"/>
      <family val="2"/>
    </font>
    <font>
      <sz val="8"/>
      <name val="Calibri"/>
      <family val="2"/>
    </font>
    <font>
      <b/>
      <sz val="8"/>
      <color indexed="8"/>
      <name val="Arial"/>
      <family val="2"/>
    </font>
    <font>
      <sz val="6.5"/>
      <name val="Arial"/>
      <family val="2"/>
    </font>
    <font>
      <sz val="6.5"/>
      <color indexed="8"/>
      <name val="Arial"/>
      <family val="2"/>
    </font>
    <font>
      <b/>
      <sz val="6.5"/>
      <name val="Arial"/>
      <family val="2"/>
    </font>
    <font>
      <sz val="9"/>
      <color indexed="8"/>
      <name val="Arial"/>
      <family val="2"/>
    </font>
    <font>
      <b/>
      <sz val="10"/>
      <color indexed="8"/>
      <name val="Arial"/>
      <family val="2"/>
    </font>
    <font>
      <sz val="8"/>
      <color indexed="10"/>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9"/>
        <bgColor indexed="64"/>
      </patternFill>
    </fill>
    <fill>
      <patternFill patternType="solid">
        <fgColor indexed="1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4" fontId="1"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2" fillId="0" borderId="0">
      <alignment/>
      <protection/>
    </xf>
    <xf numFmtId="0" fontId="44" fillId="27" borderId="1" applyNumberFormat="0" applyAlignment="0" applyProtection="0"/>
    <xf numFmtId="9" fontId="1"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9" fillId="32" borderId="0" applyNumberFormat="0" applyBorder="0" applyAlignment="0" applyProtection="0"/>
  </cellStyleXfs>
  <cellXfs count="187">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 fontId="7" fillId="33" borderId="10" xfId="0" applyNumberFormat="1" applyFont="1" applyFill="1" applyBorder="1" applyAlignment="1">
      <alignment horizontal="center" vertical="center" shrinkToFit="1"/>
    </xf>
    <xf numFmtId="0" fontId="1"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0" borderId="10" xfId="0" applyFont="1" applyFill="1" applyBorder="1" applyAlignment="1">
      <alignment horizontal="left" vertical="center" wrapText="1" indent="1"/>
    </xf>
    <xf numFmtId="1" fontId="7" fillId="0" borderId="10" xfId="0" applyNumberFormat="1" applyFont="1" applyFill="1" applyBorder="1" applyAlignment="1">
      <alignment horizontal="center" vertical="center" shrinkToFit="1"/>
    </xf>
    <xf numFmtId="0" fontId="8" fillId="0" borderId="10" xfId="0" applyFont="1" applyFill="1" applyBorder="1" applyAlignment="1">
      <alignment horizontal="left" vertical="top" wrapText="1" indent="2"/>
    </xf>
    <xf numFmtId="4" fontId="7" fillId="0" borderId="10" xfId="0" applyNumberFormat="1" applyFont="1" applyFill="1" applyBorder="1" applyAlignment="1">
      <alignment horizontal="right" vertical="center" shrinkToFit="1"/>
    </xf>
    <xf numFmtId="4" fontId="7" fillId="33" borderId="10" xfId="0" applyNumberFormat="1" applyFont="1" applyFill="1" applyBorder="1" applyAlignment="1">
      <alignment horizontal="right" vertical="center" shrinkToFit="1"/>
    </xf>
    <xf numFmtId="9" fontId="7" fillId="0" borderId="10" xfId="0" applyNumberFormat="1" applyFont="1" applyFill="1" applyBorder="1" applyAlignment="1">
      <alignment horizontal="center" vertical="center" shrinkToFit="1"/>
    </xf>
    <xf numFmtId="4" fontId="7" fillId="33" borderId="11" xfId="0" applyNumberFormat="1" applyFont="1" applyFill="1" applyBorder="1" applyAlignment="1">
      <alignment vertical="center" shrinkToFit="1"/>
    </xf>
    <xf numFmtId="4" fontId="7" fillId="33" borderId="10" xfId="0" applyNumberFormat="1" applyFont="1" applyFill="1" applyBorder="1" applyAlignment="1">
      <alignment vertical="center" shrinkToFit="1"/>
    </xf>
    <xf numFmtId="0" fontId="8" fillId="0" borderId="10" xfId="0" applyFont="1" applyFill="1" applyBorder="1" applyAlignment="1">
      <alignment horizontal="left" vertical="center" wrapText="1" indent="2"/>
    </xf>
    <xf numFmtId="3" fontId="7" fillId="33" borderId="10" xfId="0" applyNumberFormat="1" applyFont="1" applyFill="1" applyBorder="1" applyAlignment="1">
      <alignment horizontal="center" vertical="center" shrinkToFit="1"/>
    </xf>
    <xf numFmtId="0" fontId="8" fillId="33" borderId="10" xfId="0" applyFont="1" applyFill="1" applyBorder="1" applyAlignment="1">
      <alignment horizontal="center" vertical="top" wrapText="1"/>
    </xf>
    <xf numFmtId="0" fontId="1" fillId="33" borderId="10" xfId="0" applyFont="1" applyFill="1" applyBorder="1" applyAlignment="1">
      <alignment horizontal="left" vertical="top" wrapText="1"/>
    </xf>
    <xf numFmtId="1" fontId="7" fillId="33" borderId="12" xfId="0" applyNumberFormat="1" applyFont="1" applyFill="1" applyBorder="1" applyAlignment="1">
      <alignment horizontal="center" vertical="center" shrinkToFit="1"/>
    </xf>
    <xf numFmtId="0" fontId="1" fillId="33" borderId="12" xfId="0" applyFont="1" applyFill="1" applyBorder="1" applyAlignment="1">
      <alignment vertical="center" wrapText="1"/>
    </xf>
    <xf numFmtId="0" fontId="8" fillId="33"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33" borderId="12" xfId="0" applyFont="1" applyFill="1" applyBorder="1" applyAlignment="1">
      <alignment horizontal="left" vertical="center" wrapText="1"/>
    </xf>
    <xf numFmtId="0" fontId="8" fillId="33" borderId="12" xfId="0" applyFont="1" applyFill="1" applyBorder="1" applyAlignment="1">
      <alignment horizontal="center" vertical="top" wrapText="1"/>
    </xf>
    <xf numFmtId="0" fontId="8" fillId="0" borderId="12" xfId="0" applyFont="1" applyFill="1" applyBorder="1" applyAlignment="1">
      <alignment horizontal="right" vertical="center" wrapText="1" indent="1"/>
    </xf>
    <xf numFmtId="1" fontId="7" fillId="0" borderId="12" xfId="0" applyNumberFormat="1" applyFont="1" applyFill="1" applyBorder="1" applyAlignment="1">
      <alignment horizontal="center" vertical="center" shrinkToFit="1"/>
    </xf>
    <xf numFmtId="0" fontId="8" fillId="0" borderId="12" xfId="0" applyFont="1" applyFill="1" applyBorder="1" applyAlignment="1">
      <alignment horizontal="left" vertical="top" wrapText="1" indent="2"/>
    </xf>
    <xf numFmtId="2" fontId="7" fillId="0" borderId="12" xfId="0" applyNumberFormat="1" applyFont="1" applyFill="1" applyBorder="1" applyAlignment="1">
      <alignment horizontal="right" vertical="center" shrinkToFit="1"/>
    </xf>
    <xf numFmtId="4" fontId="7" fillId="33" borderId="12" xfId="0" applyNumberFormat="1" applyFont="1" applyFill="1" applyBorder="1" applyAlignment="1">
      <alignment vertical="center" shrinkToFit="1"/>
    </xf>
    <xf numFmtId="9" fontId="7" fillId="0" borderId="12" xfId="0" applyNumberFormat="1" applyFont="1" applyFill="1" applyBorder="1" applyAlignment="1">
      <alignment horizontal="center" vertical="center" shrinkToFit="1"/>
    </xf>
    <xf numFmtId="2" fontId="7" fillId="33" borderId="13" xfId="0" applyNumberFormat="1" applyFont="1" applyFill="1" applyBorder="1" applyAlignment="1">
      <alignment horizontal="right" vertical="center" shrinkToFit="1"/>
    </xf>
    <xf numFmtId="4" fontId="7" fillId="33" borderId="12" xfId="0" applyNumberFormat="1" applyFont="1" applyFill="1" applyBorder="1" applyAlignment="1">
      <alignment horizontal="right" vertical="center" shrinkToFit="1"/>
    </xf>
    <xf numFmtId="0" fontId="8" fillId="0" borderId="10" xfId="0" applyFont="1" applyFill="1" applyBorder="1" applyAlignment="1">
      <alignment horizontal="right" vertical="center" wrapText="1" indent="1"/>
    </xf>
    <xf numFmtId="0" fontId="8" fillId="0" borderId="10" xfId="0" applyFont="1" applyFill="1" applyBorder="1" applyAlignment="1">
      <alignment horizontal="left" vertical="top" wrapText="1" indent="1"/>
    </xf>
    <xf numFmtId="2" fontId="7" fillId="0" borderId="11" xfId="0" applyNumberFormat="1" applyFont="1" applyFill="1" applyBorder="1" applyAlignment="1">
      <alignment horizontal="right" vertical="center" shrinkToFit="1"/>
    </xf>
    <xf numFmtId="2" fontId="7" fillId="33" borderId="10" xfId="0" applyNumberFormat="1" applyFont="1" applyFill="1" applyBorder="1" applyAlignment="1">
      <alignment horizontal="right" vertical="center" shrinkToFit="1"/>
    </xf>
    <xf numFmtId="1" fontId="7" fillId="0" borderId="0" xfId="0" applyNumberFormat="1" applyFont="1" applyFill="1" applyBorder="1" applyAlignment="1">
      <alignment horizontal="center" vertical="center" shrinkToFit="1"/>
    </xf>
    <xf numFmtId="0" fontId="1" fillId="0" borderId="0" xfId="0" applyFont="1" applyFill="1" applyBorder="1" applyAlignment="1">
      <alignment horizontal="left"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right" vertical="center" wrapText="1" indent="1"/>
    </xf>
    <xf numFmtId="0" fontId="8" fillId="0" borderId="0" xfId="0" applyFont="1" applyFill="1" applyBorder="1" applyAlignment="1">
      <alignment horizontal="left" vertical="top" wrapText="1" indent="1"/>
    </xf>
    <xf numFmtId="2" fontId="7" fillId="0" borderId="0" xfId="0" applyNumberFormat="1" applyFont="1" applyFill="1" applyBorder="1" applyAlignment="1">
      <alignment horizontal="center" vertical="center" shrinkToFit="1"/>
    </xf>
    <xf numFmtId="4" fontId="10" fillId="33" borderId="10" xfId="0" applyNumberFormat="1" applyFont="1" applyFill="1" applyBorder="1" applyAlignment="1">
      <alignment vertical="center" shrinkToFit="1"/>
    </xf>
    <xf numFmtId="9" fontId="7" fillId="0" borderId="12" xfId="0" applyNumberFormat="1" applyFont="1" applyFill="1" applyBorder="1" applyAlignment="1">
      <alignment horizontal="center" vertical="center" shrinkToFit="1"/>
    </xf>
    <xf numFmtId="2" fontId="10" fillId="33" borderId="10" xfId="0" applyNumberFormat="1" applyFont="1" applyFill="1" applyBorder="1" applyAlignment="1">
      <alignment horizontal="right" vertical="center" shrinkToFit="1"/>
    </xf>
    <xf numFmtId="1" fontId="3" fillId="0" borderId="14" xfId="0" applyNumberFormat="1" applyFont="1" applyFill="1" applyBorder="1" applyAlignment="1">
      <alignment horizontal="center" vertical="center" shrinkToFit="1"/>
    </xf>
    <xf numFmtId="0" fontId="1" fillId="0" borderId="0" xfId="0" applyFont="1" applyFill="1" applyBorder="1" applyAlignment="1">
      <alignment horizontal="center" vertical="top" wrapText="1"/>
    </xf>
    <xf numFmtId="0" fontId="1" fillId="0" borderId="0" xfId="0" applyFont="1" applyFill="1" applyBorder="1" applyAlignment="1">
      <alignment horizontal="right" vertical="center" wrapText="1" indent="1"/>
    </xf>
    <xf numFmtId="1" fontId="3" fillId="0" borderId="0" xfId="0" applyNumberFormat="1" applyFont="1" applyFill="1" applyBorder="1" applyAlignment="1">
      <alignment horizontal="center" vertical="center" shrinkToFit="1"/>
    </xf>
    <xf numFmtId="0" fontId="1" fillId="0" borderId="0" xfId="0" applyFont="1" applyFill="1" applyBorder="1" applyAlignment="1">
      <alignment horizontal="left" vertical="top" wrapText="1" indent="1"/>
    </xf>
    <xf numFmtId="2" fontId="3" fillId="0" borderId="0" xfId="0" applyNumberFormat="1" applyFont="1" applyFill="1" applyBorder="1" applyAlignment="1">
      <alignment horizontal="center" vertical="center" shrinkToFit="1"/>
    </xf>
    <xf numFmtId="4" fontId="3" fillId="0" borderId="0" xfId="0" applyNumberFormat="1" applyFont="1" applyFill="1" applyBorder="1" applyAlignment="1">
      <alignment horizontal="right" vertical="center" indent="2" shrinkToFit="1"/>
    </xf>
    <xf numFmtId="9" fontId="3" fillId="0" borderId="0" xfId="0" applyNumberFormat="1" applyFont="1" applyFill="1" applyBorder="1" applyAlignment="1">
      <alignment horizontal="center" vertical="center" shrinkToFit="1"/>
    </xf>
    <xf numFmtId="2" fontId="3" fillId="0" borderId="0" xfId="0" applyNumberFormat="1" applyFont="1" applyFill="1" applyBorder="1" applyAlignment="1">
      <alignment horizontal="left" vertical="center" indent="3" shrinkToFit="1"/>
    </xf>
    <xf numFmtId="0" fontId="11" fillId="34" borderId="15" xfId="0" applyFont="1" applyFill="1" applyBorder="1" applyAlignment="1">
      <alignment horizontal="center" vertical="center" wrapText="1"/>
    </xf>
    <xf numFmtId="1" fontId="3" fillId="34" borderId="15" xfId="0" applyNumberFormat="1" applyFont="1" applyFill="1" applyBorder="1" applyAlignment="1">
      <alignment horizontal="center" vertical="center" shrinkToFit="1"/>
    </xf>
    <xf numFmtId="165" fontId="12" fillId="34" borderId="15" xfId="0" applyNumberFormat="1" applyFont="1" applyFill="1" applyBorder="1" applyAlignment="1">
      <alignment horizontal="center" vertical="center" shrinkToFit="1"/>
    </xf>
    <xf numFmtId="0" fontId="11" fillId="34" borderId="15" xfId="0" applyFont="1" applyFill="1" applyBorder="1" applyAlignment="1">
      <alignment horizontal="left" vertical="center" wrapText="1" indent="2"/>
    </xf>
    <xf numFmtId="2" fontId="7" fillId="34" borderId="15" xfId="0" applyNumberFormat="1" applyFont="1" applyFill="1" applyBorder="1" applyAlignment="1">
      <alignment horizontal="right" vertical="center" shrinkToFit="1"/>
    </xf>
    <xf numFmtId="4" fontId="7" fillId="33" borderId="15" xfId="0" applyNumberFormat="1" applyFont="1" applyFill="1" applyBorder="1" applyAlignment="1">
      <alignment vertical="center" shrinkToFit="1"/>
    </xf>
    <xf numFmtId="9" fontId="12" fillId="34" borderId="15" xfId="0" applyNumberFormat="1" applyFont="1" applyFill="1" applyBorder="1" applyAlignment="1">
      <alignment horizontal="left" vertical="center" indent="1" shrinkToFit="1"/>
    </xf>
    <xf numFmtId="2" fontId="7" fillId="33" borderId="15" xfId="0" applyNumberFormat="1" applyFont="1" applyFill="1" applyBorder="1" applyAlignment="1">
      <alignment horizontal="right" vertical="center" shrinkToFit="1"/>
    </xf>
    <xf numFmtId="4" fontId="7" fillId="33" borderId="15" xfId="0" applyNumberFormat="1" applyFont="1" applyFill="1" applyBorder="1" applyAlignment="1">
      <alignment horizontal="right" vertical="center" shrinkToFit="1"/>
    </xf>
    <xf numFmtId="0" fontId="11"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shrinkToFit="1"/>
    </xf>
    <xf numFmtId="165" fontId="12" fillId="34" borderId="10" xfId="0" applyNumberFormat="1" applyFont="1" applyFill="1" applyBorder="1" applyAlignment="1">
      <alignment horizontal="center" vertical="center" shrinkToFit="1"/>
    </xf>
    <xf numFmtId="0" fontId="11" fillId="34" borderId="10" xfId="0" applyFont="1" applyFill="1" applyBorder="1" applyAlignment="1">
      <alignment horizontal="left" vertical="top" wrapText="1" indent="2"/>
    </xf>
    <xf numFmtId="2" fontId="7" fillId="34" borderId="10" xfId="0" applyNumberFormat="1" applyFont="1" applyFill="1" applyBorder="1" applyAlignment="1">
      <alignment horizontal="right" vertical="center" shrinkToFit="1"/>
    </xf>
    <xf numFmtId="9" fontId="12" fillId="34" borderId="10" xfId="0" applyNumberFormat="1" applyFont="1" applyFill="1" applyBorder="1" applyAlignment="1">
      <alignment horizontal="left" vertical="center" indent="1" shrinkToFit="1"/>
    </xf>
    <xf numFmtId="1" fontId="3" fillId="33" borderId="12" xfId="0" applyNumberFormat="1" applyFont="1" applyFill="1" applyBorder="1" applyAlignment="1">
      <alignment horizontal="center" vertical="top" shrinkToFit="1"/>
    </xf>
    <xf numFmtId="0" fontId="1" fillId="33" borderId="12" xfId="0" applyFont="1" applyFill="1" applyBorder="1" applyAlignment="1">
      <alignment horizontal="left" vertical="top" wrapText="1"/>
    </xf>
    <xf numFmtId="0" fontId="11" fillId="33" borderId="12" xfId="0" applyFont="1" applyFill="1" applyBorder="1" applyAlignment="1">
      <alignment horizontal="center" vertical="center" wrapText="1"/>
    </xf>
    <xf numFmtId="0" fontId="11" fillId="34" borderId="12" xfId="0" applyFont="1" applyFill="1" applyBorder="1" applyAlignment="1">
      <alignment horizontal="center" vertical="center" wrapText="1"/>
    </xf>
    <xf numFmtId="1" fontId="3" fillId="34" borderId="12" xfId="0" applyNumberFormat="1" applyFont="1" applyFill="1" applyBorder="1" applyAlignment="1">
      <alignment horizontal="center" vertical="center" shrinkToFit="1"/>
    </xf>
    <xf numFmtId="165" fontId="12" fillId="34" borderId="12" xfId="0" applyNumberFormat="1" applyFont="1" applyFill="1" applyBorder="1" applyAlignment="1">
      <alignment horizontal="center" vertical="top" shrinkToFit="1"/>
    </xf>
    <xf numFmtId="0" fontId="0" fillId="34" borderId="12" xfId="0" applyFill="1" applyBorder="1" applyAlignment="1">
      <alignment horizontal="center" vertical="top" wrapText="1"/>
    </xf>
    <xf numFmtId="2" fontId="7" fillId="34" borderId="12" xfId="0" applyNumberFormat="1" applyFont="1" applyFill="1" applyBorder="1" applyAlignment="1">
      <alignment horizontal="right" vertical="center" shrinkToFit="1"/>
    </xf>
    <xf numFmtId="9" fontId="12" fillId="34" borderId="12" xfId="0" applyNumberFormat="1" applyFont="1" applyFill="1" applyBorder="1" applyAlignment="1">
      <alignment horizontal="center" vertical="center" shrinkToFit="1"/>
    </xf>
    <xf numFmtId="1" fontId="12" fillId="0" borderId="0" xfId="0" applyNumberFormat="1" applyFont="1" applyFill="1" applyBorder="1" applyAlignment="1">
      <alignment horizontal="right" vertical="top" shrinkToFit="1"/>
    </xf>
    <xf numFmtId="0" fontId="3" fillId="0" borderId="0" xfId="0" applyFont="1" applyFill="1" applyBorder="1" applyAlignment="1">
      <alignment horizontal="left" vertical="top" wrapText="1"/>
    </xf>
    <xf numFmtId="0" fontId="0" fillId="0" borderId="0" xfId="0" applyFill="1" applyBorder="1" applyAlignment="1">
      <alignment horizontal="center" vertical="top" wrapText="1"/>
    </xf>
    <xf numFmtId="0" fontId="11" fillId="34" borderId="0" xfId="0" applyFont="1" applyFill="1" applyBorder="1" applyAlignment="1">
      <alignment horizontal="center" vertical="top" wrapText="1"/>
    </xf>
    <xf numFmtId="1" fontId="12" fillId="34" borderId="0" xfId="0" applyNumberFormat="1" applyFont="1" applyFill="1" applyBorder="1" applyAlignment="1">
      <alignment horizontal="center" vertical="top" shrinkToFit="1"/>
    </xf>
    <xf numFmtId="0" fontId="0" fillId="34" borderId="0" xfId="0" applyFill="1" applyBorder="1" applyAlignment="1">
      <alignment horizontal="left" vertical="center" wrapText="1"/>
    </xf>
    <xf numFmtId="2" fontId="12" fillId="34" borderId="0" xfId="0" applyNumberFormat="1" applyFont="1" applyFill="1" applyBorder="1" applyAlignment="1">
      <alignment horizontal="center" vertical="top" shrinkToFit="1"/>
    </xf>
    <xf numFmtId="4" fontId="10" fillId="33" borderId="10" xfId="0" applyNumberFormat="1" applyFont="1" applyFill="1" applyBorder="1" applyAlignment="1">
      <alignment vertical="center" shrinkToFit="1"/>
    </xf>
    <xf numFmtId="9" fontId="12" fillId="34" borderId="0" xfId="0" applyNumberFormat="1" applyFont="1" applyFill="1" applyBorder="1" applyAlignment="1">
      <alignment horizontal="left" vertical="top" shrinkToFit="1"/>
    </xf>
    <xf numFmtId="4" fontId="10" fillId="33" borderId="10" xfId="0" applyNumberFormat="1" applyFont="1" applyFill="1" applyBorder="1" applyAlignment="1">
      <alignment horizontal="right" vertical="center" shrinkToFit="1"/>
    </xf>
    <xf numFmtId="0" fontId="0" fillId="0" borderId="0" xfId="0" applyFill="1" applyAlignment="1">
      <alignment/>
    </xf>
    <xf numFmtId="0" fontId="13" fillId="33" borderId="10" xfId="0" applyFont="1" applyFill="1" applyBorder="1" applyAlignment="1">
      <alignment horizontal="center" vertical="center" wrapText="1"/>
    </xf>
    <xf numFmtId="1" fontId="14" fillId="33" borderId="10" xfId="0" applyNumberFormat="1" applyFont="1" applyFill="1" applyBorder="1" applyAlignment="1">
      <alignment horizontal="right" vertical="center" indent="1" shrinkToFit="1"/>
    </xf>
    <xf numFmtId="1" fontId="14" fillId="33" borderId="10" xfId="0" applyNumberFormat="1" applyFont="1" applyFill="1" applyBorder="1" applyAlignment="1">
      <alignment horizontal="center" vertical="center" shrinkToFit="1"/>
    </xf>
    <xf numFmtId="2" fontId="14" fillId="0" borderId="10" xfId="0" applyNumberFormat="1" applyFont="1" applyFill="1" applyBorder="1" applyAlignment="1">
      <alignment horizontal="right" vertical="center" shrinkToFit="1"/>
    </xf>
    <xf numFmtId="9" fontId="14" fillId="0" borderId="10" xfId="0" applyNumberFormat="1" applyFont="1" applyFill="1" applyBorder="1" applyAlignment="1">
      <alignment horizontal="center" vertical="center" shrinkToFit="1"/>
    </xf>
    <xf numFmtId="4" fontId="14" fillId="0" borderId="10" xfId="0" applyNumberFormat="1" applyFont="1" applyFill="1" applyBorder="1" applyAlignment="1">
      <alignment vertical="center" shrinkToFit="1"/>
    </xf>
    <xf numFmtId="2" fontId="14" fillId="0" borderId="10" xfId="0" applyNumberFormat="1" applyFont="1" applyFill="1" applyBorder="1" applyAlignment="1">
      <alignment vertical="center" shrinkToFit="1"/>
    </xf>
    <xf numFmtId="4" fontId="0" fillId="0" borderId="0" xfId="0" applyNumberFormat="1" applyAlignment="1">
      <alignment/>
    </xf>
    <xf numFmtId="2" fontId="10" fillId="0" borderId="10" xfId="0" applyNumberFormat="1" applyFont="1" applyBorder="1" applyAlignment="1">
      <alignment horizontal="right" vertical="center"/>
    </xf>
    <xf numFmtId="2" fontId="10" fillId="0" borderId="0" xfId="0" applyNumberFormat="1" applyFont="1" applyBorder="1" applyAlignment="1">
      <alignment horizontal="right" vertical="center"/>
    </xf>
    <xf numFmtId="0" fontId="0" fillId="35" borderId="10" xfId="0" applyFont="1" applyFill="1" applyBorder="1" applyAlignment="1">
      <alignment horizontal="center"/>
    </xf>
    <xf numFmtId="0" fontId="15" fillId="35" borderId="10" xfId="0" applyFont="1" applyFill="1" applyBorder="1" applyAlignment="1">
      <alignment vertical="center"/>
    </xf>
    <xf numFmtId="4" fontId="15" fillId="35" borderId="10" xfId="0" applyNumberFormat="1" applyFont="1" applyFill="1" applyBorder="1" applyAlignment="1">
      <alignment vertical="center"/>
    </xf>
    <xf numFmtId="0" fontId="1" fillId="0" borderId="0" xfId="52">
      <alignment/>
      <protection/>
    </xf>
    <xf numFmtId="0" fontId="1" fillId="0" borderId="0" xfId="52" applyFont="1">
      <alignment/>
      <protection/>
    </xf>
    <xf numFmtId="0" fontId="2" fillId="0" borderId="0" xfId="53" applyFont="1">
      <alignment/>
      <protection/>
    </xf>
    <xf numFmtId="0" fontId="8" fillId="0" borderId="0" xfId="52" applyFont="1">
      <alignment/>
      <protection/>
    </xf>
    <xf numFmtId="0" fontId="5" fillId="0" borderId="16" xfId="53" applyFont="1" applyBorder="1" applyAlignment="1">
      <alignment horizontal="center" vertical="center" wrapText="1"/>
      <protection/>
    </xf>
    <xf numFmtId="0" fontId="5" fillId="0" borderId="17" xfId="53" applyFont="1" applyBorder="1" applyAlignment="1">
      <alignment horizontal="center" vertical="center" wrapText="1"/>
      <protection/>
    </xf>
    <xf numFmtId="0" fontId="5" fillId="0" borderId="18" xfId="53" applyFont="1" applyBorder="1" applyAlignment="1">
      <alignment horizontal="center" vertical="center" wrapText="1"/>
      <protection/>
    </xf>
    <xf numFmtId="0" fontId="5" fillId="0" borderId="19" xfId="53" applyFont="1" applyBorder="1" applyAlignment="1">
      <alignment horizontal="center" vertical="center" wrapText="1"/>
      <protection/>
    </xf>
    <xf numFmtId="3" fontId="5" fillId="0" borderId="10" xfId="53" applyNumberFormat="1" applyFont="1" applyFill="1" applyBorder="1" applyAlignment="1">
      <alignment horizontal="center" vertical="center" wrapText="1"/>
      <protection/>
    </xf>
    <xf numFmtId="0" fontId="5" fillId="0" borderId="19" xfId="53" applyFont="1" applyFill="1" applyBorder="1" applyAlignment="1">
      <alignment horizontal="center" vertical="center" wrapText="1"/>
      <protection/>
    </xf>
    <xf numFmtId="0" fontId="5" fillId="0" borderId="20" xfId="53" applyFont="1" applyBorder="1" applyAlignment="1">
      <alignment horizontal="center" vertical="center" wrapText="1"/>
      <protection/>
    </xf>
    <xf numFmtId="0" fontId="8" fillId="0" borderId="10" xfId="52" applyFont="1" applyFill="1" applyBorder="1" applyAlignment="1">
      <alignment horizontal="center" vertical="center"/>
      <protection/>
    </xf>
    <xf numFmtId="0" fontId="8" fillId="0" borderId="10" xfId="52" applyFont="1" applyFill="1" applyBorder="1" applyAlignment="1">
      <alignment vertical="center" wrapText="1"/>
      <protection/>
    </xf>
    <xf numFmtId="0" fontId="8" fillId="0" borderId="10" xfId="52" applyFont="1" applyFill="1" applyBorder="1" applyAlignment="1">
      <alignment horizontal="center" vertical="center" wrapText="1"/>
      <protection/>
    </xf>
    <xf numFmtId="3" fontId="8" fillId="0" borderId="10" xfId="52" applyNumberFormat="1" applyFont="1" applyFill="1" applyBorder="1" applyAlignment="1">
      <alignment horizontal="center" vertical="center"/>
      <protection/>
    </xf>
    <xf numFmtId="4" fontId="8" fillId="34" borderId="10" xfId="52" applyNumberFormat="1" applyFont="1" applyFill="1" applyBorder="1" applyAlignment="1">
      <alignment horizontal="right" vertical="center"/>
      <protection/>
    </xf>
    <xf numFmtId="4" fontId="8" fillId="0" borderId="10" xfId="52" applyNumberFormat="1" applyFont="1" applyFill="1" applyBorder="1" applyAlignment="1">
      <alignment vertical="center"/>
      <protection/>
    </xf>
    <xf numFmtId="9" fontId="8" fillId="0" borderId="10" xfId="52" applyNumberFormat="1" applyFont="1" applyFill="1" applyBorder="1" applyAlignment="1">
      <alignment horizontal="center" vertical="center"/>
      <protection/>
    </xf>
    <xf numFmtId="0" fontId="8" fillId="0" borderId="21" xfId="52" applyFont="1" applyFill="1" applyBorder="1" applyAlignment="1">
      <alignment vertical="center" wrapText="1"/>
      <protection/>
    </xf>
    <xf numFmtId="0" fontId="1" fillId="0" borderId="0" xfId="52" applyFill="1">
      <alignment/>
      <protection/>
    </xf>
    <xf numFmtId="0" fontId="8" fillId="0" borderId="10" xfId="52" applyFont="1" applyFill="1" applyBorder="1" applyAlignment="1">
      <alignment vertical="top" wrapText="1"/>
      <protection/>
    </xf>
    <xf numFmtId="4" fontId="8" fillId="34" borderId="12" xfId="52" applyNumberFormat="1" applyFont="1" applyFill="1" applyBorder="1" applyAlignment="1">
      <alignment horizontal="right" vertical="center"/>
      <protection/>
    </xf>
    <xf numFmtId="4" fontId="8" fillId="0" borderId="12" xfId="52" applyNumberFormat="1" applyFont="1" applyFill="1" applyBorder="1" applyAlignment="1">
      <alignment vertical="center"/>
      <protection/>
    </xf>
    <xf numFmtId="0" fontId="5" fillId="35" borderId="22" xfId="52" applyFont="1" applyFill="1" applyBorder="1" applyAlignment="1">
      <alignment horizontal="right" vertical="center"/>
      <protection/>
    </xf>
    <xf numFmtId="4" fontId="5" fillId="35" borderId="18" xfId="52" applyNumberFormat="1" applyFont="1" applyFill="1" applyBorder="1" applyAlignment="1">
      <alignment horizontal="right" vertical="center"/>
      <protection/>
    </xf>
    <xf numFmtId="0" fontId="5" fillId="0" borderId="0" xfId="52" applyFont="1">
      <alignment/>
      <protection/>
    </xf>
    <xf numFmtId="4" fontId="5" fillId="35" borderId="23" xfId="52" applyNumberFormat="1" applyFont="1" applyFill="1" applyBorder="1" applyAlignment="1">
      <alignment vertical="center"/>
      <protection/>
    </xf>
    <xf numFmtId="4" fontId="5" fillId="35" borderId="24" xfId="52" applyNumberFormat="1" applyFont="1" applyFill="1" applyBorder="1" applyAlignment="1">
      <alignment vertical="center"/>
      <protection/>
    </xf>
    <xf numFmtId="0" fontId="8" fillId="0" borderId="0" xfId="52" applyFont="1" applyBorder="1">
      <alignment/>
      <protection/>
    </xf>
    <xf numFmtId="0" fontId="5" fillId="0" borderId="10" xfId="53" applyFont="1" applyBorder="1" applyAlignment="1">
      <alignment horizontal="center" vertical="center"/>
      <protection/>
    </xf>
    <xf numFmtId="0" fontId="5" fillId="0" borderId="1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Fill="1" applyAlignment="1">
      <alignment horizontal="center" vertical="center"/>
      <protection/>
    </xf>
    <xf numFmtId="4" fontId="5" fillId="0" borderId="0" xfId="53" applyNumberFormat="1" applyFont="1" applyBorder="1" applyAlignment="1">
      <alignment horizontal="center" vertical="center"/>
      <protection/>
    </xf>
    <xf numFmtId="0" fontId="8" fillId="0" borderId="0" xfId="53" applyFont="1" applyBorder="1" applyAlignment="1">
      <alignment horizontal="center" vertical="center"/>
      <protection/>
    </xf>
    <xf numFmtId="0" fontId="8" fillId="0" borderId="0" xfId="53" applyFont="1" applyAlignment="1">
      <alignment horizontal="center" vertical="center"/>
      <protection/>
    </xf>
    <xf numFmtId="0" fontId="5" fillId="0" borderId="10" xfId="53" applyFont="1" applyBorder="1" applyAlignment="1">
      <alignment horizontal="left" vertical="center" wrapText="1"/>
      <protection/>
    </xf>
    <xf numFmtId="0" fontId="5" fillId="0" borderId="0" xfId="53" applyFont="1" applyBorder="1" applyAlignment="1">
      <alignment horizontal="left" vertical="center" wrapText="1"/>
      <protection/>
    </xf>
    <xf numFmtId="0" fontId="8" fillId="0" borderId="10" xfId="53" applyFont="1" applyBorder="1" applyAlignment="1">
      <alignment horizontal="center" vertical="center"/>
      <protection/>
    </xf>
    <xf numFmtId="0" fontId="8" fillId="0" borderId="10" xfId="53" applyFont="1" applyBorder="1" applyAlignment="1">
      <alignment horizontal="left" vertical="center" wrapText="1"/>
      <protection/>
    </xf>
    <xf numFmtId="0" fontId="8" fillId="0" borderId="11" xfId="53"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10" xfId="53" applyFont="1" applyBorder="1" applyAlignment="1">
      <alignment horizontal="center" vertical="center" wrapText="1"/>
      <protection/>
    </xf>
    <xf numFmtId="0" fontId="8" fillId="0" borderId="0" xfId="53" applyFont="1">
      <alignment/>
      <protection/>
    </xf>
    <xf numFmtId="3" fontId="8" fillId="0" borderId="0" xfId="53" applyNumberFormat="1" applyFont="1" applyFill="1" applyAlignment="1">
      <alignment horizontal="center" vertical="center"/>
      <protection/>
    </xf>
    <xf numFmtId="0" fontId="8" fillId="0" borderId="0" xfId="53" applyFont="1" applyAlignment="1">
      <alignment horizontal="left" vertical="center"/>
      <protection/>
    </xf>
    <xf numFmtId="0" fontId="0" fillId="0" borderId="25" xfId="0" applyFill="1" applyBorder="1" applyAlignment="1">
      <alignment horizontal="left" wrapText="1"/>
    </xf>
    <xf numFmtId="4" fontId="7" fillId="33" borderId="10" xfId="0" applyNumberFormat="1" applyFont="1" applyFill="1" applyBorder="1" applyAlignment="1">
      <alignment vertical="center" shrinkToFit="1"/>
    </xf>
    <xf numFmtId="0" fontId="6" fillId="33" borderId="10" xfId="0" applyFont="1" applyFill="1" applyBorder="1" applyAlignment="1">
      <alignment horizontal="center" vertical="top" wrapText="1"/>
    </xf>
    <xf numFmtId="1" fontId="3" fillId="33" borderId="15" xfId="0" applyNumberFormat="1" applyFont="1" applyFill="1" applyBorder="1" applyAlignment="1">
      <alignment horizontal="center" vertical="center" shrinkToFit="1"/>
    </xf>
    <xf numFmtId="0" fontId="1" fillId="33" borderId="15" xfId="0" applyFont="1" applyFill="1" applyBorder="1" applyAlignment="1">
      <alignment horizontal="left" vertical="top" wrapText="1"/>
    </xf>
    <xf numFmtId="0" fontId="11" fillId="33" borderId="15" xfId="0" applyFont="1" applyFill="1" applyBorder="1" applyAlignment="1">
      <alignment horizontal="center" vertical="center" wrapText="1"/>
    </xf>
    <xf numFmtId="0" fontId="3" fillId="0" borderId="0" xfId="0" applyFont="1" applyBorder="1" applyAlignment="1">
      <alignment horizontal="center"/>
    </xf>
    <xf numFmtId="0" fontId="4" fillId="0" borderId="0" xfId="0" applyFont="1" applyBorder="1" applyAlignment="1">
      <alignment horizontal="center" vertical="center" wrapText="1"/>
    </xf>
    <xf numFmtId="0" fontId="8" fillId="0" borderId="10" xfId="0" applyFont="1" applyFill="1" applyBorder="1" applyAlignment="1">
      <alignment horizontal="left" vertical="center" wrapText="1" indent="1"/>
    </xf>
    <xf numFmtId="1" fontId="7" fillId="0" borderId="10" xfId="0" applyNumberFormat="1" applyFont="1" applyFill="1" applyBorder="1" applyAlignment="1">
      <alignment horizontal="center" vertical="center" shrinkToFit="1"/>
    </xf>
    <xf numFmtId="0" fontId="8" fillId="0" borderId="10" xfId="0" applyFont="1" applyFill="1" applyBorder="1" applyAlignment="1">
      <alignment horizontal="left" vertical="center" wrapText="1" indent="2"/>
    </xf>
    <xf numFmtId="4" fontId="7" fillId="0" borderId="10" xfId="0" applyNumberFormat="1" applyFont="1" applyFill="1" applyBorder="1" applyAlignment="1">
      <alignment vertical="center" shrinkToFit="1"/>
    </xf>
    <xf numFmtId="4" fontId="7" fillId="33" borderId="10" xfId="0" applyNumberFormat="1" applyFont="1" applyFill="1" applyBorder="1" applyAlignment="1">
      <alignment horizontal="right" vertical="center" shrinkToFit="1"/>
    </xf>
    <xf numFmtId="9" fontId="7" fillId="0" borderId="10" xfId="0" applyNumberFormat="1" applyFont="1" applyFill="1" applyBorder="1" applyAlignment="1">
      <alignment horizontal="center" vertical="center" shrinkToFit="1"/>
    </xf>
    <xf numFmtId="0" fontId="8" fillId="0" borderId="0" xfId="53" applyFont="1" applyBorder="1" applyAlignment="1">
      <alignment vertical="top" wrapText="1"/>
      <protection/>
    </xf>
    <xf numFmtId="0" fontId="8" fillId="0" borderId="0" xfId="53" applyFont="1" applyBorder="1" applyAlignment="1">
      <alignment horizontal="left" vertical="top"/>
      <protection/>
    </xf>
    <xf numFmtId="0" fontId="8" fillId="0" borderId="0" xfId="53" applyFont="1" applyBorder="1" applyAlignment="1">
      <alignment horizontal="left" vertical="top" wrapText="1"/>
      <protection/>
    </xf>
    <xf numFmtId="0" fontId="5" fillId="0" borderId="10" xfId="53" applyFont="1" applyBorder="1" applyAlignment="1">
      <alignment horizontal="center" wrapText="1"/>
      <protection/>
    </xf>
    <xf numFmtId="0" fontId="5" fillId="0" borderId="15" xfId="53" applyFont="1" applyBorder="1" applyAlignment="1">
      <alignment horizontal="center" wrapText="1"/>
      <protection/>
    </xf>
    <xf numFmtId="0" fontId="1" fillId="0" borderId="0" xfId="52" applyFont="1" applyBorder="1" applyAlignment="1">
      <alignment horizontal="right"/>
      <protection/>
    </xf>
    <xf numFmtId="3" fontId="5" fillId="0" borderId="0" xfId="53" applyNumberFormat="1" applyFont="1" applyBorder="1" applyAlignment="1">
      <alignment horizontal="center" vertical="center" wrapText="1"/>
      <protection/>
    </xf>
    <xf numFmtId="0" fontId="5" fillId="0" borderId="0" xfId="52" applyFont="1" applyBorder="1" applyAlignment="1">
      <alignment horizontal="center" vertical="center"/>
      <protection/>
    </xf>
    <xf numFmtId="0" fontId="5" fillId="0" borderId="10" xfId="53" applyFont="1" applyBorder="1" applyAlignment="1">
      <alignment horizontal="center" vertical="center" wrapText="1"/>
      <protection/>
    </xf>
    <xf numFmtId="0" fontId="5" fillId="0" borderId="10" xfId="53" applyFont="1" applyBorder="1" applyAlignment="1">
      <alignment horizontal="left" vertical="center" wrapText="1"/>
      <protection/>
    </xf>
    <xf numFmtId="0" fontId="11" fillId="34" borderId="12" xfId="0" applyFont="1" applyFill="1" applyBorder="1" applyAlignment="1">
      <alignment horizontal="center" vertical="top" wrapText="1"/>
    </xf>
    <xf numFmtId="0" fontId="0" fillId="34" borderId="12" xfId="0" applyFill="1" applyBorder="1" applyAlignment="1">
      <alignment horizontal="left" vertical="center" wrapText="1"/>
    </xf>
    <xf numFmtId="1" fontId="3" fillId="33" borderId="26" xfId="0" applyNumberFormat="1" applyFont="1" applyFill="1" applyBorder="1" applyAlignment="1">
      <alignment horizontal="center" vertical="top" shrinkToFit="1"/>
    </xf>
    <xf numFmtId="0" fontId="1" fillId="33" borderId="26" xfId="0" applyFont="1" applyFill="1" applyBorder="1" applyAlignment="1">
      <alignment horizontal="left" vertical="top" wrapText="1"/>
    </xf>
    <xf numFmtId="0" fontId="11" fillId="33" borderId="26" xfId="0" applyFont="1" applyFill="1" applyBorder="1" applyAlignment="1">
      <alignment horizontal="center" vertical="center" wrapText="1"/>
    </xf>
    <xf numFmtId="0" fontId="11" fillId="34" borderId="26" xfId="0" applyFont="1" applyFill="1" applyBorder="1" applyAlignment="1">
      <alignment horizontal="center" vertical="center" wrapText="1"/>
    </xf>
    <xf numFmtId="1" fontId="3" fillId="34" borderId="26" xfId="0" applyNumberFormat="1" applyFont="1" applyFill="1" applyBorder="1" applyAlignment="1">
      <alignment horizontal="center" vertical="center" shrinkToFit="1"/>
    </xf>
    <xf numFmtId="0" fontId="11" fillId="34" borderId="26" xfId="0" applyFont="1" applyFill="1" applyBorder="1" applyAlignment="1">
      <alignment horizontal="center" vertical="top" wrapText="1"/>
    </xf>
    <xf numFmtId="0" fontId="0" fillId="34" borderId="26" xfId="0" applyFill="1" applyBorder="1" applyAlignment="1">
      <alignment horizontal="left" vertical="center" wrapText="1"/>
    </xf>
    <xf numFmtId="2" fontId="7" fillId="34" borderId="26" xfId="0" applyNumberFormat="1" applyFont="1" applyFill="1" applyBorder="1" applyAlignment="1">
      <alignment horizontal="right" vertical="center" shrinkToFit="1"/>
    </xf>
    <xf numFmtId="4" fontId="7" fillId="33" borderId="27" xfId="0" applyNumberFormat="1" applyFont="1" applyFill="1" applyBorder="1" applyAlignment="1">
      <alignment vertical="center" shrinkToFit="1"/>
    </xf>
    <xf numFmtId="2" fontId="7" fillId="33" borderId="28" xfId="0" applyNumberFormat="1" applyFont="1" applyFill="1" applyBorder="1" applyAlignment="1">
      <alignment horizontal="right" vertical="center" shrinkToFit="1"/>
    </xf>
    <xf numFmtId="9" fontId="12" fillId="34" borderId="26" xfId="0" applyNumberFormat="1" applyFont="1" applyFill="1" applyBorder="1" applyAlignment="1">
      <alignment horizontal="center" vertical="center" shrinkToFi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ODCZYNNIKI   BAKTERIOL. 2001"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tabSelected="1" view="pageBreakPreview" zoomScaleNormal="85" zoomScaleSheetLayoutView="100" zoomScalePageLayoutView="0" workbookViewId="0" topLeftCell="A1">
      <selection activeCell="A3" sqref="A3:L3"/>
    </sheetView>
  </sheetViews>
  <sheetFormatPr defaultColWidth="8.796875" defaultRowHeight="14.25"/>
  <cols>
    <col min="1" max="1" width="5.09765625" style="0" customWidth="1"/>
    <col min="2" max="2" width="26" style="1" customWidth="1"/>
    <col min="3" max="3" width="11.09765625" style="0" customWidth="1"/>
    <col min="5" max="5" width="8.3984375" style="0" customWidth="1"/>
    <col min="7" max="7" width="11.5" style="0" customWidth="1"/>
    <col min="8" max="8" width="11.3984375" style="0" customWidth="1"/>
    <col min="10" max="10" width="6.19921875" style="0" customWidth="1"/>
    <col min="11" max="11" width="12.09765625" style="0" customWidth="1"/>
    <col min="12" max="12" width="14.3984375" style="0" customWidth="1"/>
  </cols>
  <sheetData>
    <row r="1" spans="11:12" ht="14.25">
      <c r="K1" s="156" t="s">
        <v>0</v>
      </c>
      <c r="L1" s="156"/>
    </row>
    <row r="2" spans="11:12" ht="14.25">
      <c r="K2" s="2"/>
      <c r="L2" s="2"/>
    </row>
    <row r="3" spans="1:12" ht="48.75" customHeight="1">
      <c r="A3" s="157" t="s">
        <v>123</v>
      </c>
      <c r="B3" s="157"/>
      <c r="C3" s="157"/>
      <c r="D3" s="157"/>
      <c r="E3" s="157"/>
      <c r="F3" s="157"/>
      <c r="G3" s="157"/>
      <c r="H3" s="157"/>
      <c r="I3" s="157"/>
      <c r="J3" s="157"/>
      <c r="K3" s="157"/>
      <c r="L3" s="157"/>
    </row>
    <row r="5" spans="1:12" ht="69.75" customHeight="1">
      <c r="A5" s="3" t="s">
        <v>1</v>
      </c>
      <c r="B5" s="4" t="s">
        <v>2</v>
      </c>
      <c r="C5" s="3" t="s">
        <v>3</v>
      </c>
      <c r="D5" s="3" t="s">
        <v>4</v>
      </c>
      <c r="E5" s="3" t="s">
        <v>5</v>
      </c>
      <c r="F5" s="3" t="s">
        <v>6</v>
      </c>
      <c r="G5" s="3" t="s">
        <v>7</v>
      </c>
      <c r="H5" s="3" t="s">
        <v>8</v>
      </c>
      <c r="I5" s="3" t="s">
        <v>9</v>
      </c>
      <c r="J5" s="3" t="s">
        <v>10</v>
      </c>
      <c r="K5" s="3" t="s">
        <v>11</v>
      </c>
      <c r="L5" s="3" t="s">
        <v>12</v>
      </c>
    </row>
    <row r="6" spans="1:12" ht="35.25" customHeight="1">
      <c r="A6" s="5">
        <v>1</v>
      </c>
      <c r="B6" s="6" t="s">
        <v>13</v>
      </c>
      <c r="C6" s="7" t="s">
        <v>14</v>
      </c>
      <c r="D6" s="8"/>
      <c r="E6" s="9"/>
      <c r="F6" s="10"/>
      <c r="G6" s="10"/>
      <c r="H6" s="11">
        <v>0</v>
      </c>
      <c r="I6" s="12">
        <f>E6*H6</f>
        <v>0</v>
      </c>
      <c r="J6" s="13">
        <v>0.08</v>
      </c>
      <c r="K6" s="14">
        <f>I6*J6</f>
        <v>0</v>
      </c>
      <c r="L6" s="15">
        <f>I6+K6</f>
        <v>0</v>
      </c>
    </row>
    <row r="7" spans="1:12" ht="38.25">
      <c r="A7" s="5">
        <v>2</v>
      </c>
      <c r="B7" s="6" t="s">
        <v>15</v>
      </c>
      <c r="C7" s="7" t="s">
        <v>16</v>
      </c>
      <c r="D7" s="158"/>
      <c r="E7" s="159"/>
      <c r="F7" s="160"/>
      <c r="G7" s="160"/>
      <c r="H7" s="161">
        <v>0</v>
      </c>
      <c r="I7" s="162">
        <f>E7*H7</f>
        <v>0</v>
      </c>
      <c r="J7" s="163">
        <v>0.08</v>
      </c>
      <c r="K7" s="151">
        <f>I7*J7</f>
        <v>0</v>
      </c>
      <c r="L7" s="151">
        <f>I7+K7</f>
        <v>0</v>
      </c>
    </row>
    <row r="8" spans="1:12" ht="32.25" customHeight="1">
      <c r="A8" s="5">
        <v>3</v>
      </c>
      <c r="B8" s="6" t="s">
        <v>17</v>
      </c>
      <c r="C8" s="17">
        <v>20400</v>
      </c>
      <c r="D8" s="158"/>
      <c r="E8" s="159"/>
      <c r="F8" s="160"/>
      <c r="G8" s="160"/>
      <c r="H8" s="161"/>
      <c r="I8" s="162"/>
      <c r="J8" s="163"/>
      <c r="K8" s="151"/>
      <c r="L8" s="151"/>
    </row>
    <row r="9" spans="1:12" ht="36.75" customHeight="1">
      <c r="A9" s="5">
        <v>4</v>
      </c>
      <c r="B9" s="6" t="s">
        <v>18</v>
      </c>
      <c r="C9" s="7" t="s">
        <v>19</v>
      </c>
      <c r="D9" s="8"/>
      <c r="E9" s="9"/>
      <c r="F9" s="10"/>
      <c r="G9" s="10"/>
      <c r="H9" s="11">
        <v>0</v>
      </c>
      <c r="I9" s="12">
        <f aca="true" t="shared" si="0" ref="I9:I16">E9*H9</f>
        <v>0</v>
      </c>
      <c r="J9" s="13">
        <v>0.08</v>
      </c>
      <c r="K9" s="14">
        <f aca="true" t="shared" si="1" ref="K9:K16">I9*J9</f>
        <v>0</v>
      </c>
      <c r="L9" s="15">
        <f aca="true" t="shared" si="2" ref="L9:L16">I9+K9</f>
        <v>0</v>
      </c>
    </row>
    <row r="10" spans="1:12" ht="43.5" customHeight="1">
      <c r="A10" s="5">
        <v>5</v>
      </c>
      <c r="B10" s="6" t="s">
        <v>20</v>
      </c>
      <c r="C10" s="7" t="s">
        <v>21</v>
      </c>
      <c r="D10" s="8"/>
      <c r="E10" s="9"/>
      <c r="F10" s="10"/>
      <c r="G10" s="10"/>
      <c r="H10" s="11">
        <v>0</v>
      </c>
      <c r="I10" s="12">
        <f t="shared" si="0"/>
        <v>0</v>
      </c>
      <c r="J10" s="13">
        <v>0.08</v>
      </c>
      <c r="K10" s="14">
        <f t="shared" si="1"/>
        <v>0</v>
      </c>
      <c r="L10" s="15">
        <f t="shared" si="2"/>
        <v>0</v>
      </c>
    </row>
    <row r="11" spans="1:12" ht="39" customHeight="1">
      <c r="A11" s="5">
        <v>6</v>
      </c>
      <c r="B11" s="6" t="s">
        <v>22</v>
      </c>
      <c r="C11" s="7" t="s">
        <v>23</v>
      </c>
      <c r="D11" s="16"/>
      <c r="E11" s="9"/>
      <c r="F11" s="10"/>
      <c r="G11" s="10"/>
      <c r="H11" s="11">
        <v>0</v>
      </c>
      <c r="I11" s="12">
        <f t="shared" si="0"/>
        <v>0</v>
      </c>
      <c r="J11" s="13">
        <v>0.08</v>
      </c>
      <c r="K11" s="14">
        <f t="shared" si="1"/>
        <v>0</v>
      </c>
      <c r="L11" s="15">
        <f t="shared" si="2"/>
        <v>0</v>
      </c>
    </row>
    <row r="12" spans="1:12" ht="54" customHeight="1">
      <c r="A12" s="5">
        <v>9</v>
      </c>
      <c r="B12" s="6" t="s">
        <v>24</v>
      </c>
      <c r="C12" s="18" t="s">
        <v>25</v>
      </c>
      <c r="D12" s="8"/>
      <c r="E12" s="9"/>
      <c r="F12" s="10"/>
      <c r="G12" s="10"/>
      <c r="H12" s="11">
        <v>0</v>
      </c>
      <c r="I12" s="12">
        <f t="shared" si="0"/>
        <v>0</v>
      </c>
      <c r="J12" s="13">
        <v>0.08</v>
      </c>
      <c r="K12" s="14">
        <f t="shared" si="1"/>
        <v>0</v>
      </c>
      <c r="L12" s="15">
        <f t="shared" si="2"/>
        <v>0</v>
      </c>
    </row>
    <row r="13" spans="1:12" ht="45">
      <c r="A13" s="5">
        <v>10</v>
      </c>
      <c r="B13" s="19" t="s">
        <v>26</v>
      </c>
      <c r="C13" s="18" t="s">
        <v>25</v>
      </c>
      <c r="D13" s="8"/>
      <c r="E13" s="9"/>
      <c r="F13" s="10"/>
      <c r="G13" s="10"/>
      <c r="H13" s="11">
        <v>0</v>
      </c>
      <c r="I13" s="12">
        <f t="shared" si="0"/>
        <v>0</v>
      </c>
      <c r="J13" s="13">
        <v>0.08</v>
      </c>
      <c r="K13" s="14">
        <f t="shared" si="1"/>
        <v>0</v>
      </c>
      <c r="L13" s="15">
        <f t="shared" si="2"/>
        <v>0</v>
      </c>
    </row>
    <row r="14" spans="1:12" ht="45">
      <c r="A14" s="5">
        <v>11</v>
      </c>
      <c r="B14" s="6" t="s">
        <v>27</v>
      </c>
      <c r="C14" s="18" t="s">
        <v>25</v>
      </c>
      <c r="D14" s="8"/>
      <c r="E14" s="9"/>
      <c r="F14" s="10"/>
      <c r="G14" s="10"/>
      <c r="H14" s="11">
        <v>0</v>
      </c>
      <c r="I14" s="12">
        <f t="shared" si="0"/>
        <v>0</v>
      </c>
      <c r="J14" s="13">
        <v>0.08</v>
      </c>
      <c r="K14" s="14">
        <f t="shared" si="1"/>
        <v>0</v>
      </c>
      <c r="L14" s="15">
        <f t="shared" si="2"/>
        <v>0</v>
      </c>
    </row>
    <row r="15" spans="1:12" ht="53.25" customHeight="1">
      <c r="A15" s="20">
        <v>12</v>
      </c>
      <c r="B15" s="21" t="s">
        <v>28</v>
      </c>
      <c r="C15" s="22" t="s">
        <v>25</v>
      </c>
      <c r="D15" s="16"/>
      <c r="E15" s="9"/>
      <c r="F15" s="10"/>
      <c r="G15" s="10"/>
      <c r="H15" s="11">
        <v>0</v>
      </c>
      <c r="I15" s="12">
        <f t="shared" si="0"/>
        <v>0</v>
      </c>
      <c r="J15" s="13">
        <v>0.08</v>
      </c>
      <c r="K15" s="14">
        <f t="shared" si="1"/>
        <v>0</v>
      </c>
      <c r="L15" s="15">
        <f t="shared" si="2"/>
        <v>0</v>
      </c>
    </row>
    <row r="16" spans="1:12" ht="38.25">
      <c r="A16" s="5">
        <v>13</v>
      </c>
      <c r="B16" s="19" t="s">
        <v>29</v>
      </c>
      <c r="C16" s="5">
        <v>16</v>
      </c>
      <c r="D16" s="16"/>
      <c r="E16" s="9"/>
      <c r="F16" s="23"/>
      <c r="G16" s="23"/>
      <c r="H16" s="11">
        <v>0</v>
      </c>
      <c r="I16" s="12">
        <f t="shared" si="0"/>
        <v>0</v>
      </c>
      <c r="J16" s="13">
        <v>0.23</v>
      </c>
      <c r="K16" s="14">
        <f t="shared" si="1"/>
        <v>0</v>
      </c>
      <c r="L16" s="15">
        <f t="shared" si="2"/>
        <v>0</v>
      </c>
    </row>
    <row r="17" spans="1:12" ht="14.25" customHeight="1">
      <c r="A17" s="152" t="s">
        <v>30</v>
      </c>
      <c r="B17" s="152"/>
      <c r="C17" s="152"/>
      <c r="D17" s="152"/>
      <c r="E17" s="152"/>
      <c r="F17" s="152"/>
      <c r="G17" s="152"/>
      <c r="H17" s="152"/>
      <c r="I17" s="152"/>
      <c r="J17" s="152"/>
      <c r="K17" s="152"/>
      <c r="L17" s="152"/>
    </row>
    <row r="18" spans="1:12" ht="45">
      <c r="A18" s="20">
        <v>14</v>
      </c>
      <c r="B18" s="24" t="s">
        <v>31</v>
      </c>
      <c r="C18" s="25" t="s">
        <v>25</v>
      </c>
      <c r="D18" s="26"/>
      <c r="E18" s="27"/>
      <c r="F18" s="28"/>
      <c r="G18" s="28"/>
      <c r="H18" s="29">
        <v>0</v>
      </c>
      <c r="I18" s="30">
        <f>E18*H18</f>
        <v>0</v>
      </c>
      <c r="J18" s="31">
        <v>0.08</v>
      </c>
      <c r="K18" s="32">
        <f>I18*J18</f>
        <v>0</v>
      </c>
      <c r="L18" s="33">
        <f>I18+K18</f>
        <v>0</v>
      </c>
    </row>
    <row r="19" spans="1:12" ht="45">
      <c r="A19" s="5">
        <v>15</v>
      </c>
      <c r="B19" s="6" t="s">
        <v>31</v>
      </c>
      <c r="C19" s="18" t="s">
        <v>25</v>
      </c>
      <c r="D19" s="34"/>
      <c r="E19" s="9"/>
      <c r="F19" s="35"/>
      <c r="G19" s="35"/>
      <c r="H19" s="36">
        <v>0</v>
      </c>
      <c r="I19" s="15">
        <f>E19*H19</f>
        <v>0</v>
      </c>
      <c r="J19" s="13">
        <v>0.23</v>
      </c>
      <c r="K19" s="37">
        <f>I19*J19</f>
        <v>0</v>
      </c>
      <c r="L19" s="12">
        <f>I19+K19</f>
        <v>0</v>
      </c>
    </row>
    <row r="20" spans="1:12" s="1" customFormat="1" ht="29.25" customHeight="1">
      <c r="A20" s="38"/>
      <c r="B20" s="39"/>
      <c r="C20" s="40"/>
      <c r="D20" s="41"/>
      <c r="E20" s="38"/>
      <c r="F20" s="42"/>
      <c r="G20" s="42"/>
      <c r="H20" s="43"/>
      <c r="I20" s="44">
        <f>SUM(I18:I19,I6:I16)</f>
        <v>0</v>
      </c>
      <c r="J20" s="45"/>
      <c r="K20" s="46">
        <f>SUM(K18:K19,K6:K16)</f>
        <v>0</v>
      </c>
      <c r="L20" s="46">
        <f>SUM(L18:L19,L6:L16)</f>
        <v>0</v>
      </c>
    </row>
    <row r="21" spans="1:12" s="1" customFormat="1" ht="12.75">
      <c r="A21" s="47"/>
      <c r="B21" s="39"/>
      <c r="C21" s="48"/>
      <c r="D21" s="49"/>
      <c r="E21" s="50"/>
      <c r="F21" s="51"/>
      <c r="G21" s="51"/>
      <c r="H21" s="52"/>
      <c r="I21" s="53"/>
      <c r="J21" s="54"/>
      <c r="K21" s="52"/>
      <c r="L21" s="55"/>
    </row>
    <row r="22" spans="1:12" ht="26.25" customHeight="1">
      <c r="A22" s="152" t="s">
        <v>32</v>
      </c>
      <c r="B22" s="152"/>
      <c r="C22" s="152"/>
      <c r="D22" s="152"/>
      <c r="E22" s="152"/>
      <c r="F22" s="152"/>
      <c r="G22" s="152"/>
      <c r="H22" s="152"/>
      <c r="I22" s="152"/>
      <c r="J22" s="152"/>
      <c r="K22" s="152"/>
      <c r="L22" s="152"/>
    </row>
    <row r="23" spans="1:12" ht="32.25" customHeight="1">
      <c r="A23" s="153">
        <v>16</v>
      </c>
      <c r="B23" s="154" t="s">
        <v>33</v>
      </c>
      <c r="C23" s="155" t="s">
        <v>25</v>
      </c>
      <c r="D23" s="56"/>
      <c r="E23" s="57"/>
      <c r="F23" s="58"/>
      <c r="G23" s="59"/>
      <c r="H23" s="60">
        <v>0</v>
      </c>
      <c r="I23" s="61">
        <f>E23*H23</f>
        <v>0</v>
      </c>
      <c r="J23" s="62">
        <v>0.08</v>
      </c>
      <c r="K23" s="63">
        <f>I23*J23</f>
        <v>0</v>
      </c>
      <c r="L23" s="64">
        <f>I23+K23</f>
        <v>0</v>
      </c>
    </row>
    <row r="24" spans="1:12" ht="34.5" customHeight="1">
      <c r="A24" s="153"/>
      <c r="B24" s="154"/>
      <c r="C24" s="155"/>
      <c r="D24" s="65"/>
      <c r="E24" s="66"/>
      <c r="F24" s="67"/>
      <c r="G24" s="68"/>
      <c r="H24" s="69">
        <v>0</v>
      </c>
      <c r="I24" s="61">
        <f>E24*H24</f>
        <v>0</v>
      </c>
      <c r="J24" s="70">
        <v>0.08</v>
      </c>
      <c r="K24" s="63">
        <f>I24*J24</f>
        <v>0</v>
      </c>
      <c r="L24" s="64">
        <f>I24+K24</f>
        <v>0</v>
      </c>
    </row>
    <row r="25" spans="1:12" ht="29.25">
      <c r="A25" s="71">
        <v>17</v>
      </c>
      <c r="B25" s="72" t="s">
        <v>34</v>
      </c>
      <c r="C25" s="73" t="s">
        <v>35</v>
      </c>
      <c r="D25" s="74"/>
      <c r="E25" s="75"/>
      <c r="F25" s="76"/>
      <c r="G25" s="77"/>
      <c r="H25" s="78">
        <v>0</v>
      </c>
      <c r="I25" s="61">
        <f>E25*H25</f>
        <v>0</v>
      </c>
      <c r="J25" s="79">
        <v>0.23</v>
      </c>
      <c r="K25" s="63">
        <f>I25*J25</f>
        <v>0</v>
      </c>
      <c r="L25" s="64">
        <f>I25+K25</f>
        <v>0</v>
      </c>
    </row>
    <row r="26" spans="1:12" ht="40.5" customHeight="1">
      <c r="A26" s="71">
        <v>18</v>
      </c>
      <c r="B26" s="72" t="s">
        <v>36</v>
      </c>
      <c r="C26" s="73" t="s">
        <v>35</v>
      </c>
      <c r="D26" s="74"/>
      <c r="E26" s="75"/>
      <c r="F26" s="174"/>
      <c r="G26" s="175"/>
      <c r="H26" s="78">
        <v>0</v>
      </c>
      <c r="I26" s="61">
        <f>E26*H26</f>
        <v>0</v>
      </c>
      <c r="J26" s="79">
        <v>0.23</v>
      </c>
      <c r="K26" s="63">
        <f>I26*J26</f>
        <v>0</v>
      </c>
      <c r="L26" s="64">
        <f>I26+K26</f>
        <v>0</v>
      </c>
    </row>
    <row r="27" spans="1:12" ht="25.5" customHeight="1">
      <c r="A27" s="176">
        <v>19</v>
      </c>
      <c r="B27" s="177" t="s">
        <v>121</v>
      </c>
      <c r="C27" s="178" t="s">
        <v>122</v>
      </c>
      <c r="D27" s="179"/>
      <c r="E27" s="180"/>
      <c r="F27" s="181"/>
      <c r="G27" s="182"/>
      <c r="H27" s="183">
        <v>0</v>
      </c>
      <c r="I27" s="184">
        <f>E27*H27</f>
        <v>0</v>
      </c>
      <c r="J27" s="186">
        <v>0.23</v>
      </c>
      <c r="K27" s="185">
        <v>0</v>
      </c>
      <c r="L27" s="64">
        <v>0</v>
      </c>
    </row>
    <row r="28" spans="1:12" ht="27" customHeight="1">
      <c r="A28" s="80"/>
      <c r="B28" s="81"/>
      <c r="C28" s="82"/>
      <c r="D28" s="83"/>
      <c r="E28" s="84"/>
      <c r="F28" s="83"/>
      <c r="G28" s="85"/>
      <c r="H28" s="86"/>
      <c r="I28" s="87">
        <f>SUM(I23:I27)</f>
        <v>0</v>
      </c>
      <c r="J28" s="88"/>
      <c r="K28" s="46">
        <f>SUM(K23:K27)</f>
        <v>0</v>
      </c>
      <c r="L28" s="89">
        <f>SUM(L23:L27)</f>
        <v>0</v>
      </c>
    </row>
    <row r="29" spans="1:12" s="90" customFormat="1" ht="14.25" customHeight="1">
      <c r="A29" s="150"/>
      <c r="B29" s="150"/>
      <c r="C29" s="150"/>
      <c r="D29" s="150"/>
      <c r="E29" s="150"/>
      <c r="F29" s="150"/>
      <c r="G29" s="150"/>
      <c r="H29" s="150"/>
      <c r="I29" s="150"/>
      <c r="J29" s="150"/>
      <c r="K29" s="150"/>
      <c r="L29" s="150"/>
    </row>
    <row r="30" spans="1:8" ht="18">
      <c r="A30" s="91" t="s">
        <v>1</v>
      </c>
      <c r="B30" s="4" t="s">
        <v>2</v>
      </c>
      <c r="C30" s="91" t="s">
        <v>37</v>
      </c>
      <c r="D30" s="91" t="s">
        <v>38</v>
      </c>
      <c r="E30" s="91" t="s">
        <v>39</v>
      </c>
      <c r="F30" s="91" t="s">
        <v>40</v>
      </c>
      <c r="G30" s="91" t="s">
        <v>41</v>
      </c>
      <c r="H30" s="91" t="s">
        <v>42</v>
      </c>
    </row>
    <row r="31" spans="1:8" ht="65.25" customHeight="1">
      <c r="A31" s="92">
        <v>1</v>
      </c>
      <c r="B31" s="6" t="s">
        <v>43</v>
      </c>
      <c r="C31" s="93">
        <v>48</v>
      </c>
      <c r="D31" s="94">
        <v>0</v>
      </c>
      <c r="E31" s="95">
        <v>0.23</v>
      </c>
      <c r="F31" s="96">
        <f>D31*E31</f>
        <v>0</v>
      </c>
      <c r="G31" s="97">
        <f>C31*D31</f>
        <v>0</v>
      </c>
      <c r="H31" s="97">
        <f>C31*F31</f>
        <v>0</v>
      </c>
    </row>
    <row r="32" spans="1:8" ht="39" customHeight="1">
      <c r="A32" s="92">
        <v>2</v>
      </c>
      <c r="B32" s="6" t="s">
        <v>44</v>
      </c>
      <c r="C32" s="93">
        <v>48</v>
      </c>
      <c r="D32" s="94">
        <v>0</v>
      </c>
      <c r="E32" s="95">
        <v>0.23</v>
      </c>
      <c r="F32" s="96">
        <f>D32*E32</f>
        <v>0</v>
      </c>
      <c r="G32" s="97">
        <f>C32*D32</f>
        <v>0</v>
      </c>
      <c r="H32" s="97">
        <f>C32*F32</f>
        <v>0</v>
      </c>
    </row>
    <row r="33" spans="6:8" ht="30.75" customHeight="1">
      <c r="F33" s="98"/>
      <c r="G33" s="99">
        <f>SUM(G31:G32)</f>
        <v>0</v>
      </c>
      <c r="H33" s="99">
        <f>SUM(H31:H32)</f>
        <v>0</v>
      </c>
    </row>
    <row r="34" spans="6:8" ht="30.75" customHeight="1">
      <c r="F34" s="98"/>
      <c r="G34" s="100"/>
      <c r="H34" s="100"/>
    </row>
    <row r="35" spans="7:8" ht="14.25">
      <c r="G35" s="101" t="s">
        <v>45</v>
      </c>
      <c r="H35" s="101" t="s">
        <v>46</v>
      </c>
    </row>
    <row r="36" spans="6:8" ht="38.25" customHeight="1">
      <c r="F36" s="102" t="s">
        <v>47</v>
      </c>
      <c r="G36" s="103">
        <f>SUM(I20,I28,G33)</f>
        <v>0</v>
      </c>
      <c r="H36" s="103">
        <f>SUM(L20,L28,H33)</f>
        <v>0</v>
      </c>
    </row>
  </sheetData>
  <sheetProtection selectLockedCells="1" selectUnlockedCells="1"/>
  <mergeCells count="17">
    <mergeCell ref="K1:L1"/>
    <mergeCell ref="A3:L3"/>
    <mergeCell ref="D7:D8"/>
    <mergeCell ref="E7:E8"/>
    <mergeCell ref="F7:F8"/>
    <mergeCell ref="G7:G8"/>
    <mergeCell ref="H7:H8"/>
    <mergeCell ref="I7:I8"/>
    <mergeCell ref="J7:J8"/>
    <mergeCell ref="K7:K8"/>
    <mergeCell ref="A29:L29"/>
    <mergeCell ref="L7:L8"/>
    <mergeCell ref="A17:L17"/>
    <mergeCell ref="A22:L22"/>
    <mergeCell ref="A23:A24"/>
    <mergeCell ref="B23:B24"/>
    <mergeCell ref="C23:C24"/>
  </mergeCells>
  <printOptions/>
  <pageMargins left="0.11805555555555555" right="0.11805555555555555"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42"/>
  <sheetViews>
    <sheetView view="pageBreakPreview" zoomScale="120" zoomScaleSheetLayoutView="120" zoomScalePageLayoutView="0" workbookViewId="0" topLeftCell="A1">
      <selection activeCell="C9" sqref="C9"/>
    </sheetView>
  </sheetViews>
  <sheetFormatPr defaultColWidth="9.3984375" defaultRowHeight="14.25"/>
  <cols>
    <col min="1" max="1" width="3.59765625" style="104" customWidth="1"/>
    <col min="2" max="2" width="30.09765625" style="104" customWidth="1"/>
    <col min="3" max="3" width="16.3984375" style="104" customWidth="1"/>
    <col min="4" max="4" width="13" style="104" customWidth="1"/>
    <col min="5" max="6" width="5.5" style="104" customWidth="1"/>
    <col min="7" max="7" width="8.69921875" style="104" customWidth="1"/>
    <col min="8" max="8" width="9.8984375" style="104" customWidth="1"/>
    <col min="9" max="9" width="11.09765625" style="104" customWidth="1"/>
    <col min="10" max="10" width="4.8984375" style="104" customWidth="1"/>
    <col min="11" max="11" width="11.19921875" style="104" customWidth="1"/>
    <col min="12" max="12" width="12.19921875" style="104" customWidth="1"/>
    <col min="13" max="252" width="9" style="104" customWidth="1"/>
    <col min="253" max="253" width="3.59765625" style="104" customWidth="1"/>
    <col min="254" max="254" width="23" style="104" customWidth="1"/>
    <col min="255" max="255" width="16.3984375" style="104" customWidth="1"/>
    <col min="256" max="16384" width="9.3984375" style="104" customWidth="1"/>
  </cols>
  <sheetData>
    <row r="1" spans="1:12" ht="12.75">
      <c r="A1" s="105"/>
      <c r="B1" s="105"/>
      <c r="C1" s="105"/>
      <c r="D1" s="105"/>
      <c r="E1" s="105"/>
      <c r="F1" s="105"/>
      <c r="G1" s="105"/>
      <c r="H1" s="105"/>
      <c r="I1" s="169" t="s">
        <v>48</v>
      </c>
      <c r="J1" s="169"/>
      <c r="K1" s="169"/>
      <c r="L1" s="169"/>
    </row>
    <row r="2" spans="1:12" s="106" customFormat="1" ht="38.25" customHeight="1">
      <c r="A2" s="170" t="s">
        <v>131</v>
      </c>
      <c r="B2" s="170"/>
      <c r="C2" s="170"/>
      <c r="D2" s="170"/>
      <c r="E2" s="170"/>
      <c r="F2" s="170"/>
      <c r="G2" s="170"/>
      <c r="H2" s="170"/>
      <c r="I2" s="170"/>
      <c r="J2" s="170"/>
      <c r="K2" s="170"/>
      <c r="L2" s="170"/>
    </row>
    <row r="3" spans="1:12" ht="12.75">
      <c r="A3" s="107"/>
      <c r="B3" s="107"/>
      <c r="C3" s="107"/>
      <c r="D3" s="107"/>
      <c r="E3" s="107"/>
      <c r="F3" s="107"/>
      <c r="G3" s="107"/>
      <c r="H3" s="107"/>
      <c r="I3" s="107"/>
      <c r="J3" s="107"/>
      <c r="K3" s="107"/>
      <c r="L3" s="107"/>
    </row>
    <row r="4" spans="1:12" s="107" customFormat="1" ht="39" customHeight="1">
      <c r="A4" s="108" t="s">
        <v>49</v>
      </c>
      <c r="B4" s="109" t="s">
        <v>50</v>
      </c>
      <c r="C4" s="110" t="s">
        <v>51</v>
      </c>
      <c r="D4" s="110" t="s">
        <v>52</v>
      </c>
      <c r="E4" s="111" t="s">
        <v>53</v>
      </c>
      <c r="F4" s="112" t="s">
        <v>54</v>
      </c>
      <c r="G4" s="112" t="s">
        <v>55</v>
      </c>
      <c r="H4" s="113" t="s">
        <v>56</v>
      </c>
      <c r="I4" s="114" t="s">
        <v>57</v>
      </c>
      <c r="J4" s="109" t="s">
        <v>10</v>
      </c>
      <c r="K4" s="109" t="s">
        <v>58</v>
      </c>
      <c r="L4" s="109" t="s">
        <v>59</v>
      </c>
    </row>
    <row r="5" spans="1:12" ht="54" customHeight="1">
      <c r="A5" s="115" t="s">
        <v>60</v>
      </c>
      <c r="B5" s="116" t="s">
        <v>61</v>
      </c>
      <c r="C5" s="116"/>
      <c r="D5" s="116"/>
      <c r="E5" s="117" t="s">
        <v>62</v>
      </c>
      <c r="F5" s="118">
        <v>240</v>
      </c>
      <c r="G5" s="118">
        <v>48</v>
      </c>
      <c r="H5" s="119">
        <v>0</v>
      </c>
      <c r="I5" s="120">
        <f aca="true" t="shared" si="0" ref="I5:I24">H5*G5</f>
        <v>0</v>
      </c>
      <c r="J5" s="121">
        <v>0.08</v>
      </c>
      <c r="K5" s="120">
        <f aca="true" t="shared" si="1" ref="K5:K24">I5*J5</f>
        <v>0</v>
      </c>
      <c r="L5" s="120">
        <f aca="true" t="shared" si="2" ref="L5:L24">I5+K5</f>
        <v>0</v>
      </c>
    </row>
    <row r="6" spans="1:12" ht="82.5" customHeight="1">
      <c r="A6" s="115" t="s">
        <v>63</v>
      </c>
      <c r="B6" s="116" t="s">
        <v>64</v>
      </c>
      <c r="C6" s="122"/>
      <c r="D6" s="122"/>
      <c r="E6" s="117" t="s">
        <v>62</v>
      </c>
      <c r="F6" s="118">
        <v>96</v>
      </c>
      <c r="G6" s="118">
        <v>48</v>
      </c>
      <c r="H6" s="119">
        <v>0</v>
      </c>
      <c r="I6" s="120">
        <f t="shared" si="0"/>
        <v>0</v>
      </c>
      <c r="J6" s="121">
        <v>0.08</v>
      </c>
      <c r="K6" s="120">
        <f t="shared" si="1"/>
        <v>0</v>
      </c>
      <c r="L6" s="120">
        <f t="shared" si="2"/>
        <v>0</v>
      </c>
    </row>
    <row r="7" spans="1:12" ht="51.75" customHeight="1">
      <c r="A7" s="115" t="s">
        <v>65</v>
      </c>
      <c r="B7" s="116" t="s">
        <v>66</v>
      </c>
      <c r="C7" s="116"/>
      <c r="D7" s="116"/>
      <c r="E7" s="117" t="s">
        <v>67</v>
      </c>
      <c r="F7" s="118">
        <v>4</v>
      </c>
      <c r="G7" s="118">
        <v>4</v>
      </c>
      <c r="H7" s="119">
        <v>0</v>
      </c>
      <c r="I7" s="120">
        <f t="shared" si="0"/>
        <v>0</v>
      </c>
      <c r="J7" s="121">
        <v>0.08</v>
      </c>
      <c r="K7" s="120">
        <f t="shared" si="1"/>
        <v>0</v>
      </c>
      <c r="L7" s="120">
        <f t="shared" si="2"/>
        <v>0</v>
      </c>
    </row>
    <row r="8" spans="1:12" ht="39" customHeight="1">
      <c r="A8" s="115" t="s">
        <v>68</v>
      </c>
      <c r="B8" s="116" t="s">
        <v>69</v>
      </c>
      <c r="C8" s="116"/>
      <c r="D8" s="116"/>
      <c r="E8" s="117" t="s">
        <v>67</v>
      </c>
      <c r="F8" s="118">
        <v>8</v>
      </c>
      <c r="G8" s="118">
        <v>8</v>
      </c>
      <c r="H8" s="119">
        <v>0</v>
      </c>
      <c r="I8" s="120">
        <f t="shared" si="0"/>
        <v>0</v>
      </c>
      <c r="J8" s="121">
        <v>0.08</v>
      </c>
      <c r="K8" s="120">
        <f t="shared" si="1"/>
        <v>0</v>
      </c>
      <c r="L8" s="120">
        <f t="shared" si="2"/>
        <v>0</v>
      </c>
    </row>
    <row r="9" spans="1:12" ht="43.5" customHeight="1">
      <c r="A9" s="115" t="s">
        <v>70</v>
      </c>
      <c r="B9" s="116" t="s">
        <v>71</v>
      </c>
      <c r="C9" s="116"/>
      <c r="D9" s="116"/>
      <c r="E9" s="117" t="s">
        <v>62</v>
      </c>
      <c r="F9" s="118">
        <v>400</v>
      </c>
      <c r="G9" s="118">
        <v>8</v>
      </c>
      <c r="H9" s="119">
        <v>0</v>
      </c>
      <c r="I9" s="120">
        <f t="shared" si="0"/>
        <v>0</v>
      </c>
      <c r="J9" s="121">
        <v>0.08</v>
      </c>
      <c r="K9" s="120">
        <f t="shared" si="1"/>
        <v>0</v>
      </c>
      <c r="L9" s="120">
        <f t="shared" si="2"/>
        <v>0</v>
      </c>
    </row>
    <row r="10" spans="1:12" ht="43.5" customHeight="1">
      <c r="A10" s="115" t="s">
        <v>72</v>
      </c>
      <c r="B10" s="116" t="s">
        <v>73</v>
      </c>
      <c r="C10" s="116"/>
      <c r="D10" s="116"/>
      <c r="E10" s="117" t="s">
        <v>62</v>
      </c>
      <c r="F10" s="118">
        <v>400</v>
      </c>
      <c r="G10" s="118">
        <v>8</v>
      </c>
      <c r="H10" s="119">
        <v>0</v>
      </c>
      <c r="I10" s="120">
        <f t="shared" si="0"/>
        <v>0</v>
      </c>
      <c r="J10" s="121">
        <v>0.08</v>
      </c>
      <c r="K10" s="120">
        <f t="shared" si="1"/>
        <v>0</v>
      </c>
      <c r="L10" s="120">
        <f t="shared" si="2"/>
        <v>0</v>
      </c>
    </row>
    <row r="11" spans="1:12" ht="39.75" customHeight="1">
      <c r="A11" s="115" t="s">
        <v>74</v>
      </c>
      <c r="B11" s="116" t="s">
        <v>75</v>
      </c>
      <c r="C11" s="116"/>
      <c r="D11" s="116"/>
      <c r="E11" s="117" t="s">
        <v>62</v>
      </c>
      <c r="F11" s="118">
        <v>400</v>
      </c>
      <c r="G11" s="118">
        <v>8</v>
      </c>
      <c r="H11" s="119">
        <v>0</v>
      </c>
      <c r="I11" s="120">
        <f t="shared" si="0"/>
        <v>0</v>
      </c>
      <c r="J11" s="121">
        <v>0.08</v>
      </c>
      <c r="K11" s="120">
        <f t="shared" si="1"/>
        <v>0</v>
      </c>
      <c r="L11" s="120">
        <f t="shared" si="2"/>
        <v>0</v>
      </c>
    </row>
    <row r="12" spans="1:12" ht="39.75" customHeight="1">
      <c r="A12" s="115" t="s">
        <v>76</v>
      </c>
      <c r="B12" s="116" t="s">
        <v>77</v>
      </c>
      <c r="C12" s="116"/>
      <c r="D12" s="116"/>
      <c r="E12" s="117" t="s">
        <v>62</v>
      </c>
      <c r="F12" s="118">
        <v>400</v>
      </c>
      <c r="G12" s="118">
        <v>8</v>
      </c>
      <c r="H12" s="119">
        <v>0</v>
      </c>
      <c r="I12" s="120">
        <f t="shared" si="0"/>
        <v>0</v>
      </c>
      <c r="J12" s="121">
        <v>0.08</v>
      </c>
      <c r="K12" s="120">
        <f t="shared" si="1"/>
        <v>0</v>
      </c>
      <c r="L12" s="120">
        <f t="shared" si="2"/>
        <v>0</v>
      </c>
    </row>
    <row r="13" spans="1:12" ht="41.25" customHeight="1">
      <c r="A13" s="115" t="s">
        <v>78</v>
      </c>
      <c r="B13" s="116" t="s">
        <v>79</v>
      </c>
      <c r="C13" s="116"/>
      <c r="D13" s="116"/>
      <c r="E13" s="117" t="s">
        <v>62</v>
      </c>
      <c r="F13" s="118">
        <v>400</v>
      </c>
      <c r="G13" s="118">
        <v>8</v>
      </c>
      <c r="H13" s="119">
        <v>0</v>
      </c>
      <c r="I13" s="120">
        <f t="shared" si="0"/>
        <v>0</v>
      </c>
      <c r="J13" s="121">
        <v>0.08</v>
      </c>
      <c r="K13" s="120">
        <f t="shared" si="1"/>
        <v>0</v>
      </c>
      <c r="L13" s="120">
        <f t="shared" si="2"/>
        <v>0</v>
      </c>
    </row>
    <row r="14" spans="1:12" ht="41.25" customHeight="1">
      <c r="A14" s="115" t="s">
        <v>80</v>
      </c>
      <c r="B14" s="116" t="s">
        <v>81</v>
      </c>
      <c r="C14" s="116"/>
      <c r="D14" s="116"/>
      <c r="E14" s="117" t="s">
        <v>62</v>
      </c>
      <c r="F14" s="118">
        <v>400</v>
      </c>
      <c r="G14" s="118">
        <v>8</v>
      </c>
      <c r="H14" s="119">
        <v>0</v>
      </c>
      <c r="I14" s="120">
        <f t="shared" si="0"/>
        <v>0</v>
      </c>
      <c r="J14" s="121">
        <v>0.08</v>
      </c>
      <c r="K14" s="120">
        <f t="shared" si="1"/>
        <v>0</v>
      </c>
      <c r="L14" s="120">
        <f t="shared" si="2"/>
        <v>0</v>
      </c>
    </row>
    <row r="15" spans="1:12" s="123" customFormat="1" ht="42" customHeight="1">
      <c r="A15" s="115" t="s">
        <v>82</v>
      </c>
      <c r="B15" s="116" t="s">
        <v>83</v>
      </c>
      <c r="C15" s="116"/>
      <c r="D15" s="116"/>
      <c r="E15" s="117" t="s">
        <v>62</v>
      </c>
      <c r="F15" s="118">
        <v>40</v>
      </c>
      <c r="G15" s="118">
        <v>8</v>
      </c>
      <c r="H15" s="119">
        <v>0</v>
      </c>
      <c r="I15" s="120">
        <f t="shared" si="0"/>
        <v>0</v>
      </c>
      <c r="J15" s="121">
        <v>0.08</v>
      </c>
      <c r="K15" s="120">
        <f t="shared" si="1"/>
        <v>0</v>
      </c>
      <c r="L15" s="120">
        <f t="shared" si="2"/>
        <v>0</v>
      </c>
    </row>
    <row r="16" spans="1:12" s="123" customFormat="1" ht="40.5" customHeight="1">
      <c r="A16" s="115" t="s">
        <v>84</v>
      </c>
      <c r="B16" s="116" t="s">
        <v>85</v>
      </c>
      <c r="C16" s="116"/>
      <c r="D16" s="116"/>
      <c r="E16" s="117" t="s">
        <v>62</v>
      </c>
      <c r="F16" s="118">
        <v>40</v>
      </c>
      <c r="G16" s="118">
        <v>8</v>
      </c>
      <c r="H16" s="119">
        <v>0</v>
      </c>
      <c r="I16" s="120">
        <f t="shared" si="0"/>
        <v>0</v>
      </c>
      <c r="J16" s="121">
        <v>0.08</v>
      </c>
      <c r="K16" s="120">
        <f t="shared" si="1"/>
        <v>0</v>
      </c>
      <c r="L16" s="120">
        <f t="shared" si="2"/>
        <v>0</v>
      </c>
    </row>
    <row r="17" spans="1:12" ht="43.5" customHeight="1">
      <c r="A17" s="115" t="s">
        <v>86</v>
      </c>
      <c r="B17" s="116" t="s">
        <v>87</v>
      </c>
      <c r="C17" s="116"/>
      <c r="D17" s="116"/>
      <c r="E17" s="117" t="s">
        <v>62</v>
      </c>
      <c r="F17" s="118">
        <v>40</v>
      </c>
      <c r="G17" s="118">
        <v>8</v>
      </c>
      <c r="H17" s="119">
        <v>0</v>
      </c>
      <c r="I17" s="120">
        <f t="shared" si="0"/>
        <v>0</v>
      </c>
      <c r="J17" s="121">
        <v>0.08</v>
      </c>
      <c r="K17" s="120">
        <f t="shared" si="1"/>
        <v>0</v>
      </c>
      <c r="L17" s="120">
        <f t="shared" si="2"/>
        <v>0</v>
      </c>
    </row>
    <row r="18" spans="1:12" s="123" customFormat="1" ht="39.75" customHeight="1">
      <c r="A18" s="115" t="s">
        <v>88</v>
      </c>
      <c r="B18" s="116" t="s">
        <v>89</v>
      </c>
      <c r="C18" s="116"/>
      <c r="D18" s="116"/>
      <c r="E18" s="117" t="s">
        <v>62</v>
      </c>
      <c r="F18" s="118">
        <v>40</v>
      </c>
      <c r="G18" s="118">
        <v>8</v>
      </c>
      <c r="H18" s="119">
        <v>0</v>
      </c>
      <c r="I18" s="120">
        <f t="shared" si="0"/>
        <v>0</v>
      </c>
      <c r="J18" s="121">
        <v>0.08</v>
      </c>
      <c r="K18" s="120">
        <f t="shared" si="1"/>
        <v>0</v>
      </c>
      <c r="L18" s="120">
        <f t="shared" si="2"/>
        <v>0</v>
      </c>
    </row>
    <row r="19" spans="1:12" s="123" customFormat="1" ht="40.5" customHeight="1">
      <c r="A19" s="115" t="s">
        <v>90</v>
      </c>
      <c r="B19" s="116" t="s">
        <v>91</v>
      </c>
      <c r="C19" s="116"/>
      <c r="D19" s="116"/>
      <c r="E19" s="117" t="s">
        <v>62</v>
      </c>
      <c r="F19" s="118">
        <v>40</v>
      </c>
      <c r="G19" s="118">
        <v>8</v>
      </c>
      <c r="H19" s="119">
        <v>0</v>
      </c>
      <c r="I19" s="120">
        <f t="shared" si="0"/>
        <v>0</v>
      </c>
      <c r="J19" s="121">
        <v>0.08</v>
      </c>
      <c r="K19" s="120">
        <f t="shared" si="1"/>
        <v>0</v>
      </c>
      <c r="L19" s="120">
        <f t="shared" si="2"/>
        <v>0</v>
      </c>
    </row>
    <row r="20" spans="1:12" ht="36.75" customHeight="1">
      <c r="A20" s="115" t="s">
        <v>92</v>
      </c>
      <c r="B20" s="116" t="s">
        <v>93</v>
      </c>
      <c r="C20" s="116"/>
      <c r="D20" s="116"/>
      <c r="E20" s="117" t="s">
        <v>62</v>
      </c>
      <c r="F20" s="118">
        <v>40</v>
      </c>
      <c r="G20" s="118">
        <v>8</v>
      </c>
      <c r="H20" s="119">
        <v>0</v>
      </c>
      <c r="I20" s="120">
        <f t="shared" si="0"/>
        <v>0</v>
      </c>
      <c r="J20" s="121">
        <v>0.08</v>
      </c>
      <c r="K20" s="120">
        <f t="shared" si="1"/>
        <v>0</v>
      </c>
      <c r="L20" s="120">
        <f t="shared" si="2"/>
        <v>0</v>
      </c>
    </row>
    <row r="21" spans="1:12" ht="37.5" customHeight="1">
      <c r="A21" s="115"/>
      <c r="B21" s="116" t="s">
        <v>94</v>
      </c>
      <c r="C21" s="116"/>
      <c r="D21" s="116"/>
      <c r="E21" s="117" t="s">
        <v>95</v>
      </c>
      <c r="F21" s="118">
        <v>40</v>
      </c>
      <c r="G21" s="118">
        <v>8</v>
      </c>
      <c r="H21" s="119">
        <v>0</v>
      </c>
      <c r="I21" s="120">
        <f t="shared" si="0"/>
        <v>0</v>
      </c>
      <c r="J21" s="121">
        <v>0.08</v>
      </c>
      <c r="K21" s="120">
        <f t="shared" si="1"/>
        <v>0</v>
      </c>
      <c r="L21" s="120">
        <f t="shared" si="2"/>
        <v>0</v>
      </c>
    </row>
    <row r="22" spans="1:12" ht="36" customHeight="1">
      <c r="A22" s="115" t="s">
        <v>96</v>
      </c>
      <c r="B22" s="124" t="s">
        <v>97</v>
      </c>
      <c r="C22" s="116"/>
      <c r="D22" s="116"/>
      <c r="E22" s="117" t="s">
        <v>95</v>
      </c>
      <c r="F22" s="118">
        <v>40</v>
      </c>
      <c r="G22" s="118">
        <v>8</v>
      </c>
      <c r="H22" s="119">
        <v>0</v>
      </c>
      <c r="I22" s="120">
        <f t="shared" si="0"/>
        <v>0</v>
      </c>
      <c r="J22" s="121">
        <v>0.08</v>
      </c>
      <c r="K22" s="120">
        <f t="shared" si="1"/>
        <v>0</v>
      </c>
      <c r="L22" s="120">
        <f t="shared" si="2"/>
        <v>0</v>
      </c>
    </row>
    <row r="23" spans="1:12" ht="40.5" customHeight="1">
      <c r="A23" s="115" t="s">
        <v>98</v>
      </c>
      <c r="B23" s="116" t="s">
        <v>99</v>
      </c>
      <c r="C23" s="116"/>
      <c r="D23" s="116"/>
      <c r="E23" s="117" t="s">
        <v>62</v>
      </c>
      <c r="F23" s="118">
        <v>32</v>
      </c>
      <c r="G23" s="118">
        <v>8</v>
      </c>
      <c r="H23" s="119">
        <v>0</v>
      </c>
      <c r="I23" s="120">
        <f t="shared" si="0"/>
        <v>0</v>
      </c>
      <c r="J23" s="121">
        <v>0.08</v>
      </c>
      <c r="K23" s="120">
        <f t="shared" si="1"/>
        <v>0</v>
      </c>
      <c r="L23" s="120">
        <f t="shared" si="2"/>
        <v>0</v>
      </c>
    </row>
    <row r="24" spans="1:12" ht="228.75" customHeight="1">
      <c r="A24" s="115" t="s">
        <v>100</v>
      </c>
      <c r="B24" s="124" t="s">
        <v>101</v>
      </c>
      <c r="C24" s="116"/>
      <c r="D24" s="116"/>
      <c r="E24" s="117" t="s">
        <v>95</v>
      </c>
      <c r="F24" s="118">
        <v>52</v>
      </c>
      <c r="G24" s="118"/>
      <c r="H24" s="125">
        <v>0</v>
      </c>
      <c r="I24" s="126">
        <f t="shared" si="0"/>
        <v>0</v>
      </c>
      <c r="J24" s="121">
        <v>0.08</v>
      </c>
      <c r="K24" s="126">
        <f t="shared" si="1"/>
        <v>0</v>
      </c>
      <c r="L24" s="126">
        <f t="shared" si="2"/>
        <v>0</v>
      </c>
    </row>
    <row r="25" spans="8:12" s="107" customFormat="1" ht="31.5" customHeight="1">
      <c r="H25" s="127" t="s">
        <v>102</v>
      </c>
      <c r="I25" s="128">
        <f>SUM(I5:I24)</f>
        <v>0</v>
      </c>
      <c r="J25" s="129"/>
      <c r="K25" s="130">
        <f>SUM(K5:K24)</f>
        <v>0</v>
      </c>
      <c r="L25" s="131">
        <f>SUM(L5:L24)</f>
        <v>0</v>
      </c>
    </row>
    <row r="26" spans="1:12" ht="15" customHeight="1">
      <c r="A26" s="107"/>
      <c r="B26" s="171" t="s">
        <v>103</v>
      </c>
      <c r="C26" s="171"/>
      <c r="D26" s="107"/>
      <c r="E26" s="107"/>
      <c r="F26" s="107"/>
      <c r="G26" s="107"/>
      <c r="H26" s="107"/>
      <c r="I26" s="132"/>
      <c r="J26" s="107"/>
      <c r="K26" s="132"/>
      <c r="L26" s="132"/>
    </row>
    <row r="27" spans="1:12" s="106" customFormat="1" ht="25.5" customHeight="1">
      <c r="A27" s="133" t="s">
        <v>104</v>
      </c>
      <c r="B27" s="133" t="s">
        <v>105</v>
      </c>
      <c r="C27" s="134" t="s">
        <v>106</v>
      </c>
      <c r="D27" s="172" t="s">
        <v>107</v>
      </c>
      <c r="E27" s="172"/>
      <c r="F27" s="135"/>
      <c r="G27" s="135"/>
      <c r="H27" s="136"/>
      <c r="I27" s="137"/>
      <c r="J27" s="138"/>
      <c r="K27" s="137"/>
      <c r="L27" s="139"/>
    </row>
    <row r="28" spans="1:12" s="106" customFormat="1" ht="20.25" customHeight="1">
      <c r="A28" s="133">
        <v>1</v>
      </c>
      <c r="B28" s="173" t="s">
        <v>108</v>
      </c>
      <c r="C28" s="173"/>
      <c r="D28" s="173"/>
      <c r="E28" s="173"/>
      <c r="F28" s="141"/>
      <c r="G28" s="141"/>
      <c r="H28" s="136"/>
      <c r="I28" s="137"/>
      <c r="J28" s="138"/>
      <c r="K28" s="137"/>
      <c r="L28" s="139"/>
    </row>
    <row r="29" spans="1:12" s="106" customFormat="1" ht="19.5" customHeight="1">
      <c r="A29" s="142" t="s">
        <v>109</v>
      </c>
      <c r="B29" s="143" t="s">
        <v>110</v>
      </c>
      <c r="C29" s="144" t="s">
        <v>111</v>
      </c>
      <c r="D29" s="167"/>
      <c r="E29" s="167"/>
      <c r="F29" s="145"/>
      <c r="G29" s="145"/>
      <c r="H29" s="136"/>
      <c r="I29" s="137"/>
      <c r="J29" s="138"/>
      <c r="K29" s="137"/>
      <c r="L29" s="139"/>
    </row>
    <row r="30" spans="1:12" s="106" customFormat="1" ht="18.75" customHeight="1">
      <c r="A30" s="142" t="s">
        <v>112</v>
      </c>
      <c r="B30" s="143" t="s">
        <v>113</v>
      </c>
      <c r="C30" s="144" t="s">
        <v>114</v>
      </c>
      <c r="D30" s="167"/>
      <c r="E30" s="167"/>
      <c r="F30" s="145"/>
      <c r="G30" s="145"/>
      <c r="H30" s="136"/>
      <c r="I30" s="137"/>
      <c r="J30" s="138"/>
      <c r="K30" s="137"/>
      <c r="L30" s="139"/>
    </row>
    <row r="31" spans="1:12" s="106" customFormat="1" ht="49.5" customHeight="1">
      <c r="A31" s="133">
        <v>2</v>
      </c>
      <c r="B31" s="140" t="s">
        <v>115</v>
      </c>
      <c r="C31" s="146" t="s">
        <v>116</v>
      </c>
      <c r="D31" s="168"/>
      <c r="E31" s="168"/>
      <c r="F31" s="145"/>
      <c r="G31" s="145"/>
      <c r="H31" s="136"/>
      <c r="I31" s="137"/>
      <c r="J31" s="138"/>
      <c r="K31" s="137"/>
      <c r="L31" s="139"/>
    </row>
    <row r="32" spans="1:12" s="106" customFormat="1" ht="44.25" customHeight="1">
      <c r="A32" s="133">
        <v>3</v>
      </c>
      <c r="B32" s="140" t="s">
        <v>117</v>
      </c>
      <c r="C32" s="146" t="s">
        <v>118</v>
      </c>
      <c r="D32" s="167"/>
      <c r="E32" s="167"/>
      <c r="F32" s="145"/>
      <c r="G32" s="145"/>
      <c r="H32" s="136"/>
      <c r="I32" s="137"/>
      <c r="J32" s="138"/>
      <c r="K32" s="137"/>
      <c r="L32" s="139"/>
    </row>
    <row r="33" spans="1:12" s="106" customFormat="1" ht="12.75" customHeight="1">
      <c r="A33" s="147"/>
      <c r="B33" s="147"/>
      <c r="C33" s="147"/>
      <c r="D33" s="147"/>
      <c r="E33" s="147"/>
      <c r="F33" s="148"/>
      <c r="G33" s="148"/>
      <c r="H33" s="136"/>
      <c r="I33" s="137"/>
      <c r="J33" s="138"/>
      <c r="K33" s="137"/>
      <c r="L33" s="137"/>
    </row>
    <row r="34" spans="1:12" s="106" customFormat="1" ht="24" customHeight="1">
      <c r="A34" s="166" t="s">
        <v>119</v>
      </c>
      <c r="B34" s="166"/>
      <c r="C34" s="166"/>
      <c r="D34" s="166"/>
      <c r="E34" s="166"/>
      <c r="F34" s="166"/>
      <c r="G34" s="166"/>
      <c r="H34" s="166"/>
      <c r="I34" s="166"/>
      <c r="J34" s="166"/>
      <c r="K34" s="166"/>
      <c r="L34" s="166"/>
    </row>
    <row r="35" spans="1:12" s="106" customFormat="1" ht="13.5" customHeight="1">
      <c r="A35" s="166" t="s">
        <v>120</v>
      </c>
      <c r="B35" s="166"/>
      <c r="C35" s="166"/>
      <c r="D35" s="166"/>
      <c r="E35" s="166"/>
      <c r="F35" s="166"/>
      <c r="G35" s="166"/>
      <c r="H35" s="166"/>
      <c r="I35" s="166"/>
      <c r="J35" s="166"/>
      <c r="K35" s="166"/>
      <c r="L35" s="166"/>
    </row>
    <row r="36" spans="1:12" s="106" customFormat="1" ht="23.25" customHeight="1">
      <c r="A36" s="164" t="s">
        <v>124</v>
      </c>
      <c r="B36" s="164"/>
      <c r="C36" s="164"/>
      <c r="D36" s="164"/>
      <c r="E36" s="164"/>
      <c r="F36" s="164"/>
      <c r="G36" s="164"/>
      <c r="H36" s="164"/>
      <c r="I36" s="164"/>
      <c r="J36" s="164"/>
      <c r="K36" s="164"/>
      <c r="L36" s="164"/>
    </row>
    <row r="37" spans="1:12" s="106" customFormat="1" ht="13.5" customHeight="1">
      <c r="A37" s="164" t="s">
        <v>125</v>
      </c>
      <c r="B37" s="164"/>
      <c r="C37" s="164"/>
      <c r="D37" s="164"/>
      <c r="E37" s="164"/>
      <c r="F37" s="164"/>
      <c r="G37" s="164"/>
      <c r="H37" s="164"/>
      <c r="I37" s="164"/>
      <c r="J37" s="164"/>
      <c r="K37" s="164"/>
      <c r="L37" s="164"/>
    </row>
    <row r="38" spans="1:12" s="106" customFormat="1" ht="14.25" customHeight="1">
      <c r="A38" s="164" t="s">
        <v>126</v>
      </c>
      <c r="B38" s="164"/>
      <c r="C38" s="164"/>
      <c r="D38" s="164"/>
      <c r="E38" s="164"/>
      <c r="F38" s="164"/>
      <c r="G38" s="164"/>
      <c r="H38" s="164"/>
      <c r="I38" s="164"/>
      <c r="J38" s="164"/>
      <c r="K38" s="164"/>
      <c r="L38" s="164"/>
    </row>
    <row r="39" spans="1:12" s="106" customFormat="1" ht="13.5" customHeight="1">
      <c r="A39" s="164" t="s">
        <v>127</v>
      </c>
      <c r="B39" s="164"/>
      <c r="C39" s="164"/>
      <c r="D39" s="164"/>
      <c r="E39" s="164"/>
      <c r="F39" s="164"/>
      <c r="G39" s="164"/>
      <c r="H39" s="164"/>
      <c r="I39" s="164"/>
      <c r="J39" s="164"/>
      <c r="K39" s="164"/>
      <c r="L39" s="164"/>
    </row>
    <row r="40" spans="1:12" s="106" customFormat="1" ht="15" customHeight="1">
      <c r="A40" s="165" t="s">
        <v>128</v>
      </c>
      <c r="B40" s="165"/>
      <c r="C40" s="165"/>
      <c r="D40" s="165"/>
      <c r="E40" s="165"/>
      <c r="F40" s="165"/>
      <c r="G40" s="165"/>
      <c r="H40" s="165"/>
      <c r="I40" s="165"/>
      <c r="J40" s="165"/>
      <c r="K40" s="165"/>
      <c r="L40" s="165"/>
    </row>
    <row r="41" spans="1:12" s="106" customFormat="1" ht="34.5" customHeight="1">
      <c r="A41" s="166" t="s">
        <v>129</v>
      </c>
      <c r="B41" s="166"/>
      <c r="C41" s="166"/>
      <c r="D41" s="166"/>
      <c r="E41" s="166"/>
      <c r="F41" s="166"/>
      <c r="G41" s="166"/>
      <c r="H41" s="166"/>
      <c r="I41" s="166"/>
      <c r="J41" s="166"/>
      <c r="K41" s="166"/>
      <c r="L41" s="166"/>
    </row>
    <row r="42" spans="1:12" s="106" customFormat="1" ht="12.75" customHeight="1">
      <c r="A42" s="149" t="s">
        <v>130</v>
      </c>
      <c r="B42" s="149"/>
      <c r="C42" s="149"/>
      <c r="D42" s="149"/>
      <c r="E42" s="149"/>
      <c r="F42" s="149"/>
      <c r="G42" s="149"/>
      <c r="H42" s="149"/>
      <c r="I42" s="149"/>
      <c r="J42" s="149"/>
      <c r="K42" s="149"/>
      <c r="L42" s="149"/>
    </row>
  </sheetData>
  <sheetProtection selectLockedCells="1" selectUnlockedCells="1"/>
  <mergeCells count="17">
    <mergeCell ref="I1:L1"/>
    <mergeCell ref="A2:L2"/>
    <mergeCell ref="B26:C26"/>
    <mergeCell ref="D27:E27"/>
    <mergeCell ref="B28:E28"/>
    <mergeCell ref="D29:E29"/>
    <mergeCell ref="D30:E30"/>
    <mergeCell ref="D31:E31"/>
    <mergeCell ref="D32:E32"/>
    <mergeCell ref="A34:L34"/>
    <mergeCell ref="A35:L35"/>
    <mergeCell ref="A36:L36"/>
    <mergeCell ref="A37:L37"/>
    <mergeCell ref="A38:L38"/>
    <mergeCell ref="A39:L39"/>
    <mergeCell ref="A40:L40"/>
    <mergeCell ref="A41:L41"/>
  </mergeCells>
  <printOptions/>
  <pageMargins left="0.19652777777777777" right="0.19652777777777777" top="0.15763888888888888" bottom="0.157638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dc:creator>
  <cp:keywords/>
  <dc:description/>
  <cp:lastModifiedBy>Agnieszka</cp:lastModifiedBy>
  <cp:lastPrinted>2023-09-22T07:47:14Z</cp:lastPrinted>
  <dcterms:created xsi:type="dcterms:W3CDTF">2023-08-31T09:45:03Z</dcterms:created>
  <dcterms:modified xsi:type="dcterms:W3CDTF">2023-09-22T07:47:35Z</dcterms:modified>
  <cp:category/>
  <cp:version/>
  <cp:contentType/>
  <cp:contentStatus/>
</cp:coreProperties>
</file>