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P_143_2023" sheetId="1" r:id="rId1"/>
  </sheets>
  <definedNames>
    <definedName name="Excel_BuiltIn_Print_Area_3">#REF!</definedName>
    <definedName name="Excel_BuiltIn_Print_Titles_11">('ZP_143_2023'!$B:$C,'ZP_143_2023'!$1:$2)</definedName>
    <definedName name="Excel_BuiltIn_Print_Titles_1_1">('ZP_143_2023'!$B:$C,'ZP_143_2023'!$B$1:$IV$2)</definedName>
    <definedName name="Excel_BuiltIn_Print_Titles_3">#REF!</definedName>
    <definedName name="_xlnm.Print_Area" localSheetId="0">'ZP_143_2023'!$A$1:$S$35</definedName>
    <definedName name="_xlnm.Print_Titles" localSheetId="0">'ZP_143_2023'!$B:$C,'ZP_143_2023'!$1:$2</definedName>
  </definedNames>
  <calcPr fullCalcOnLoad="1"/>
</workbook>
</file>

<file path=xl/sharedStrings.xml><?xml version="1.0" encoding="utf-8"?>
<sst xmlns="http://schemas.openxmlformats.org/spreadsheetml/2006/main" count="42" uniqueCount="40">
  <si>
    <t>Nr pakietu</t>
  </si>
  <si>
    <t>Kwota (w PLN brutto), jaką Zamawiający zamierza przeznaczyć na sfinansowanie zamówienia</t>
  </si>
  <si>
    <t>Oferta nr 1</t>
  </si>
  <si>
    <t>Oferta nr 2</t>
  </si>
  <si>
    <t>Oferta nr 3</t>
  </si>
  <si>
    <t>Oferta nr 4</t>
  </si>
  <si>
    <t>Oferta nr 5</t>
  </si>
  <si>
    <t>Oferta nr 6</t>
  </si>
  <si>
    <t>Oferta nr 8</t>
  </si>
  <si>
    <t>RAZEM:</t>
  </si>
  <si>
    <t>Oferta nr 9</t>
  </si>
  <si>
    <t>Oferta nr 11</t>
  </si>
  <si>
    <t>Oferta nr 12</t>
  </si>
  <si>
    <t>Oferta nr 13</t>
  </si>
  <si>
    <t>Oferta nr 14</t>
  </si>
  <si>
    <t>Oferta nr 15</t>
  </si>
  <si>
    <t>Oferta nr 16</t>
  </si>
  <si>
    <t>Oferta nr 7</t>
  </si>
  <si>
    <t>Oferta nr 10</t>
  </si>
  <si>
    <t>BOSTON SCIENTIFIC POLSKA SPÓŁKA Z O.O., AL. JANA PAWŁA II 22, 00-133 WARSZAWA, NIP: 5262110301</t>
  </si>
  <si>
    <t>Aesculap Chifa Sp. z o.o., ul. Tysiąclecia 14, 64-300 Nowy Tomyśl, NIP: 7880008829, wielkopolskie</t>
  </si>
  <si>
    <t xml:space="preserve">Terumo Poland Sp. z o.o., ul. 1 Sierpnia 6, 02-134 Warszawa, NIP: 5252656688, mzowieckie </t>
  </si>
  <si>
    <t xml:space="preserve">BIOTRONIK Polska Sp. z o. o., ul. Murawa 12-18, 61-655 Poznań, NIP: 7792121615, wielkopolskie
</t>
  </si>
  <si>
    <t>URTICA Sp. z o.o., ul. Krzemiecniecka 120, 54-613 Wrocław, NIP: 8942556799, dolnośląskie</t>
  </si>
  <si>
    <t>BALTON SP. Z O. O., UL. NOWY ŚWIAT 7 M.14, 00-496 WARSZAWA, NIP: 5360015638, mazowieckie</t>
  </si>
  <si>
    <t>Support 4 Medicine Sp. z o.o. S.K.A., ul. Zwycięzców 28 lok. 29, 03-938 Warszawa, NIP: 7792416629, mazowieckie</t>
  </si>
  <si>
    <t>ProCardia Medical Sp. z o.o., rtm. W. Pileckiego 63, 02-781 Warszawa, NIP: 9512086452, mazowieckie</t>
  </si>
  <si>
    <t>25a</t>
  </si>
  <si>
    <t>25b</t>
  </si>
  <si>
    <t>Rinores Sp. z o.o. 35-213 Rzeszów, ul. Dębicka 644, Regon: 389665459, NIP:  8133864991, Województwo: Podkarpackie</t>
  </si>
  <si>
    <t>„HAMMERMED Medical Polska Spółka z ograniczoną odpowiedzialnością” Spółka komandytowo-akcyjna, 90-032 Łódź, ul. Kopcińskiego 69/71, Regon: 360599587, NIP: 728-280-08-37, Województwo łódzkie</t>
  </si>
  <si>
    <t>POL-MED Paweł Jabłonka, Pieńków 61b, 05-152 Czosnów, Regon: 012600067, NIP: 1180743618, Województwo: mazowieckie</t>
  </si>
  <si>
    <t>Alteris Spółka Akcyjna, ul. Ceglana 35; 40-514 Katowice, Regon: 278261920, NIP: 6312421111, Województwo śląskie</t>
  </si>
  <si>
    <t>Xanthus Viomedical Sp. z o.o., Ul. Poleczki 23, 02-822 Warszawa,  Regon: 141354556, NIP: 1132715854, województwo: mazowieckie</t>
  </si>
  <si>
    <t>Polimed Research Sp. z o.o., ul. Poleczki 12, 02-822 Warszawa, Regon: 015329122, NIP: 951-20-66-136, Województwo mazowieckie</t>
  </si>
  <si>
    <t>NTM-MED S.C., Ul. Wyszyńskiego 154B/1, 66-400 Gorzów Wlkp., NIP: 599 31 73 291, Regon: 360217440</t>
  </si>
  <si>
    <t>Salus International Sp. z o.o. ul. Pułaskiego 9 / 40-273 Katowice,  Regon:. 271059470, NIP: 634-012-54-42, Województwo śląskie</t>
  </si>
  <si>
    <t>ZP/143/2023</t>
  </si>
  <si>
    <t xml:space="preserve">ZP/143/2023                   Nr pakietu      </t>
  </si>
  <si>
    <t>„Dostawa jednorazowego sprzętu specjalistycznego dla Pracowni Hemodynamiki i Angiokardiografii  na potrzeby SP ZOZ CSK UM w Łodzi - II”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</si>
</sst>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</numFmts>
  <fonts count="55">
    <font>
      <sz val="10"/>
      <name val="Arial"/>
      <family val="2"/>
    </font>
    <font>
      <b/>
      <sz val="10"/>
      <name val="Tahoma"/>
      <family val="2"/>
    </font>
    <font>
      <b/>
      <sz val="7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166" fontId="1" fillId="0" borderId="10" xfId="0" applyNumberFormat="1" applyFont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4" fontId="52" fillId="14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1" fillId="34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6" fontId="1" fillId="0" borderId="18" xfId="0" applyNumberFormat="1" applyFont="1" applyFill="1" applyBorder="1" applyAlignment="1">
      <alignment horizontal="right" vertical="center"/>
    </xf>
    <xf numFmtId="4" fontId="6" fillId="3" borderId="14" xfId="0" applyNumberFormat="1" applyFont="1" applyFill="1" applyBorder="1" applyAlignment="1">
      <alignment horizontal="right" vertical="center"/>
    </xf>
    <xf numFmtId="166" fontId="1" fillId="3" borderId="11" xfId="0" applyNumberFormat="1" applyFont="1" applyFill="1" applyBorder="1" applyAlignment="1">
      <alignment horizontal="right" vertical="center"/>
    </xf>
    <xf numFmtId="4" fontId="6" fillId="3" borderId="12" xfId="0" applyNumberFormat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6" fontId="1" fillId="5" borderId="11" xfId="0" applyNumberFormat="1" applyFont="1" applyFill="1" applyBorder="1" applyAlignment="1">
      <alignment horizontal="right" vertical="center"/>
    </xf>
    <xf numFmtId="0" fontId="7" fillId="5" borderId="11" xfId="0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9" fillId="35" borderId="1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8" fillId="3" borderId="11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0" zoomScaleNormal="70" workbookViewId="0" topLeftCell="A3">
      <selection activeCell="B35" sqref="B35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17.28125" style="0" bestFit="1" customWidth="1"/>
    <col min="4" max="4" width="17.7109375" style="0" bestFit="1" customWidth="1"/>
    <col min="5" max="5" width="17.8515625" style="0" bestFit="1" customWidth="1"/>
    <col min="6" max="7" width="17.57421875" style="0" bestFit="1" customWidth="1"/>
    <col min="8" max="8" width="15.7109375" style="0" bestFit="1" customWidth="1"/>
    <col min="9" max="9" width="18.57421875" style="0" customWidth="1"/>
    <col min="10" max="10" width="18.8515625" style="0" bestFit="1" customWidth="1"/>
    <col min="11" max="11" width="17.7109375" style="0" bestFit="1" customWidth="1"/>
    <col min="12" max="12" width="18.00390625" style="0" bestFit="1" customWidth="1"/>
    <col min="13" max="13" width="17.28125" style="0" bestFit="1" customWidth="1"/>
    <col min="14" max="14" width="16.140625" style="0" bestFit="1" customWidth="1"/>
    <col min="15" max="15" width="17.8515625" style="0" bestFit="1" customWidth="1"/>
    <col min="16" max="16" width="18.00390625" style="0" bestFit="1" customWidth="1"/>
    <col min="17" max="17" width="16.00390625" style="0" bestFit="1" customWidth="1"/>
    <col min="18" max="18" width="18.140625" style="0" bestFit="1" customWidth="1"/>
    <col min="19" max="19" width="17.57421875" style="0" customWidth="1"/>
    <col min="20" max="21" width="13.57421875" style="0" customWidth="1"/>
  </cols>
  <sheetData>
    <row r="1" spans="1:20" s="8" customFormat="1" ht="167.25" customHeight="1">
      <c r="A1" s="47" t="s">
        <v>38</v>
      </c>
      <c r="B1" s="47"/>
      <c r="C1" s="44" t="s">
        <v>1</v>
      </c>
      <c r="D1" s="7" t="s">
        <v>29</v>
      </c>
      <c r="E1" s="17" t="s">
        <v>30</v>
      </c>
      <c r="F1" s="7" t="s">
        <v>25</v>
      </c>
      <c r="G1" s="7" t="s">
        <v>19</v>
      </c>
      <c r="H1" s="18" t="s">
        <v>31</v>
      </c>
      <c r="I1" s="18" t="s">
        <v>32</v>
      </c>
      <c r="J1" s="16" t="s">
        <v>24</v>
      </c>
      <c r="K1" s="19" t="s">
        <v>33</v>
      </c>
      <c r="L1" s="7" t="s">
        <v>26</v>
      </c>
      <c r="M1" s="7" t="s">
        <v>22</v>
      </c>
      <c r="N1" s="18" t="s">
        <v>34</v>
      </c>
      <c r="O1" s="7" t="s">
        <v>20</v>
      </c>
      <c r="P1" s="7" t="s">
        <v>21</v>
      </c>
      <c r="Q1" s="7" t="s">
        <v>23</v>
      </c>
      <c r="R1" s="19" t="s">
        <v>35</v>
      </c>
      <c r="S1" s="20" t="s">
        <v>36</v>
      </c>
      <c r="T1" s="7" t="s">
        <v>0</v>
      </c>
    </row>
    <row r="2" spans="1:20" ht="33" customHeight="1" thickBot="1">
      <c r="A2" s="47"/>
      <c r="B2" s="47"/>
      <c r="C2" s="44"/>
      <c r="D2" s="6" t="s">
        <v>2</v>
      </c>
      <c r="E2" s="12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17</v>
      </c>
      <c r="K2" s="5" t="s">
        <v>8</v>
      </c>
      <c r="L2" s="5" t="s">
        <v>10</v>
      </c>
      <c r="M2" s="5" t="s">
        <v>18</v>
      </c>
      <c r="N2" s="5" t="s">
        <v>11</v>
      </c>
      <c r="O2" s="5" t="s">
        <v>12</v>
      </c>
      <c r="P2" s="5" t="s">
        <v>13</v>
      </c>
      <c r="Q2" s="5" t="s">
        <v>14</v>
      </c>
      <c r="R2" s="15" t="s">
        <v>15</v>
      </c>
      <c r="S2" s="5" t="s">
        <v>16</v>
      </c>
      <c r="T2" s="29"/>
    </row>
    <row r="3" spans="1:21" ht="24.75" customHeight="1" thickBot="1">
      <c r="A3" s="46">
        <v>1</v>
      </c>
      <c r="B3" s="46"/>
      <c r="C3" s="13">
        <v>22000</v>
      </c>
      <c r="D3" s="21"/>
      <c r="E3" s="22"/>
      <c r="F3" s="22">
        <v>25488</v>
      </c>
      <c r="G3" s="22"/>
      <c r="H3" s="22"/>
      <c r="I3" s="22"/>
      <c r="J3" s="22"/>
      <c r="K3" s="22"/>
      <c r="L3" s="22">
        <v>38448</v>
      </c>
      <c r="M3" s="22"/>
      <c r="N3" s="22"/>
      <c r="O3" s="22"/>
      <c r="P3" s="22"/>
      <c r="Q3" s="22"/>
      <c r="R3" s="22"/>
      <c r="S3" s="22"/>
      <c r="T3" s="28">
        <v>1</v>
      </c>
      <c r="U3" s="1"/>
    </row>
    <row r="4" spans="1:20" ht="24.75" customHeight="1" thickBot="1">
      <c r="A4" s="33">
        <f>A3+1</f>
        <v>2</v>
      </c>
      <c r="B4" s="37"/>
      <c r="C4" s="14">
        <v>101809.22</v>
      </c>
      <c r="D4" s="3"/>
      <c r="E4" s="3">
        <v>97200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28">
        <v>2</v>
      </c>
    </row>
    <row r="5" spans="1:21" ht="24.75" customHeight="1" thickBot="1">
      <c r="A5" s="33">
        <v>3</v>
      </c>
      <c r="B5" s="37"/>
      <c r="C5" s="14">
        <v>6869</v>
      </c>
      <c r="D5" s="3"/>
      <c r="E5" s="3"/>
      <c r="F5" s="3"/>
      <c r="G5" s="3">
        <v>9720</v>
      </c>
      <c r="H5" s="3"/>
      <c r="I5" s="3"/>
      <c r="J5" s="3">
        <v>5670</v>
      </c>
      <c r="K5" s="3"/>
      <c r="L5" s="3"/>
      <c r="M5" s="3"/>
      <c r="N5" s="3"/>
      <c r="O5" s="3"/>
      <c r="P5" s="3"/>
      <c r="Q5" s="3"/>
      <c r="R5" s="3"/>
      <c r="S5" s="3"/>
      <c r="T5" s="28">
        <v>3</v>
      </c>
      <c r="U5" s="1"/>
    </row>
    <row r="6" spans="1:20" ht="24.75" customHeight="1" thickBot="1">
      <c r="A6" s="33">
        <v>4</v>
      </c>
      <c r="B6" s="37"/>
      <c r="C6" s="14">
        <v>10730.88</v>
      </c>
      <c r="D6" s="3"/>
      <c r="E6" s="3">
        <v>14040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8">
        <v>4</v>
      </c>
    </row>
    <row r="7" spans="1:20" ht="24.75" customHeight="1" thickBot="1">
      <c r="A7" s="33">
        <v>5</v>
      </c>
      <c r="B7" s="37"/>
      <c r="C7" s="14">
        <v>339364.08</v>
      </c>
      <c r="D7" s="3"/>
      <c r="E7" s="3"/>
      <c r="F7" s="3"/>
      <c r="G7" s="3"/>
      <c r="H7" s="3"/>
      <c r="I7" s="3"/>
      <c r="J7" s="3"/>
      <c r="K7" s="3"/>
      <c r="L7" s="3">
        <v>370980</v>
      </c>
      <c r="M7" s="3"/>
      <c r="N7" s="3"/>
      <c r="O7" s="3"/>
      <c r="P7" s="3"/>
      <c r="Q7" s="3"/>
      <c r="R7" s="3"/>
      <c r="S7" s="3"/>
      <c r="T7" s="28">
        <v>5</v>
      </c>
    </row>
    <row r="8" spans="1:20" ht="24.75" customHeight="1" thickBot="1">
      <c r="A8" s="33">
        <v>6</v>
      </c>
      <c r="B8" s="37"/>
      <c r="C8" s="14">
        <v>55890</v>
      </c>
      <c r="D8" s="3"/>
      <c r="E8" s="3"/>
      <c r="F8" s="3"/>
      <c r="G8" s="3"/>
      <c r="H8" s="3"/>
      <c r="I8" s="3"/>
      <c r="J8" s="3"/>
      <c r="K8" s="3"/>
      <c r="L8" s="3">
        <v>47439</v>
      </c>
      <c r="M8" s="3"/>
      <c r="N8" s="3"/>
      <c r="O8" s="3"/>
      <c r="P8" s="3"/>
      <c r="Q8" s="3"/>
      <c r="R8" s="3"/>
      <c r="S8" s="3">
        <v>26730</v>
      </c>
      <c r="T8" s="28">
        <v>6</v>
      </c>
    </row>
    <row r="9" spans="1:21" ht="25.5" customHeight="1" thickBot="1">
      <c r="A9" s="38">
        <v>7</v>
      </c>
      <c r="B9" s="39"/>
      <c r="C9" s="32">
        <v>14779.8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>
        <v>7</v>
      </c>
      <c r="U9" s="1"/>
    </row>
    <row r="10" spans="1:23" ht="24.75" customHeight="1" thickBot="1">
      <c r="A10" s="33">
        <v>8</v>
      </c>
      <c r="B10" s="37"/>
      <c r="C10" s="14">
        <v>18630</v>
      </c>
      <c r="D10" s="3"/>
      <c r="E10" s="3"/>
      <c r="F10" s="3"/>
      <c r="G10" s="3"/>
      <c r="H10" s="3"/>
      <c r="I10" s="3"/>
      <c r="J10" s="3"/>
      <c r="K10" s="3"/>
      <c r="L10" s="3">
        <v>19278</v>
      </c>
      <c r="M10" s="3"/>
      <c r="N10" s="3"/>
      <c r="O10" s="3"/>
      <c r="P10" s="3"/>
      <c r="Q10" s="3"/>
      <c r="R10" s="3"/>
      <c r="S10" s="3"/>
      <c r="T10" s="28">
        <v>8</v>
      </c>
      <c r="U10" s="1"/>
      <c r="W10" s="1"/>
    </row>
    <row r="11" spans="1:20" ht="24.75" customHeight="1" thickBot="1">
      <c r="A11" s="33">
        <v>9</v>
      </c>
      <c r="B11" s="37"/>
      <c r="C11" s="14">
        <v>71785.1</v>
      </c>
      <c r="D11" s="3"/>
      <c r="E11" s="3"/>
      <c r="F11" s="3"/>
      <c r="G11" s="3"/>
      <c r="H11" s="3"/>
      <c r="I11" s="3"/>
      <c r="J11" s="3">
        <v>67500</v>
      </c>
      <c r="K11" s="3"/>
      <c r="L11" s="3"/>
      <c r="M11" s="3">
        <v>135000</v>
      </c>
      <c r="N11" s="3"/>
      <c r="O11" s="3"/>
      <c r="P11" s="3"/>
      <c r="Q11" s="3">
        <v>64260</v>
      </c>
      <c r="R11" s="3"/>
      <c r="S11" s="3"/>
      <c r="T11" s="28">
        <v>9</v>
      </c>
    </row>
    <row r="12" spans="1:20" ht="24.75" customHeight="1" thickBot="1">
      <c r="A12" s="33">
        <v>10</v>
      </c>
      <c r="B12" s="37"/>
      <c r="C12" s="14">
        <v>39216.15</v>
      </c>
      <c r="D12" s="3"/>
      <c r="E12" s="3"/>
      <c r="F12" s="3"/>
      <c r="G12" s="3"/>
      <c r="H12" s="3"/>
      <c r="I12" s="3"/>
      <c r="J12" s="3"/>
      <c r="K12" s="3"/>
      <c r="L12" s="3"/>
      <c r="M12" s="3">
        <v>66960</v>
      </c>
      <c r="N12" s="3"/>
      <c r="O12" s="3">
        <v>77760</v>
      </c>
      <c r="P12" s="3"/>
      <c r="Q12" s="3">
        <v>51408</v>
      </c>
      <c r="R12" s="3"/>
      <c r="S12" s="3"/>
      <c r="T12" s="28">
        <v>10</v>
      </c>
    </row>
    <row r="13" spans="1:20" ht="24.75" customHeight="1" thickBot="1">
      <c r="A13" s="38">
        <v>11</v>
      </c>
      <c r="B13" s="39"/>
      <c r="C13" s="32">
        <v>42228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>
        <v>11</v>
      </c>
    </row>
    <row r="14" spans="1:20" ht="24.75" customHeight="1" thickBot="1">
      <c r="A14" s="33">
        <v>12</v>
      </c>
      <c r="B14" s="37"/>
      <c r="C14" s="14">
        <v>14593.5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12690</v>
      </c>
      <c r="Q14" s="3"/>
      <c r="R14" s="3"/>
      <c r="S14" s="3">
        <v>6750</v>
      </c>
      <c r="T14" s="28">
        <v>12</v>
      </c>
    </row>
    <row r="15" spans="1:20" ht="24.75" customHeight="1" thickBot="1">
      <c r="A15" s="33">
        <v>13</v>
      </c>
      <c r="B15" s="37"/>
      <c r="C15" s="14">
        <v>86383.58</v>
      </c>
      <c r="D15" s="3"/>
      <c r="E15" s="3"/>
      <c r="F15" s="3"/>
      <c r="G15" s="3"/>
      <c r="H15" s="3"/>
      <c r="I15" s="3"/>
      <c r="J15" s="3"/>
      <c r="K15" s="3"/>
      <c r="L15" s="3"/>
      <c r="M15" s="3">
        <v>76680</v>
      </c>
      <c r="N15" s="3"/>
      <c r="O15" s="3"/>
      <c r="P15" s="3"/>
      <c r="Q15" s="3"/>
      <c r="R15" s="3"/>
      <c r="S15" s="3"/>
      <c r="T15" s="28">
        <v>13</v>
      </c>
    </row>
    <row r="16" spans="1:20" ht="24.75" customHeight="1" thickBot="1">
      <c r="A16" s="38">
        <v>14</v>
      </c>
      <c r="B16" s="39"/>
      <c r="C16" s="32">
        <v>38853.48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>
        <v>14</v>
      </c>
    </row>
    <row r="17" spans="1:20" ht="24.75" customHeight="1" thickBot="1">
      <c r="A17" s="33">
        <v>15</v>
      </c>
      <c r="B17" s="37"/>
      <c r="C17" s="14">
        <v>505960.99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486000</v>
      </c>
      <c r="R17" s="3"/>
      <c r="S17" s="3"/>
      <c r="T17" s="28">
        <v>15</v>
      </c>
    </row>
    <row r="18" spans="1:20" ht="24.75" customHeight="1" thickBot="1">
      <c r="A18" s="33">
        <v>16</v>
      </c>
      <c r="B18" s="37"/>
      <c r="C18" s="14">
        <v>125873.22</v>
      </c>
      <c r="D18" s="3"/>
      <c r="E18" s="3"/>
      <c r="F18" s="3">
        <v>120528</v>
      </c>
      <c r="G18" s="3"/>
      <c r="H18" s="3"/>
      <c r="I18" s="3"/>
      <c r="J18" s="3"/>
      <c r="K18" s="3"/>
      <c r="L18" s="3"/>
      <c r="M18" s="3"/>
      <c r="N18" s="3"/>
      <c r="O18" s="3"/>
      <c r="P18" s="3">
        <v>132840</v>
      </c>
      <c r="Q18" s="3"/>
      <c r="R18" s="3"/>
      <c r="S18" s="3"/>
      <c r="T18" s="28">
        <v>16</v>
      </c>
    </row>
    <row r="19" spans="1:20" ht="24.75" customHeight="1" thickBot="1">
      <c r="A19" s="38">
        <v>17</v>
      </c>
      <c r="B19" s="39"/>
      <c r="C19" s="32">
        <v>88529.76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>
        <v>17</v>
      </c>
    </row>
    <row r="20" spans="1:20" ht="24.75" customHeight="1" thickBot="1">
      <c r="A20" s="33">
        <v>18</v>
      </c>
      <c r="B20" s="37"/>
      <c r="C20" s="14">
        <v>74968.36</v>
      </c>
      <c r="D20" s="3"/>
      <c r="E20" s="3">
        <v>97200</v>
      </c>
      <c r="F20" s="3"/>
      <c r="G20" s="3"/>
      <c r="H20" s="3"/>
      <c r="I20" s="3"/>
      <c r="J20" s="3"/>
      <c r="K20" s="3">
        <v>70470</v>
      </c>
      <c r="L20" s="3"/>
      <c r="M20" s="3"/>
      <c r="N20" s="3"/>
      <c r="O20" s="3"/>
      <c r="P20" s="3"/>
      <c r="Q20" s="3"/>
      <c r="R20" s="3"/>
      <c r="S20" s="3"/>
      <c r="T20" s="28">
        <v>18</v>
      </c>
    </row>
    <row r="21" spans="1:20" ht="24.75" customHeight="1" thickBot="1">
      <c r="A21" s="33">
        <v>19</v>
      </c>
      <c r="B21" s="37"/>
      <c r="C21" s="14">
        <v>25914.33</v>
      </c>
      <c r="D21" s="3"/>
      <c r="E21" s="3"/>
      <c r="F21" s="3"/>
      <c r="G21" s="3"/>
      <c r="H21" s="3">
        <v>9180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8">
        <v>19</v>
      </c>
    </row>
    <row r="22" spans="1:20" ht="24.75" customHeight="1" thickBot="1">
      <c r="A22" s="38">
        <v>20</v>
      </c>
      <c r="B22" s="40"/>
      <c r="C22" s="32">
        <v>3455.24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>
        <v>20</v>
      </c>
    </row>
    <row r="23" spans="1:20" ht="24.75" customHeight="1" thickBot="1">
      <c r="A23" s="38">
        <v>21</v>
      </c>
      <c r="B23" s="40"/>
      <c r="C23" s="32">
        <v>1815.8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>
        <v>21</v>
      </c>
    </row>
    <row r="24" spans="1:20" ht="24.75" customHeight="1" thickBot="1">
      <c r="A24" s="33">
        <v>22</v>
      </c>
      <c r="B24" s="34"/>
      <c r="C24" s="14">
        <v>8638.11</v>
      </c>
      <c r="D24" s="3">
        <v>10692</v>
      </c>
      <c r="E24" s="3"/>
      <c r="F24" s="3"/>
      <c r="G24" s="3"/>
      <c r="H24" s="3"/>
      <c r="I24" s="3">
        <v>3952.8</v>
      </c>
      <c r="J24" s="3"/>
      <c r="K24" s="3"/>
      <c r="L24" s="3"/>
      <c r="M24" s="3"/>
      <c r="N24" s="3"/>
      <c r="O24" s="3"/>
      <c r="P24" s="3"/>
      <c r="Q24" s="3"/>
      <c r="R24" s="3">
        <v>3240</v>
      </c>
      <c r="S24" s="3"/>
      <c r="T24" s="28">
        <v>22</v>
      </c>
    </row>
    <row r="25" spans="1:20" ht="24.75" customHeight="1" thickBot="1">
      <c r="A25" s="33">
        <v>23</v>
      </c>
      <c r="B25" s="34"/>
      <c r="C25" s="14">
        <v>112400</v>
      </c>
      <c r="D25" s="3"/>
      <c r="E25" s="3"/>
      <c r="F25" s="3">
        <v>111240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8">
        <v>23</v>
      </c>
    </row>
    <row r="26" spans="1:20" ht="24.75" customHeight="1" thickBot="1">
      <c r="A26" s="33">
        <v>24</v>
      </c>
      <c r="B26" s="34"/>
      <c r="C26" s="14">
        <v>529200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491400</v>
      </c>
      <c r="P26" s="3"/>
      <c r="Q26" s="3"/>
      <c r="R26" s="3"/>
      <c r="S26" s="3"/>
      <c r="T26" s="28">
        <v>24</v>
      </c>
    </row>
    <row r="27" spans="1:20" ht="24.75" customHeight="1" thickBot="1">
      <c r="A27" s="35" t="s">
        <v>27</v>
      </c>
      <c r="B27" s="36"/>
      <c r="C27" s="23">
        <v>318600</v>
      </c>
      <c r="D27" s="24"/>
      <c r="E27" s="24"/>
      <c r="F27" s="24"/>
      <c r="G27" s="24"/>
      <c r="H27" s="24"/>
      <c r="I27" s="24"/>
      <c r="J27" s="24"/>
      <c r="K27" s="24"/>
      <c r="L27" s="24">
        <v>318600</v>
      </c>
      <c r="M27" s="24"/>
      <c r="N27" s="24"/>
      <c r="O27" s="24"/>
      <c r="P27" s="24"/>
      <c r="Q27" s="24"/>
      <c r="R27" s="24"/>
      <c r="S27" s="24"/>
      <c r="T27" s="28" t="s">
        <v>27</v>
      </c>
    </row>
    <row r="28" spans="1:20" ht="24.75" customHeight="1" thickBot="1">
      <c r="A28" s="35" t="s">
        <v>28</v>
      </c>
      <c r="B28" s="36"/>
      <c r="C28" s="25">
        <v>313200</v>
      </c>
      <c r="D28" s="24"/>
      <c r="E28" s="24"/>
      <c r="F28" s="24"/>
      <c r="G28" s="24"/>
      <c r="H28" s="24"/>
      <c r="I28" s="24"/>
      <c r="J28" s="24"/>
      <c r="K28" s="24"/>
      <c r="L28" s="24">
        <v>313200</v>
      </c>
      <c r="M28" s="24"/>
      <c r="N28" s="24"/>
      <c r="O28" s="24"/>
      <c r="P28" s="24"/>
      <c r="Q28" s="24"/>
      <c r="R28" s="24"/>
      <c r="S28" s="24"/>
      <c r="T28" s="28" t="s">
        <v>28</v>
      </c>
    </row>
    <row r="29" spans="1:20" ht="24.75" customHeight="1" thickBot="1">
      <c r="A29" s="26"/>
      <c r="B29" s="27">
        <v>25</v>
      </c>
      <c r="C29" s="25"/>
      <c r="D29" s="24"/>
      <c r="E29" s="24"/>
      <c r="F29" s="24"/>
      <c r="G29" s="24"/>
      <c r="H29" s="24"/>
      <c r="I29" s="24"/>
      <c r="J29" s="24"/>
      <c r="K29" s="24"/>
      <c r="L29" s="24">
        <f>SUM(L27+L28)</f>
        <v>631800</v>
      </c>
      <c r="M29" s="24"/>
      <c r="N29" s="24"/>
      <c r="O29" s="24"/>
      <c r="P29" s="24"/>
      <c r="Q29" s="24"/>
      <c r="R29" s="24"/>
      <c r="S29" s="24"/>
      <c r="T29" s="28">
        <v>25</v>
      </c>
    </row>
    <row r="30" spans="1:20" ht="24.75" customHeight="1" thickBot="1">
      <c r="A30" s="33">
        <v>26</v>
      </c>
      <c r="B30" s="34"/>
      <c r="C30" s="14">
        <v>680400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170100</v>
      </c>
      <c r="O30" s="3"/>
      <c r="P30" s="3"/>
      <c r="Q30" s="3"/>
      <c r="R30" s="3"/>
      <c r="S30" s="3"/>
      <c r="T30" s="28">
        <v>26</v>
      </c>
    </row>
    <row r="31" spans="1:19" ht="24.75" customHeight="1" thickBot="1">
      <c r="A31" s="33" t="s">
        <v>9</v>
      </c>
      <c r="B31" s="37"/>
      <c r="C31" s="4">
        <f>SUM(C3:C30)</f>
        <v>3652088.6000000006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66" customHeight="1">
      <c r="A32" s="45" t="s">
        <v>37</v>
      </c>
      <c r="B32" s="45"/>
      <c r="C32" s="45"/>
      <c r="D32" s="41" t="s">
        <v>39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3:19" s="9" customFormat="1" ht="15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</sheetData>
  <sheetProtection/>
  <mergeCells count="32">
    <mergeCell ref="D32:S32"/>
    <mergeCell ref="C1:C2"/>
    <mergeCell ref="A32:C32"/>
    <mergeCell ref="A20:B20"/>
    <mergeCell ref="A21:B21"/>
    <mergeCell ref="A3:B3"/>
    <mergeCell ref="A1:B2"/>
    <mergeCell ref="A31:B31"/>
    <mergeCell ref="A7:B7"/>
    <mergeCell ref="A18:B18"/>
    <mergeCell ref="A23:B23"/>
    <mergeCell ref="A14:B14"/>
    <mergeCell ref="A8:B8"/>
    <mergeCell ref="A11:B11"/>
    <mergeCell ref="A17:B17"/>
    <mergeCell ref="A9:B9"/>
    <mergeCell ref="A10:B10"/>
    <mergeCell ref="A12:B12"/>
    <mergeCell ref="A13:B13"/>
    <mergeCell ref="A4:B4"/>
    <mergeCell ref="A5:B5"/>
    <mergeCell ref="A6:B6"/>
    <mergeCell ref="A15:B15"/>
    <mergeCell ref="A16:B16"/>
    <mergeCell ref="A22:B22"/>
    <mergeCell ref="A19:B19"/>
    <mergeCell ref="A24:B24"/>
    <mergeCell ref="A26:B26"/>
    <mergeCell ref="A28:B28"/>
    <mergeCell ref="A25:B25"/>
    <mergeCell ref="A27:B27"/>
    <mergeCell ref="A30:B30"/>
  </mergeCells>
  <printOptions/>
  <pageMargins left="0.25" right="0.25" top="0.75" bottom="0.75" header="0.3" footer="0.3"/>
  <pageSetup fitToHeight="0" fitToWidth="1" horizontalDpi="600" verticalDpi="600" orientation="landscape" paperSize="9" scale="42" r:id="rId1"/>
  <headerFooter alignWithMargins="0">
    <oddHeader>&amp;L&amp;"Arial,Pogrubiony"&amp;8ZP/143/2023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Kinga Miśkiewicz</cp:lastModifiedBy>
  <cp:lastPrinted>2024-02-20T13:58:22Z</cp:lastPrinted>
  <dcterms:created xsi:type="dcterms:W3CDTF">2017-03-16T08:50:06Z</dcterms:created>
  <dcterms:modified xsi:type="dcterms:W3CDTF">2024-02-20T14:03:02Z</dcterms:modified>
  <cp:category/>
  <cp:version/>
  <cp:contentType/>
  <cp:contentStatus/>
</cp:coreProperties>
</file>