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robier\Zakupy SŁIiWE\Biernacki_2022\04072022REG_części_do_radiotelefonów\Platforma_04072022REG\"/>
    </mc:Choice>
  </mc:AlternateContent>
  <bookViews>
    <workbookView xWindow="0" yWindow="0" windowWidth="28800" windowHeight="12300" activeTab="3"/>
  </bookViews>
  <sheets>
    <sheet name="Zadanie nr 1" sheetId="1" r:id="rId1"/>
    <sheet name="Zadanie nr 2" sheetId="2" r:id="rId2"/>
    <sheet name="Zadanie nr 3" sheetId="7" r:id="rId3"/>
    <sheet name="Zadanie nr 4" sheetId="8" r:id="rId4"/>
    <sheet name="Zadanie nr 5" sheetId="9" r:id="rId5"/>
  </sheets>
  <definedNames>
    <definedName name="_xlnm._FilterDatabase" localSheetId="0" hidden="1">'Zadanie nr 1'!$A$3:$I$35</definedName>
    <definedName name="_xlnm._FilterDatabase" localSheetId="1" hidden="1">'Zadanie nr 2'!$A$4:$N$27</definedName>
    <definedName name="_xlnm._FilterDatabase" localSheetId="2" hidden="1">'Zadanie nr 3'!$A$4:$N$25</definedName>
    <definedName name="_xlnm._FilterDatabase" localSheetId="3" hidden="1">'Zadanie nr 4'!$A$3:$I$6</definedName>
    <definedName name="_xlnm._FilterDatabase" localSheetId="4" hidden="1">'Zadanie nr 5'!$A$4:$N$7</definedName>
    <definedName name="CPV" localSheetId="0">#REF!</definedName>
    <definedName name="CPV" localSheetId="1">#REF!</definedName>
    <definedName name="CPV" localSheetId="2">#REF!</definedName>
    <definedName name="CPV" localSheetId="3">#REF!</definedName>
    <definedName name="CPV" localSheetId="4">#REF!</definedName>
    <definedName name="CPV">#REF!</definedName>
    <definedName name="_xlnm.Print_Area" localSheetId="0">'Zadanie nr 1'!$A$1:$I$35</definedName>
    <definedName name="_xlnm.Print_Area" localSheetId="1">'Zadanie nr 2'!$A$1:$I$27</definedName>
    <definedName name="_xlnm.Print_Area" localSheetId="2">'Zadanie nr 3'!$A$1:$I$25</definedName>
    <definedName name="_xlnm.Print_Area" localSheetId="3">'Zadanie nr 4'!$A$1:$I$6</definedName>
    <definedName name="_xlnm.Print_Area" localSheetId="4">'Zadanie nr 5'!$A$1:$I$7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9" l="1"/>
  <c r="I6" i="9" s="1"/>
  <c r="A6" i="9"/>
  <c r="G5" i="9"/>
  <c r="I5" i="9" s="1"/>
  <c r="A5" i="9"/>
  <c r="A5" i="1"/>
  <c r="G5" i="8"/>
  <c r="I5" i="8" s="1"/>
  <c r="A5" i="8"/>
  <c r="G7" i="9" l="1"/>
  <c r="I7" i="9"/>
  <c r="I6" i="8"/>
  <c r="G6" i="8"/>
  <c r="G24" i="7"/>
  <c r="I24" i="7" s="1"/>
  <c r="A24" i="7"/>
  <c r="G23" i="7"/>
  <c r="I23" i="7" s="1"/>
  <c r="A23" i="7"/>
  <c r="G22" i="7"/>
  <c r="I22" i="7" s="1"/>
  <c r="A22" i="7"/>
  <c r="G21" i="7"/>
  <c r="I21" i="7" s="1"/>
  <c r="A21" i="7"/>
  <c r="G20" i="7"/>
  <c r="I20" i="7" s="1"/>
  <c r="A20" i="7"/>
  <c r="G19" i="7"/>
  <c r="I19" i="7" s="1"/>
  <c r="A19" i="7"/>
  <c r="G18" i="7"/>
  <c r="I18" i="7" s="1"/>
  <c r="A18" i="7"/>
  <c r="G17" i="7"/>
  <c r="I17" i="7" s="1"/>
  <c r="A17" i="7"/>
  <c r="G16" i="7"/>
  <c r="I16" i="7" s="1"/>
  <c r="A16" i="7"/>
  <c r="G15" i="7"/>
  <c r="I15" i="7" s="1"/>
  <c r="A15" i="7"/>
  <c r="G14" i="7"/>
  <c r="I14" i="7" s="1"/>
  <c r="A14" i="7"/>
  <c r="G13" i="7"/>
  <c r="I13" i="7" s="1"/>
  <c r="A13" i="7"/>
  <c r="G12" i="7"/>
  <c r="I12" i="7" s="1"/>
  <c r="A12" i="7"/>
  <c r="G11" i="7"/>
  <c r="I11" i="7" s="1"/>
  <c r="A11" i="7"/>
  <c r="G10" i="7"/>
  <c r="I10" i="7" s="1"/>
  <c r="A10" i="7"/>
  <c r="G9" i="7"/>
  <c r="I9" i="7" s="1"/>
  <c r="A9" i="7"/>
  <c r="G8" i="7"/>
  <c r="I8" i="7" s="1"/>
  <c r="A8" i="7"/>
  <c r="G7" i="7"/>
  <c r="I7" i="7" s="1"/>
  <c r="A7" i="7"/>
  <c r="G6" i="7"/>
  <c r="I6" i="7" s="1"/>
  <c r="A6" i="7"/>
  <c r="G5" i="7"/>
  <c r="I5" i="7" s="1"/>
  <c r="A5" i="7"/>
  <c r="G25" i="7" l="1"/>
  <c r="I25" i="7"/>
  <c r="A13" i="2" l="1"/>
  <c r="A5" i="2" l="1"/>
  <c r="G5" i="2"/>
  <c r="I5" i="2" s="1"/>
  <c r="A6" i="2"/>
  <c r="G6" i="2"/>
  <c r="I6" i="2" s="1"/>
  <c r="A7" i="2"/>
  <c r="G7" i="2"/>
  <c r="I7" i="2" s="1"/>
  <c r="A8" i="2"/>
  <c r="G8" i="2"/>
  <c r="I8" i="2" s="1"/>
  <c r="A9" i="2"/>
  <c r="G9" i="2"/>
  <c r="I9" i="2" s="1"/>
  <c r="A10" i="2"/>
  <c r="G10" i="2"/>
  <c r="I10" i="2" s="1"/>
  <c r="A11" i="2"/>
  <c r="G11" i="2"/>
  <c r="I11" i="2" s="1"/>
  <c r="A12" i="2"/>
  <c r="G12" i="2"/>
  <c r="I12" i="2" s="1"/>
  <c r="G13" i="2"/>
  <c r="I13" i="2" s="1"/>
  <c r="A14" i="2"/>
  <c r="G14" i="2"/>
  <c r="I14" i="2" s="1"/>
  <c r="A15" i="2"/>
  <c r="G15" i="2"/>
  <c r="I15" i="2" s="1"/>
  <c r="A16" i="2"/>
  <c r="G16" i="2"/>
  <c r="I16" i="2" s="1"/>
  <c r="A17" i="2"/>
  <c r="G17" i="2"/>
  <c r="I17" i="2" s="1"/>
  <c r="A18" i="2"/>
  <c r="G18" i="2"/>
  <c r="I18" i="2" s="1"/>
  <c r="A19" i="2"/>
  <c r="G19" i="2"/>
  <c r="I19" i="2" s="1"/>
  <c r="A20" i="2"/>
  <c r="G20" i="2"/>
  <c r="I20" i="2" s="1"/>
  <c r="A21" i="2"/>
  <c r="G21" i="2"/>
  <c r="I21" i="2" s="1"/>
  <c r="A22" i="2"/>
  <c r="G22" i="2"/>
  <c r="I22" i="2" s="1"/>
  <c r="A23" i="2"/>
  <c r="G23" i="2"/>
  <c r="I23" i="2" s="1"/>
  <c r="A24" i="2"/>
  <c r="G24" i="2"/>
  <c r="I24" i="2" s="1"/>
  <c r="A25" i="2"/>
  <c r="G25" i="2"/>
  <c r="I25" i="2" s="1"/>
  <c r="A26" i="2"/>
  <c r="G26" i="2"/>
  <c r="I26" i="2" s="1"/>
  <c r="G5" i="1"/>
  <c r="I5" i="1" s="1"/>
  <c r="A6" i="1"/>
  <c r="G6" i="1"/>
  <c r="I6" i="1" s="1"/>
  <c r="A7" i="1"/>
  <c r="G7" i="1"/>
  <c r="I7" i="1" s="1"/>
  <c r="A8" i="1"/>
  <c r="G8" i="1"/>
  <c r="I8" i="1" s="1"/>
  <c r="A9" i="1"/>
  <c r="G9" i="1"/>
  <c r="I9" i="1" s="1"/>
  <c r="A10" i="1"/>
  <c r="G10" i="1"/>
  <c r="I10" i="1" s="1"/>
  <c r="A11" i="1"/>
  <c r="G11" i="1"/>
  <c r="I11" i="1" s="1"/>
  <c r="A12" i="1"/>
  <c r="G12" i="1"/>
  <c r="I12" i="1" s="1"/>
  <c r="A13" i="1"/>
  <c r="G13" i="1"/>
  <c r="I13" i="1" s="1"/>
  <c r="A14" i="1"/>
  <c r="G14" i="1"/>
  <c r="I14" i="1" s="1"/>
  <c r="A15" i="1"/>
  <c r="G15" i="1"/>
  <c r="I15" i="1" s="1"/>
  <c r="A16" i="1"/>
  <c r="G16" i="1"/>
  <c r="I16" i="1" s="1"/>
  <c r="A17" i="1"/>
  <c r="G17" i="1"/>
  <c r="I17" i="1" s="1"/>
  <c r="A18" i="1"/>
  <c r="G18" i="1"/>
  <c r="I18" i="1" s="1"/>
  <c r="A19" i="1"/>
  <c r="G19" i="1"/>
  <c r="I19" i="1" s="1"/>
  <c r="A20" i="1"/>
  <c r="G20" i="1"/>
  <c r="I20" i="1" s="1"/>
  <c r="A21" i="1"/>
  <c r="G21" i="1"/>
  <c r="I21" i="1" s="1"/>
  <c r="A22" i="1"/>
  <c r="G22" i="1"/>
  <c r="I22" i="1" s="1"/>
  <c r="A23" i="1"/>
  <c r="G23" i="1"/>
  <c r="I23" i="1" s="1"/>
  <c r="A24" i="1"/>
  <c r="G24" i="1"/>
  <c r="I24" i="1" s="1"/>
  <c r="A25" i="1"/>
  <c r="G25" i="1"/>
  <c r="I25" i="1" s="1"/>
  <c r="A26" i="1"/>
  <c r="G26" i="1"/>
  <c r="I26" i="1" s="1"/>
  <c r="A27" i="1"/>
  <c r="G27" i="1"/>
  <c r="I27" i="1" s="1"/>
  <c r="A28" i="1"/>
  <c r="G28" i="1"/>
  <c r="I28" i="1" s="1"/>
  <c r="A29" i="1"/>
  <c r="G29" i="1"/>
  <c r="I29" i="1" s="1"/>
  <c r="A30" i="1"/>
  <c r="G30" i="1"/>
  <c r="I30" i="1" s="1"/>
  <c r="A31" i="1"/>
  <c r="G31" i="1"/>
  <c r="I31" i="1" s="1"/>
  <c r="A32" i="1"/>
  <c r="G32" i="1"/>
  <c r="I32" i="1" s="1"/>
  <c r="A33" i="1"/>
  <c r="G33" i="1"/>
  <c r="I33" i="1" s="1"/>
  <c r="A34" i="1"/>
  <c r="G34" i="1"/>
  <c r="I34" i="1" s="1"/>
  <c r="I27" i="2" l="1"/>
  <c r="I35" i="1"/>
  <c r="G35" i="1"/>
  <c r="G27" i="2"/>
</calcChain>
</file>

<file path=xl/sharedStrings.xml><?xml version="1.0" encoding="utf-8"?>
<sst xmlns="http://schemas.openxmlformats.org/spreadsheetml/2006/main" count="227" uniqueCount="97">
  <si>
    <t>xxxxx</t>
  </si>
  <si>
    <t>RAZEM:</t>
  </si>
  <si>
    <t>(należy zsumować wartości netto i brutto pozycji asortymentowych 1 ÷</t>
  </si>
  <si>
    <t>SZT</t>
  </si>
  <si>
    <t>ZACZEP HLN9714A</t>
  </si>
  <si>
    <t>GŁOŚNIK 5085738Z10</t>
  </si>
  <si>
    <t>PŁYTKA ZESPOŁU KONTROLNEGO GM-360 GLN735</t>
  </si>
  <si>
    <t>GAŁKA 3680529Z01</t>
  </si>
  <si>
    <t>GAŁKA 3680530Z02/Z01</t>
  </si>
  <si>
    <t xml:space="preserve"> </t>
  </si>
  <si>
    <t>Wartość brutto (wartość netto + kwota VAT)</t>
  </si>
  <si>
    <t>Stawka podatku    VAT          w %</t>
  </si>
  <si>
    <t>Wartość netto     [zł] 
(cena jednostkowa netto x ilość)</t>
  </si>
  <si>
    <t>Cena jednostkowa netto
 [zł za j.m.]</t>
  </si>
  <si>
    <t>Ilość</t>
  </si>
  <si>
    <t>J.m.</t>
  </si>
  <si>
    <t>Nazwa i opis ofertowanego produktu równoważnego</t>
  </si>
  <si>
    <t>NAZWA</t>
  </si>
  <si>
    <t>Lp.</t>
  </si>
  <si>
    <t>PRZEŁĄCZNIK 4080710Z21</t>
  </si>
  <si>
    <t>GNIAZDO ANTENY DO GP-340 0280519Z01</t>
  </si>
  <si>
    <t>USZCZELKA 3280536Z01</t>
  </si>
  <si>
    <t>USZCZELKA 3280534Z01</t>
  </si>
  <si>
    <t>OSŁONA ZŁĄCZA AKCESORYJNEGO HLN9820A</t>
  </si>
  <si>
    <t>SZACOWANIE</t>
  </si>
  <si>
    <t>GŁOŚNIK GP340 5085962A02</t>
  </si>
  <si>
    <t>BEZPIECZNIK F-1 FUSE GP-340 3A</t>
  </si>
  <si>
    <t>UKŁAD SCALONY AT49LV040T</t>
  </si>
  <si>
    <t>UKŁAD SCALONY U-404 ASFIC</t>
  </si>
  <si>
    <t>POKRĘTŁO 1880619Z02</t>
  </si>
  <si>
    <t>MIKROPRZEŁĄCZNIK GP340 4080523Z02</t>
  </si>
  <si>
    <t>PŁYTA PMLB4012A</t>
  </si>
  <si>
    <t>MIKROFON Z KLAWIATURĄ DTMF</t>
  </si>
  <si>
    <t>PŁYTA GŁÓWNA PMLB4012B</t>
  </si>
  <si>
    <t>ANTENA DO P-200 NAB6064-NAB6064A</t>
  </si>
  <si>
    <t>MIKROFONOGŁOŚNIK Z KLAWIATURĄ MDRMN4026C</t>
  </si>
  <si>
    <t>MIKROFON DO GM-360</t>
  </si>
  <si>
    <t>TRANZYSTOR MRF1550FNT1</t>
  </si>
  <si>
    <t>GŁOŚNIK 5086126B01</t>
  </si>
  <si>
    <t>TAŚMA POŁĄCZENIOWA 8480475Z03</t>
  </si>
  <si>
    <t>USZCZELKA 3280533Z05-Z01</t>
  </si>
  <si>
    <t>ETYKIETA IDENTYFIKACYJNA 330563Z01</t>
  </si>
  <si>
    <t>OBUDOWA 1585468D37</t>
  </si>
  <si>
    <t>OSŁONA MIKROFONU (CZĘŚĆ STANOWI ELEMENT 1585468D07) (RYS. NR 3)</t>
  </si>
  <si>
    <t>ETYKIETA MOTOROLA PRZÓD (CZĘŚĆ STANOWI ELEMENT 1585468D07) (RYS. NR 4)</t>
  </si>
  <si>
    <t>OSŁONA ZŁĄCZA AKCESORYJNEGO 1505579Z01</t>
  </si>
  <si>
    <t>WKŁADKA 4305372Z01</t>
  </si>
  <si>
    <t>USZCZELKA O-RING GAŁKI POKRĘTŁA WŁ/WYŁ, GŁOŚNOŚCI (RYS. NR 8)</t>
  </si>
  <si>
    <t>WSKAŹNIK CZĘST.RADIOWEJ 6105376Z01</t>
  </si>
  <si>
    <t>OBUDOWA PRZEŁĄCZNIKA ZABEZP.4505375Z01</t>
  </si>
  <si>
    <t>WKŁADKA POKRĘTŁA CZĘSTOT.4305373Z02</t>
  </si>
  <si>
    <t>ETYKIETA PRZEŁĄCZNIKA KANAŁÓW (RYS. NR 12)</t>
  </si>
  <si>
    <t>POKRĘTŁO 3605370Z01</t>
  </si>
  <si>
    <t>OSŁONA GŁOŚNIKA (CZĘŚĆ STANOWI ELEMENT 1585468D07) (RYS. NR 16)</t>
  </si>
  <si>
    <t>GŁOŚNIK - (CZĘŚĆ STANOWI ELEMENT 0105956T85) (RYS. NR 19)</t>
  </si>
  <si>
    <t>REZYSTOR - 68 KΩ (CZĘŚĆ STANOWI ELEMENT 0105956T85) (RYS. NR 24)</t>
  </si>
  <si>
    <t>POTENCJOMETR GŁOŚNOŚCI (CZĘŚĆ STANOWI ELEMENT 0105956T85) (RYS. NR 28)</t>
  </si>
  <si>
    <t>PRZEŁĄCZNIK TRZYPOZYCYJNY A/B/C (CZĘŚĆ STANOWI ELEMENT 0105956T85) (RYS. NR 31)</t>
  </si>
  <si>
    <t>PRZEŁĄCZNK KANAŁÓW 4002622J04</t>
  </si>
  <si>
    <t>USZCZELKA 3205354Z04</t>
  </si>
  <si>
    <t>UCHWYT GŁOŚNIKA (RYS. NR 36)</t>
  </si>
  <si>
    <t>ZACISK OSŁONY ZESPOŁU MONTAŻOWEGO PANELU STEROWANIA (CZĘŚĆ STANOWI ELEMENT 2685567D01) (RYS. NR 40)</t>
  </si>
  <si>
    <t>ZESPÓŁ OSŁONY 2685567D01</t>
  </si>
  <si>
    <t xml:space="preserve">ELEMENT USTALAJĄCY OSŁONY ZESPOŁU MONTAŻOWEGO PANELU STEROWANIA 
(CZĘŚĆ STANOWI ELEMENT 2685567D01) (RYS. NR 42) </t>
  </si>
  <si>
    <t>ZŁĄCZE 26PIN 2885866A01</t>
  </si>
  <si>
    <t>BLOK NADAWCZO-ODBIORCZY RF 136-174 MHZ</t>
  </si>
  <si>
    <t>ZESPÓŁ STYKÓW ZASILANIA (RYS. NR 49)</t>
  </si>
  <si>
    <t>USZCZELKA ZESPÓŁU STYKÓW ZASILANIA (RYS. NR 50)</t>
  </si>
  <si>
    <t>KABEL KONCENTRYCZNY ZŁĄCZA ANTENOWEGO (RYS. NR 52)</t>
  </si>
  <si>
    <t>PODKŁADKA ZŁĄCZA ANTENOWEGO (RYS. NR 53)</t>
  </si>
  <si>
    <t>USZCZELKA O-RING ZŁĄCZA ANTENOWEGO (RYS. NR 54)</t>
  </si>
  <si>
    <t>USZCZELKA OBUDOWY (RYS. NR 55)</t>
  </si>
  <si>
    <t>KLIPS NTN8266B</t>
  </si>
  <si>
    <t>TERMOPAD (RYS. NR 58)</t>
  </si>
  <si>
    <t>ZATYCZKA 3285688D01</t>
  </si>
  <si>
    <t>WKŁAD UKŁADU WENTYLACYJNEGO (RYS. NR 61)</t>
  </si>
  <si>
    <t>ETYKIETA UKŁADU WENTYLACYJNEGO (RYS. NR 62)</t>
  </si>
  <si>
    <t>ZACISK OSŁONY BLOKU CZĘSTOTLIWOŚCI (CZĘŚĆ STANOWI ELEMENT 2685220D06) (RYS. NR 63)</t>
  </si>
  <si>
    <t>USZCZELKA IZOLACYJNA 7585936D04</t>
  </si>
  <si>
    <t>POWER AMPLIFIER TRANSISTOR - TRANZYSTOR MOCY</t>
  </si>
  <si>
    <t>KONTROLER MOCY 5185765B26</t>
  </si>
  <si>
    <t>FRACTIONAL-N FREQUENCY SYNTHESIZER - UKŁAD SCALONY SYNTEZERA</t>
  </si>
  <si>
    <t>ANTENNA PORT - GNIAZDO ANTENY</t>
  </si>
  <si>
    <t>ADAPTER 5880384G68</t>
  </si>
  <si>
    <t>Załącznik nr 1 - Opis przedmiotu zamówienia - techniczne środki materiałowe do radiotelefonów MOTOROLA z rodziny GM, GP</t>
  </si>
  <si>
    <t>Zadanie nr 1 - techniczne środki materiałowe do radiotefonów MOTOROLA z rodziny GM, GP</t>
  </si>
  <si>
    <t>Załącznik nr 1 - Opis przedmiotu zamówienia - techniczne środki materiałowe do radiotelefonów MOTOROLA z rodziny XTS</t>
  </si>
  <si>
    <t>Zadanie nr 2 techniczne środki materiałowe do radiotelefonów MOTOROLA z rodziny XTS</t>
  </si>
  <si>
    <t>PANEL TYLNY OBUDOWY 2785219D01</t>
  </si>
  <si>
    <t>NAKLEJKA NA TAŚMĘ ZŁĄCZA 1386058A01</t>
  </si>
  <si>
    <t>GŁOŚNIK GM-360</t>
  </si>
  <si>
    <t>ETYKIETA POD POKRĘTŁO 1380525Z01</t>
  </si>
  <si>
    <t>BEZPIECZNIK SMD TYP 452003</t>
  </si>
  <si>
    <t>OPRAWKA BEZP.SMD 154005-5A 1158-6609-05</t>
  </si>
  <si>
    <t>Zadanie nr 3 techniczne środki materiałowe do radiotelefonów MOTOROLA z rodziny XTS</t>
  </si>
  <si>
    <t>Zadanie nr 5 techniczne środki materiałowe do radiotelefonów MOTOROLA z rodziny XTS KABEL KONCENTRYCZNY ORAZ TRANZYSTOR MOCY</t>
  </si>
  <si>
    <t>Zadanie nr 4 - techniczne środki materiałowe do radiotefonów MOTOROLA z rodziny GM, GP UKŁAD SCALONY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</si>
</sst>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[$€-2]\ * #,##0.00_-;\-[$€-2]\ * #,##0.00_-;_-[$€-2]\ * &quot;-&quot;??_-;_-@_-"/>
    <numFmt numFmtId="165" formatCode="_-* #,##0.00\ [$zł-415]_-;\-* #,##0.00\ [$zł-415]_-;_-* &quot;-&quot;??\ [$zł-415]_-;_-@_-"/>
    <numFmt numFmtId="166" formatCode="#,##0.00\ _z_ł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name val="Czcionka tekstu podstawowego"/>
      <family val="2"/>
      <charset val="238"/>
    </font>
    <font>
      <sz val="11"/>
      <color rgb="FFFF0000"/>
      <name val="Arial"/>
      <family val="2"/>
      <charset val="238"/>
    </font>
    <font>
      <i/>
      <sz val="11"/>
      <name val="Arial"/>
      <family val="2"/>
      <charset val="238"/>
    </font>
    <font>
      <sz val="11"/>
      <color rgb="FF00B050"/>
      <name val="Czcionka tekstu podstawowego"/>
      <family val="2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1" fillId="0" borderId="0"/>
  </cellStyleXfs>
  <cellXfs count="45">
    <xf numFmtId="0" fontId="0" fillId="0" borderId="0" xfId="0"/>
    <xf numFmtId="0" fontId="2" fillId="0" borderId="0" xfId="0" applyFont="1"/>
    <xf numFmtId="0" fontId="4" fillId="0" borderId="0" xfId="2" applyFont="1" applyFill="1" applyAlignment="1">
      <alignment horizontal="left" vertical="top" wrapText="1"/>
    </xf>
    <xf numFmtId="0" fontId="4" fillId="0" borderId="0" xfId="2" applyFont="1" applyFill="1" applyAlignment="1">
      <alignment horizontal="left" vertical="center" wrapText="1"/>
    </xf>
    <xf numFmtId="0" fontId="4" fillId="0" borderId="0" xfId="2" applyFont="1" applyFill="1" applyAlignment="1">
      <alignment horizontal="center" vertical="center" wrapText="1"/>
    </xf>
    <xf numFmtId="0" fontId="4" fillId="0" borderId="0" xfId="2" applyFont="1" applyFill="1" applyAlignment="1">
      <alignment wrapText="1"/>
    </xf>
    <xf numFmtId="164" fontId="4" fillId="0" borderId="0" xfId="2" applyNumberFormat="1" applyFont="1" applyFill="1" applyAlignment="1">
      <alignment horizontal="left" vertical="top" wrapText="1"/>
    </xf>
    <xf numFmtId="165" fontId="4" fillId="0" borderId="0" xfId="2" applyNumberFormat="1" applyFont="1" applyFill="1" applyAlignment="1">
      <alignment horizontal="left" vertical="top" wrapText="1"/>
    </xf>
    <xf numFmtId="0" fontId="5" fillId="0" borderId="0" xfId="2" applyFont="1" applyAlignment="1">
      <alignment wrapText="1"/>
    </xf>
    <xf numFmtId="164" fontId="5" fillId="0" borderId="0" xfId="1" applyNumberFormat="1" applyFont="1" applyAlignment="1">
      <alignment wrapText="1"/>
    </xf>
    <xf numFmtId="4" fontId="6" fillId="0" borderId="1" xfId="2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6" fillId="2" borderId="1" xfId="2" applyFont="1" applyFill="1" applyBorder="1" applyAlignment="1">
      <alignment horizontal="right" vertical="center" wrapText="1"/>
    </xf>
    <xf numFmtId="0" fontId="4" fillId="0" borderId="1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right"/>
    </xf>
    <xf numFmtId="0" fontId="4" fillId="0" borderId="1" xfId="2" applyFont="1" applyFill="1" applyBorder="1" applyAlignment="1">
      <alignment horizontal="left" wrapText="1"/>
    </xf>
    <xf numFmtId="0" fontId="8" fillId="0" borderId="1" xfId="2" applyFont="1" applyFill="1" applyBorder="1" applyAlignment="1">
      <alignment horizontal="left" wrapText="1"/>
    </xf>
    <xf numFmtId="0" fontId="7" fillId="0" borderId="0" xfId="2" applyFont="1" applyFill="1" applyAlignment="1">
      <alignment wrapText="1"/>
    </xf>
    <xf numFmtId="166" fontId="4" fillId="0" borderId="1" xfId="2" applyNumberFormat="1" applyFont="1" applyFill="1" applyBorder="1" applyAlignment="1">
      <alignment horizontal="right" vertical="center" wrapText="1"/>
    </xf>
    <xf numFmtId="9" fontId="4" fillId="0" borderId="1" xfId="2" applyNumberFormat="1" applyFont="1" applyFill="1" applyBorder="1" applyAlignment="1">
      <alignment horizontal="right" vertical="center" wrapText="1"/>
    </xf>
    <xf numFmtId="166" fontId="4" fillId="2" borderId="1" xfId="2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right" vertical="center" wrapText="1"/>
    </xf>
    <xf numFmtId="0" fontId="7" fillId="0" borderId="0" xfId="2" applyFont="1" applyAlignment="1"/>
    <xf numFmtId="0" fontId="4" fillId="3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left" vertical="center"/>
    </xf>
    <xf numFmtId="0" fontId="6" fillId="2" borderId="1" xfId="2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/>
    </xf>
    <xf numFmtId="0" fontId="7" fillId="0" borderId="0" xfId="2" applyFont="1" applyAlignment="1">
      <alignment wrapText="1"/>
    </xf>
    <xf numFmtId="0" fontId="9" fillId="0" borderId="1" xfId="2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/>
    </xf>
    <xf numFmtId="166" fontId="4" fillId="0" borderId="3" xfId="2" applyNumberFormat="1" applyFont="1" applyFill="1" applyBorder="1" applyAlignment="1">
      <alignment horizontal="right" vertical="center" wrapText="1"/>
    </xf>
    <xf numFmtId="4" fontId="6" fillId="0" borderId="3" xfId="2" applyNumberFormat="1" applyFont="1" applyBorder="1" applyAlignment="1">
      <alignment horizontal="center" vertical="center" wrapText="1"/>
    </xf>
    <xf numFmtId="166" fontId="8" fillId="2" borderId="1" xfId="2" applyNumberFormat="1" applyFont="1" applyFill="1" applyBorder="1" applyAlignment="1">
      <alignment horizontal="right" vertical="center" wrapText="1"/>
    </xf>
    <xf numFmtId="0" fontId="5" fillId="0" borderId="0" xfId="2" applyFont="1" applyFill="1" applyAlignment="1">
      <alignment wrapText="1"/>
    </xf>
    <xf numFmtId="0" fontId="10" fillId="0" borderId="0" xfId="2" applyFont="1" applyFill="1" applyAlignment="1">
      <alignment wrapText="1"/>
    </xf>
    <xf numFmtId="165" fontId="4" fillId="2" borderId="1" xfId="2" applyNumberFormat="1" applyFont="1" applyFill="1" applyBorder="1" applyAlignment="1">
      <alignment horizontal="right" vertical="center" wrapText="1"/>
    </xf>
    <xf numFmtId="4" fontId="4" fillId="0" borderId="0" xfId="2" applyNumberFormat="1" applyFont="1" applyFill="1" applyAlignment="1">
      <alignment horizontal="left" vertical="center" wrapText="1"/>
    </xf>
    <xf numFmtId="0" fontId="6" fillId="0" borderId="2" xfId="2" applyFont="1" applyFill="1" applyBorder="1" applyAlignment="1">
      <alignment horizontal="center" wrapText="1"/>
    </xf>
    <xf numFmtId="0" fontId="6" fillId="0" borderId="0" xfId="2" applyFont="1" applyFill="1" applyAlignment="1">
      <alignment horizontal="center" wrapText="1"/>
    </xf>
  </cellXfs>
  <cellStyles count="4">
    <cellStyle name="Normalny" xfId="0" builtinId="0"/>
    <cellStyle name="Normalny 2" xfId="2"/>
    <cellStyle name="Normalny 5" xfId="3"/>
    <cellStyle name="Procentowy" xfId="1" builtinId="5"/>
  </cellStyles>
  <dxfs count="19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view="pageBreakPreview" zoomScaleNormal="100" zoomScaleSheetLayoutView="100" workbookViewId="0">
      <selection activeCell="A8" sqref="A8:XFD8"/>
    </sheetView>
  </sheetViews>
  <sheetFormatPr defaultRowHeight="15"/>
  <cols>
    <col min="1" max="1" width="5.5703125" style="5" customWidth="1"/>
    <col min="2" max="2" width="70" style="5" bestFit="1" customWidth="1"/>
    <col min="3" max="3" width="59.7109375" style="4" customWidth="1"/>
    <col min="4" max="4" width="8.140625" style="3" customWidth="1"/>
    <col min="5" max="5" width="10.7109375" style="4" customWidth="1"/>
    <col min="6" max="6" width="12.85546875" style="3" customWidth="1"/>
    <col min="7" max="7" width="16.85546875" style="3" customWidth="1"/>
    <col min="8" max="8" width="9.140625" style="3" customWidth="1"/>
    <col min="9" max="9" width="15.7109375" style="2" customWidth="1"/>
    <col min="10" max="10" width="12.42578125" style="1" customWidth="1"/>
    <col min="11" max="11" width="16.42578125" style="1" bestFit="1" customWidth="1"/>
    <col min="12" max="12" width="9.140625" style="1"/>
    <col min="13" max="13" width="11.42578125" style="1" bestFit="1" customWidth="1"/>
    <col min="14" max="16384" width="9.140625" style="1"/>
  </cols>
  <sheetData>
    <row r="1" spans="1:9" ht="15" customHeight="1">
      <c r="A1" s="43" t="s">
        <v>84</v>
      </c>
      <c r="B1" s="43"/>
      <c r="C1" s="43"/>
      <c r="D1" s="43" t="s">
        <v>24</v>
      </c>
      <c r="E1" s="43"/>
      <c r="F1" s="43"/>
      <c r="G1" s="43"/>
      <c r="H1" s="43"/>
      <c r="I1" s="43"/>
    </row>
    <row r="2" spans="1:9" s="30" customFormat="1" ht="75">
      <c r="A2" s="32" t="s">
        <v>18</v>
      </c>
      <c r="B2" s="32" t="s">
        <v>17</v>
      </c>
      <c r="C2" s="32" t="s">
        <v>16</v>
      </c>
      <c r="D2" s="32" t="s">
        <v>15</v>
      </c>
      <c r="E2" s="32" t="s">
        <v>14</v>
      </c>
      <c r="F2" s="33" t="s">
        <v>13</v>
      </c>
      <c r="G2" s="32" t="s">
        <v>12</v>
      </c>
      <c r="H2" s="32" t="s">
        <v>11</v>
      </c>
      <c r="I2" s="34" t="s">
        <v>10</v>
      </c>
    </row>
    <row r="3" spans="1:9" s="30" customFormat="1" ht="12.75" customHeight="1">
      <c r="A3" s="31">
        <v>1</v>
      </c>
      <c r="B3" s="31">
        <v>2</v>
      </c>
      <c r="C3" s="31">
        <v>3</v>
      </c>
      <c r="D3" s="31">
        <v>4</v>
      </c>
      <c r="E3" s="31">
        <v>5</v>
      </c>
      <c r="F3" s="31">
        <v>6</v>
      </c>
      <c r="G3" s="31">
        <v>7</v>
      </c>
      <c r="H3" s="31">
        <v>8</v>
      </c>
      <c r="I3" s="31">
        <v>9</v>
      </c>
    </row>
    <row r="4" spans="1:9" s="24" customFormat="1" ht="32.25" customHeight="1">
      <c r="A4" s="29" t="s">
        <v>9</v>
      </c>
      <c r="B4" s="28" t="s">
        <v>85</v>
      </c>
      <c r="C4" s="27"/>
      <c r="D4" s="25"/>
      <c r="E4" s="25"/>
      <c r="F4" s="26"/>
      <c r="G4" s="25"/>
      <c r="H4" s="25"/>
      <c r="I4" s="35"/>
    </row>
    <row r="5" spans="1:9" s="17" customFormat="1" ht="14.25">
      <c r="A5" s="23">
        <f>SUBTOTAL(3,B4:$B$4)</f>
        <v>1</v>
      </c>
      <c r="B5" s="22" t="s">
        <v>26</v>
      </c>
      <c r="C5" s="22"/>
      <c r="D5" s="21" t="s">
        <v>3</v>
      </c>
      <c r="E5" s="21">
        <v>40</v>
      </c>
      <c r="F5" s="41"/>
      <c r="G5" s="18">
        <f t="shared" ref="G5:G34" si="0">E5*F5</f>
        <v>0</v>
      </c>
      <c r="H5" s="19">
        <v>0.23</v>
      </c>
      <c r="I5" s="36">
        <f t="shared" ref="I5:I34" si="1">G5+ROUND(G5*H5,2)</f>
        <v>0</v>
      </c>
    </row>
    <row r="6" spans="1:9" s="17" customFormat="1" ht="14.25">
      <c r="A6" s="23">
        <f>SUBTOTAL(3,B$5:$B6)</f>
        <v>2</v>
      </c>
      <c r="B6" s="22" t="s">
        <v>20</v>
      </c>
      <c r="C6" s="22"/>
      <c r="D6" s="21" t="s">
        <v>3</v>
      </c>
      <c r="E6" s="21">
        <v>4</v>
      </c>
      <c r="F6" s="41"/>
      <c r="G6" s="18">
        <f t="shared" si="0"/>
        <v>0</v>
      </c>
      <c r="H6" s="19">
        <v>0.23</v>
      </c>
      <c r="I6" s="36">
        <f t="shared" si="1"/>
        <v>0</v>
      </c>
    </row>
    <row r="7" spans="1:9" s="17" customFormat="1" ht="14.25">
      <c r="A7" s="23">
        <f>SUBTOTAL(3,B$5:$B7)</f>
        <v>3</v>
      </c>
      <c r="B7" s="22" t="s">
        <v>27</v>
      </c>
      <c r="C7" s="22"/>
      <c r="D7" s="21" t="s">
        <v>3</v>
      </c>
      <c r="E7" s="21">
        <v>10</v>
      </c>
      <c r="F7" s="41"/>
      <c r="G7" s="18">
        <f t="shared" si="0"/>
        <v>0</v>
      </c>
      <c r="H7" s="19">
        <v>0.23</v>
      </c>
      <c r="I7" s="36">
        <f t="shared" si="1"/>
        <v>0</v>
      </c>
    </row>
    <row r="8" spans="1:9" s="17" customFormat="1" ht="14.25">
      <c r="A8" s="23">
        <f>SUBTOTAL(3,B$5:$B8)</f>
        <v>4</v>
      </c>
      <c r="B8" s="22" t="s">
        <v>29</v>
      </c>
      <c r="C8" s="22"/>
      <c r="D8" s="21" t="s">
        <v>3</v>
      </c>
      <c r="E8" s="21">
        <v>15</v>
      </c>
      <c r="F8" s="41"/>
      <c r="G8" s="18">
        <f t="shared" si="0"/>
        <v>0</v>
      </c>
      <c r="H8" s="19">
        <v>0.23</v>
      </c>
      <c r="I8" s="36">
        <f t="shared" si="1"/>
        <v>0</v>
      </c>
    </row>
    <row r="9" spans="1:9" s="17" customFormat="1" ht="14.25">
      <c r="A9" s="23">
        <f>SUBTOTAL(3,B$5:$B9)</f>
        <v>5</v>
      </c>
      <c r="B9" s="22" t="s">
        <v>30</v>
      </c>
      <c r="C9" s="22"/>
      <c r="D9" s="21" t="s">
        <v>3</v>
      </c>
      <c r="E9" s="21">
        <v>6</v>
      </c>
      <c r="F9" s="41"/>
      <c r="G9" s="18">
        <f t="shared" si="0"/>
        <v>0</v>
      </c>
      <c r="H9" s="19">
        <v>0.23</v>
      </c>
      <c r="I9" s="36">
        <f t="shared" si="1"/>
        <v>0</v>
      </c>
    </row>
    <row r="10" spans="1:9" s="17" customFormat="1" ht="14.25">
      <c r="A10" s="23">
        <f>SUBTOTAL(3,B$5:$B10)</f>
        <v>6</v>
      </c>
      <c r="B10" s="22" t="s">
        <v>90</v>
      </c>
      <c r="C10" s="22"/>
      <c r="D10" s="21" t="s">
        <v>3</v>
      </c>
      <c r="E10" s="21">
        <v>3</v>
      </c>
      <c r="F10" s="41"/>
      <c r="G10" s="18">
        <f t="shared" si="0"/>
        <v>0</v>
      </c>
      <c r="H10" s="19">
        <v>0.23</v>
      </c>
      <c r="I10" s="36">
        <f t="shared" si="1"/>
        <v>0</v>
      </c>
    </row>
    <row r="11" spans="1:9" s="17" customFormat="1" ht="14.25">
      <c r="A11" s="23">
        <f>SUBTOTAL(3,B$5:$B11)</f>
        <v>7</v>
      </c>
      <c r="B11" s="22" t="s">
        <v>92</v>
      </c>
      <c r="C11" s="22"/>
      <c r="D11" s="21" t="s">
        <v>3</v>
      </c>
      <c r="E11" s="21">
        <v>15</v>
      </c>
      <c r="F11" s="41"/>
      <c r="G11" s="18">
        <f t="shared" si="0"/>
        <v>0</v>
      </c>
      <c r="H11" s="19">
        <v>0.23</v>
      </c>
      <c r="I11" s="36">
        <f t="shared" si="1"/>
        <v>0</v>
      </c>
    </row>
    <row r="12" spans="1:9" s="17" customFormat="1" ht="14.25">
      <c r="A12" s="23">
        <f>SUBTOTAL(3,B$5:$B12)</f>
        <v>8</v>
      </c>
      <c r="B12" s="22" t="s">
        <v>93</v>
      </c>
      <c r="C12" s="22"/>
      <c r="D12" s="21" t="s">
        <v>3</v>
      </c>
      <c r="E12" s="21">
        <v>15</v>
      </c>
      <c r="F12" s="41"/>
      <c r="G12" s="18">
        <f t="shared" si="0"/>
        <v>0</v>
      </c>
      <c r="H12" s="19">
        <v>0.23</v>
      </c>
      <c r="I12" s="36">
        <f t="shared" si="1"/>
        <v>0</v>
      </c>
    </row>
    <row r="13" spans="1:9" s="17" customFormat="1" ht="14.25">
      <c r="A13" s="23">
        <f>SUBTOTAL(3,B$5:$B13)</f>
        <v>9</v>
      </c>
      <c r="B13" s="22" t="s">
        <v>31</v>
      </c>
      <c r="C13" s="22"/>
      <c r="D13" s="21" t="s">
        <v>3</v>
      </c>
      <c r="E13" s="21">
        <v>2</v>
      </c>
      <c r="F13" s="41"/>
      <c r="G13" s="18">
        <f t="shared" si="0"/>
        <v>0</v>
      </c>
      <c r="H13" s="19">
        <v>0.23</v>
      </c>
      <c r="I13" s="36">
        <f t="shared" si="1"/>
        <v>0</v>
      </c>
    </row>
    <row r="14" spans="1:9" s="17" customFormat="1" ht="14.25">
      <c r="A14" s="23">
        <f>SUBTOTAL(3,B$5:$B14)</f>
        <v>10</v>
      </c>
      <c r="B14" s="22" t="s">
        <v>32</v>
      </c>
      <c r="C14" s="22"/>
      <c r="D14" s="21" t="s">
        <v>3</v>
      </c>
      <c r="E14" s="21">
        <v>5</v>
      </c>
      <c r="F14" s="41"/>
      <c r="G14" s="18">
        <f t="shared" si="0"/>
        <v>0</v>
      </c>
      <c r="H14" s="19">
        <v>0.23</v>
      </c>
      <c r="I14" s="36">
        <f t="shared" si="1"/>
        <v>0</v>
      </c>
    </row>
    <row r="15" spans="1:9" s="17" customFormat="1" ht="14.25">
      <c r="A15" s="23">
        <f>SUBTOTAL(3,B$5:$B15)</f>
        <v>11</v>
      </c>
      <c r="B15" s="22" t="s">
        <v>19</v>
      </c>
      <c r="C15" s="22"/>
      <c r="D15" s="21" t="s">
        <v>3</v>
      </c>
      <c r="E15" s="21">
        <v>3</v>
      </c>
      <c r="F15" s="41"/>
      <c r="G15" s="18">
        <f t="shared" si="0"/>
        <v>0</v>
      </c>
      <c r="H15" s="19">
        <v>0.23</v>
      </c>
      <c r="I15" s="36">
        <f t="shared" si="1"/>
        <v>0</v>
      </c>
    </row>
    <row r="16" spans="1:9" s="17" customFormat="1" ht="14.25">
      <c r="A16" s="23">
        <f>SUBTOTAL(3,B$5:$B16)</f>
        <v>12</v>
      </c>
      <c r="B16" s="22" t="s">
        <v>33</v>
      </c>
      <c r="C16" s="22"/>
      <c r="D16" s="21" t="s">
        <v>3</v>
      </c>
      <c r="E16" s="21">
        <v>2</v>
      </c>
      <c r="F16" s="41"/>
      <c r="G16" s="18">
        <f t="shared" si="0"/>
        <v>0</v>
      </c>
      <c r="H16" s="19">
        <v>0.23</v>
      </c>
      <c r="I16" s="36">
        <f t="shared" si="1"/>
        <v>0</v>
      </c>
    </row>
    <row r="17" spans="1:9" s="17" customFormat="1" ht="14.25">
      <c r="A17" s="23">
        <f>SUBTOTAL(3,B$4:$B18)</f>
        <v>15</v>
      </c>
      <c r="B17" s="22" t="s">
        <v>34</v>
      </c>
      <c r="C17" s="22"/>
      <c r="D17" s="21" t="s">
        <v>3</v>
      </c>
      <c r="E17" s="21">
        <v>2</v>
      </c>
      <c r="F17" s="41"/>
      <c r="G17" s="18">
        <f t="shared" si="0"/>
        <v>0</v>
      </c>
      <c r="H17" s="19">
        <v>0.23</v>
      </c>
      <c r="I17" s="36">
        <f t="shared" si="1"/>
        <v>0</v>
      </c>
    </row>
    <row r="18" spans="1:9" s="17" customFormat="1" ht="14.25">
      <c r="A18" s="23">
        <f>SUBTOTAL(3,B$5:$B18)</f>
        <v>14</v>
      </c>
      <c r="B18" s="22" t="s">
        <v>23</v>
      </c>
      <c r="C18" s="22"/>
      <c r="D18" s="21" t="s">
        <v>3</v>
      </c>
      <c r="E18" s="21">
        <v>7</v>
      </c>
      <c r="F18" s="41"/>
      <c r="G18" s="18">
        <f t="shared" si="0"/>
        <v>0</v>
      </c>
      <c r="H18" s="19">
        <v>0.23</v>
      </c>
      <c r="I18" s="36">
        <f t="shared" si="1"/>
        <v>0</v>
      </c>
    </row>
    <row r="19" spans="1:9" s="17" customFormat="1" ht="14.25">
      <c r="A19" s="23">
        <f>SUBTOTAL(3,B$5:$B19)</f>
        <v>15</v>
      </c>
      <c r="B19" s="22" t="s">
        <v>5</v>
      </c>
      <c r="C19" s="22"/>
      <c r="D19" s="21" t="s">
        <v>3</v>
      </c>
      <c r="E19" s="21">
        <v>2</v>
      </c>
      <c r="F19" s="41"/>
      <c r="G19" s="18">
        <f t="shared" si="0"/>
        <v>0</v>
      </c>
      <c r="H19" s="19">
        <v>0.23</v>
      </c>
      <c r="I19" s="36">
        <f t="shared" si="1"/>
        <v>0</v>
      </c>
    </row>
    <row r="20" spans="1:9" s="17" customFormat="1" ht="14.25">
      <c r="A20" s="23">
        <f>SUBTOTAL(3,B$5:$B20)</f>
        <v>16</v>
      </c>
      <c r="B20" s="22" t="s">
        <v>4</v>
      </c>
      <c r="C20" s="22"/>
      <c r="D20" s="21" t="s">
        <v>3</v>
      </c>
      <c r="E20" s="21">
        <v>2</v>
      </c>
      <c r="F20" s="41"/>
      <c r="G20" s="18">
        <f t="shared" si="0"/>
        <v>0</v>
      </c>
      <c r="H20" s="19">
        <v>0.23</v>
      </c>
      <c r="I20" s="36">
        <f t="shared" si="1"/>
        <v>0</v>
      </c>
    </row>
    <row r="21" spans="1:9" s="17" customFormat="1" ht="14.25">
      <c r="A21" s="23">
        <f>SUBTOTAL(3,B$5:$B21)</f>
        <v>17</v>
      </c>
      <c r="B21" s="22" t="s">
        <v>35</v>
      </c>
      <c r="C21" s="22"/>
      <c r="D21" s="21" t="s">
        <v>3</v>
      </c>
      <c r="E21" s="21">
        <v>2</v>
      </c>
      <c r="F21" s="41"/>
      <c r="G21" s="18">
        <f t="shared" si="0"/>
        <v>0</v>
      </c>
      <c r="H21" s="19">
        <v>0.23</v>
      </c>
      <c r="I21" s="36">
        <f t="shared" si="1"/>
        <v>0</v>
      </c>
    </row>
    <row r="22" spans="1:9" s="17" customFormat="1" ht="14.25">
      <c r="A22" s="23">
        <f>SUBTOTAL(3,B$5:$B22)</f>
        <v>18</v>
      </c>
      <c r="B22" s="22" t="s">
        <v>36</v>
      </c>
      <c r="C22" s="22"/>
      <c r="D22" s="21" t="s">
        <v>3</v>
      </c>
      <c r="E22" s="21">
        <v>5</v>
      </c>
      <c r="F22" s="41"/>
      <c r="G22" s="18">
        <f t="shared" si="0"/>
        <v>0</v>
      </c>
      <c r="H22" s="19">
        <v>0.23</v>
      </c>
      <c r="I22" s="36">
        <f t="shared" si="1"/>
        <v>0</v>
      </c>
    </row>
    <row r="23" spans="1:9" s="17" customFormat="1" ht="14.25">
      <c r="A23" s="23">
        <f>SUBTOTAL(3,B$5:$B23)</f>
        <v>19</v>
      </c>
      <c r="B23" s="22" t="s">
        <v>37</v>
      </c>
      <c r="C23" s="22"/>
      <c r="D23" s="21" t="s">
        <v>3</v>
      </c>
      <c r="E23" s="21">
        <v>30</v>
      </c>
      <c r="F23" s="41"/>
      <c r="G23" s="18">
        <f t="shared" si="0"/>
        <v>0</v>
      </c>
      <c r="H23" s="19">
        <v>0.23</v>
      </c>
      <c r="I23" s="36">
        <f t="shared" si="1"/>
        <v>0</v>
      </c>
    </row>
    <row r="24" spans="1:9" s="17" customFormat="1" ht="14.25">
      <c r="A24" s="23">
        <f>SUBTOTAL(3,B$5:$B24)</f>
        <v>20</v>
      </c>
      <c r="B24" s="22" t="s">
        <v>8</v>
      </c>
      <c r="C24" s="22"/>
      <c r="D24" s="21" t="s">
        <v>3</v>
      </c>
      <c r="E24" s="21">
        <v>1</v>
      </c>
      <c r="F24" s="41"/>
      <c r="G24" s="18">
        <f t="shared" si="0"/>
        <v>0</v>
      </c>
      <c r="H24" s="19">
        <v>0.23</v>
      </c>
      <c r="I24" s="36">
        <f t="shared" si="1"/>
        <v>0</v>
      </c>
    </row>
    <row r="25" spans="1:9" s="17" customFormat="1" ht="14.25">
      <c r="A25" s="23">
        <f>SUBTOTAL(3,B$5:$B25)</f>
        <v>21</v>
      </c>
      <c r="B25" s="22" t="s">
        <v>7</v>
      </c>
      <c r="C25" s="22"/>
      <c r="D25" s="21" t="s">
        <v>3</v>
      </c>
      <c r="E25" s="21">
        <v>1</v>
      </c>
      <c r="F25" s="41"/>
      <c r="G25" s="18">
        <f t="shared" si="0"/>
        <v>0</v>
      </c>
      <c r="H25" s="19">
        <v>0.23</v>
      </c>
      <c r="I25" s="36">
        <f t="shared" si="1"/>
        <v>0</v>
      </c>
    </row>
    <row r="26" spans="1:9" s="17" customFormat="1" ht="14.25">
      <c r="A26" s="23">
        <f>SUBTOTAL(3,B$5:$B26)</f>
        <v>22</v>
      </c>
      <c r="B26" s="22" t="s">
        <v>6</v>
      </c>
      <c r="C26" s="22"/>
      <c r="D26" s="21" t="s">
        <v>3</v>
      </c>
      <c r="E26" s="21">
        <v>2</v>
      </c>
      <c r="F26" s="41"/>
      <c r="G26" s="18">
        <f t="shared" si="0"/>
        <v>0</v>
      </c>
      <c r="H26" s="19">
        <v>0.23</v>
      </c>
      <c r="I26" s="36">
        <f t="shared" si="1"/>
        <v>0</v>
      </c>
    </row>
    <row r="27" spans="1:9" s="17" customFormat="1" ht="14.25">
      <c r="A27" s="23">
        <f>SUBTOTAL(3,B$5:$B27)</f>
        <v>23</v>
      </c>
      <c r="B27" s="22" t="s">
        <v>25</v>
      </c>
      <c r="C27" s="22"/>
      <c r="D27" s="21" t="s">
        <v>3</v>
      </c>
      <c r="E27" s="21">
        <v>5</v>
      </c>
      <c r="F27" s="41"/>
      <c r="G27" s="18">
        <f t="shared" si="0"/>
        <v>0</v>
      </c>
      <c r="H27" s="19">
        <v>0.23</v>
      </c>
      <c r="I27" s="36">
        <f t="shared" si="1"/>
        <v>0</v>
      </c>
    </row>
    <row r="28" spans="1:9" s="17" customFormat="1" ht="14.25">
      <c r="A28" s="23">
        <f>SUBTOTAL(3,B$5:$B28)</f>
        <v>24</v>
      </c>
      <c r="B28" s="22" t="s">
        <v>89</v>
      </c>
      <c r="C28" s="22"/>
      <c r="D28" s="21" t="s">
        <v>3</v>
      </c>
      <c r="E28" s="21">
        <v>2</v>
      </c>
      <c r="F28" s="41"/>
      <c r="G28" s="18">
        <f t="shared" si="0"/>
        <v>0</v>
      </c>
      <c r="H28" s="19">
        <v>0.23</v>
      </c>
      <c r="I28" s="36">
        <f t="shared" si="1"/>
        <v>0</v>
      </c>
    </row>
    <row r="29" spans="1:9" s="17" customFormat="1" ht="14.25">
      <c r="A29" s="23">
        <f>SUBTOTAL(3,B$5:$B29)</f>
        <v>25</v>
      </c>
      <c r="B29" s="22" t="s">
        <v>38</v>
      </c>
      <c r="C29" s="22"/>
      <c r="D29" s="21" t="s">
        <v>3</v>
      </c>
      <c r="E29" s="21">
        <v>5</v>
      </c>
      <c r="F29" s="41"/>
      <c r="G29" s="18">
        <f t="shared" si="0"/>
        <v>0</v>
      </c>
      <c r="H29" s="19">
        <v>0.23</v>
      </c>
      <c r="I29" s="36">
        <f t="shared" si="1"/>
        <v>0</v>
      </c>
    </row>
    <row r="30" spans="1:9" s="17" customFormat="1" ht="14.25">
      <c r="A30" s="23">
        <f>SUBTOTAL(3,B$5:$B30)</f>
        <v>26</v>
      </c>
      <c r="B30" s="22" t="s">
        <v>39</v>
      </c>
      <c r="C30" s="22"/>
      <c r="D30" s="21" t="s">
        <v>3</v>
      </c>
      <c r="E30" s="21">
        <v>5</v>
      </c>
      <c r="F30" s="41"/>
      <c r="G30" s="18">
        <f t="shared" si="0"/>
        <v>0</v>
      </c>
      <c r="H30" s="19">
        <v>0.23</v>
      </c>
      <c r="I30" s="36">
        <f t="shared" si="1"/>
        <v>0</v>
      </c>
    </row>
    <row r="31" spans="1:9" s="17" customFormat="1" ht="14.25">
      <c r="A31" s="23">
        <f>SUBTOTAL(3,B$5:$B31)</f>
        <v>27</v>
      </c>
      <c r="B31" s="22" t="s">
        <v>40</v>
      </c>
      <c r="C31" s="22"/>
      <c r="D31" s="21" t="s">
        <v>3</v>
      </c>
      <c r="E31" s="21">
        <v>10</v>
      </c>
      <c r="F31" s="41"/>
      <c r="G31" s="18">
        <f t="shared" si="0"/>
        <v>0</v>
      </c>
      <c r="H31" s="19">
        <v>0.23</v>
      </c>
      <c r="I31" s="36">
        <f t="shared" si="1"/>
        <v>0</v>
      </c>
    </row>
    <row r="32" spans="1:9" s="17" customFormat="1" ht="14.25">
      <c r="A32" s="23">
        <f>SUBTOTAL(3,B$5:$B32)</f>
        <v>28</v>
      </c>
      <c r="B32" s="22" t="s">
        <v>21</v>
      </c>
      <c r="C32" s="22"/>
      <c r="D32" s="21" t="s">
        <v>3</v>
      </c>
      <c r="E32" s="21">
        <v>10</v>
      </c>
      <c r="F32" s="41"/>
      <c r="G32" s="18">
        <f t="shared" si="0"/>
        <v>0</v>
      </c>
      <c r="H32" s="19">
        <v>0.23</v>
      </c>
      <c r="I32" s="36">
        <f t="shared" si="1"/>
        <v>0</v>
      </c>
    </row>
    <row r="33" spans="1:9" s="17" customFormat="1" ht="14.25">
      <c r="A33" s="23">
        <f>SUBTOTAL(3,B$5:$B33)</f>
        <v>29</v>
      </c>
      <c r="B33" s="22" t="s">
        <v>22</v>
      </c>
      <c r="C33" s="22"/>
      <c r="D33" s="21" t="s">
        <v>3</v>
      </c>
      <c r="E33" s="21">
        <v>10</v>
      </c>
      <c r="F33" s="41"/>
      <c r="G33" s="18">
        <f t="shared" si="0"/>
        <v>0</v>
      </c>
      <c r="H33" s="19">
        <v>0.23</v>
      </c>
      <c r="I33" s="36">
        <f t="shared" si="1"/>
        <v>0</v>
      </c>
    </row>
    <row r="34" spans="1:9" s="17" customFormat="1" ht="14.25">
      <c r="A34" s="23">
        <f>SUBTOTAL(3,B$5:$B34)</f>
        <v>30</v>
      </c>
      <c r="B34" s="22" t="s">
        <v>91</v>
      </c>
      <c r="C34" s="22"/>
      <c r="D34" s="21" t="s">
        <v>3</v>
      </c>
      <c r="E34" s="21">
        <v>10</v>
      </c>
      <c r="F34" s="41"/>
      <c r="G34" s="18">
        <f t="shared" si="0"/>
        <v>0</v>
      </c>
      <c r="H34" s="19">
        <v>0.23</v>
      </c>
      <c r="I34" s="36">
        <f t="shared" si="1"/>
        <v>0</v>
      </c>
    </row>
    <row r="35" spans="1:9" s="8" customFormat="1" ht="27.75" customHeight="1">
      <c r="A35" s="16"/>
      <c r="B35" s="15"/>
      <c r="C35" s="15"/>
      <c r="D35" s="14" t="s">
        <v>2</v>
      </c>
      <c r="E35" s="13"/>
      <c r="F35" s="12" t="s">
        <v>1</v>
      </c>
      <c r="G35" s="10">
        <f>SUM(G5:G34)</f>
        <v>0</v>
      </c>
      <c r="H35" s="11" t="s">
        <v>0</v>
      </c>
      <c r="I35" s="37">
        <f>SUM(I5:I34)</f>
        <v>0</v>
      </c>
    </row>
  </sheetData>
  <autoFilter ref="A3:I35"/>
  <mergeCells count="2">
    <mergeCell ref="A1:C1"/>
    <mergeCell ref="D1:I1"/>
  </mergeCells>
  <conditionalFormatting sqref="C34">
    <cfRule type="duplicateValues" dxfId="192" priority="194" stopIfTrue="1"/>
  </conditionalFormatting>
  <conditionalFormatting sqref="C34">
    <cfRule type="duplicateValues" dxfId="191" priority="193" stopIfTrue="1"/>
  </conditionalFormatting>
  <conditionalFormatting sqref="C34">
    <cfRule type="duplicateValues" dxfId="190" priority="192" stopIfTrue="1"/>
  </conditionalFormatting>
  <conditionalFormatting sqref="C34">
    <cfRule type="duplicateValues" dxfId="189" priority="195" stopIfTrue="1"/>
  </conditionalFormatting>
  <conditionalFormatting sqref="C33">
    <cfRule type="duplicateValues" dxfId="188" priority="190" stopIfTrue="1"/>
  </conditionalFormatting>
  <conditionalFormatting sqref="C33">
    <cfRule type="duplicateValues" dxfId="187" priority="189" stopIfTrue="1"/>
  </conditionalFormatting>
  <conditionalFormatting sqref="C33">
    <cfRule type="duplicateValues" dxfId="186" priority="188" stopIfTrue="1"/>
  </conditionalFormatting>
  <conditionalFormatting sqref="C33">
    <cfRule type="duplicateValues" dxfId="185" priority="191" stopIfTrue="1"/>
  </conditionalFormatting>
  <conditionalFormatting sqref="C32">
    <cfRule type="duplicateValues" dxfId="184" priority="186" stopIfTrue="1"/>
  </conditionalFormatting>
  <conditionalFormatting sqref="C32">
    <cfRule type="duplicateValues" dxfId="183" priority="185" stopIfTrue="1"/>
  </conditionalFormatting>
  <conditionalFormatting sqref="C32">
    <cfRule type="duplicateValues" dxfId="182" priority="184" stopIfTrue="1"/>
  </conditionalFormatting>
  <conditionalFormatting sqref="C32">
    <cfRule type="duplicateValues" dxfId="181" priority="187" stopIfTrue="1"/>
  </conditionalFormatting>
  <conditionalFormatting sqref="C31">
    <cfRule type="duplicateValues" dxfId="180" priority="182" stopIfTrue="1"/>
  </conditionalFormatting>
  <conditionalFormatting sqref="C31">
    <cfRule type="duplicateValues" dxfId="179" priority="181" stopIfTrue="1"/>
  </conditionalFormatting>
  <conditionalFormatting sqref="C31">
    <cfRule type="duplicateValues" dxfId="178" priority="180" stopIfTrue="1"/>
  </conditionalFormatting>
  <conditionalFormatting sqref="C31">
    <cfRule type="duplicateValues" dxfId="177" priority="183" stopIfTrue="1"/>
  </conditionalFormatting>
  <conditionalFormatting sqref="C30">
    <cfRule type="duplicateValues" dxfId="176" priority="178" stopIfTrue="1"/>
  </conditionalFormatting>
  <conditionalFormatting sqref="C30">
    <cfRule type="duplicateValues" dxfId="175" priority="177" stopIfTrue="1"/>
  </conditionalFormatting>
  <conditionalFormatting sqref="C30">
    <cfRule type="duplicateValues" dxfId="174" priority="176" stopIfTrue="1"/>
  </conditionalFormatting>
  <conditionalFormatting sqref="C30">
    <cfRule type="duplicateValues" dxfId="173" priority="179" stopIfTrue="1"/>
  </conditionalFormatting>
  <conditionalFormatting sqref="C29">
    <cfRule type="duplicateValues" dxfId="172" priority="174" stopIfTrue="1"/>
  </conditionalFormatting>
  <conditionalFormatting sqref="C29">
    <cfRule type="duplicateValues" dxfId="171" priority="173" stopIfTrue="1"/>
  </conditionalFormatting>
  <conditionalFormatting sqref="C29">
    <cfRule type="duplicateValues" dxfId="170" priority="172" stopIfTrue="1"/>
  </conditionalFormatting>
  <conditionalFormatting sqref="C29">
    <cfRule type="duplicateValues" dxfId="169" priority="175" stopIfTrue="1"/>
  </conditionalFormatting>
  <conditionalFormatting sqref="C28">
    <cfRule type="duplicateValues" dxfId="168" priority="170" stopIfTrue="1"/>
  </conditionalFormatting>
  <conditionalFormatting sqref="C28">
    <cfRule type="duplicateValues" dxfId="167" priority="169" stopIfTrue="1"/>
  </conditionalFormatting>
  <conditionalFormatting sqref="C28">
    <cfRule type="duplicateValues" dxfId="166" priority="168" stopIfTrue="1"/>
  </conditionalFormatting>
  <conditionalFormatting sqref="C28">
    <cfRule type="duplicateValues" dxfId="165" priority="171" stopIfTrue="1"/>
  </conditionalFormatting>
  <conditionalFormatting sqref="C27">
    <cfRule type="duplicateValues" dxfId="164" priority="166" stopIfTrue="1"/>
  </conditionalFormatting>
  <conditionalFormatting sqref="C27">
    <cfRule type="duplicateValues" dxfId="163" priority="165" stopIfTrue="1"/>
  </conditionalFormatting>
  <conditionalFormatting sqref="C27">
    <cfRule type="duplicateValues" dxfId="162" priority="164" stopIfTrue="1"/>
  </conditionalFormatting>
  <conditionalFormatting sqref="C27">
    <cfRule type="duplicateValues" dxfId="161" priority="167" stopIfTrue="1"/>
  </conditionalFormatting>
  <conditionalFormatting sqref="C26">
    <cfRule type="duplicateValues" dxfId="160" priority="162" stopIfTrue="1"/>
  </conditionalFormatting>
  <conditionalFormatting sqref="C26">
    <cfRule type="duplicateValues" dxfId="159" priority="161" stopIfTrue="1"/>
  </conditionalFormatting>
  <conditionalFormatting sqref="C26">
    <cfRule type="duplicateValues" dxfId="158" priority="160" stopIfTrue="1"/>
  </conditionalFormatting>
  <conditionalFormatting sqref="C26">
    <cfRule type="duplicateValues" dxfId="157" priority="163" stopIfTrue="1"/>
  </conditionalFormatting>
  <conditionalFormatting sqref="C25">
    <cfRule type="duplicateValues" dxfId="156" priority="150" stopIfTrue="1"/>
  </conditionalFormatting>
  <conditionalFormatting sqref="C24">
    <cfRule type="duplicateValues" dxfId="155" priority="146" stopIfTrue="1"/>
  </conditionalFormatting>
  <conditionalFormatting sqref="C23">
    <cfRule type="duplicateValues" dxfId="154" priority="142" stopIfTrue="1"/>
  </conditionalFormatting>
  <conditionalFormatting sqref="C22">
    <cfRule type="duplicateValues" dxfId="153" priority="138" stopIfTrue="1"/>
  </conditionalFormatting>
  <conditionalFormatting sqref="C21">
    <cfRule type="duplicateValues" dxfId="152" priority="134" stopIfTrue="1"/>
  </conditionalFormatting>
  <conditionalFormatting sqref="C20">
    <cfRule type="duplicateValues" dxfId="151" priority="130" stopIfTrue="1"/>
  </conditionalFormatting>
  <conditionalFormatting sqref="C19">
    <cfRule type="duplicateValues" dxfId="150" priority="126" stopIfTrue="1"/>
  </conditionalFormatting>
  <conditionalFormatting sqref="C18">
    <cfRule type="duplicateValues" dxfId="149" priority="110" stopIfTrue="1"/>
  </conditionalFormatting>
  <conditionalFormatting sqref="C17">
    <cfRule type="duplicateValues" dxfId="148" priority="106" stopIfTrue="1"/>
  </conditionalFormatting>
  <conditionalFormatting sqref="C16">
    <cfRule type="duplicateValues" dxfId="147" priority="94" stopIfTrue="1"/>
  </conditionalFormatting>
  <conditionalFormatting sqref="C15">
    <cfRule type="duplicateValues" dxfId="146" priority="90" stopIfTrue="1"/>
  </conditionalFormatting>
  <conditionalFormatting sqref="C14">
    <cfRule type="duplicateValues" dxfId="145" priority="86" stopIfTrue="1"/>
  </conditionalFormatting>
  <conditionalFormatting sqref="C13">
    <cfRule type="duplicateValues" dxfId="144" priority="82" stopIfTrue="1"/>
  </conditionalFormatting>
  <conditionalFormatting sqref="C12">
    <cfRule type="duplicateValues" dxfId="143" priority="70" stopIfTrue="1"/>
  </conditionalFormatting>
  <conditionalFormatting sqref="C11">
    <cfRule type="duplicateValues" dxfId="142" priority="66" stopIfTrue="1"/>
  </conditionalFormatting>
  <conditionalFormatting sqref="C10">
    <cfRule type="duplicateValues" dxfId="141" priority="62" stopIfTrue="1"/>
  </conditionalFormatting>
  <conditionalFormatting sqref="C10">
    <cfRule type="duplicateValues" dxfId="140" priority="61" stopIfTrue="1"/>
  </conditionalFormatting>
  <conditionalFormatting sqref="C10">
    <cfRule type="duplicateValues" dxfId="139" priority="60" stopIfTrue="1"/>
  </conditionalFormatting>
  <conditionalFormatting sqref="C10">
    <cfRule type="duplicateValues" dxfId="138" priority="63" stopIfTrue="1"/>
  </conditionalFormatting>
  <conditionalFormatting sqref="C9">
    <cfRule type="duplicateValues" dxfId="137" priority="58" stopIfTrue="1"/>
  </conditionalFormatting>
  <conditionalFormatting sqref="C9">
    <cfRule type="duplicateValues" dxfId="136" priority="57" stopIfTrue="1"/>
  </conditionalFormatting>
  <conditionalFormatting sqref="C9">
    <cfRule type="duplicateValues" dxfId="135" priority="56" stopIfTrue="1"/>
  </conditionalFormatting>
  <conditionalFormatting sqref="C9">
    <cfRule type="duplicateValues" dxfId="134" priority="59" stopIfTrue="1"/>
  </conditionalFormatting>
  <conditionalFormatting sqref="C8">
    <cfRule type="duplicateValues" dxfId="133" priority="54" stopIfTrue="1"/>
  </conditionalFormatting>
  <conditionalFormatting sqref="C8">
    <cfRule type="duplicateValues" dxfId="132" priority="53" stopIfTrue="1"/>
  </conditionalFormatting>
  <conditionalFormatting sqref="C8">
    <cfRule type="duplicateValues" dxfId="131" priority="52" stopIfTrue="1"/>
  </conditionalFormatting>
  <conditionalFormatting sqref="C8">
    <cfRule type="duplicateValues" dxfId="130" priority="55" stopIfTrue="1"/>
  </conditionalFormatting>
  <conditionalFormatting sqref="C7">
    <cfRule type="duplicateValues" dxfId="129" priority="46" stopIfTrue="1"/>
  </conditionalFormatting>
  <conditionalFormatting sqref="C7">
    <cfRule type="duplicateValues" dxfId="128" priority="45" stopIfTrue="1"/>
  </conditionalFormatting>
  <conditionalFormatting sqref="C7">
    <cfRule type="duplicateValues" dxfId="127" priority="44" stopIfTrue="1"/>
  </conditionalFormatting>
  <conditionalFormatting sqref="C7">
    <cfRule type="duplicateValues" dxfId="126" priority="47" stopIfTrue="1"/>
  </conditionalFormatting>
  <conditionalFormatting sqref="C6">
    <cfRule type="duplicateValues" dxfId="125" priority="42" stopIfTrue="1"/>
  </conditionalFormatting>
  <conditionalFormatting sqref="C6">
    <cfRule type="duplicateValues" dxfId="124" priority="41" stopIfTrue="1"/>
  </conditionalFormatting>
  <conditionalFormatting sqref="C6">
    <cfRule type="duplicateValues" dxfId="123" priority="40" stopIfTrue="1"/>
  </conditionalFormatting>
  <conditionalFormatting sqref="C6">
    <cfRule type="duplicateValues" dxfId="122" priority="43" stopIfTrue="1"/>
  </conditionalFormatting>
  <conditionalFormatting sqref="C5">
    <cfRule type="duplicateValues" dxfId="121" priority="38" stopIfTrue="1"/>
  </conditionalFormatting>
  <conditionalFormatting sqref="C5">
    <cfRule type="duplicateValues" dxfId="120" priority="37" stopIfTrue="1"/>
  </conditionalFormatting>
  <conditionalFormatting sqref="C5">
    <cfRule type="duplicateValues" dxfId="119" priority="36" stopIfTrue="1"/>
  </conditionalFormatting>
  <conditionalFormatting sqref="C5">
    <cfRule type="duplicateValues" dxfId="118" priority="39" stopIfTrue="1"/>
  </conditionalFormatting>
  <printOptions horizontalCentered="1"/>
  <pageMargins left="0.39370078740157483" right="0.39370078740157483" top="0.59055118110236227" bottom="0.59055118110236227" header="0" footer="0"/>
  <pageSetup paperSize="9" scale="66" fitToHeight="0" orientation="landscape" r:id="rId1"/>
  <headerFooter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view="pageBreakPreview" zoomScaleNormal="100" zoomScaleSheetLayoutView="100" workbookViewId="0">
      <selection activeCell="B17" sqref="B17"/>
    </sheetView>
  </sheetViews>
  <sheetFormatPr defaultRowHeight="15"/>
  <cols>
    <col min="1" max="1" width="5.5703125" style="5" customWidth="1"/>
    <col min="2" max="2" width="70" style="5" bestFit="1" customWidth="1"/>
    <col min="3" max="3" width="59.7109375" style="4" customWidth="1"/>
    <col min="4" max="4" width="8.140625" style="3" customWidth="1"/>
    <col min="5" max="5" width="10.7109375" style="4" customWidth="1"/>
    <col min="6" max="6" width="13.7109375" style="3" customWidth="1"/>
    <col min="7" max="7" width="16.85546875" style="3" customWidth="1"/>
    <col min="8" max="8" width="9.140625" style="3" customWidth="1"/>
    <col min="9" max="9" width="15.7109375" style="2" customWidth="1"/>
    <col min="10" max="10" width="16" style="1" customWidth="1"/>
    <col min="11" max="11" width="12.42578125" style="1" customWidth="1"/>
    <col min="12" max="12" width="16.42578125" style="1" bestFit="1" customWidth="1"/>
    <col min="13" max="13" width="9.140625" style="1"/>
    <col min="14" max="14" width="11.42578125" style="1" bestFit="1" customWidth="1"/>
    <col min="15" max="16384" width="9.140625" style="1"/>
  </cols>
  <sheetData>
    <row r="1" spans="1:9">
      <c r="A1" s="44" t="s">
        <v>86</v>
      </c>
      <c r="B1" s="44"/>
      <c r="C1" s="44"/>
      <c r="D1" s="44"/>
      <c r="E1" s="44"/>
      <c r="F1" s="44"/>
      <c r="G1" s="44"/>
      <c r="H1" s="44"/>
      <c r="I1" s="44"/>
    </row>
    <row r="2" spans="1:9" s="30" customFormat="1" ht="75">
      <c r="A2" s="32" t="s">
        <v>18</v>
      </c>
      <c r="B2" s="32" t="s">
        <v>17</v>
      </c>
      <c r="C2" s="32" t="s">
        <v>16</v>
      </c>
      <c r="D2" s="32" t="s">
        <v>15</v>
      </c>
      <c r="E2" s="32" t="s">
        <v>14</v>
      </c>
      <c r="F2" s="33" t="s">
        <v>13</v>
      </c>
      <c r="G2" s="32" t="s">
        <v>12</v>
      </c>
      <c r="H2" s="32" t="s">
        <v>11</v>
      </c>
      <c r="I2" s="32" t="s">
        <v>10</v>
      </c>
    </row>
    <row r="3" spans="1:9" s="30" customFormat="1" ht="12.75" customHeight="1">
      <c r="A3" s="31">
        <v>1</v>
      </c>
      <c r="B3" s="31">
        <v>2</v>
      </c>
      <c r="C3" s="31">
        <v>3</v>
      </c>
      <c r="D3" s="31">
        <v>4</v>
      </c>
      <c r="E3" s="31">
        <v>5</v>
      </c>
      <c r="F3" s="31">
        <v>6</v>
      </c>
      <c r="G3" s="31">
        <v>7</v>
      </c>
      <c r="H3" s="31">
        <v>8</v>
      </c>
      <c r="I3" s="31">
        <v>9</v>
      </c>
    </row>
    <row r="4" spans="1:9" s="24" customFormat="1" ht="38.25" customHeight="1">
      <c r="A4" s="29" t="s">
        <v>9</v>
      </c>
      <c r="B4" s="28" t="s">
        <v>87</v>
      </c>
      <c r="C4" s="27"/>
      <c r="D4" s="25"/>
      <c r="E4" s="25"/>
      <c r="F4" s="26"/>
      <c r="G4" s="25"/>
      <c r="H4" s="25"/>
      <c r="I4" s="25"/>
    </row>
    <row r="5" spans="1:9" s="17" customFormat="1" ht="14.25">
      <c r="A5" s="23">
        <f>SUBTOTAL(3,B5:$B$5)</f>
        <v>1</v>
      </c>
      <c r="B5" s="22" t="s">
        <v>41</v>
      </c>
      <c r="C5" s="22"/>
      <c r="D5" s="21" t="s">
        <v>3</v>
      </c>
      <c r="E5" s="21">
        <v>10</v>
      </c>
      <c r="F5" s="20"/>
      <c r="G5" s="18">
        <f t="shared" ref="G5:G18" si="0">E5*F5</f>
        <v>0</v>
      </c>
      <c r="H5" s="19">
        <v>0.23</v>
      </c>
      <c r="I5" s="18">
        <f t="shared" ref="I5:I18" si="1">G5+ROUND(G5*H5,2)</f>
        <v>0</v>
      </c>
    </row>
    <row r="6" spans="1:9" s="17" customFormat="1" ht="14.25">
      <c r="A6" s="23">
        <f>SUBTOTAL(3,B$5:$B6)</f>
        <v>2</v>
      </c>
      <c r="B6" s="22" t="s">
        <v>42</v>
      </c>
      <c r="C6" s="22"/>
      <c r="D6" s="21" t="s">
        <v>3</v>
      </c>
      <c r="E6" s="21">
        <v>5</v>
      </c>
      <c r="F6" s="20"/>
      <c r="G6" s="18">
        <f t="shared" si="0"/>
        <v>0</v>
      </c>
      <c r="H6" s="19">
        <v>0.23</v>
      </c>
      <c r="I6" s="18">
        <f t="shared" si="1"/>
        <v>0</v>
      </c>
    </row>
    <row r="7" spans="1:9" s="17" customFormat="1" ht="28.5">
      <c r="A7" s="23">
        <f>SUBTOTAL(3,B$5:$B7)</f>
        <v>3</v>
      </c>
      <c r="B7" s="22" t="s">
        <v>43</v>
      </c>
      <c r="C7" s="22"/>
      <c r="D7" s="21" t="s">
        <v>3</v>
      </c>
      <c r="E7" s="21">
        <v>20</v>
      </c>
      <c r="F7" s="20"/>
      <c r="G7" s="18">
        <f t="shared" si="0"/>
        <v>0</v>
      </c>
      <c r="H7" s="19">
        <v>0.23</v>
      </c>
      <c r="I7" s="18">
        <f t="shared" si="1"/>
        <v>0</v>
      </c>
    </row>
    <row r="8" spans="1:9" s="17" customFormat="1" ht="14.25">
      <c r="A8" s="23">
        <f>SUBTOTAL(3,B$5:$B8)</f>
        <v>4</v>
      </c>
      <c r="B8" s="22" t="s">
        <v>45</v>
      </c>
      <c r="C8" s="22"/>
      <c r="D8" s="21" t="s">
        <v>3</v>
      </c>
      <c r="E8" s="21">
        <v>30</v>
      </c>
      <c r="F8" s="20"/>
      <c r="G8" s="18">
        <f t="shared" si="0"/>
        <v>0</v>
      </c>
      <c r="H8" s="19">
        <v>0.23</v>
      </c>
      <c r="I8" s="18">
        <f t="shared" si="1"/>
        <v>0</v>
      </c>
    </row>
    <row r="9" spans="1:9" s="17" customFormat="1" ht="14.25">
      <c r="A9" s="23">
        <f>SUBTOTAL(3,B$5:$B9)</f>
        <v>5</v>
      </c>
      <c r="B9" s="22" t="s">
        <v>46</v>
      </c>
      <c r="C9" s="22"/>
      <c r="D9" s="21" t="s">
        <v>3</v>
      </c>
      <c r="E9" s="21">
        <v>30</v>
      </c>
      <c r="F9" s="20"/>
      <c r="G9" s="18">
        <f t="shared" si="0"/>
        <v>0</v>
      </c>
      <c r="H9" s="19">
        <v>0.23</v>
      </c>
      <c r="I9" s="18">
        <f t="shared" si="1"/>
        <v>0</v>
      </c>
    </row>
    <row r="10" spans="1:9" s="40" customFormat="1" ht="14.25">
      <c r="A10" s="23">
        <f>SUBTOTAL(3,B$5:$B10)</f>
        <v>6</v>
      </c>
      <c r="B10" s="22" t="s">
        <v>48</v>
      </c>
      <c r="C10" s="22"/>
      <c r="D10" s="21" t="s">
        <v>3</v>
      </c>
      <c r="E10" s="21">
        <v>30</v>
      </c>
      <c r="F10" s="20"/>
      <c r="G10" s="18">
        <f t="shared" si="0"/>
        <v>0</v>
      </c>
      <c r="H10" s="19">
        <v>0.23</v>
      </c>
      <c r="I10" s="18">
        <f t="shared" si="1"/>
        <v>0</v>
      </c>
    </row>
    <row r="11" spans="1:9" s="17" customFormat="1" ht="14.25">
      <c r="A11" s="23">
        <f>SUBTOTAL(3,B$5:$B11)</f>
        <v>7</v>
      </c>
      <c r="B11" s="22" t="s">
        <v>49</v>
      </c>
      <c r="C11" s="22"/>
      <c r="D11" s="21" t="s">
        <v>3</v>
      </c>
      <c r="E11" s="21">
        <v>20</v>
      </c>
      <c r="F11" s="20"/>
      <c r="G11" s="18">
        <f t="shared" si="0"/>
        <v>0</v>
      </c>
      <c r="H11" s="19">
        <v>0.23</v>
      </c>
      <c r="I11" s="18">
        <f t="shared" si="1"/>
        <v>0</v>
      </c>
    </row>
    <row r="12" spans="1:9" s="17" customFormat="1" ht="14.25">
      <c r="A12" s="23">
        <f>SUBTOTAL(3,B$5:$B12)</f>
        <v>8</v>
      </c>
      <c r="B12" s="22" t="s">
        <v>50</v>
      </c>
      <c r="C12" s="22"/>
      <c r="D12" s="21" t="s">
        <v>3</v>
      </c>
      <c r="E12" s="21">
        <v>20</v>
      </c>
      <c r="F12" s="20"/>
      <c r="G12" s="18">
        <f t="shared" si="0"/>
        <v>0</v>
      </c>
      <c r="H12" s="19">
        <v>0.23</v>
      </c>
      <c r="I12" s="18">
        <f t="shared" si="1"/>
        <v>0</v>
      </c>
    </row>
    <row r="13" spans="1:9" s="40" customFormat="1" ht="14.25">
      <c r="A13" s="23">
        <f>SUBTOTAL(3,B$5:$B13)</f>
        <v>9</v>
      </c>
      <c r="B13" s="22" t="s">
        <v>52</v>
      </c>
      <c r="C13" s="22"/>
      <c r="D13" s="21" t="s">
        <v>3</v>
      </c>
      <c r="E13" s="21">
        <v>20</v>
      </c>
      <c r="F13" s="20"/>
      <c r="G13" s="18">
        <f t="shared" si="0"/>
        <v>0</v>
      </c>
      <c r="H13" s="19">
        <v>0.23</v>
      </c>
      <c r="I13" s="18">
        <f t="shared" si="1"/>
        <v>0</v>
      </c>
    </row>
    <row r="14" spans="1:9" s="40" customFormat="1" ht="14.25">
      <c r="A14" s="23">
        <f>SUBTOTAL(3,B$5:$B14)</f>
        <v>10</v>
      </c>
      <c r="B14" s="22" t="s">
        <v>58</v>
      </c>
      <c r="C14" s="22"/>
      <c r="D14" s="21" t="s">
        <v>3</v>
      </c>
      <c r="E14" s="21">
        <v>20</v>
      </c>
      <c r="F14" s="20"/>
      <c r="G14" s="18">
        <f t="shared" si="0"/>
        <v>0</v>
      </c>
      <c r="H14" s="19">
        <v>0.23</v>
      </c>
      <c r="I14" s="18">
        <f t="shared" si="1"/>
        <v>0</v>
      </c>
    </row>
    <row r="15" spans="1:9" s="40" customFormat="1" ht="14.25">
      <c r="A15" s="23">
        <f>SUBTOTAL(3,B$5:$B15)</f>
        <v>11</v>
      </c>
      <c r="B15" s="22" t="s">
        <v>59</v>
      </c>
      <c r="C15" s="22"/>
      <c r="D15" s="21" t="s">
        <v>3</v>
      </c>
      <c r="E15" s="21">
        <v>10</v>
      </c>
      <c r="F15" s="20"/>
      <c r="G15" s="18">
        <f t="shared" si="0"/>
        <v>0</v>
      </c>
      <c r="H15" s="19">
        <v>0.23</v>
      </c>
      <c r="I15" s="18">
        <f t="shared" si="1"/>
        <v>0</v>
      </c>
    </row>
    <row r="16" spans="1:9" s="39" customFormat="1" ht="14.25">
      <c r="A16" s="23">
        <f>SUBTOTAL(3,B$5:$B16)</f>
        <v>12</v>
      </c>
      <c r="B16" s="22" t="s">
        <v>62</v>
      </c>
      <c r="C16" s="22"/>
      <c r="D16" s="21" t="s">
        <v>3</v>
      </c>
      <c r="E16" s="21">
        <v>10</v>
      </c>
      <c r="F16" s="20"/>
      <c r="G16" s="18">
        <f t="shared" si="0"/>
        <v>0</v>
      </c>
      <c r="H16" s="19">
        <v>0.23</v>
      </c>
      <c r="I16" s="18">
        <f t="shared" si="1"/>
        <v>0</v>
      </c>
    </row>
    <row r="17" spans="1:10" s="40" customFormat="1" ht="42.75">
      <c r="A17" s="23">
        <f>SUBTOTAL(3,B$5:$B17)</f>
        <v>13</v>
      </c>
      <c r="B17" s="22" t="s">
        <v>63</v>
      </c>
      <c r="C17" s="22"/>
      <c r="D17" s="21" t="s">
        <v>3</v>
      </c>
      <c r="E17" s="21">
        <v>10</v>
      </c>
      <c r="F17" s="20"/>
      <c r="G17" s="18">
        <f t="shared" si="0"/>
        <v>0</v>
      </c>
      <c r="H17" s="19">
        <v>0.23</v>
      </c>
      <c r="I17" s="18">
        <f t="shared" si="1"/>
        <v>0</v>
      </c>
    </row>
    <row r="18" spans="1:10" s="39" customFormat="1" ht="14.25">
      <c r="A18" s="23">
        <f>SUBTOTAL(3,B$5:$B18)</f>
        <v>14</v>
      </c>
      <c r="B18" s="22" t="s">
        <v>64</v>
      </c>
      <c r="C18" s="22"/>
      <c r="D18" s="21" t="s">
        <v>3</v>
      </c>
      <c r="E18" s="21">
        <v>10</v>
      </c>
      <c r="F18" s="20"/>
      <c r="G18" s="18">
        <f t="shared" si="0"/>
        <v>0</v>
      </c>
      <c r="H18" s="19">
        <v>0.23</v>
      </c>
      <c r="I18" s="18">
        <f t="shared" si="1"/>
        <v>0</v>
      </c>
    </row>
    <row r="19" spans="1:10" s="40" customFormat="1" ht="14.25">
      <c r="A19" s="23">
        <f>SUBTOTAL(3,B$5:$B19)</f>
        <v>15</v>
      </c>
      <c r="B19" s="22" t="s">
        <v>72</v>
      </c>
      <c r="C19" s="22"/>
      <c r="D19" s="21" t="s">
        <v>3</v>
      </c>
      <c r="E19" s="21">
        <v>20</v>
      </c>
      <c r="F19" s="20"/>
      <c r="G19" s="18">
        <f t="shared" ref="G19:G26" si="2">E19*F19</f>
        <v>0</v>
      </c>
      <c r="H19" s="19">
        <v>0.23</v>
      </c>
      <c r="I19" s="18">
        <f t="shared" ref="I19:I26" si="3">G19+ROUND(G19*H19,2)</f>
        <v>0</v>
      </c>
    </row>
    <row r="20" spans="1:10" s="40" customFormat="1" ht="14.25">
      <c r="A20" s="23">
        <f>SUBTOTAL(3,B$5:$B20)</f>
        <v>16</v>
      </c>
      <c r="B20" s="22" t="s">
        <v>73</v>
      </c>
      <c r="C20" s="22"/>
      <c r="D20" s="21" t="s">
        <v>3</v>
      </c>
      <c r="E20" s="21">
        <v>40</v>
      </c>
      <c r="F20" s="20"/>
      <c r="G20" s="18">
        <f t="shared" si="2"/>
        <v>0</v>
      </c>
      <c r="H20" s="19">
        <v>0.23</v>
      </c>
      <c r="I20" s="18">
        <f t="shared" si="3"/>
        <v>0</v>
      </c>
    </row>
    <row r="21" spans="1:10" s="17" customFormat="1" ht="14.25">
      <c r="A21" s="23">
        <f>SUBTOTAL(3,B$5:$B21)</f>
        <v>17</v>
      </c>
      <c r="B21" s="22" t="s">
        <v>74</v>
      </c>
      <c r="C21" s="22"/>
      <c r="D21" s="21" t="s">
        <v>3</v>
      </c>
      <c r="E21" s="21">
        <v>10</v>
      </c>
      <c r="F21" s="20"/>
      <c r="G21" s="18">
        <f t="shared" si="2"/>
        <v>0</v>
      </c>
      <c r="H21" s="19">
        <v>0.23</v>
      </c>
      <c r="I21" s="18">
        <f t="shared" si="3"/>
        <v>0</v>
      </c>
    </row>
    <row r="22" spans="1:10" s="40" customFormat="1" ht="14.25">
      <c r="A22" s="23">
        <f>SUBTOTAL(3,B$5:$B22)</f>
        <v>18</v>
      </c>
      <c r="B22" s="22" t="s">
        <v>75</v>
      </c>
      <c r="C22" s="22"/>
      <c r="D22" s="21" t="s">
        <v>3</v>
      </c>
      <c r="E22" s="21">
        <v>20</v>
      </c>
      <c r="F22" s="20"/>
      <c r="G22" s="18">
        <f t="shared" si="2"/>
        <v>0</v>
      </c>
      <c r="H22" s="19">
        <v>0.23</v>
      </c>
      <c r="I22" s="18">
        <f t="shared" si="3"/>
        <v>0</v>
      </c>
    </row>
    <row r="23" spans="1:10" s="17" customFormat="1" ht="14.25">
      <c r="A23" s="23">
        <f>SUBTOTAL(3,B$5:$B23)</f>
        <v>19</v>
      </c>
      <c r="B23" s="22" t="s">
        <v>76</v>
      </c>
      <c r="C23" s="22"/>
      <c r="D23" s="21" t="s">
        <v>3</v>
      </c>
      <c r="E23" s="21">
        <v>20</v>
      </c>
      <c r="F23" s="20"/>
      <c r="G23" s="18">
        <f t="shared" si="2"/>
        <v>0</v>
      </c>
      <c r="H23" s="19">
        <v>0.23</v>
      </c>
      <c r="I23" s="18">
        <f t="shared" si="3"/>
        <v>0</v>
      </c>
    </row>
    <row r="24" spans="1:10" s="40" customFormat="1" ht="14.25">
      <c r="A24" s="23">
        <f>SUBTOTAL(3,B$5:$B24)</f>
        <v>20</v>
      </c>
      <c r="B24" s="22" t="s">
        <v>78</v>
      </c>
      <c r="C24" s="22"/>
      <c r="D24" s="21" t="s">
        <v>3</v>
      </c>
      <c r="E24" s="21">
        <v>10</v>
      </c>
      <c r="F24" s="20"/>
      <c r="G24" s="18">
        <f t="shared" si="2"/>
        <v>0</v>
      </c>
      <c r="H24" s="19">
        <v>0.23</v>
      </c>
      <c r="I24" s="18">
        <f t="shared" si="3"/>
        <v>0</v>
      </c>
    </row>
    <row r="25" spans="1:10" s="40" customFormat="1" ht="14.25">
      <c r="A25" s="23">
        <f>SUBTOTAL(3,B$5:$B25)</f>
        <v>21</v>
      </c>
      <c r="B25" s="22" t="s">
        <v>80</v>
      </c>
      <c r="C25" s="22"/>
      <c r="D25" s="21" t="s">
        <v>3</v>
      </c>
      <c r="E25" s="21">
        <v>10</v>
      </c>
      <c r="F25" s="20"/>
      <c r="G25" s="18">
        <f t="shared" si="2"/>
        <v>0</v>
      </c>
      <c r="H25" s="19">
        <v>0.23</v>
      </c>
      <c r="I25" s="18">
        <f t="shared" si="3"/>
        <v>0</v>
      </c>
    </row>
    <row r="26" spans="1:10" s="17" customFormat="1" ht="14.25">
      <c r="A26" s="23">
        <f>SUBTOTAL(3,B$5:$B26)</f>
        <v>22</v>
      </c>
      <c r="B26" s="22" t="s">
        <v>83</v>
      </c>
      <c r="C26" s="22"/>
      <c r="D26" s="21" t="s">
        <v>3</v>
      </c>
      <c r="E26" s="21">
        <v>2</v>
      </c>
      <c r="F26" s="20"/>
      <c r="G26" s="18">
        <f t="shared" si="2"/>
        <v>0</v>
      </c>
      <c r="H26" s="19">
        <v>0.23</v>
      </c>
      <c r="I26" s="18">
        <f t="shared" si="3"/>
        <v>0</v>
      </c>
    </row>
    <row r="27" spans="1:10" s="8" customFormat="1" ht="27.75" customHeight="1">
      <c r="A27" s="15"/>
      <c r="B27" s="15"/>
      <c r="C27" s="15"/>
      <c r="D27" s="14" t="s">
        <v>2</v>
      </c>
      <c r="E27" s="13"/>
      <c r="F27" s="12" t="s">
        <v>1</v>
      </c>
      <c r="G27" s="10">
        <f>SUM(G5:G26)</f>
        <v>0</v>
      </c>
      <c r="H27" s="11" t="s">
        <v>0</v>
      </c>
      <c r="I27" s="10">
        <f>SUM(I5:I26)</f>
        <v>0</v>
      </c>
      <c r="J27" s="9"/>
    </row>
    <row r="30" spans="1:10">
      <c r="G30" s="42"/>
    </row>
    <row r="31" spans="1:10">
      <c r="I31" s="7"/>
    </row>
    <row r="32" spans="1:10">
      <c r="I32" s="7"/>
    </row>
    <row r="33" spans="9:9">
      <c r="I33" s="6"/>
    </row>
  </sheetData>
  <autoFilter ref="A4:N27"/>
  <mergeCells count="1">
    <mergeCell ref="A1:I1"/>
  </mergeCells>
  <conditionalFormatting sqref="C26">
    <cfRule type="duplicateValues" dxfId="117" priority="72" stopIfTrue="1"/>
  </conditionalFormatting>
  <conditionalFormatting sqref="C25">
    <cfRule type="duplicateValues" dxfId="116" priority="68" stopIfTrue="1"/>
  </conditionalFormatting>
  <conditionalFormatting sqref="C24">
    <cfRule type="duplicateValues" dxfId="114" priority="66" stopIfTrue="1"/>
  </conditionalFormatting>
  <conditionalFormatting sqref="C23">
    <cfRule type="duplicateValues" dxfId="113" priority="64" stopIfTrue="1"/>
  </conditionalFormatting>
  <conditionalFormatting sqref="C22">
    <cfRule type="duplicateValues" dxfId="112" priority="63" stopIfTrue="1"/>
  </conditionalFormatting>
  <conditionalFormatting sqref="C21">
    <cfRule type="duplicateValues" dxfId="111" priority="62" stopIfTrue="1"/>
  </conditionalFormatting>
  <conditionalFormatting sqref="C20">
    <cfRule type="duplicateValues" dxfId="110" priority="61" stopIfTrue="1"/>
  </conditionalFormatting>
  <conditionalFormatting sqref="C19">
    <cfRule type="duplicateValues" dxfId="109" priority="60" stopIfTrue="1"/>
  </conditionalFormatting>
  <conditionalFormatting sqref="C18">
    <cfRule type="duplicateValues" dxfId="107" priority="51" stopIfTrue="1"/>
  </conditionalFormatting>
  <conditionalFormatting sqref="C17">
    <cfRule type="duplicateValues" dxfId="106" priority="50" stopIfTrue="1"/>
  </conditionalFormatting>
  <conditionalFormatting sqref="C16">
    <cfRule type="duplicateValues" dxfId="105" priority="49" stopIfTrue="1"/>
  </conditionalFormatting>
  <conditionalFormatting sqref="C15">
    <cfRule type="duplicateValues" dxfId="104" priority="46" stopIfTrue="1"/>
  </conditionalFormatting>
  <conditionalFormatting sqref="C14">
    <cfRule type="duplicateValues" dxfId="103" priority="45" stopIfTrue="1"/>
  </conditionalFormatting>
  <conditionalFormatting sqref="C13">
    <cfRule type="duplicateValues" dxfId="102" priority="39" stopIfTrue="1"/>
  </conditionalFormatting>
  <conditionalFormatting sqref="C12">
    <cfRule type="duplicateValues" dxfId="101" priority="37" stopIfTrue="1"/>
  </conditionalFormatting>
  <conditionalFormatting sqref="C11">
    <cfRule type="duplicateValues" dxfId="100" priority="35" stopIfTrue="1"/>
  </conditionalFormatting>
  <conditionalFormatting sqref="C11">
    <cfRule type="duplicateValues" dxfId="99" priority="34" stopIfTrue="1"/>
  </conditionalFormatting>
  <conditionalFormatting sqref="C11">
    <cfRule type="duplicateValues" dxfId="98" priority="33" stopIfTrue="1"/>
  </conditionalFormatting>
  <conditionalFormatting sqref="C11">
    <cfRule type="duplicateValues" dxfId="97" priority="36" stopIfTrue="1"/>
  </conditionalFormatting>
  <conditionalFormatting sqref="C10">
    <cfRule type="duplicateValues" dxfId="96" priority="31" stopIfTrue="1"/>
  </conditionalFormatting>
  <conditionalFormatting sqref="C10">
    <cfRule type="duplicateValues" dxfId="95" priority="30" stopIfTrue="1"/>
  </conditionalFormatting>
  <conditionalFormatting sqref="C10">
    <cfRule type="duplicateValues" dxfId="94" priority="29" stopIfTrue="1"/>
  </conditionalFormatting>
  <conditionalFormatting sqref="C10">
    <cfRule type="duplicateValues" dxfId="93" priority="32" stopIfTrue="1"/>
  </conditionalFormatting>
  <conditionalFormatting sqref="C9">
    <cfRule type="duplicateValues" dxfId="92" priority="23" stopIfTrue="1"/>
  </conditionalFormatting>
  <conditionalFormatting sqref="C9">
    <cfRule type="duplicateValues" dxfId="91" priority="22" stopIfTrue="1"/>
  </conditionalFormatting>
  <conditionalFormatting sqref="C9">
    <cfRule type="duplicateValues" dxfId="90" priority="21" stopIfTrue="1"/>
  </conditionalFormatting>
  <conditionalFormatting sqref="C9">
    <cfRule type="duplicateValues" dxfId="89" priority="24" stopIfTrue="1"/>
  </conditionalFormatting>
  <conditionalFormatting sqref="C8">
    <cfRule type="duplicateValues" dxfId="88" priority="19" stopIfTrue="1"/>
  </conditionalFormatting>
  <conditionalFormatting sqref="C8">
    <cfRule type="duplicateValues" dxfId="87" priority="18" stopIfTrue="1"/>
  </conditionalFormatting>
  <conditionalFormatting sqref="C8">
    <cfRule type="duplicateValues" dxfId="86" priority="17" stopIfTrue="1"/>
  </conditionalFormatting>
  <conditionalFormatting sqref="C8">
    <cfRule type="duplicateValues" dxfId="85" priority="20" stopIfTrue="1"/>
  </conditionalFormatting>
  <conditionalFormatting sqref="C7">
    <cfRule type="duplicateValues" dxfId="84" priority="11" stopIfTrue="1"/>
  </conditionalFormatting>
  <conditionalFormatting sqref="C7">
    <cfRule type="duplicateValues" dxfId="83" priority="10" stopIfTrue="1"/>
  </conditionalFormatting>
  <conditionalFormatting sqref="C7">
    <cfRule type="duplicateValues" dxfId="82" priority="9" stopIfTrue="1"/>
  </conditionalFormatting>
  <conditionalFormatting sqref="C7">
    <cfRule type="duplicateValues" dxfId="81" priority="12" stopIfTrue="1"/>
  </conditionalFormatting>
  <conditionalFormatting sqref="C6">
    <cfRule type="duplicateValues" dxfId="80" priority="7" stopIfTrue="1"/>
  </conditionalFormatting>
  <conditionalFormatting sqref="C6">
    <cfRule type="duplicateValues" dxfId="79" priority="6" stopIfTrue="1"/>
  </conditionalFormatting>
  <conditionalFormatting sqref="C6">
    <cfRule type="duplicateValues" dxfId="78" priority="5" stopIfTrue="1"/>
  </conditionalFormatting>
  <conditionalFormatting sqref="C6">
    <cfRule type="duplicateValues" dxfId="77" priority="8" stopIfTrue="1"/>
  </conditionalFormatting>
  <conditionalFormatting sqref="C5">
    <cfRule type="duplicateValues" dxfId="76" priority="3" stopIfTrue="1"/>
  </conditionalFormatting>
  <conditionalFormatting sqref="C5">
    <cfRule type="duplicateValues" dxfId="75" priority="2" stopIfTrue="1"/>
  </conditionalFormatting>
  <conditionalFormatting sqref="C5">
    <cfRule type="duplicateValues" dxfId="74" priority="1" stopIfTrue="1"/>
  </conditionalFormatting>
  <conditionalFormatting sqref="C5">
    <cfRule type="duplicateValues" dxfId="73" priority="4" stopIfTrue="1"/>
  </conditionalFormatting>
  <printOptions horizontalCentered="1"/>
  <pageMargins left="0.39370078740157483" right="0.39370078740157483" top="0.59055118110236227" bottom="0.59055118110236227" header="0" footer="0"/>
  <pageSetup paperSize="9" scale="66" fitToHeight="0" orientation="landscape" r:id="rId1"/>
  <headerFooter>
    <oddFooter>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view="pageBreakPreview" topLeftCell="A13" zoomScaleNormal="100" zoomScaleSheetLayoutView="100" workbookViewId="0">
      <selection activeCell="C22" sqref="C22"/>
    </sheetView>
  </sheetViews>
  <sheetFormatPr defaultRowHeight="15"/>
  <cols>
    <col min="1" max="1" width="5.5703125" style="5" customWidth="1"/>
    <col min="2" max="2" width="70" style="5" bestFit="1" customWidth="1"/>
    <col min="3" max="3" width="59.7109375" style="4" customWidth="1"/>
    <col min="4" max="4" width="8.140625" style="3" customWidth="1"/>
    <col min="5" max="5" width="10.7109375" style="4" customWidth="1"/>
    <col min="6" max="6" width="13.7109375" style="3" customWidth="1"/>
    <col min="7" max="7" width="16.85546875" style="3" customWidth="1"/>
    <col min="8" max="8" width="9.140625" style="3" customWidth="1"/>
    <col min="9" max="9" width="15.7109375" style="2" customWidth="1"/>
    <col min="10" max="10" width="16" style="1" customWidth="1"/>
    <col min="11" max="11" width="12.42578125" style="1" customWidth="1"/>
    <col min="12" max="12" width="16.42578125" style="1" bestFit="1" customWidth="1"/>
    <col min="13" max="13" width="9.140625" style="1"/>
    <col min="14" max="14" width="11.42578125" style="1" bestFit="1" customWidth="1"/>
    <col min="15" max="16384" width="9.140625" style="1"/>
  </cols>
  <sheetData>
    <row r="1" spans="1:9">
      <c r="A1" s="44" t="s">
        <v>86</v>
      </c>
      <c r="B1" s="44"/>
      <c r="C1" s="44"/>
      <c r="D1" s="44"/>
      <c r="E1" s="44"/>
      <c r="F1" s="44"/>
      <c r="G1" s="44"/>
      <c r="H1" s="44"/>
      <c r="I1" s="44"/>
    </row>
    <row r="2" spans="1:9" s="30" customFormat="1" ht="75">
      <c r="A2" s="32" t="s">
        <v>18</v>
      </c>
      <c r="B2" s="32" t="s">
        <v>17</v>
      </c>
      <c r="C2" s="32" t="s">
        <v>16</v>
      </c>
      <c r="D2" s="32" t="s">
        <v>15</v>
      </c>
      <c r="E2" s="32" t="s">
        <v>14</v>
      </c>
      <c r="F2" s="33" t="s">
        <v>13</v>
      </c>
      <c r="G2" s="32" t="s">
        <v>12</v>
      </c>
      <c r="H2" s="32" t="s">
        <v>11</v>
      </c>
      <c r="I2" s="32" t="s">
        <v>10</v>
      </c>
    </row>
    <row r="3" spans="1:9" s="30" customFormat="1" ht="12.75" customHeight="1">
      <c r="A3" s="31">
        <v>1</v>
      </c>
      <c r="B3" s="31">
        <v>2</v>
      </c>
      <c r="C3" s="31">
        <v>3</v>
      </c>
      <c r="D3" s="31">
        <v>4</v>
      </c>
      <c r="E3" s="31">
        <v>5</v>
      </c>
      <c r="F3" s="31">
        <v>6</v>
      </c>
      <c r="G3" s="31">
        <v>7</v>
      </c>
      <c r="H3" s="31">
        <v>8</v>
      </c>
      <c r="I3" s="31">
        <v>9</v>
      </c>
    </row>
    <row r="4" spans="1:9" s="24" customFormat="1" ht="38.25" customHeight="1">
      <c r="A4" s="29" t="s">
        <v>9</v>
      </c>
      <c r="B4" s="28" t="s">
        <v>94</v>
      </c>
      <c r="C4" s="27"/>
      <c r="D4" s="25"/>
      <c r="E4" s="25"/>
      <c r="F4" s="26"/>
      <c r="G4" s="25"/>
      <c r="H4" s="25"/>
      <c r="I4" s="25"/>
    </row>
    <row r="5" spans="1:9" s="40" customFormat="1" ht="28.5">
      <c r="A5" s="23">
        <f>SUBTOTAL(3,B$5:$B5)</f>
        <v>1</v>
      </c>
      <c r="B5" s="22" t="s">
        <v>44</v>
      </c>
      <c r="C5" s="22"/>
      <c r="D5" s="21" t="s">
        <v>3</v>
      </c>
      <c r="E5" s="21">
        <v>20</v>
      </c>
      <c r="F5" s="38"/>
      <c r="G5" s="18">
        <f t="shared" ref="G5:G24" si="0">E5*F5</f>
        <v>0</v>
      </c>
      <c r="H5" s="19">
        <v>0.23</v>
      </c>
      <c r="I5" s="18">
        <f t="shared" ref="I5:I24" si="1">G5+ROUND(G5*H5,2)</f>
        <v>0</v>
      </c>
    </row>
    <row r="6" spans="1:9" s="17" customFormat="1" ht="28.5">
      <c r="A6" s="23">
        <f>SUBTOTAL(3,B$5:$B6)</f>
        <v>2</v>
      </c>
      <c r="B6" s="22" t="s">
        <v>47</v>
      </c>
      <c r="C6" s="22"/>
      <c r="D6" s="21" t="s">
        <v>3</v>
      </c>
      <c r="E6" s="21">
        <v>30</v>
      </c>
      <c r="F6" s="38"/>
      <c r="G6" s="18">
        <f t="shared" si="0"/>
        <v>0</v>
      </c>
      <c r="H6" s="19">
        <v>0.23</v>
      </c>
      <c r="I6" s="18">
        <f t="shared" si="1"/>
        <v>0</v>
      </c>
    </row>
    <row r="7" spans="1:9" s="17" customFormat="1" ht="14.25">
      <c r="A7" s="23">
        <f>SUBTOTAL(3,B$5:$B7)</f>
        <v>3</v>
      </c>
      <c r="B7" s="22" t="s">
        <v>51</v>
      </c>
      <c r="C7" s="22"/>
      <c r="D7" s="21" t="s">
        <v>3</v>
      </c>
      <c r="E7" s="21">
        <v>20</v>
      </c>
      <c r="F7" s="38"/>
      <c r="G7" s="18">
        <f t="shared" si="0"/>
        <v>0</v>
      </c>
      <c r="H7" s="19">
        <v>0.23</v>
      </c>
      <c r="I7" s="18">
        <f t="shared" si="1"/>
        <v>0</v>
      </c>
    </row>
    <row r="8" spans="1:9" s="17" customFormat="1" ht="28.5">
      <c r="A8" s="23">
        <f>SUBTOTAL(3,B$5:$B8)</f>
        <v>4</v>
      </c>
      <c r="B8" s="22" t="s">
        <v>53</v>
      </c>
      <c r="C8" s="22"/>
      <c r="D8" s="21" t="s">
        <v>3</v>
      </c>
      <c r="E8" s="21">
        <v>20</v>
      </c>
      <c r="F8" s="38"/>
      <c r="G8" s="18">
        <f t="shared" si="0"/>
        <v>0</v>
      </c>
      <c r="H8" s="19">
        <v>0.23</v>
      </c>
      <c r="I8" s="18">
        <f t="shared" si="1"/>
        <v>0</v>
      </c>
    </row>
    <row r="9" spans="1:9" s="40" customFormat="1" ht="14.25">
      <c r="A9" s="23">
        <f>SUBTOTAL(3,B$5:$B9)</f>
        <v>5</v>
      </c>
      <c r="B9" s="22" t="s">
        <v>54</v>
      </c>
      <c r="C9" s="22"/>
      <c r="D9" s="21" t="s">
        <v>3</v>
      </c>
      <c r="E9" s="21">
        <v>20</v>
      </c>
      <c r="F9" s="38"/>
      <c r="G9" s="18">
        <f t="shared" si="0"/>
        <v>0</v>
      </c>
      <c r="H9" s="19">
        <v>0.23</v>
      </c>
      <c r="I9" s="18">
        <f t="shared" si="1"/>
        <v>0</v>
      </c>
    </row>
    <row r="10" spans="1:9" s="40" customFormat="1" ht="28.5">
      <c r="A10" s="23">
        <f>SUBTOTAL(3,B$5:$B10)</f>
        <v>6</v>
      </c>
      <c r="B10" s="22" t="s">
        <v>55</v>
      </c>
      <c r="C10" s="22"/>
      <c r="D10" s="21" t="s">
        <v>3</v>
      </c>
      <c r="E10" s="21">
        <v>20</v>
      </c>
      <c r="F10" s="38"/>
      <c r="G10" s="18">
        <f t="shared" si="0"/>
        <v>0</v>
      </c>
      <c r="H10" s="19">
        <v>0.23</v>
      </c>
      <c r="I10" s="18">
        <f t="shared" si="1"/>
        <v>0</v>
      </c>
    </row>
    <row r="11" spans="1:9" s="39" customFormat="1" ht="28.5">
      <c r="A11" s="23">
        <f>SUBTOTAL(3,B$5:$B11)</f>
        <v>7</v>
      </c>
      <c r="B11" s="22" t="s">
        <v>56</v>
      </c>
      <c r="C11" s="22"/>
      <c r="D11" s="21" t="s">
        <v>3</v>
      </c>
      <c r="E11" s="21">
        <v>20</v>
      </c>
      <c r="F11" s="38"/>
      <c r="G11" s="18">
        <f t="shared" si="0"/>
        <v>0</v>
      </c>
      <c r="H11" s="19">
        <v>0.23</v>
      </c>
      <c r="I11" s="18">
        <f t="shared" si="1"/>
        <v>0</v>
      </c>
    </row>
    <row r="12" spans="1:9" s="40" customFormat="1" ht="28.5">
      <c r="A12" s="23">
        <f>SUBTOTAL(3,B$5:$B12)</f>
        <v>8</v>
      </c>
      <c r="B12" s="22" t="s">
        <v>57</v>
      </c>
      <c r="C12" s="22"/>
      <c r="D12" s="21" t="s">
        <v>3</v>
      </c>
      <c r="E12" s="21">
        <v>10</v>
      </c>
      <c r="F12" s="38"/>
      <c r="G12" s="18">
        <f t="shared" si="0"/>
        <v>0</v>
      </c>
      <c r="H12" s="19">
        <v>0.23</v>
      </c>
      <c r="I12" s="18">
        <f t="shared" si="1"/>
        <v>0</v>
      </c>
    </row>
    <row r="13" spans="1:9" s="39" customFormat="1" ht="14.25">
      <c r="A13" s="23">
        <f>SUBTOTAL(3,B$5:$B13)</f>
        <v>9</v>
      </c>
      <c r="B13" s="22" t="s">
        <v>60</v>
      </c>
      <c r="C13" s="22"/>
      <c r="D13" s="21" t="s">
        <v>3</v>
      </c>
      <c r="E13" s="21">
        <v>10</v>
      </c>
      <c r="F13" s="38"/>
      <c r="G13" s="18">
        <f t="shared" si="0"/>
        <v>0</v>
      </c>
      <c r="H13" s="19">
        <v>0.23</v>
      </c>
      <c r="I13" s="18">
        <f t="shared" si="1"/>
        <v>0</v>
      </c>
    </row>
    <row r="14" spans="1:9" s="39" customFormat="1" ht="42.75">
      <c r="A14" s="23">
        <f>SUBTOTAL(3,B$5:$B14)</f>
        <v>10</v>
      </c>
      <c r="B14" s="22" t="s">
        <v>61</v>
      </c>
      <c r="C14" s="22"/>
      <c r="D14" s="21" t="s">
        <v>3</v>
      </c>
      <c r="E14" s="21">
        <v>40</v>
      </c>
      <c r="F14" s="38"/>
      <c r="G14" s="18">
        <f t="shared" si="0"/>
        <v>0</v>
      </c>
      <c r="H14" s="19">
        <v>0.23</v>
      </c>
      <c r="I14" s="18">
        <f t="shared" si="1"/>
        <v>0</v>
      </c>
    </row>
    <row r="15" spans="1:9" s="40" customFormat="1" ht="14.25">
      <c r="A15" s="23">
        <f>SUBTOTAL(3,B$5:$B15)</f>
        <v>11</v>
      </c>
      <c r="B15" s="22" t="s">
        <v>65</v>
      </c>
      <c r="C15" s="22"/>
      <c r="D15" s="21" t="s">
        <v>3</v>
      </c>
      <c r="E15" s="21">
        <v>2</v>
      </c>
      <c r="F15" s="38"/>
      <c r="G15" s="18">
        <f t="shared" si="0"/>
        <v>0</v>
      </c>
      <c r="H15" s="19">
        <v>0.23</v>
      </c>
      <c r="I15" s="18">
        <f t="shared" si="1"/>
        <v>0</v>
      </c>
    </row>
    <row r="16" spans="1:9" s="17" customFormat="1" ht="14.25">
      <c r="A16" s="23">
        <f>SUBTOTAL(3,B$5:$B16)</f>
        <v>12</v>
      </c>
      <c r="B16" s="22" t="s">
        <v>66</v>
      </c>
      <c r="C16" s="22"/>
      <c r="D16" s="21" t="s">
        <v>3</v>
      </c>
      <c r="E16" s="21">
        <v>20</v>
      </c>
      <c r="F16" s="38"/>
      <c r="G16" s="18">
        <f t="shared" si="0"/>
        <v>0</v>
      </c>
      <c r="H16" s="19">
        <v>0.23</v>
      </c>
      <c r="I16" s="18">
        <f t="shared" si="1"/>
        <v>0</v>
      </c>
    </row>
    <row r="17" spans="1:10" s="39" customFormat="1" ht="14.25">
      <c r="A17" s="23">
        <f>SUBTOTAL(3,B$5:$B17)</f>
        <v>13</v>
      </c>
      <c r="B17" s="22" t="s">
        <v>67</v>
      </c>
      <c r="C17" s="22"/>
      <c r="D17" s="21" t="s">
        <v>3</v>
      </c>
      <c r="E17" s="21">
        <v>20</v>
      </c>
      <c r="F17" s="38"/>
      <c r="G17" s="18">
        <f t="shared" si="0"/>
        <v>0</v>
      </c>
      <c r="H17" s="19">
        <v>0.23</v>
      </c>
      <c r="I17" s="18">
        <f t="shared" si="1"/>
        <v>0</v>
      </c>
    </row>
    <row r="18" spans="1:10" s="39" customFormat="1" ht="14.25">
      <c r="A18" s="23">
        <f>SUBTOTAL(3,B$5:$B18)</f>
        <v>14</v>
      </c>
      <c r="B18" s="22" t="s">
        <v>88</v>
      </c>
      <c r="C18" s="22"/>
      <c r="D18" s="21" t="s">
        <v>3</v>
      </c>
      <c r="E18" s="21">
        <v>5</v>
      </c>
      <c r="F18" s="38"/>
      <c r="G18" s="18">
        <f t="shared" si="0"/>
        <v>0</v>
      </c>
      <c r="H18" s="19">
        <v>0.23</v>
      </c>
      <c r="I18" s="18">
        <f t="shared" si="1"/>
        <v>0</v>
      </c>
    </row>
    <row r="19" spans="1:10" s="40" customFormat="1" ht="14.25">
      <c r="A19" s="23">
        <f>SUBTOTAL(3,B$5:$B19)</f>
        <v>15</v>
      </c>
      <c r="B19" s="22" t="s">
        <v>69</v>
      </c>
      <c r="C19" s="22"/>
      <c r="D19" s="21" t="s">
        <v>3</v>
      </c>
      <c r="E19" s="21">
        <v>10</v>
      </c>
      <c r="F19" s="38"/>
      <c r="G19" s="18">
        <f t="shared" si="0"/>
        <v>0</v>
      </c>
      <c r="H19" s="19">
        <v>0.23</v>
      </c>
      <c r="I19" s="18">
        <f t="shared" si="1"/>
        <v>0</v>
      </c>
    </row>
    <row r="20" spans="1:10" s="40" customFormat="1" ht="14.25">
      <c r="A20" s="23">
        <f>SUBTOTAL(3,B$5:$B20)</f>
        <v>16</v>
      </c>
      <c r="B20" s="22" t="s">
        <v>70</v>
      </c>
      <c r="C20" s="22"/>
      <c r="D20" s="21" t="s">
        <v>3</v>
      </c>
      <c r="E20" s="21">
        <v>20</v>
      </c>
      <c r="F20" s="38"/>
      <c r="G20" s="18">
        <f t="shared" si="0"/>
        <v>0</v>
      </c>
      <c r="H20" s="19">
        <v>0.23</v>
      </c>
      <c r="I20" s="18">
        <f t="shared" si="1"/>
        <v>0</v>
      </c>
    </row>
    <row r="21" spans="1:10" s="17" customFormat="1" ht="14.25">
      <c r="A21" s="23">
        <f>SUBTOTAL(3,B$5:$B21)</f>
        <v>17</v>
      </c>
      <c r="B21" s="22" t="s">
        <v>71</v>
      </c>
      <c r="C21" s="22"/>
      <c r="D21" s="21" t="s">
        <v>3</v>
      </c>
      <c r="E21" s="21">
        <v>30</v>
      </c>
      <c r="F21" s="38"/>
      <c r="G21" s="18">
        <f t="shared" si="0"/>
        <v>0</v>
      </c>
      <c r="H21" s="19">
        <v>0.23</v>
      </c>
      <c r="I21" s="18">
        <f t="shared" si="1"/>
        <v>0</v>
      </c>
    </row>
    <row r="22" spans="1:10" s="40" customFormat="1" ht="28.5">
      <c r="A22" s="23">
        <f>SUBTOTAL(3,B$5:$B22)</f>
        <v>18</v>
      </c>
      <c r="B22" s="22" t="s">
        <v>77</v>
      </c>
      <c r="C22" s="22"/>
      <c r="D22" s="21" t="s">
        <v>3</v>
      </c>
      <c r="E22" s="21">
        <v>20</v>
      </c>
      <c r="F22" s="38"/>
      <c r="G22" s="18">
        <f t="shared" si="0"/>
        <v>0</v>
      </c>
      <c r="H22" s="19">
        <v>0.23</v>
      </c>
      <c r="I22" s="18">
        <f t="shared" si="1"/>
        <v>0</v>
      </c>
    </row>
    <row r="23" spans="1:10" s="40" customFormat="1" ht="28.5">
      <c r="A23" s="23">
        <f>SUBTOTAL(3,B$5:$B23)</f>
        <v>19</v>
      </c>
      <c r="B23" s="22" t="s">
        <v>81</v>
      </c>
      <c r="C23" s="22"/>
      <c r="D23" s="21" t="s">
        <v>3</v>
      </c>
      <c r="E23" s="21">
        <v>10</v>
      </c>
      <c r="F23" s="38"/>
      <c r="G23" s="18">
        <f t="shared" si="0"/>
        <v>0</v>
      </c>
      <c r="H23" s="19">
        <v>0.23</v>
      </c>
      <c r="I23" s="18">
        <f t="shared" si="1"/>
        <v>0</v>
      </c>
    </row>
    <row r="24" spans="1:10" s="40" customFormat="1" ht="14.25">
      <c r="A24" s="23">
        <f>SUBTOTAL(3,B$5:$B24)</f>
        <v>20</v>
      </c>
      <c r="B24" s="22" t="s">
        <v>82</v>
      </c>
      <c r="C24" s="22"/>
      <c r="D24" s="21" t="s">
        <v>3</v>
      </c>
      <c r="E24" s="21">
        <v>10</v>
      </c>
      <c r="F24" s="38"/>
      <c r="G24" s="18">
        <f t="shared" si="0"/>
        <v>0</v>
      </c>
      <c r="H24" s="19">
        <v>0.23</v>
      </c>
      <c r="I24" s="18">
        <f t="shared" si="1"/>
        <v>0</v>
      </c>
    </row>
    <row r="25" spans="1:10" s="8" customFormat="1" ht="27.75" customHeight="1">
      <c r="A25" s="15"/>
      <c r="B25" s="15"/>
      <c r="C25" s="15"/>
      <c r="D25" s="14" t="s">
        <v>2</v>
      </c>
      <c r="E25" s="13"/>
      <c r="F25" s="12" t="s">
        <v>1</v>
      </c>
      <c r="G25" s="10">
        <f>SUM(G5:G24)</f>
        <v>0</v>
      </c>
      <c r="H25" s="11" t="s">
        <v>0</v>
      </c>
      <c r="I25" s="10">
        <f>SUM(I5:I24)</f>
        <v>0</v>
      </c>
      <c r="J25" s="9"/>
    </row>
    <row r="28" spans="1:10">
      <c r="G28" s="42"/>
    </row>
    <row r="29" spans="1:10">
      <c r="I29" s="7"/>
    </row>
    <row r="30" spans="1:10">
      <c r="I30" s="7"/>
    </row>
    <row r="31" spans="1:10">
      <c r="I31" s="6"/>
    </row>
  </sheetData>
  <autoFilter ref="A4:N25"/>
  <mergeCells count="1">
    <mergeCell ref="A1:I1"/>
  </mergeCells>
  <conditionalFormatting sqref="C24">
    <cfRule type="duplicateValues" dxfId="72" priority="70" stopIfTrue="1"/>
  </conditionalFormatting>
  <conditionalFormatting sqref="C23">
    <cfRule type="duplicateValues" dxfId="71" priority="69" stopIfTrue="1"/>
  </conditionalFormatting>
  <conditionalFormatting sqref="C22">
    <cfRule type="duplicateValues" dxfId="70" priority="65" stopIfTrue="1"/>
  </conditionalFormatting>
  <conditionalFormatting sqref="C21">
    <cfRule type="duplicateValues" dxfId="69" priority="59" stopIfTrue="1"/>
  </conditionalFormatting>
  <conditionalFormatting sqref="C20">
    <cfRule type="duplicateValues" dxfId="68" priority="58" stopIfTrue="1"/>
  </conditionalFormatting>
  <conditionalFormatting sqref="C19">
    <cfRule type="duplicateValues" dxfId="67" priority="57" stopIfTrue="1"/>
  </conditionalFormatting>
  <conditionalFormatting sqref="C18">
    <cfRule type="duplicateValues" dxfId="66" priority="55" stopIfTrue="1"/>
  </conditionalFormatting>
  <conditionalFormatting sqref="C17">
    <cfRule type="duplicateValues" dxfId="65" priority="54" stopIfTrue="1"/>
  </conditionalFormatting>
  <conditionalFormatting sqref="C16">
    <cfRule type="duplicateValues" dxfId="64" priority="53" stopIfTrue="1"/>
  </conditionalFormatting>
  <conditionalFormatting sqref="C15">
    <cfRule type="duplicateValues" dxfId="63" priority="52" stopIfTrue="1"/>
  </conditionalFormatting>
  <conditionalFormatting sqref="C14">
    <cfRule type="duplicateValues" dxfId="62" priority="48" stopIfTrue="1"/>
  </conditionalFormatting>
  <conditionalFormatting sqref="C13">
    <cfRule type="duplicateValues" dxfId="61" priority="47" stopIfTrue="1"/>
  </conditionalFormatting>
  <conditionalFormatting sqref="C12">
    <cfRule type="duplicateValues" dxfId="60" priority="44" stopIfTrue="1"/>
  </conditionalFormatting>
  <conditionalFormatting sqref="C11">
    <cfRule type="duplicateValues" dxfId="59" priority="43" stopIfTrue="1"/>
  </conditionalFormatting>
  <conditionalFormatting sqref="C10">
    <cfRule type="duplicateValues" dxfId="58" priority="42" stopIfTrue="1"/>
  </conditionalFormatting>
  <conditionalFormatting sqref="C9">
    <cfRule type="duplicateValues" dxfId="57" priority="41" stopIfTrue="1"/>
  </conditionalFormatting>
  <conditionalFormatting sqref="C8">
    <cfRule type="duplicateValues" dxfId="56" priority="40" stopIfTrue="1"/>
  </conditionalFormatting>
  <conditionalFormatting sqref="C7">
    <cfRule type="duplicateValues" dxfId="55" priority="38" stopIfTrue="1"/>
  </conditionalFormatting>
  <conditionalFormatting sqref="C6">
    <cfRule type="duplicateValues" dxfId="54" priority="27" stopIfTrue="1"/>
  </conditionalFormatting>
  <conditionalFormatting sqref="C6">
    <cfRule type="duplicateValues" dxfId="53" priority="26" stopIfTrue="1"/>
  </conditionalFormatting>
  <conditionalFormatting sqref="C6">
    <cfRule type="duplicateValues" dxfId="52" priority="25" stopIfTrue="1"/>
  </conditionalFormatting>
  <conditionalFormatting sqref="C6">
    <cfRule type="duplicateValues" dxfId="51" priority="28" stopIfTrue="1"/>
  </conditionalFormatting>
  <conditionalFormatting sqref="C5">
    <cfRule type="duplicateValues" dxfId="50" priority="15" stopIfTrue="1"/>
  </conditionalFormatting>
  <conditionalFormatting sqref="C5">
    <cfRule type="duplicateValues" dxfId="49" priority="14" stopIfTrue="1"/>
  </conditionalFormatting>
  <conditionalFormatting sqref="C5">
    <cfRule type="duplicateValues" dxfId="48" priority="13" stopIfTrue="1"/>
  </conditionalFormatting>
  <conditionalFormatting sqref="C5">
    <cfRule type="duplicateValues" dxfId="47" priority="16" stopIfTrue="1"/>
  </conditionalFormatting>
  <printOptions horizontalCentered="1"/>
  <pageMargins left="0.39370078740157483" right="0.39370078740157483" top="0.59055118110236227" bottom="0.59055118110236227" header="0" footer="0"/>
  <pageSetup paperSize="9" scale="66" fitToHeight="0" orientation="landscape" r:id="rId1"/>
  <headerFooter>
    <oddFooter>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tabSelected="1" view="pageBreakPreview" zoomScaleNormal="100" zoomScaleSheetLayoutView="100" workbookViewId="0">
      <selection activeCell="B5" sqref="B5"/>
    </sheetView>
  </sheetViews>
  <sheetFormatPr defaultRowHeight="15"/>
  <cols>
    <col min="1" max="1" width="5.5703125" style="5" customWidth="1"/>
    <col min="2" max="2" width="70" style="5" bestFit="1" customWidth="1"/>
    <col min="3" max="3" width="59.7109375" style="4" customWidth="1"/>
    <col min="4" max="4" width="8.140625" style="3" customWidth="1"/>
    <col min="5" max="5" width="10.7109375" style="4" customWidth="1"/>
    <col min="6" max="6" width="12.85546875" style="3" customWidth="1"/>
    <col min="7" max="7" width="16.85546875" style="3" customWidth="1"/>
    <col min="8" max="8" width="9.140625" style="3" customWidth="1"/>
    <col min="9" max="9" width="15.7109375" style="2" customWidth="1"/>
    <col min="10" max="10" width="12.42578125" style="1" customWidth="1"/>
    <col min="11" max="11" width="16.42578125" style="1" bestFit="1" customWidth="1"/>
    <col min="12" max="12" width="9.140625" style="1"/>
    <col min="13" max="13" width="11.42578125" style="1" bestFit="1" customWidth="1"/>
    <col min="14" max="16384" width="9.140625" style="1"/>
  </cols>
  <sheetData>
    <row r="1" spans="1:9" ht="15" customHeight="1">
      <c r="A1" s="43" t="s">
        <v>84</v>
      </c>
      <c r="B1" s="43"/>
      <c r="C1" s="43"/>
      <c r="D1" s="43" t="s">
        <v>24</v>
      </c>
      <c r="E1" s="43"/>
      <c r="F1" s="43"/>
      <c r="G1" s="43"/>
      <c r="H1" s="43"/>
      <c r="I1" s="43"/>
    </row>
    <row r="2" spans="1:9" s="30" customFormat="1" ht="75">
      <c r="A2" s="32" t="s">
        <v>18</v>
      </c>
      <c r="B2" s="32" t="s">
        <v>17</v>
      </c>
      <c r="C2" s="32" t="s">
        <v>16</v>
      </c>
      <c r="D2" s="32" t="s">
        <v>15</v>
      </c>
      <c r="E2" s="32" t="s">
        <v>14</v>
      </c>
      <c r="F2" s="33" t="s">
        <v>13</v>
      </c>
      <c r="G2" s="32" t="s">
        <v>12</v>
      </c>
      <c r="H2" s="32" t="s">
        <v>11</v>
      </c>
      <c r="I2" s="34" t="s">
        <v>10</v>
      </c>
    </row>
    <row r="3" spans="1:9" s="30" customFormat="1" ht="12.75" customHeight="1">
      <c r="A3" s="31">
        <v>1</v>
      </c>
      <c r="B3" s="31">
        <v>2</v>
      </c>
      <c r="C3" s="31">
        <v>3</v>
      </c>
      <c r="D3" s="31">
        <v>4</v>
      </c>
      <c r="E3" s="31">
        <v>5</v>
      </c>
      <c r="F3" s="31">
        <v>6</v>
      </c>
      <c r="G3" s="31">
        <v>7</v>
      </c>
      <c r="H3" s="31">
        <v>8</v>
      </c>
      <c r="I3" s="31">
        <v>9</v>
      </c>
    </row>
    <row r="4" spans="1:9" s="24" customFormat="1" ht="32.25" customHeight="1">
      <c r="A4" s="29" t="s">
        <v>9</v>
      </c>
      <c r="B4" s="28" t="s">
        <v>96</v>
      </c>
      <c r="C4" s="27"/>
      <c r="D4" s="25"/>
      <c r="E4" s="25"/>
      <c r="F4" s="26"/>
      <c r="G4" s="25"/>
      <c r="H4" s="25"/>
      <c r="I4" s="35"/>
    </row>
    <row r="5" spans="1:9" s="17" customFormat="1" ht="14.25">
      <c r="A5" s="23">
        <f>SUBTOTAL(3,B$5:$B5)</f>
        <v>1</v>
      </c>
      <c r="B5" s="22" t="s">
        <v>28</v>
      </c>
      <c r="C5" s="22"/>
      <c r="D5" s="21" t="s">
        <v>3</v>
      </c>
      <c r="E5" s="21">
        <v>20</v>
      </c>
      <c r="F5" s="41"/>
      <c r="G5" s="18">
        <f t="shared" ref="G5" si="0">E5*F5</f>
        <v>0</v>
      </c>
      <c r="H5" s="19">
        <v>0.23</v>
      </c>
      <c r="I5" s="36">
        <f t="shared" ref="I5" si="1">G5+ROUND(G5*H5,2)</f>
        <v>0</v>
      </c>
    </row>
    <row r="6" spans="1:9" s="8" customFormat="1" ht="27.75" customHeight="1">
      <c r="A6" s="16"/>
      <c r="B6" s="15"/>
      <c r="C6" s="15"/>
      <c r="D6" s="14" t="s">
        <v>2</v>
      </c>
      <c r="E6" s="13"/>
      <c r="F6" s="12" t="s">
        <v>1</v>
      </c>
      <c r="G6" s="10">
        <f>SUM(G5:G5)</f>
        <v>0</v>
      </c>
      <c r="H6" s="11" t="s">
        <v>0</v>
      </c>
      <c r="I6" s="37">
        <f>SUM(I5:I5)</f>
        <v>0</v>
      </c>
    </row>
  </sheetData>
  <autoFilter ref="A3:I6"/>
  <mergeCells count="2">
    <mergeCell ref="A1:C1"/>
    <mergeCell ref="D1:I1"/>
  </mergeCells>
  <conditionalFormatting sqref="C5">
    <cfRule type="duplicateValues" dxfId="46" priority="15" stopIfTrue="1"/>
  </conditionalFormatting>
  <conditionalFormatting sqref="C5">
    <cfRule type="duplicateValues" dxfId="45" priority="14" stopIfTrue="1"/>
  </conditionalFormatting>
  <conditionalFormatting sqref="C5">
    <cfRule type="duplicateValues" dxfId="44" priority="13" stopIfTrue="1"/>
  </conditionalFormatting>
  <conditionalFormatting sqref="C5">
    <cfRule type="duplicateValues" dxfId="43" priority="16" stopIfTrue="1"/>
  </conditionalFormatting>
  <printOptions horizontalCentered="1"/>
  <pageMargins left="0.39370078740157483" right="0.39370078740157483" top="0.59055118110236227" bottom="0.59055118110236227" header="0" footer="0"/>
  <pageSetup paperSize="9" scale="66" fitToHeight="0" orientation="landscape" r:id="rId1"/>
  <headerFooter>
    <oddFooter>&amp;RStrona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view="pageBreakPreview" zoomScaleNormal="100" zoomScaleSheetLayoutView="100" workbookViewId="0">
      <selection activeCell="A20" sqref="A20"/>
    </sheetView>
  </sheetViews>
  <sheetFormatPr defaultRowHeight="15"/>
  <cols>
    <col min="1" max="1" width="5.5703125" style="5" customWidth="1"/>
    <col min="2" max="2" width="70" style="5" bestFit="1" customWidth="1"/>
    <col min="3" max="3" width="59.7109375" style="4" customWidth="1"/>
    <col min="4" max="4" width="8.140625" style="3" customWidth="1"/>
    <col min="5" max="5" width="10.7109375" style="4" customWidth="1"/>
    <col min="6" max="6" width="13.7109375" style="3" customWidth="1"/>
    <col min="7" max="7" width="16.85546875" style="3" customWidth="1"/>
    <col min="8" max="8" width="9.140625" style="3" customWidth="1"/>
    <col min="9" max="9" width="15.7109375" style="2" customWidth="1"/>
    <col min="10" max="10" width="16" style="1" customWidth="1"/>
    <col min="11" max="11" width="12.42578125" style="1" customWidth="1"/>
    <col min="12" max="12" width="16.42578125" style="1" bestFit="1" customWidth="1"/>
    <col min="13" max="13" width="9.140625" style="1"/>
    <col min="14" max="14" width="11.42578125" style="1" bestFit="1" customWidth="1"/>
    <col min="15" max="16384" width="9.140625" style="1"/>
  </cols>
  <sheetData>
    <row r="1" spans="1:10">
      <c r="A1" s="44" t="s">
        <v>86</v>
      </c>
      <c r="B1" s="44"/>
      <c r="C1" s="44"/>
      <c r="D1" s="44"/>
      <c r="E1" s="44"/>
      <c r="F1" s="44"/>
      <c r="G1" s="44"/>
      <c r="H1" s="44"/>
      <c r="I1" s="44"/>
    </row>
    <row r="2" spans="1:10" s="30" customFormat="1" ht="75">
      <c r="A2" s="32" t="s">
        <v>18</v>
      </c>
      <c r="B2" s="32" t="s">
        <v>17</v>
      </c>
      <c r="C2" s="32" t="s">
        <v>16</v>
      </c>
      <c r="D2" s="32" t="s">
        <v>15</v>
      </c>
      <c r="E2" s="32" t="s">
        <v>14</v>
      </c>
      <c r="F2" s="33" t="s">
        <v>13</v>
      </c>
      <c r="G2" s="32" t="s">
        <v>12</v>
      </c>
      <c r="H2" s="32" t="s">
        <v>11</v>
      </c>
      <c r="I2" s="32" t="s">
        <v>10</v>
      </c>
    </row>
    <row r="3" spans="1:10" s="30" customFormat="1" ht="12.75" customHeight="1">
      <c r="A3" s="31">
        <v>1</v>
      </c>
      <c r="B3" s="31">
        <v>2</v>
      </c>
      <c r="C3" s="31">
        <v>3</v>
      </c>
      <c r="D3" s="31">
        <v>4</v>
      </c>
      <c r="E3" s="31">
        <v>5</v>
      </c>
      <c r="F3" s="31">
        <v>6</v>
      </c>
      <c r="G3" s="31">
        <v>7</v>
      </c>
      <c r="H3" s="31">
        <v>8</v>
      </c>
      <c r="I3" s="31">
        <v>9</v>
      </c>
    </row>
    <row r="4" spans="1:10" s="24" customFormat="1" ht="38.25" customHeight="1">
      <c r="A4" s="29" t="s">
        <v>9</v>
      </c>
      <c r="B4" s="28" t="s">
        <v>95</v>
      </c>
      <c r="C4" s="27"/>
      <c r="D4" s="25"/>
      <c r="E4" s="25"/>
      <c r="F4" s="26"/>
      <c r="G4" s="25"/>
      <c r="H4" s="25"/>
      <c r="I4" s="25"/>
    </row>
    <row r="5" spans="1:10" s="17" customFormat="1" ht="14.25">
      <c r="A5" s="23">
        <f>SUBTOTAL(3,B$5:$B5)</f>
        <v>1</v>
      </c>
      <c r="B5" s="22" t="s">
        <v>68</v>
      </c>
      <c r="C5" s="22"/>
      <c r="D5" s="21" t="s">
        <v>3</v>
      </c>
      <c r="E5" s="21">
        <v>10</v>
      </c>
      <c r="F5" s="20"/>
      <c r="G5" s="18">
        <f t="shared" ref="G5:G6" si="0">E5*F5</f>
        <v>0</v>
      </c>
      <c r="H5" s="19">
        <v>0.23</v>
      </c>
      <c r="I5" s="18">
        <f t="shared" ref="I5:I6" si="1">G5+ROUND(G5*H5,2)</f>
        <v>0</v>
      </c>
    </row>
    <row r="6" spans="1:10" s="17" customFormat="1" ht="14.25">
      <c r="A6" s="23">
        <f>SUBTOTAL(3,B$5:$B6)</f>
        <v>2</v>
      </c>
      <c r="B6" s="22" t="s">
        <v>79</v>
      </c>
      <c r="C6" s="22"/>
      <c r="D6" s="21" t="s">
        <v>3</v>
      </c>
      <c r="E6" s="21">
        <v>10</v>
      </c>
      <c r="F6" s="20"/>
      <c r="G6" s="18">
        <f t="shared" si="0"/>
        <v>0</v>
      </c>
      <c r="H6" s="19">
        <v>0.23</v>
      </c>
      <c r="I6" s="18">
        <f t="shared" si="1"/>
        <v>0</v>
      </c>
    </row>
    <row r="7" spans="1:10" s="8" customFormat="1" ht="27.75" customHeight="1">
      <c r="A7" s="15"/>
      <c r="B7" s="15"/>
      <c r="C7" s="15"/>
      <c r="D7" s="14" t="s">
        <v>2</v>
      </c>
      <c r="E7" s="13"/>
      <c r="F7" s="12" t="s">
        <v>1</v>
      </c>
      <c r="G7" s="10">
        <f>SUM(G5:G6)</f>
        <v>0</v>
      </c>
      <c r="H7" s="11" t="s">
        <v>0</v>
      </c>
      <c r="I7" s="10">
        <f>SUM(I5:I6)</f>
        <v>0</v>
      </c>
      <c r="J7" s="9"/>
    </row>
    <row r="10" spans="1:10">
      <c r="G10" s="42"/>
    </row>
    <row r="11" spans="1:10">
      <c r="I11" s="7"/>
    </row>
    <row r="12" spans="1:10">
      <c r="I12" s="7"/>
    </row>
    <row r="13" spans="1:10">
      <c r="I13" s="6"/>
    </row>
  </sheetData>
  <autoFilter ref="A4:N7"/>
  <mergeCells count="1">
    <mergeCell ref="A1:I1"/>
  </mergeCells>
  <conditionalFormatting sqref="C6">
    <cfRule type="duplicateValues" dxfId="42" priority="43" stopIfTrue="1"/>
  </conditionalFormatting>
  <conditionalFormatting sqref="C5">
    <cfRule type="duplicateValues" dxfId="35" priority="36" stopIfTrue="1"/>
  </conditionalFormatting>
  <printOptions horizontalCentered="1"/>
  <pageMargins left="0.39370078740157483" right="0.39370078740157483" top="0.59055118110236227" bottom="0.59055118110236227" header="0" footer="0"/>
  <pageSetup paperSize="9" scale="66" fitToHeight="0" orientation="landscape" r:id="rId1"/>
  <headerFooter>
    <oddFooter>&amp;RStrona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3F094136-0416-4C74-9F7F-3A1F21B5B84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Zadanie nr 1</vt:lpstr>
      <vt:lpstr>Zadanie nr 2</vt:lpstr>
      <vt:lpstr>Zadanie nr 3</vt:lpstr>
      <vt:lpstr>Zadanie nr 4</vt:lpstr>
      <vt:lpstr>Zadanie nr 5</vt:lpstr>
      <vt:lpstr>'Zadanie nr 1'!Obszar_wydruku</vt:lpstr>
      <vt:lpstr>'Zadanie nr 2'!Obszar_wydruku</vt:lpstr>
      <vt:lpstr>'Zadanie nr 3'!Obszar_wydruku</vt:lpstr>
      <vt:lpstr>'Zadanie nr 4'!Obszar_wydruku</vt:lpstr>
      <vt:lpstr>'Zadanie nr 5'!Obszar_wydruku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Biernacki Robert</dc:creator>
  <cp:lastModifiedBy>Biernacki Robert</cp:lastModifiedBy>
  <cp:lastPrinted>2022-03-31T11:55:28Z</cp:lastPrinted>
  <dcterms:created xsi:type="dcterms:W3CDTF">2021-02-05T08:19:01Z</dcterms:created>
  <dcterms:modified xsi:type="dcterms:W3CDTF">2022-04-11T07:51:38Z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83e51095-4488-4d2c-8b77-22d93c21b785</vt:lpwstr>
  </property>
  <property fmtid="{D5CDD505-2E9C-101B-9397-08002B2CF9AE}" pid="3" name="bjSaver">
    <vt:lpwstr>R9LhRg3GBZY8RiAuNPTT9TILhTrRgTz3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