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nternat\Desktop\Przetarg żywność\"/>
    </mc:Choice>
  </mc:AlternateContent>
  <bookViews>
    <workbookView xWindow="0" yWindow="0" windowWidth="20490" windowHeight="7905" activeTab="5"/>
  </bookViews>
  <sheets>
    <sheet name="Spożywcze" sheetId="1" r:id="rId1"/>
    <sheet name="Mrożonki" sheetId="6" r:id="rId2"/>
    <sheet name="Mięso, wędliny, drób" sheetId="2" r:id="rId3"/>
    <sheet name="Pieczywo" sheetId="3" r:id="rId4"/>
    <sheet name="Mleczarskie" sheetId="4" r:id="rId5"/>
    <sheet name="Warzywa i owoce" sheetId="5" r:id="rId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 i="3" l="1"/>
  <c r="A6" i="2" l="1"/>
  <c r="A7" i="2"/>
  <c r="A8" i="2"/>
  <c r="A9" i="2"/>
  <c r="A10" i="2" s="1"/>
  <c r="A11" i="2" s="1"/>
  <c r="A12" i="2" s="1"/>
  <c r="A13" i="2" s="1"/>
  <c r="A14" i="2" s="1"/>
  <c r="A15" i="2" s="1"/>
  <c r="A16" i="2" s="1"/>
  <c r="A17" i="2" s="1"/>
  <c r="A18" i="2" s="1"/>
  <c r="A19" i="2" s="1"/>
  <c r="A20" i="2" s="1"/>
  <c r="A21" i="2" s="1"/>
  <c r="A22" i="2" s="1"/>
  <c r="A23" i="2" s="1"/>
  <c r="A24" i="2" s="1"/>
  <c r="A25" i="2" s="1"/>
  <c r="A26" i="2" s="1"/>
  <c r="A5" i="2"/>
  <c r="A5" i="3"/>
  <c r="A6" i="3" s="1"/>
  <c r="A7" i="3" s="1"/>
  <c r="A8" i="3" s="1"/>
  <c r="A9" i="3" s="1"/>
  <c r="A10" i="3" s="1"/>
  <c r="A11" i="3" s="1"/>
  <c r="A12" i="3" s="1"/>
  <c r="A6" i="4"/>
  <c r="A7" i="4"/>
  <c r="A8" i="4"/>
  <c r="A9" i="4"/>
  <c r="A10" i="4" s="1"/>
  <c r="A11" i="4" s="1"/>
  <c r="A12" i="4" s="1"/>
  <c r="A13" i="4" s="1"/>
  <c r="A14" i="4" s="1"/>
  <c r="A5" i="4"/>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5" i="5"/>
  <c r="J34" i="5"/>
  <c r="J35" i="5" s="1"/>
  <c r="J33" i="5"/>
  <c r="J32" i="5"/>
  <c r="J31" i="5"/>
  <c r="I12" i="3"/>
  <c r="K26" i="2"/>
  <c r="K25" i="2"/>
  <c r="F14" i="6"/>
  <c r="I14" i="6" s="1"/>
  <c r="F13" i="6"/>
  <c r="I13" i="6" s="1"/>
  <c r="F12" i="6"/>
  <c r="I12" i="6" s="1"/>
  <c r="F11" i="6"/>
  <c r="I11" i="6" s="1"/>
  <c r="A5" i="6"/>
  <c r="A6" i="6" s="1"/>
  <c r="A7" i="6" s="1"/>
  <c r="A8" i="6" s="1"/>
  <c r="A9" i="6" s="1"/>
  <c r="A10" i="6" s="1"/>
  <c r="A11" i="6" s="1"/>
  <c r="A12" i="6" s="1"/>
  <c r="A13" i="6" s="1"/>
  <c r="A14" i="6" s="1"/>
  <c r="A4" i="6"/>
  <c r="K84" i="1"/>
  <c r="K83" i="1"/>
  <c r="K82" i="1"/>
  <c r="K81" i="1"/>
  <c r="K80" i="1"/>
  <c r="K79" i="1"/>
  <c r="K78" i="1"/>
  <c r="K77" i="1"/>
  <c r="A5" i="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H5" i="6" l="1"/>
  <c r="H6" i="6"/>
  <c r="H7" i="6"/>
  <c r="H8" i="6"/>
  <c r="H9" i="6"/>
  <c r="H10" i="6"/>
  <c r="H4" i="6"/>
  <c r="K24" i="2" l="1"/>
  <c r="K64" i="1" l="1"/>
  <c r="K63" i="1"/>
  <c r="K49" i="1"/>
  <c r="K34" i="1"/>
  <c r="K33" i="1"/>
  <c r="K11" i="1"/>
  <c r="K9" i="1"/>
  <c r="I10" i="3"/>
  <c r="K12" i="2" l="1"/>
  <c r="K10" i="4"/>
  <c r="I7" i="3" l="1"/>
  <c r="I8" i="3"/>
  <c r="I9" i="3"/>
  <c r="J20" i="5" l="1"/>
  <c r="J18" i="5"/>
  <c r="K9" i="2"/>
  <c r="K8" i="2"/>
  <c r="F10" i="6" l="1"/>
  <c r="I10" i="6" s="1"/>
  <c r="F9" i="6"/>
  <c r="I9" i="6" s="1"/>
  <c r="F8" i="6"/>
  <c r="I8" i="6" s="1"/>
  <c r="F7" i="6"/>
  <c r="I7" i="6" s="1"/>
  <c r="F6" i="6"/>
  <c r="I6" i="6" s="1"/>
  <c r="F5" i="6"/>
  <c r="I5" i="6" s="1"/>
  <c r="F4" i="6"/>
  <c r="I4" i="6" s="1"/>
  <c r="F3" i="6"/>
  <c r="H3" i="6" s="1"/>
  <c r="I3" i="6" l="1"/>
  <c r="J30" i="5" l="1"/>
  <c r="J29" i="5"/>
  <c r="J28" i="5"/>
  <c r="J27" i="5"/>
  <c r="J26" i="5"/>
  <c r="J25" i="5"/>
  <c r="J24" i="5"/>
  <c r="J23" i="5"/>
  <c r="J22" i="5"/>
  <c r="J21" i="5"/>
  <c r="J19" i="5"/>
  <c r="J17" i="5"/>
  <c r="J16" i="5"/>
  <c r="J15" i="5"/>
  <c r="J14" i="5"/>
  <c r="J13" i="5"/>
  <c r="J12" i="5"/>
  <c r="J11" i="5"/>
  <c r="J10" i="5"/>
  <c r="J9" i="5"/>
  <c r="J8" i="5"/>
  <c r="J7" i="5"/>
  <c r="J6" i="5"/>
  <c r="J5" i="5"/>
  <c r="J4" i="5"/>
  <c r="K14" i="4"/>
  <c r="K13" i="4"/>
  <c r="K12" i="4"/>
  <c r="K11" i="4"/>
  <c r="K9" i="4"/>
  <c r="K8" i="4"/>
  <c r="K7" i="4"/>
  <c r="K6" i="4"/>
  <c r="K5" i="4"/>
  <c r="K4" i="4"/>
  <c r="I6" i="3" l="1"/>
  <c r="I5" i="3"/>
  <c r="I4" i="3"/>
  <c r="K23" i="2"/>
  <c r="K22" i="2"/>
  <c r="K21" i="2"/>
  <c r="K20" i="2"/>
  <c r="K19" i="2" l="1"/>
  <c r="K5" i="2"/>
  <c r="K6" i="2"/>
  <c r="K7" i="2"/>
  <c r="K10" i="2"/>
  <c r="K11" i="2"/>
  <c r="K13" i="2"/>
  <c r="K14" i="2"/>
  <c r="K15" i="2"/>
  <c r="K16" i="2"/>
  <c r="K17" i="2"/>
  <c r="K18" i="2"/>
  <c r="K4" i="2"/>
  <c r="K76" i="1"/>
  <c r="K75" i="1"/>
  <c r="K74" i="1"/>
  <c r="K73" i="1"/>
  <c r="K72" i="1"/>
  <c r="K71" i="1"/>
  <c r="K70" i="1"/>
  <c r="K69" i="1"/>
  <c r="K68" i="1"/>
  <c r="K67" i="1"/>
  <c r="K66" i="1"/>
  <c r="K65" i="1"/>
  <c r="K62" i="1"/>
  <c r="K61" i="1"/>
  <c r="K60" i="1"/>
  <c r="K59" i="1"/>
  <c r="K58" i="1"/>
  <c r="K57" i="1"/>
  <c r="K56" i="1"/>
  <c r="K55" i="1"/>
  <c r="K54" i="1"/>
  <c r="K53" i="1"/>
  <c r="K52" i="1"/>
  <c r="K51" i="1"/>
  <c r="K50" i="1"/>
  <c r="K48" i="1"/>
  <c r="K47" i="1"/>
  <c r="K46" i="1"/>
  <c r="K45" i="1"/>
  <c r="K44" i="1"/>
  <c r="K43" i="1"/>
  <c r="K42" i="1"/>
  <c r="K41" i="1"/>
  <c r="K40" i="1"/>
  <c r="K39" i="1"/>
  <c r="K38" i="1"/>
  <c r="K37" i="1"/>
  <c r="K36" i="1"/>
  <c r="K35" i="1"/>
  <c r="K32" i="1"/>
  <c r="K31" i="1"/>
  <c r="K30" i="1"/>
  <c r="K29" i="1"/>
  <c r="K28" i="1"/>
  <c r="K27" i="1"/>
  <c r="K26" i="1"/>
  <c r="K25" i="1"/>
  <c r="K24" i="1"/>
  <c r="K23" i="1"/>
  <c r="K22" i="1"/>
  <c r="K21" i="1"/>
  <c r="K20" i="1"/>
  <c r="K19" i="1"/>
  <c r="K18" i="1"/>
  <c r="K17" i="1"/>
  <c r="K16" i="1"/>
  <c r="K15" i="1"/>
  <c r="K14" i="1"/>
  <c r="K13" i="1"/>
  <c r="K12" i="1"/>
  <c r="K10" i="1"/>
  <c r="K8" i="1"/>
  <c r="K7" i="1"/>
  <c r="K6" i="1"/>
  <c r="K5" i="1"/>
  <c r="K4" i="1"/>
</calcChain>
</file>

<file path=xl/sharedStrings.xml><?xml version="1.0" encoding="utf-8"?>
<sst xmlns="http://schemas.openxmlformats.org/spreadsheetml/2006/main" count="443" uniqueCount="203">
  <si>
    <t>Lp.</t>
  </si>
  <si>
    <t>Asortyment</t>
  </si>
  <si>
    <t xml:space="preserve">Planowana ilość </t>
  </si>
  <si>
    <t>Jednostka miary</t>
  </si>
  <si>
    <t>Produkt oferowany</t>
  </si>
  <si>
    <t>Ilość produktu po przeliczeniu</t>
  </si>
  <si>
    <t>Cena jedn w zł brutto</t>
  </si>
  <si>
    <t xml:space="preserve">Wartość brutto </t>
  </si>
  <si>
    <t>szt</t>
  </si>
  <si>
    <t>Czosnek granulowany min. 1,0 kg typu "Prymat" lub produkt równoważny.  Skład m.in.: czosnek suszony granulowany. Opakowanie jednostkowe  PET przeznaczone do kontaktu z żywnością. Okres przydatności do spożycia deklarowany przez producenta powinien wynosić nie mniej niż 6 m-cy od daty dostawy.  CN 0712 90 90</t>
  </si>
  <si>
    <t>Fasola konserwowa czerwona typu "KIER" 400g lub produkt równoważny. Opakowanie jednostkowe puszka metalowa. Okres przydatności do spożycia deklarowany przez producenta powinien wynosić nie mniej niż 6 miesięcy od daty dostawy. CN 2005 51 00</t>
  </si>
  <si>
    <t>kg</t>
  </si>
  <si>
    <t>Kakao typu „Decomorreno”150g lub produkt równoważny . Skład: kakao o obniżonej zawartości tłuszczu kakowego od 10-12%.  Opakowanie jednostkowe. Okres przydatności do spożycia deklarowany przez producenta powinien wynosić nie mniej niż 3 miesiące od daty dostawy. CN 1805 00 00</t>
  </si>
  <si>
    <t>Kawa rozpuszczalna typu „Nescafe”  masa netto 200g  lub produkt równoważny. opakowanie jednostkowe, słoik szklany. Skład: 100% naturalnej kawy. Okres przydatności do spożycia deklarowany przez producenta powinien wynosić nie mniej niż 3 miesiące od daty dostawy.  CN 2101 11 00</t>
  </si>
  <si>
    <t>Mąka pszenna tortowa puszysta typ 450,  typu "Lubella" 1kg lub produkt równoważny.Otrzymywana z ziarna pszenicy, opakowanie jednostkowe torby papierowe. Okres przydatności do spożycia deklarowany przez producenta powinien wynosić nie mniej niż 3m-ce od daty dostawy. CN 1101 00 15</t>
  </si>
  <si>
    <r>
      <t>Proszek do pieczenia typu  „Edal”  36g lub produkt równoważny. Opakowanie jednostkowe. Okres przydatności do spożycia deklarowany przez producenta powinien wynosić</t>
    </r>
    <r>
      <rPr>
        <sz val="10"/>
        <rFont val="Calibri"/>
        <family val="2"/>
        <charset val="238"/>
      </rPr>
      <t xml:space="preserve"> nie mniej niż 3 miesiące od daty dostawy. CN 2102 30 00</t>
    </r>
  </si>
  <si>
    <t>szt.</t>
  </si>
  <si>
    <t xml:space="preserve">Oświadczam, że wyżej podana cena ofertowa zawiera podatek VAT według obowiązujących przepisów. </t>
  </si>
  <si>
    <t>Pieczątka imienna i podpis</t>
  </si>
  <si>
    <t>Wartość brutto</t>
  </si>
  <si>
    <r>
      <rPr>
        <b/>
        <sz val="8"/>
        <color indexed="8"/>
        <rFont val="Times New Roman"/>
        <family val="1"/>
        <charset val="238"/>
      </rPr>
      <t>Boczek wędzony parzony</t>
    </r>
    <r>
      <rPr>
        <sz val="8"/>
        <color indexed="8"/>
        <rFont val="Times New Roman"/>
        <family val="1"/>
        <charset val="238"/>
      </rPr>
      <t xml:space="preserve"> PN -A - 82007:1996 . Preferencje zamawiającego w zakresie “jakości”: Wygląd ogólny: kształt uzależniony od rodzaju mięśnia oraz użytej osłonki; powierzchnia zewnętrzna batonu czysta, sucha lub lekko wilgotna. Struktura i konsystencja: struktura plastra o grubości 3 mm dość ścisła; dopuszcza się niewielkie rozdzielenie plastrów w miejscu złączenia mięśni; konsystencja soczysta; powierzchnia przekroju lekko wilgotna; niedopuszczalne są: wyciek soku, skupiska galarety lub wytopionego tłuszczu. SMAK – ZAPACH : charakterystyczny dla danego asortymentu wyczuwalny smak wędzenia .Niedopuszczalny jest smak i zapach świadczący o nieświeżości lub inny obcy . Barwa przekroju: różowa lub różowo-czerwona w przypadku wędzonek z mięsa peklowanego lub szara</t>
    </r>
    <r>
      <rPr>
        <sz val="8"/>
        <color indexed="8"/>
        <rFont val="Calibri"/>
        <family val="2"/>
        <charset val="238"/>
      </rPr>
      <t xml:space="preserve"> </t>
    </r>
    <r>
      <rPr>
        <sz val="8"/>
        <color indexed="8"/>
        <rFont val="Times New Roman"/>
        <family val="1"/>
        <charset val="238"/>
      </rPr>
      <t xml:space="preserve">w przypadku wędzonek z mięsa niepeklowanego; niedopuszczalne są odchylenia. Zawartość( % masy)  sól 4,0%. </t>
    </r>
    <r>
      <rPr>
        <b/>
        <sz val="8"/>
        <color indexed="8"/>
        <rFont val="Times New Roman"/>
        <family val="1"/>
        <charset val="238"/>
      </rPr>
      <t>Zawartość E 250 do 100mg/kg w produkcie finalnym, zawartość wielofosforanów w przeliczeniu na P</t>
    </r>
    <r>
      <rPr>
        <b/>
        <vertAlign val="subscript"/>
        <sz val="8"/>
        <color indexed="8"/>
        <rFont val="Times New Roman"/>
        <family val="1"/>
        <charset val="238"/>
      </rPr>
      <t>2</t>
    </r>
    <r>
      <rPr>
        <b/>
        <sz val="8"/>
        <color indexed="8"/>
        <rFont val="Times New Roman"/>
        <family val="1"/>
        <charset val="238"/>
      </rPr>
      <t>O</t>
    </r>
    <r>
      <rPr>
        <b/>
        <vertAlign val="subscript"/>
        <sz val="8"/>
        <color indexed="8"/>
        <rFont val="Times New Roman"/>
        <family val="1"/>
        <charset val="238"/>
      </rPr>
      <t xml:space="preserve">5 </t>
    </r>
    <r>
      <rPr>
        <b/>
        <sz val="8"/>
        <color indexed="8"/>
        <rFont val="Times New Roman"/>
        <family val="1"/>
        <charset val="238"/>
      </rPr>
      <t xml:space="preserve">( E 450+ E 451+ E 452) nie więcej niż 5g/kg produktu finalnego. E 316 nie więcej niż 1500mg/ kg produktu finalnego. </t>
    </r>
    <r>
      <rPr>
        <sz val="8"/>
        <color indexed="8"/>
        <rFont val="Times New Roman"/>
        <family val="1"/>
        <charset val="238"/>
      </rPr>
      <t>Nie dopuszcza się obecności  hydrokoloidów, preparatów błonnikowych.</t>
    </r>
  </si>
  <si>
    <r>
      <rPr>
        <b/>
        <sz val="8"/>
        <color indexed="8"/>
        <rFont val="Times New Roman"/>
        <family val="1"/>
        <charset val="238"/>
      </rPr>
      <t>Kiełbasa typu „ podwawelska, podlaska, śląska”</t>
    </r>
    <r>
      <rPr>
        <sz val="8"/>
        <color indexed="8"/>
        <rFont val="Times New Roman"/>
        <family val="1"/>
        <charset val="238"/>
      </rPr>
      <t xml:space="preserve"> PN – A - 82007:1996. Preferencje zamawiającego w zakresie “jakości” :</t>
    </r>
    <r>
      <rPr>
        <b/>
        <sz val="8"/>
        <color indexed="8"/>
        <rFont val="Times New Roman"/>
        <family val="1"/>
        <charset val="238"/>
      </rPr>
      <t xml:space="preserve"> Zawartość wsadu mięsnego 65-70%. </t>
    </r>
    <r>
      <rPr>
        <sz val="8"/>
        <color indexed="8"/>
        <rFont val="Times New Roman"/>
        <family val="1"/>
        <charset val="238"/>
      </rPr>
      <t>Wygląd: wyrób w osłonce naturalnej lub sztucznej, powierzchnia czysta i sucha, osłonka ściśle przylegająca do farszu , nie dopuszcza się wycieku tłuszczu i galarety, Smak-zapach: charakterystyczny dla danego asortymentu, aromatyczny,  wyczuwalny smak i zapach użytych przypraw, niedopuszczalny jest smak i zapach świadczący o nie świeżości. Konsystencja: drobno rozdrobniona,  surowce równomiernie rozłożone, niedopuszczalne skupiska  jednego składnika, zacieków tłuszczu i galarety ścisła, nierozpadająca się. Barwa w przekroju jasnoróżowa do ciemnoróżowej, barwa tłuszczu – od kremowej do białej. Niedopuszczalna jest barwa nietypowa, szarozielona, plamy na powierzchni wynikające z niedowędzenia.</t>
    </r>
    <r>
      <rPr>
        <b/>
        <sz val="8"/>
        <color indexed="8"/>
        <rFont val="Times New Roman"/>
        <family val="1"/>
        <charset val="238"/>
      </rPr>
      <t xml:space="preserve"> Zawartość( % masy) białko nie mniej niż 12%, tłuszcz 25%, woda 75%, sól 2%. Zawartość E 250 do 100mg/kg w produkcie finalnym, zawartość wielofosforanów w przeliczeniu na P</t>
    </r>
    <r>
      <rPr>
        <b/>
        <vertAlign val="subscript"/>
        <sz val="8"/>
        <color indexed="8"/>
        <rFont val="Times New Roman"/>
        <family val="1"/>
        <charset val="238"/>
      </rPr>
      <t>2</t>
    </r>
    <r>
      <rPr>
        <b/>
        <sz val="8"/>
        <color indexed="8"/>
        <rFont val="Times New Roman"/>
        <family val="1"/>
        <charset val="238"/>
      </rPr>
      <t>O</t>
    </r>
    <r>
      <rPr>
        <b/>
        <vertAlign val="subscript"/>
        <sz val="8"/>
        <color indexed="8"/>
        <rFont val="Times New Roman"/>
        <family val="1"/>
        <charset val="238"/>
      </rPr>
      <t xml:space="preserve">5 </t>
    </r>
    <r>
      <rPr>
        <b/>
        <sz val="8"/>
        <color indexed="8"/>
        <rFont val="Times New Roman"/>
        <family val="1"/>
        <charset val="238"/>
      </rPr>
      <t>( E 450+ E 451+ E 452) nie więcej niż 5g/kg produktu finalnego. E 316 nie więcej niż 1500mg/ kg produktu finalnego.</t>
    </r>
    <r>
      <rPr>
        <sz val="8"/>
        <color indexed="8"/>
        <rFont val="Times New Roman"/>
        <family val="1"/>
        <charset val="238"/>
      </rPr>
      <t xml:space="preserve"> Nie dopuszcza się obecności białek innych  niż pochodzących z mięsa, hydrokoloidów, preparatów błonnikowych.</t>
    </r>
  </si>
  <si>
    <r>
      <rPr>
        <b/>
        <sz val="8"/>
        <color indexed="8"/>
        <rFont val="Times New Roman"/>
        <family val="1"/>
        <charset val="238"/>
      </rPr>
      <t xml:space="preserve">Polędwica sopocka wędzona </t>
    </r>
    <r>
      <rPr>
        <sz val="8"/>
        <color indexed="8"/>
        <rFont val="Times New Roman"/>
        <family val="1"/>
        <charset val="238"/>
      </rPr>
      <t>PN – A - 82007:1996. Preferencje zamawiającego w zakresie “jakości”: Wygląd ogólny: kształt uzależniony od rodzaju mięśnia oraz użytej osłonki; powierzchnia zewnętrzna batonu czysta, sucha lub lekko wilgotna, Struktura i konsystencja: struktura plastra o grubości 3 mm dość  ścisła; dopuszcza się niewielkie rozdzielenie plastrów w miejscu złączenia mięśni; konsystencja soczysta; powierzchnia przekroju lekko wilgotna; niedopuszczalne są: wyciek soku, skupiska galarety lub wytopionego tłuszczu. SMAK – ZAPACH : charakterystyczny dla danego asortymentu , niedopuszczalny jest smak i zapach świadczący o nieświeżości lub inny obcy KONSYSTENCJA</t>
    </r>
    <r>
      <rPr>
        <b/>
        <sz val="8"/>
        <color indexed="8"/>
        <rFont val="Times New Roman"/>
        <family val="1"/>
        <charset val="238"/>
      </rPr>
      <t xml:space="preserve"> :</t>
    </r>
    <r>
      <rPr>
        <sz val="8"/>
        <color indexed="8"/>
        <rFont val="Times New Roman"/>
        <family val="1"/>
        <charset val="238"/>
      </rPr>
      <t xml:space="preserve"> struktura plastra o grubości 3 mm dość ścisła; dopuszcza się niewielkie rozdzielenie plastrów w miejscu złączenia mięśni; konsystencja soczysta; powierzchnia przekroju lekko wilgotna; niedopuszczalne są: wyciek soku, skupiska galarety lub wytopionego tłuszczu, BARWA – różowa lub różowo-czerwona w przypadku wędzonek z mięsa peklowanego lub szara</t>
    </r>
    <r>
      <rPr>
        <sz val="8"/>
        <color indexed="8"/>
        <rFont val="Calibri"/>
        <family val="2"/>
        <charset val="238"/>
      </rPr>
      <t xml:space="preserve"> </t>
    </r>
    <r>
      <rPr>
        <sz val="8"/>
        <color indexed="8"/>
        <rFont val="Times New Roman"/>
        <family val="1"/>
        <charset val="238"/>
      </rPr>
      <t xml:space="preserve">w przypadku wędzonek z mięsa niepeklowanego; niedopuszczalne są odchylenia barwy Zawartość( % masy) białko nie mniej niż 18%, tłuszcz 5%, woda 78%, sól 2,0%. </t>
    </r>
    <r>
      <rPr>
        <b/>
        <sz val="8"/>
        <color indexed="8"/>
        <rFont val="Times New Roman"/>
        <family val="1"/>
        <charset val="238"/>
      </rPr>
      <t>Zawartość E 250 do 100mg/kg w produkcie finalnym, zawartość wielofosforanów w przeliczeniu na P</t>
    </r>
    <r>
      <rPr>
        <b/>
        <vertAlign val="subscript"/>
        <sz val="8"/>
        <color indexed="8"/>
        <rFont val="Times New Roman"/>
        <family val="1"/>
        <charset val="238"/>
      </rPr>
      <t>2</t>
    </r>
    <r>
      <rPr>
        <b/>
        <sz val="8"/>
        <color indexed="8"/>
        <rFont val="Times New Roman"/>
        <family val="1"/>
        <charset val="238"/>
      </rPr>
      <t>O</t>
    </r>
    <r>
      <rPr>
        <b/>
        <vertAlign val="subscript"/>
        <sz val="8"/>
        <color indexed="8"/>
        <rFont val="Times New Roman"/>
        <family val="1"/>
        <charset val="238"/>
      </rPr>
      <t xml:space="preserve">5 </t>
    </r>
    <r>
      <rPr>
        <b/>
        <sz val="8"/>
        <color indexed="8"/>
        <rFont val="Times New Roman"/>
        <family val="1"/>
        <charset val="238"/>
      </rPr>
      <t>( E 450+ E 451+ E 452) nie więcej niż 5g/kg produktu finalnego. E 316 nie więcej niż 1500mg/ kg produktu finalnego.</t>
    </r>
    <r>
      <rPr>
        <sz val="8"/>
        <color indexed="8"/>
        <rFont val="Times New Roman"/>
        <family val="1"/>
        <charset val="238"/>
      </rPr>
      <t xml:space="preserve"> Nie dopuszcza się obecności  hydrokoloidów, preparatów błonnikowych.</t>
    </r>
  </si>
  <si>
    <r>
      <t xml:space="preserve">Ćwiartka z kurczaka  świeża, schłodzona, nie mrożona </t>
    </r>
    <r>
      <rPr>
        <sz val="10"/>
        <color indexed="8"/>
        <rFont val="Calibri"/>
        <family val="2"/>
        <charset val="238"/>
      </rPr>
      <t xml:space="preserve">(temperatura 0-4C </t>
    </r>
    <r>
      <rPr>
        <b/>
        <sz val="10"/>
        <color indexed="8"/>
        <rFont val="Calibri"/>
        <family val="2"/>
        <charset val="238"/>
      </rPr>
      <t>)</t>
    </r>
    <r>
      <rPr>
        <sz val="10"/>
        <color indexed="8"/>
        <rFont val="Calibri"/>
        <family val="2"/>
        <charset val="238"/>
      </rPr>
      <t>. Ćwiartka tuszki zawierająca udo i podudzie ze skórą. Właściwie umięśniona, powierzchnia gładka bez pozacinań i przekrwień. Schłodzone nie mrożone. Pozbawione zasinień i krwawych wybroczyn. Niedopuszczalna barwa szaro zielona lub inna nietypowa. Smak i zapach charakterystyczny dla drobiu</t>
    </r>
  </si>
  <si>
    <r>
      <t xml:space="preserve">Filet z kurczaka z piersi świeży, surowy, schłodzony nie mrożony podwójny </t>
    </r>
    <r>
      <rPr>
        <sz val="10"/>
        <color indexed="8"/>
        <rFont val="Calibri"/>
        <family val="2"/>
        <charset val="238"/>
      </rPr>
      <t>(temperatura 0-4C). Obejmujący mięsień piersiowo powierzchniowy głęboki bez przylegającej skóry. W całości, bez chrzęścin. Powierzchnia gładka nie zakrwawiona, nie postrzępiona bez opiłków kości, przekrwień. Właściwie umięśnione, linie cięcia równe, gładkie.  Powierzchnia czysta, bez jakichkolwiek widocznych ciał obcych, zabrudzeń i krwi. Barwa mięśnia naturalna, jasnoróżowa, nie dopuszcza się wylewów krwawych .Zapach neutralny, charakterystyczny dla mięsa drobiowego świeżego, bez oznak zaparzenia i psucia, niedopuszczalny zapach świadczący o nieświeżości lub inny obcy. Bez nastrzyku wody i środków konserwyjących.</t>
    </r>
  </si>
  <si>
    <t>Ilość produktu poprzeliczeniu</t>
  </si>
  <si>
    <t>Cena  jedn. w zł brutto</t>
  </si>
  <si>
    <t>Wartośc brutto zł</t>
  </si>
  <si>
    <r>
      <rPr>
        <b/>
        <sz val="8"/>
        <rFont val="Times New Roman"/>
        <family val="1"/>
        <charset val="238"/>
      </rPr>
      <t>Ser żółty typu gouda</t>
    </r>
    <r>
      <rPr>
        <sz val="8"/>
        <rFont val="Times New Roman"/>
        <family val="1"/>
        <charset val="238"/>
      </rPr>
      <t xml:space="preserve"> – pełnotłusty, klasy I, o zawartości tłuszczu nie niższej niż 45%. Opakowanie bez uszkodzeń z aktualną data ważności , zapach i barwa charakterystyczne dla danego gatunku bez zapleśnienia. Niedopuszczalne uszkodzenia opakowania, obcy posmak i zapach, zanieczyszczenia mechaniczne. O wystarczająco długiej dacie ważności min 20 dni od daty dostawy</t>
    </r>
  </si>
  <si>
    <r>
      <rPr>
        <b/>
        <sz val="8"/>
        <rFont val="Times New Roman"/>
        <family val="1"/>
        <charset val="238"/>
      </rPr>
      <t>Ser żółty typu salami</t>
    </r>
    <r>
      <rPr>
        <sz val="8"/>
        <rFont val="Times New Roman"/>
        <family val="1"/>
        <charset val="238"/>
      </rPr>
      <t xml:space="preserve"> – pełnotłusty, klasy I, o zawartości tłuszczu nie niższej niż 45%.Opakowanie bez uszkodzeń z aktualną data ważności , zapach i barwa charakterystyczne dla danego gatunku bez zapleśnienia. Niedopuszczalne uszkodzenia opakowania, obcy posmak i zapach, zanieczyszczenia mechaniczne. O wystarczająco długiej dacie ważności min 20 dni od daty dostawy. </t>
    </r>
  </si>
  <si>
    <r>
      <rPr>
        <b/>
        <sz val="8"/>
        <color indexed="8"/>
        <rFont val="Times New Roman"/>
        <family val="1"/>
        <charset val="238"/>
      </rPr>
      <t>Buraki czerwone</t>
    </r>
    <r>
      <rPr>
        <sz val="8"/>
        <color indexed="8"/>
        <rFont val="Times New Roman"/>
        <family val="1"/>
        <charset val="238"/>
      </rPr>
      <t xml:space="preserve">-kształt okrągły, sortowany, czysty, bez uszkodzeń mechanicznych, bez oznak przemrożenia, chorobowych, zepsucia, odleżyn gnilnych pakowane skrzynka z tworzywa sztucznego lub siatka. Klasa jakości I. </t>
    </r>
  </si>
  <si>
    <r>
      <rPr>
        <b/>
        <sz val="8"/>
        <color indexed="8"/>
        <rFont val="Times New Roman"/>
        <family val="1"/>
        <charset val="238"/>
      </rPr>
      <t xml:space="preserve">Cebula </t>
    </r>
    <r>
      <rPr>
        <sz val="8"/>
        <color indexed="8"/>
        <rFont val="Times New Roman"/>
        <family val="1"/>
        <charset val="238"/>
      </rPr>
      <t xml:space="preserve">dobrze wysuszona, bez szczypiorku, sortowana o jednakowej wielkości, bez uszkodzeń mechanicznych, bez oznak przemrożenia, chorobowych, zepsucia, odleżyn gnilnych worek ażurowy typu siatka. I klasa jakości </t>
    </r>
  </si>
  <si>
    <r>
      <rPr>
        <b/>
        <sz val="8"/>
        <color indexed="8"/>
        <rFont val="Times New Roman"/>
        <family val="1"/>
        <charset val="238"/>
      </rPr>
      <t>Jabłka</t>
    </r>
    <r>
      <rPr>
        <sz val="8"/>
        <color indexed="8"/>
        <rFont val="Times New Roman"/>
        <family val="1"/>
        <charset val="238"/>
      </rPr>
      <t xml:space="preserve"> (różne rodzaje) sortowane, soczyste, słodko winne, bez uszkodzeń mechanicznych i biologicznych zanieczyszczeń, pakowane w skrzynie.</t>
    </r>
  </si>
  <si>
    <r>
      <rPr>
        <b/>
        <sz val="8"/>
        <color indexed="8"/>
        <rFont val="Times New Roman"/>
        <family val="1"/>
        <charset val="238"/>
      </rPr>
      <t>Kapusta biała</t>
    </r>
    <r>
      <rPr>
        <sz val="8"/>
        <color indexed="8"/>
        <rFont val="Times New Roman"/>
        <family val="1"/>
        <charset val="238"/>
      </rPr>
      <t xml:space="preserve">-(  tzw. stara, zakup w sezonie) kapusta zwarte, bez liści zewnętrznych, kolor jasno zielony, bez uszkodzeń mechanicznych i zmian bez oznak zepsucia, bez oznak przemrożenia, chorobowych, zepsucia, odleżyn gnilnych biologicznych, pakowana- skrzynka z tworzywa sztucznego lub ażurowy worek- siatka. Klasa jakości I </t>
    </r>
  </si>
  <si>
    <r>
      <rPr>
        <b/>
        <sz val="8"/>
        <color indexed="8"/>
        <rFont val="Times New Roman"/>
        <family val="1"/>
        <charset val="238"/>
      </rPr>
      <t>Kapusta biała</t>
    </r>
    <r>
      <rPr>
        <sz val="8"/>
        <color indexed="8"/>
        <rFont val="Times New Roman"/>
        <family val="1"/>
        <charset val="238"/>
      </rPr>
      <t xml:space="preserve">-  młoda (zakup przed sezonem) kapusta zwarte, bez liści zewnętrznych, kolor jasno zielony, bez uszkodzeń mechanicznych i zmian bez oznak zepsucia, bez oznak przemrożenia, chorobowych, zepsucia, odleżyn gnilnych biologicznych, pakowana- skrzynka z tworzywa sztucznego lub ażurowy worek- siatka. Klasa jakości I </t>
    </r>
  </si>
  <si>
    <r>
      <rPr>
        <b/>
        <sz val="8"/>
        <color indexed="8"/>
        <rFont val="Times New Roman"/>
        <family val="1"/>
        <charset val="238"/>
      </rPr>
      <t>Kapusta pekińska</t>
    </r>
    <r>
      <rPr>
        <sz val="8"/>
        <color indexed="8"/>
        <rFont val="Times New Roman"/>
        <family val="1"/>
        <charset val="238"/>
      </rPr>
      <t>- główka zwarta, bez liści zewnętrznych, kolor jasno zielony, bez uszkodzeń mechanicznych bez oznak przemrożenia, chorobowych, zepsucia, odleżyn gnilnych. Pakowana worek foliowy perforowany. Klasa jakości I.</t>
    </r>
  </si>
  <si>
    <r>
      <rPr>
        <b/>
        <sz val="8"/>
        <color indexed="8"/>
        <rFont val="Times New Roman"/>
        <family val="1"/>
        <charset val="238"/>
      </rPr>
      <t>Koperek</t>
    </r>
    <r>
      <rPr>
        <sz val="8"/>
        <color indexed="8"/>
        <rFont val="Times New Roman"/>
        <family val="1"/>
        <charset val="238"/>
      </rPr>
      <t xml:space="preserve"> – natka pęczki, zapach typowy, barwa zielona, niezwiędnięta,  bez oznak przemrożenia, chorobowych, zepsucia, odleżyn gnilnych. Klasa jakości I.</t>
    </r>
  </si>
  <si>
    <r>
      <rPr>
        <b/>
        <sz val="8"/>
        <color indexed="8"/>
        <rFont val="Times New Roman"/>
        <family val="1"/>
        <charset val="238"/>
      </rPr>
      <t>Marchew-</t>
    </r>
    <r>
      <rPr>
        <sz val="8"/>
        <color indexed="8"/>
        <rFont val="Times New Roman"/>
        <family val="1"/>
        <charset val="238"/>
      </rPr>
      <t xml:space="preserve"> świeża, czysta, twarda, bez naci, bez uszkodzeń mechanicznych, bez oznak przemrożenia, chorobowych, zepsucia, odleżyn gnilnych, bez szkodników. Pakowana -skrzynka z tworzywa sztucznego. Klasa jakości I.</t>
    </r>
  </si>
  <si>
    <r>
      <rPr>
        <b/>
        <sz val="8"/>
        <color indexed="8"/>
        <rFont val="Times New Roman"/>
        <family val="1"/>
        <charset val="238"/>
      </rPr>
      <t>Ogórki zielone</t>
    </r>
    <r>
      <rPr>
        <sz val="8"/>
        <color indexed="8"/>
        <rFont val="Times New Roman"/>
        <family val="1"/>
        <charset val="238"/>
      </rPr>
      <t xml:space="preserve"> świeże (szklarniowe zakup przed sezonem) – barwa ciemnozielona, zapach świeży, bez uszkodzeń mechanicznych, bez oznak przemrożenia, chorobowych, zepsucia, odleżyn gnilnych). Opakowane worek foliowy perforowany lub skrzynka z tworzywa sztucznego. Klasa jakości I.</t>
    </r>
  </si>
  <si>
    <r>
      <rPr>
        <b/>
        <sz val="8"/>
        <color indexed="8"/>
        <rFont val="Times New Roman"/>
        <family val="1"/>
        <charset val="238"/>
      </rPr>
      <t>Pietruszka</t>
    </r>
    <r>
      <rPr>
        <sz val="8"/>
        <color indexed="8"/>
        <rFont val="Times New Roman"/>
        <family val="1"/>
        <charset val="238"/>
      </rPr>
      <t xml:space="preserve"> </t>
    </r>
    <r>
      <rPr>
        <b/>
        <sz val="8"/>
        <color indexed="8"/>
        <rFont val="Times New Roman"/>
        <family val="1"/>
        <charset val="238"/>
      </rPr>
      <t>korzeń</t>
    </r>
    <r>
      <rPr>
        <sz val="8"/>
        <color indexed="8"/>
        <rFont val="Times New Roman"/>
        <family val="1"/>
        <charset val="238"/>
      </rPr>
      <t>- sortowane o jednakowej  wielkości, bez uszkodzeń mechanicznych bez oznak przemrożenia, chorobowych, zepsucia, odleżyn gnilnych). Pakowana skrzynka z tworzywa sztucznego. Klasa jakości I.</t>
    </r>
  </si>
  <si>
    <r>
      <rPr>
        <b/>
        <sz val="8"/>
        <color indexed="8"/>
        <rFont val="Times New Roman"/>
        <family val="1"/>
        <charset val="238"/>
      </rPr>
      <t>Pietruszka nać</t>
    </r>
    <r>
      <rPr>
        <sz val="8"/>
        <color indexed="8"/>
        <rFont val="Times New Roman"/>
        <family val="1"/>
        <charset val="238"/>
      </rPr>
      <t xml:space="preserve"> – pęczki-wiązana w pęczki,  barwa zielona, dużych listkach, niezwiędnięta, zapach świeży, bez oznak przemrożenia, chorobowych, zepsucia, odleżyn gnilnych. Pakowana skrzynka z tworzywa sztucznego. Klasa jakości I.</t>
    </r>
  </si>
  <si>
    <r>
      <rPr>
        <b/>
        <sz val="8"/>
        <color indexed="8"/>
        <rFont val="Times New Roman"/>
        <family val="1"/>
        <charset val="238"/>
      </rPr>
      <t>Pomidory</t>
    </r>
    <r>
      <rPr>
        <sz val="8"/>
        <color indexed="8"/>
        <rFont val="Times New Roman"/>
        <family val="1"/>
        <charset val="238"/>
      </rPr>
      <t>- jadalne do bezpośredniego spożycia, kształt okrągły, sortowane, czerwony, twardy, nieuszkodzony, smak i zapach typowy, bez oznak przemrożenia, chorobowych, zepsucia, odleżyn gnilnych). Pakowane skrzynka z tworzywa sztucznego lub karton.</t>
    </r>
  </si>
  <si>
    <r>
      <rPr>
        <b/>
        <sz val="8"/>
        <color indexed="8"/>
        <rFont val="Times New Roman"/>
        <family val="1"/>
        <charset val="238"/>
      </rPr>
      <t>Por</t>
    </r>
    <r>
      <rPr>
        <sz val="8"/>
        <color indexed="8"/>
        <rFont val="Times New Roman"/>
        <family val="1"/>
        <charset val="238"/>
      </rPr>
      <t>- czysty, bez uszkodzeń mechanicznych,  bez oznak przemrożenia, chorobowych, zepsucia, odleżyn gnilnych. Pakowany skrzynka z tworzywa sztucznego. Klasa jakości I.</t>
    </r>
  </si>
  <si>
    <r>
      <rPr>
        <b/>
        <sz val="8"/>
        <color indexed="8"/>
        <rFont val="Times New Roman"/>
        <family val="1"/>
        <charset val="238"/>
      </rPr>
      <t>Rzodkiewka</t>
    </r>
    <r>
      <rPr>
        <sz val="8"/>
        <color indexed="8"/>
        <rFont val="Times New Roman"/>
        <family val="1"/>
        <charset val="238"/>
      </rPr>
      <t xml:space="preserve"> zgrubienie kuliste, czerwona, bardzo gładkie, intensywnie wybarwione, błyszczące, pęczki 15 szt. wiązana w pęczki, bez oznak przemrożenia, chorobowych, zepsucia, odleżyn gnilnych. Pakowana skrzynka z tworzywa sztucznego. Klasa jakości I.</t>
    </r>
  </si>
  <si>
    <r>
      <rPr>
        <b/>
        <sz val="8"/>
        <color indexed="8"/>
        <rFont val="Times New Roman"/>
        <family val="1"/>
        <charset val="238"/>
      </rPr>
      <t>Seler korzeń</t>
    </r>
    <r>
      <rPr>
        <sz val="8"/>
        <color indexed="8"/>
        <rFont val="Times New Roman"/>
        <family val="1"/>
        <charset val="238"/>
      </rPr>
      <t xml:space="preserve">- sortowany o jednakowej wielkości,  bez oznak przemrożenia, chorobowych, zepsucia, odleżyn gnilnych.. Pakowany skrzynka z tworzywa sztucznego lub siatkę. Klasa jakości I. </t>
    </r>
  </si>
  <si>
    <r>
      <rPr>
        <b/>
        <sz val="8"/>
        <color indexed="8"/>
        <rFont val="Times New Roman"/>
        <family val="1"/>
        <charset val="238"/>
      </rPr>
      <t>Szczypiorek</t>
    </r>
    <r>
      <rPr>
        <sz val="8"/>
        <color indexed="8"/>
        <rFont val="Times New Roman"/>
        <family val="1"/>
        <charset val="238"/>
      </rPr>
      <t>- pęczek , wiązany w pęczek , barwa zielona, o długich liściach, niezwiędnięty, zapach świeży, bez oznak przemrożenia, chorobowych, zepsucia, odleżyn gnilnych. Pakowany skrzynka z tworzywa sztucznego. Klasa jakości I .</t>
    </r>
  </si>
  <si>
    <r>
      <rPr>
        <b/>
        <sz val="8"/>
        <color indexed="8"/>
        <rFont val="Times New Roman"/>
        <family val="1"/>
        <charset val="238"/>
      </rPr>
      <t>Ziemniaki</t>
    </r>
    <r>
      <rPr>
        <sz val="8"/>
        <color indexed="8"/>
        <rFont val="Times New Roman"/>
        <family val="1"/>
        <charset val="238"/>
      </rPr>
      <t xml:space="preserve"> </t>
    </r>
    <r>
      <rPr>
        <b/>
        <sz val="8"/>
        <color indexed="8"/>
        <rFont val="Times New Roman"/>
        <family val="1"/>
        <charset val="238"/>
      </rPr>
      <t xml:space="preserve">młode </t>
    </r>
    <r>
      <rPr>
        <sz val="8"/>
        <color indexed="8"/>
        <rFont val="Times New Roman"/>
        <family val="1"/>
        <charset val="238"/>
      </rPr>
      <t>kształtne, sortowane, owalne, bez uszkodzeń mechanicznych, bez oznak przemrożenia, chorobowych, zepsucia, odleżyn. Pakowany skrzynka z tworzywa sztucznego lub siatkę. W sezonie na wiosnę ( maj - sierpień)</t>
    </r>
  </si>
  <si>
    <r>
      <rPr>
        <b/>
        <sz val="8"/>
        <color indexed="8"/>
        <rFont val="Times New Roman"/>
        <family val="1"/>
        <charset val="238"/>
      </rPr>
      <t>Ziemniaki</t>
    </r>
    <r>
      <rPr>
        <sz val="8"/>
        <color indexed="8"/>
        <rFont val="Times New Roman"/>
        <family val="1"/>
        <charset val="238"/>
      </rPr>
      <t xml:space="preserve"> kształtne, sortowane, owalne, bez uszkodzeń mechanicznych, bez oznak przemrożenia, chorobowych, zepsucia, odleżyn. Pakowany skrzynka z tworzywa sztucznego lub siatkę.</t>
    </r>
  </si>
  <si>
    <r>
      <rPr>
        <b/>
        <sz val="8"/>
        <color indexed="8"/>
        <rFont val="Times New Roman"/>
        <family val="1"/>
        <charset val="238"/>
      </rPr>
      <t>Banany</t>
    </r>
    <r>
      <rPr>
        <sz val="8"/>
        <color indexed="8"/>
        <rFont val="Times New Roman"/>
        <family val="1"/>
        <charset val="238"/>
      </rPr>
      <t xml:space="preserve"> kolor żółty bez brązowych plam bez uszkodzeń mechanicznych i zanieczyszczeń biologicznych pakowany w pudło kartonowe klasa jakości I.</t>
    </r>
  </si>
  <si>
    <r>
      <rPr>
        <b/>
        <sz val="8"/>
        <color indexed="8"/>
        <rFont val="Times New Roman"/>
        <family val="1"/>
        <charset val="238"/>
      </rPr>
      <t xml:space="preserve">Cytryny </t>
    </r>
    <r>
      <rPr>
        <sz val="8"/>
        <color indexed="8"/>
        <rFont val="Times New Roman"/>
        <family val="1"/>
        <charset val="238"/>
      </rPr>
      <t>kolor żółty owoc o cienkiej skórce bez uszkodzeń mechanicznych i zanieczyszczeń  biologicznych pakowany w siatkę z tworzywa sztucznego klasa jakości I.</t>
    </r>
  </si>
  <si>
    <r>
      <rPr>
        <b/>
        <sz val="8"/>
        <rFont val="Times New Roman"/>
        <family val="1"/>
        <charset val="238"/>
      </rPr>
      <t>Kapusta kiszona opakowanie po 5 kg .</t>
    </r>
    <r>
      <rPr>
        <sz val="8"/>
        <rFont val="Times New Roman"/>
        <family val="1"/>
        <charset val="238"/>
      </rPr>
      <t xml:space="preserve"> Produkt otrzymany z kapusty głowiastej białej, oczyszczonej z liści zewnętrznych, bez głąbu, pokrojonej, z dodatkiem przypraw, soli spożywczej oraz z dodatkiem lub bez dodatku warzyw i owoców, poddanej fermentacji mlekowej, nie pasteryzowany. Opakowania jednostkowe  wiadra wykonane z materiałów opakowaniowych przeznaczonych do kontaktu z żywnością.</t>
    </r>
  </si>
  <si>
    <r>
      <rPr>
        <b/>
        <sz val="8"/>
        <color indexed="8"/>
        <rFont val="Times New Roman"/>
        <family val="1"/>
        <charset val="238"/>
      </rPr>
      <t>Mandarynki</t>
    </r>
    <r>
      <rPr>
        <sz val="8"/>
        <color indexed="8"/>
        <rFont val="Times New Roman"/>
        <family val="1"/>
        <charset val="238"/>
      </rPr>
      <t>- kolor pomarańczowy, cienka skórka,  miąższ słodki, soczysty. Bez uszkodzeń mechanicznych i zanieczyszczeń biologicznych, pakowane w drewniane skrzynki. Klasa jakości I.</t>
    </r>
  </si>
  <si>
    <r>
      <rPr>
        <b/>
        <sz val="8"/>
        <color indexed="8"/>
        <rFont val="Times New Roman"/>
        <family val="1"/>
        <charset val="238"/>
      </rPr>
      <t>Ogórki kiszone 3 kg</t>
    </r>
    <r>
      <rPr>
        <sz val="8"/>
        <color indexed="8"/>
        <rFont val="Times New Roman"/>
        <family val="1"/>
        <charset val="238"/>
      </rPr>
      <t>. Produkt otrzymany z ogórków świeżych, z dodatkiem roślinnych przypraw aromatyczno-smakowych, w słonej zalewie, poddany naturalnemu procesowi fermentacji mlekowej, Wygląd: ogórków – barwa oliwkowozielona, kształt możliwie prosty, powierzchnia wolna od uszkodzeń mechanicznych i plam chorobowych Konsystencja: ogórki jędrne, chrupkie, komory nasienne prawidłowo wypełnione. Smak i zapach charakterystyczny dla ogórków kwaszonych, z wyczuwalnym smakiem i zapachem przypraw, bez obcych posmaków i zapachów. Opakowania jednostkowe: wiadra wykonane z materiałów opakowaniowych przeznaczonych do kontaktu z żywnością Okres przydatności do spożycia ogórków kwaszonych deklarowany przez producenta powinien wynosić nie mniej niż 1 miesiąc od daty dostawy.</t>
    </r>
  </si>
  <si>
    <r>
      <rPr>
        <b/>
        <sz val="8"/>
        <color indexed="8"/>
        <rFont val="Times New Roman"/>
        <family val="1"/>
        <charset val="238"/>
      </rPr>
      <t>Pieczarki</t>
    </r>
    <r>
      <rPr>
        <sz val="8"/>
        <color indexed="8"/>
        <rFont val="Times New Roman"/>
        <family val="1"/>
        <charset val="238"/>
      </rPr>
      <t>- dostarczone w stanie świeżym z zamkniętym kapeluszem, lekko otwartym, okrągłe lub półkoliste, jędrne, zdrowe, całe, czyste, nieuszkodzone, barwa biała, biało-kremowa, smak i zapach- charakterystyczny dla pieczarek, bez uszkodzeń mechanicznych i zmian biologicznych, niezorabaczywione. Pakowane w pudełko. Klasa jakości I.</t>
    </r>
  </si>
  <si>
    <t>RAZEM</t>
  </si>
  <si>
    <t>słownie wartość zamówienia brutto:</t>
  </si>
  <si>
    <t>…………………………………………….………….</t>
  </si>
  <si>
    <t>Potrzebna ilość</t>
  </si>
  <si>
    <t>Cena jedn w zł netto</t>
  </si>
  <si>
    <t>Wartość netto</t>
  </si>
  <si>
    <t>Stawka VAT</t>
  </si>
  <si>
    <t xml:space="preserve">Watość brutto </t>
  </si>
  <si>
    <t xml:space="preserve">Mrożona fasolka szparagowa 2,5kg
Fasola szparagowa zielona w postaci strąków poprzecznie ciętych na odcinki, utrwalona przez zamrożenie w specjalistycznych urządzeniach do temp. nie wyższej niż -180C. Produkt głęboko mrożony,100% fasolka szparagowa.
Opakowania jednostkowe - torby foliowe termozgrzewalne, wykonane z materiałów opakowaniowych przeznaczonych do kontaktu z żywnością. 
Okres przydatności do spożycia deklarowany przez producenta powinien wynosić nie mniej niż 3 miesiące od daty dostawy.
</t>
  </si>
  <si>
    <t>Kg</t>
  </si>
  <si>
    <t xml:space="preserve">Ryba mrożona filet b/glazury Miruna opak. 6,8kg Płat mięsa z miruny o nieregularnej wielkości i kształcie,  zamrożony; filety ułożone warstwowo w bloki z zastosowaniem przekładek z folii umożliwiające łatwe oddzielenie każdego fileta (shatterpack). 
Filety całe, bez obcych zanieczyszczeń; tkanka mięsna jasna, o naturalnej barwie, charakterystycznej dla miruny. Powierzchnie cięć równe, gładkie, bez poszarpań krawędzi; nie dopuszcza się pozostałości wnętrzności.
Okres przydatności do spożycia deklarowany przez producenta powinien wynosić nie mniej niż 1 miesiąc od daty dostawy.
</t>
  </si>
  <si>
    <t xml:space="preserve">Brokuły mrożone 2,5kg
Produkt uzyskany przez zamrożenie w specjalistycznych urządzeniach do temp. nie wyższej niż -18oC różyczek brokuła (100%). Opakowania jednostkowe - torby foliowe termozgrzewalne, wykonane z materiałów opakowaniowych przeznaczonych do kontaktu z żywnością. 
Okres przydatności do spożycia deklarowany przez producenta powinien wynosić nie mniej niż 3 miesiące od daty dostawy.
</t>
  </si>
  <si>
    <t>Załącznik nr 1.1. Szczegółowy formularz oferty - Zadanie nr 1 - artykuły ogólnospożywcze</t>
  </si>
  <si>
    <t>Załącznik nr 1.2. Szczegółowy formularz oferty - Zadanie nr 2 - mięso, wędliny i drób</t>
  </si>
  <si>
    <t>Załącznik nr 1.3. Szczegółowy formularz oferty - Zadanie nr3 - pieczywo</t>
  </si>
  <si>
    <t>Załącznik nr 1.4. Szczegółowy formularz oferty - Zadanie nr 4 - nabiał</t>
  </si>
  <si>
    <t>Załącznik nr 1.5. Szczegółowy formularz oferty - Zadanie nr 5 - warzywa i owoce</t>
  </si>
  <si>
    <t>Załącznik nr 1.6. Szczegółowy formularz oferty - Zadanie nr 6 - mrożonki</t>
  </si>
  <si>
    <t>Polędwica z indyka</t>
  </si>
  <si>
    <r>
      <t xml:space="preserve">Korpus drobiowy,świeży, schłodzony, nie mrożony </t>
    </r>
    <r>
      <rPr>
        <sz val="10"/>
        <color indexed="8"/>
        <rFont val="Calibri"/>
        <family val="2"/>
        <charset val="238"/>
      </rPr>
      <t>(temperatura 0</t>
    </r>
    <r>
      <rPr>
        <vertAlign val="superscript"/>
        <sz val="10"/>
        <color indexed="8"/>
        <rFont val="Calibri"/>
        <family val="2"/>
        <charset val="238"/>
      </rPr>
      <t>0</t>
    </r>
    <r>
      <rPr>
        <sz val="10"/>
        <color indexed="8"/>
        <rFont val="Calibri"/>
        <family val="2"/>
        <charset val="238"/>
      </rPr>
      <t>-4</t>
    </r>
    <r>
      <rPr>
        <vertAlign val="superscript"/>
        <sz val="10"/>
        <color indexed="8"/>
        <rFont val="Calibri"/>
        <family val="2"/>
        <charset val="238"/>
      </rPr>
      <t>0</t>
    </r>
    <r>
      <rPr>
        <sz val="10"/>
        <color indexed="8"/>
        <rFont val="Calibri"/>
        <family val="2"/>
        <charset val="238"/>
      </rPr>
      <t>C).  Element uzyskany z rozbioru tuszki kurczaka, schłodzony bez przebarwień i uszkodzeń mechanicznych.  Powierzchnia czysta, bez jakichkolwiek widocznych ciał obcych, zabrudzeń i krwi. Barwa mięśnia naturalna, jasnoróżowa, nie dopuszcza się wylewów krwawych. Zapach neutralny , charakterystyczny dla mięsa drobiowego świeżego, bez oznak zaparzenia i psucia, niedopuszczalny zapach świadczący o nieświeżości lub inny obcy</t>
    </r>
  </si>
  <si>
    <t>Schab wieprzowy b/k</t>
  </si>
  <si>
    <t>Schab nie ze wsi</t>
  </si>
  <si>
    <t>Schab krotoszyński</t>
  </si>
  <si>
    <t>Szynk nie ze wsi</t>
  </si>
  <si>
    <t>Szynka bohuna</t>
  </si>
  <si>
    <t>Szynka wiejska</t>
  </si>
  <si>
    <t>Szynka konserwowa</t>
  </si>
  <si>
    <t>Szynka wieprzowa b/k</t>
  </si>
  <si>
    <t>Wołowina szponder</t>
  </si>
  <si>
    <r>
      <rPr>
        <b/>
        <sz val="8"/>
        <color indexed="8"/>
        <rFont val="Times New Roman"/>
        <family val="1"/>
        <charset val="238"/>
      </rPr>
      <t>Papryka</t>
    </r>
    <r>
      <rPr>
        <sz val="8"/>
        <color indexed="8"/>
        <rFont val="Times New Roman"/>
        <family val="1"/>
        <charset val="238"/>
      </rPr>
      <t xml:space="preserve"> –  jędrna, soczysta bez uszkodzeń  mechanicznych, bez oznak przemrożenia, chorobowych, zepsucia, odleżyn gnilnych pakowana worek foliowy perforowany 5kg . Klasa jakości I. </t>
    </r>
  </si>
  <si>
    <r>
      <rPr>
        <b/>
        <sz val="8"/>
        <color indexed="8"/>
        <rFont val="Times New Roman"/>
        <family val="1"/>
        <charset val="238"/>
      </rPr>
      <t xml:space="preserve">Sałata lodowa </t>
    </r>
    <r>
      <rPr>
        <sz val="8"/>
        <color indexed="8"/>
        <rFont val="Times New Roman"/>
        <family val="1"/>
        <charset val="238"/>
      </rPr>
      <t>-  kolor zielony, nie uszkodzone liście, bez oznak przemrożenia, chorobowych, zepsucia, odleżyn gnilnych. Pakowana skrzynka z tworzywa sztucznego. Klasa jakości I.</t>
    </r>
  </si>
  <si>
    <r>
      <rPr>
        <b/>
        <sz val="8"/>
        <rFont val="Times New Roman"/>
        <family val="1"/>
        <charset val="238"/>
      </rPr>
      <t>Bagietka 300g</t>
    </r>
    <r>
      <rPr>
        <sz val="8"/>
        <rFont val="Times New Roman"/>
        <family val="1"/>
        <charset val="238"/>
      </rPr>
      <t xml:space="preserve">
Wyprodukowane z mąki pszennej, cukru, soli, drożdży, wody.
Kształt wydłużony; nie dopuszczalne 
wyroby zdeformowane, zgniecione, 
zabrudzone, spalone, ze śladami pleśni. 
Niedopuszczalne jest stosownie karmelu, słodu jęczmiennego prażonego, miodu sztucznego, ulepszaczy.
Pieczywo średnio wyrośnięte, nie zdeformowane, nieuszkodzone mechanicznie, zabrudzone, spalone, ze śladami pleśni. Niedopuszczalny smak i zapach świadczący o nieświeżości lub inny obcy. Pieczywo nie mrożone.
</t>
    </r>
  </si>
  <si>
    <r>
      <rPr>
        <b/>
        <sz val="8"/>
        <rFont val="Times New Roman"/>
        <family val="1"/>
        <charset val="238"/>
      </rPr>
      <t>Bułka śniadaniowa 50g pszenna</t>
    </r>
    <r>
      <rPr>
        <sz val="8"/>
        <rFont val="Times New Roman"/>
        <family val="1"/>
        <charset val="238"/>
      </rPr>
      <t xml:space="preserve">
Wyprodukowane z mąki pszennej, drożdży soli, cukru i innych surowców określonych recepturą.
Kształt kopulasty o podstawie owalnej 
lub okrągłej, prostokątny o końcach 
zaokrąglonych z poprzecznym 
podziałem lub bez; nie dopuszczalne 
wyroby zdeformowane, zgniecione, 
zabrudzone, spalone, ze śladami pleśni. Niedopuszczalny smak i zapach świadczący o nieświeżości lub inny obcy. Pieczywo nie mrożone
</t>
    </r>
  </si>
  <si>
    <r>
      <rPr>
        <b/>
        <sz val="8"/>
        <rFont val="Times New Roman"/>
        <family val="1"/>
        <charset val="238"/>
      </rPr>
      <t>Chleb krojony</t>
    </r>
    <r>
      <rPr>
        <sz val="8"/>
        <rFont val="Times New Roman"/>
        <family val="1"/>
        <charset val="238"/>
      </rPr>
      <t xml:space="preserve"> </t>
    </r>
    <r>
      <rPr>
        <b/>
        <sz val="8"/>
        <rFont val="Times New Roman"/>
        <family val="1"/>
        <charset val="238"/>
      </rPr>
      <t xml:space="preserve"> 600g</t>
    </r>
    <r>
      <rPr>
        <sz val="8"/>
        <rFont val="Times New Roman"/>
        <family val="1"/>
        <charset val="238"/>
      </rPr>
      <t xml:space="preserve">
Pieczywo pszenne zwykłe, produkowane z mąki pszennej, na drożdżach  z dodatkiem soli, cukru i innych surowców określonych recepturą, krojone w kromki, pakowane w folie  tworzywa sztucznego przeznaczonego do kontaktu z żywnością. Niedopuszczalne wyroby zdeformowane, zgniecione, zabrudzone, spalone, ze śladami pleśni. Niedopuszczalny smak i zapach świadczący o nieświeżości lub inny obcy. Niedopuszczalne jest stosownie karmelu, słodu jęczmiennego prażonego, miodu sztucznego, ulepszaczy. Pieczywo nie mrożone
</t>
    </r>
  </si>
  <si>
    <r>
      <rPr>
        <b/>
        <sz val="8"/>
        <color theme="1"/>
        <rFont val="Times New Roman"/>
        <family val="1"/>
        <charset val="238"/>
      </rPr>
      <t>Chleb razowy  na zakwasie 300g.</t>
    </r>
    <r>
      <rPr>
        <sz val="8"/>
        <color theme="1"/>
        <rFont val="Times New Roman"/>
        <family val="1"/>
        <charset val="238"/>
      </rPr>
      <t xml:space="preserve">   Pieczywo żytnie wyprodukowane z mąki żytniej na zakwasie, z dodatkiem drożdży, soli i innych surowców określonych recepturą, wygląd: bochenki o kształcie podłużnym lub nadanym formą, niedopuszczalne wyroby zdeformowane, zgniecione, zabrudzone, spalone, ze śladami pleśni, Smak i zapach – charakterystyczny dla danego asortymentu, bardziej aromatyczny w porównaniu z pieczywem pszennym na drożdżach, może być lekko kwaśny, niedopuszczalne jest Niedopuszczalne jest stosownie karmelu, słodu jęczmiennego prażonego, miodu sztucznego, ulepszaczy. Pieczywo nie mrożonewystępowanie obcych zapachów i posmaków.</t>
    </r>
  </si>
  <si>
    <r>
      <rPr>
        <b/>
        <sz val="8"/>
        <color theme="1"/>
        <rFont val="Times New Roman"/>
        <family val="1"/>
        <charset val="238"/>
      </rPr>
      <t>Drożdżówka (różne smaki) 100g</t>
    </r>
    <r>
      <rPr>
        <sz val="8"/>
        <color theme="1"/>
        <rFont val="Times New Roman"/>
        <family val="1"/>
        <charset val="238"/>
      </rPr>
      <t>. Bułeczka o różnych kształtach i nadzieniach: ser, mak, jabłko,  morela, jagoda, inne owocowe. Wyprodukowane z mąki pszennej, drożdży z dodatkiem soli, cukru i tłuszczu. Niedopuszczalne jest stosownie karmelu, słodu jęczmiennego prażonego, miodu sztucznego, ulepszaczy. Pieczywo średnio wyrośnięte, nie zdeformowane, nieuszkodzone mechanicznie. Niedopuszczalny smak i zapach świadczący o nieświeżości lub inny obcy. Pieczywo nie mrożone.</t>
    </r>
  </si>
  <si>
    <t>Pizza 110g</t>
  </si>
  <si>
    <t>Frytki mrożone 2,5kg</t>
  </si>
  <si>
    <t xml:space="preserve">kalfior mrożony 2,5kg
Produkt uzyskany przez zamrożenie w specjalistycznych urządzeniach do temp. nie wyższej niż -18oC różyczek kalafiora (100%). Opakowania jednostkowe - torby foliowe termozgrzewalne, wykonane z materiałów opakowaniowych przeznaczonych do kontaktu z żywnością. 
Opakowania jednostkowe - torby foliowe termozgrzewalne, wykonane z materiałów opakowaniowych przeznaczonych do kontaktu z żywnością. 
Okres przydatności do spożycia deklarowany przez producenta powinien wynosić nie mniej niż 3 miesiące od daty dostawy.
</t>
  </si>
  <si>
    <t xml:space="preserve">Ryba mrożona Dorsz Płat mięsa z dorsza o nieregularnej wielkości i kształcie,  zamrożony; filety ułożone warstwowo w bloki z zastosowaniem przekładek z folii umożliwiające łatwe oddzielenie każdego fileta (shatterpack). 
Okres przydatności do spożycia deklarowany przez producenta powinien wynosić nie mniej niż 1 miesiące od daty dostawy.
</t>
  </si>
  <si>
    <t>Paluszki krabowe Surimi</t>
  </si>
  <si>
    <t>Bułka Hot-dog 60g</t>
  </si>
  <si>
    <r>
      <rPr>
        <b/>
        <sz val="8"/>
        <rFont val="Times New Roman"/>
        <family val="1"/>
        <charset val="238"/>
      </rPr>
      <t>Jogurt owocowy typu</t>
    </r>
    <r>
      <rPr>
        <sz val="8"/>
        <rFont val="Times New Roman"/>
        <family val="1"/>
        <charset val="238"/>
      </rPr>
      <t xml:space="preserve"> "</t>
    </r>
    <r>
      <rPr>
        <b/>
        <sz val="8"/>
        <rFont val="Times New Roman"/>
        <family val="1"/>
        <charset val="238"/>
      </rPr>
      <t>Jogobella"  150g lub produkt  równoważny. Skład min: mleko pasteryzowane, wsad owocowy  12%</t>
    </r>
    <r>
      <rPr>
        <sz val="8"/>
        <rFont val="Times New Roman"/>
        <family val="1"/>
        <charset val="238"/>
      </rPr>
      <t>, zawartość tłuszczu min. 2,4g, zawartość cukru do 10g/100g gotowego produktu, różne smaki. O wystarczająco długiej dacie ważności min 12 dni od daty dostawy.</t>
    </r>
  </si>
  <si>
    <r>
      <rPr>
        <b/>
        <sz val="8"/>
        <rFont val="Times New Roman"/>
        <family val="1"/>
        <charset val="238"/>
      </rPr>
      <t xml:space="preserve">Masło. </t>
    </r>
    <r>
      <rPr>
        <sz val="8"/>
        <rFont val="Times New Roman"/>
        <family val="1"/>
        <charset val="238"/>
      </rPr>
      <t>Zawartość tłuszczu min 82%</t>
    </r>
  </si>
  <si>
    <t>l</t>
  </si>
  <si>
    <t>Serek typu Almette 150g.</t>
  </si>
  <si>
    <t>Serek topiony plastry 130g typu Hohland</t>
  </si>
  <si>
    <t>Serek topiony kostka typu Hohland</t>
  </si>
  <si>
    <r>
      <rPr>
        <b/>
        <sz val="8"/>
        <rFont val="Times New Roman"/>
        <family val="1"/>
        <charset val="238"/>
      </rPr>
      <t xml:space="preserve">Śmietana 18 %  1000g lub produkt  równoważny. </t>
    </r>
    <r>
      <rPr>
        <sz val="8"/>
        <rFont val="Times New Roman"/>
        <family val="1"/>
        <charset val="238"/>
      </rPr>
      <t>Skład: Śmietana pasteryzowana. Zawartość tłuszczu: 18% O wystarczająco długiej dacie ważności min 12 dni od daty dostawy. Opakowanie jednostkowe wiaderko plastikowe z tworzywa sztucznego przeznaczonego do kontaktu z żywnością. PKWIU:10.51.12.0</t>
    </r>
  </si>
  <si>
    <r>
      <rPr>
        <b/>
        <sz val="8"/>
        <rFont val="Times New Roman"/>
        <family val="1"/>
        <charset val="238"/>
      </rPr>
      <t xml:space="preserve">Twaróg biały półtłusty . </t>
    </r>
    <r>
      <rPr>
        <sz val="8"/>
        <rFont val="Times New Roman"/>
        <family val="1"/>
        <charset val="238"/>
      </rPr>
      <t xml:space="preserve">Blok o konsystencji twardej, zwartej, umiarkowanie plastycznej, nie mazistej. Smak i zapach lekko kwaśny, barwa biała do lekko kremowej, jednolita bez smug i plam. Zawartość tłuszczu min 15% suchej masy. Opakowanie jednostkowe przeznaczone do kontaktu z żywnością. O wystarczająco długiej dacie ważności min 12dni od daty dostawy </t>
    </r>
  </si>
  <si>
    <r>
      <rPr>
        <b/>
        <sz val="8"/>
        <color indexed="8"/>
        <rFont val="Times New Roman"/>
        <family val="1"/>
        <charset val="238"/>
      </rPr>
      <t>Bekon typu Aleksandria.</t>
    </r>
    <r>
      <rPr>
        <sz val="8"/>
        <color indexed="8"/>
        <rFont val="Times New Roman"/>
        <family val="1"/>
        <charset val="238"/>
      </rPr>
      <t xml:space="preserve"> Preferencje zamawiającego w zakresie “jakości”: Wygląd ogólny: kształt uzależniony od rodzaju mięśnia oraz użytej osłonki; powierzchnia zewnętrzna batonu czysta, sucha lub lekko wilgotna. Struktura i konsystencja: struktura plastra o grubości 3 mm dość ścisła; dopuszcza się niewielkie rozdzielenie plastrów w miejscu złączenia mięśni; konsystencja soczysta; powierzchnia przekroju lekko wilgotna; niedopuszczalne są: wyciek soku, skupiska galarety lub wytopionego tłuszczu. SMAK – ZAPACH : charakterystyczny dla danego asortymentu wyczuwalny smak wędzenia .Niedopuszczalny jest smak i zapach świadczący o nieświeżości lub inny obcy . Barwa przekroju: różowa lub różowo-czerwona w przypadku wędzonek z mięsa peklowanego lub szara w przypadku wędzonek z mięsa niepeklowanego; niedopuszczalne są odchylenia. Nie dopuszcza się obecności  hydrokoloidów, preparatów błonnikowych.</t>
    </r>
  </si>
  <si>
    <t>Kabanosy wieprzowe typu Tarczyński</t>
  </si>
  <si>
    <r>
      <rPr>
        <b/>
        <sz val="8"/>
        <rFont val="Times New Roman"/>
        <family val="1"/>
        <charset val="238"/>
      </rPr>
      <t xml:space="preserve">Bułka tarta  1 kg  </t>
    </r>
    <r>
      <rPr>
        <sz val="8"/>
        <rFont val="Times New Roman"/>
        <family val="1"/>
        <charset val="238"/>
      </rPr>
      <t xml:space="preserve">
produkt spożywczy powstały wskutek zmielenia bądź starcia suchego pieczywa. 
Sypka, bez grudek, barwa jasna, złocista, bez zanieczyszczeń . Zapach swoisty, bez obcych zapachów.
Opakowanie jednostkowe- torby papierowe lub foliowe, przeznaczone do kontaktu z żywnością.
Bułki ciemne, ziarniste 90g
Bułka pszenna z dodatkiem ziaren słonecznika, siemienia lnianego, gryzu kukurydzianego, otrębów owsianych z dodatkiem soli i innych surowców określonych recepturą.
Niedopuszczalne jest stosownie karmelu, słodu jęczmiennego prażonego, miodu sztucznego, ulepszaczy.
Pieczywo średnio wyrośnięte, niezdeformowane, nieuszkodzone mechanicznie. Niedopuszczalny smak i zapach świadczący o nieświeżości lub inny obcy. Pieczywo nie mrożone.
</t>
    </r>
  </si>
  <si>
    <t>Chleb Tostowy 500g</t>
  </si>
  <si>
    <t xml:space="preserve">Chrzan typu „Frutico”  290g lub produkt równoważny,   tarty zakwaszany kwaskiem cytrynowym.Opakowanie jednostkowe  słoik szklany z zakrętką. </t>
  </si>
  <si>
    <t xml:space="preserve">Cukier kryształ 1kg typu  "Polski cukier" lub produkt równoważny .  Opakowanie jednostkowe - torby papierowe.  </t>
  </si>
  <si>
    <t>Rogalik typu 7-days</t>
  </si>
  <si>
    <r>
      <t>Dżem owocowy typu "Anna"  280g lub produkt równoważny. Różne smaki.  Zawartość owoców minimum 30-40g na 100g wyrobu. Słoik z metalową zakrętką. Okres przydatności do spożycia deklarowany przez producenta powinien wynosić</t>
    </r>
    <r>
      <rPr>
        <sz val="10"/>
        <rFont val="Calibri"/>
        <family val="2"/>
        <charset val="238"/>
      </rPr>
      <t xml:space="preserve"> nie mniej niż 3 miesiące od daty dostawy.  </t>
    </r>
  </si>
  <si>
    <t>Fasola Piękny Jaś</t>
  </si>
  <si>
    <r>
      <t xml:space="preserve">Groszek konserwowy typu  </t>
    </r>
    <r>
      <rPr>
        <sz val="10"/>
        <rFont val="Calibri"/>
        <family val="2"/>
        <charset val="238"/>
      </rPr>
      <t xml:space="preserve">"Dawtona" 2600g lub  produkt równoważny . Opakowanie jednostkowe puszka metalowa.  Okres przydatności do spożycia deklarowany przez producenta powinien wynosić nie mniej niż 6 miesięcy od daty dostawy. </t>
    </r>
  </si>
  <si>
    <t xml:space="preserve">Groszek ptysiowy delikatesowy  125g lub produkt równoważny.  Okres przydatności do spożycia deklarowany przez producenta powinien wynosić nie mniej niż 3 miesiące od daty dostawy. </t>
  </si>
  <si>
    <t>Herbata granulowana typu Lipton. lub produkt równoważny 100g. Opakowanie jednostkowe, okres przydatności do spożycia deklarowany przez producenta powinien wynosić nie mniej niż 3 miesiące od daty dostawy. CN 0902 30 00</t>
  </si>
  <si>
    <r>
      <t>Jaja wielkość M  lub produkt równoważny.  Jaja spożywcze określane w kategorii wagowej  jako średnie, ważące od 53-63g. o normalnym kształcie, czyste, nie uszkodzone, nie myte. Oznakowane literą M i kodem od nr 0-2. Okres przydatności do spożycia deklarowany przez producenta powinien wynosić nie mniej niż 14 dni od daty dostawy. Jaja zapakowane w wytłaczanki chroniące przed uszkodzeniem. Temperatura przechowywania 5-18</t>
    </r>
    <r>
      <rPr>
        <vertAlign val="superscript"/>
        <sz val="10"/>
        <rFont val="Calibri"/>
        <family val="2"/>
        <charset val="238"/>
      </rPr>
      <t>o</t>
    </r>
    <r>
      <rPr>
        <sz val="10"/>
        <rFont val="Calibri"/>
        <family val="2"/>
        <charset val="238"/>
      </rPr>
      <t xml:space="preserve">C. </t>
    </r>
  </si>
  <si>
    <t xml:space="preserve">Kasza kus-kus. Opakowanie jednostkowe torby foliowe lub  papierowe przeznaczone do kontaktu z żywnością. Okres przydatności do spożycia deklarowany przez producenta powinien wynosić nie mniej niż 3 miesięcy od daty dostawy. </t>
  </si>
  <si>
    <r>
      <t>Kasza manna  masa netto 1kg. Opakowanie jednostkowe- torby papierowe lub foliowe, przeznaczone do kontaktu z żywnością. Okres przydatności do spożycia deklarowany przez producenta powinien wynosić</t>
    </r>
    <r>
      <rPr>
        <sz val="10"/>
        <rFont val="Calibri"/>
        <family val="2"/>
        <charset val="238"/>
      </rPr>
      <t xml:space="preserve"> nie mniej niż 3 miesiące od daty dostawy. </t>
    </r>
  </si>
  <si>
    <t xml:space="preserve">Kawa do parzenia typu  „Jacobs”(palona, mielona)  masa netto 200g lub produkt równoważny.  Skład 100% kawa arabica. Opakowanie jednostkowe przeznaczone do kontaktu z żywnością. Okres przydatności do spożycia deklarowany przez producenta powinien wynosić nie mniej niż 3 miesiące od daty dostawy.  </t>
  </si>
  <si>
    <t xml:space="preserve">Ketchup pikantny/ łagodny  typu „Pudliszki” 480g  lub produkt równoważny. Skład min: przecier pomidorowy 62%, cukier, ocet, sól, skrobia kukurydziana. Opakowanie jednostkowe butelka plastikowa PET przeznaczona do kontaktu z żywnością. Okres przydatności do spożycia deklarowany przez producenta powinien wynosić nie mniej niż 3 miesiące od daty dostawy. </t>
  </si>
  <si>
    <r>
      <t>Koncentrat barszczu czerwonego    400ml. Skład: woda, zagęszczony sok z buraków ćwikłowych  min.27%, cukier, sól, ocet spirytusowy, regulator kwasowości, kwas cytrynowy, przyprawy.Opakowanie jednostkowe, butelka szklana. Okres przydatności do spożycia deklarowany przez producenta powinien wynosić</t>
    </r>
    <r>
      <rPr>
        <sz val="10"/>
        <rFont val="Calibri"/>
        <family val="2"/>
        <charset val="238"/>
      </rPr>
      <t xml:space="preserve"> nie mniej niż 3 miesiące od daty dostawy. </t>
    </r>
  </si>
  <si>
    <r>
      <t>Koncentrat pomidorowy 30%  typu ”Pudliszki” 950g lub produkt równoważny. Zawartośc extraktu 28-30%. Opakowanie jednostkowe masa netto 920g. Okres przydatności do spożycia deklarowany przez producenta powinien wynosić</t>
    </r>
    <r>
      <rPr>
        <sz val="10"/>
        <rFont val="Calibri"/>
        <family val="2"/>
        <charset val="238"/>
      </rPr>
      <t xml:space="preserve"> nie mniej niż  3 miesiące od daty dostawy. </t>
    </r>
  </si>
  <si>
    <r>
      <t>Kukurydza konserwowa słodka typu„Dawtona” puszka  2600g   lub produkt równoważny. Produkt otrzymywany z ziarna kukurydzy cukrowej zalany roztworem cukru i soli kuchennej, utrwalony termicznie. Okres przydatności do spożycia deklarowany przez producenta powinien wynosić</t>
    </r>
    <r>
      <rPr>
        <sz val="10"/>
        <rFont val="Calibri"/>
        <family val="2"/>
        <charset val="238"/>
      </rPr>
      <t xml:space="preserve"> nie mniej niż 6 miesięcy od daty dostawy </t>
    </r>
  </si>
  <si>
    <t xml:space="preserve">Kurkuma  20g . </t>
  </si>
  <si>
    <t xml:space="preserve">Kwasek cytrynowy   20g . Opakowanie jednostkowe. Okres przydatności do spożycia deklarowany przez producenta powinien wynosić nie mniej niż 3 miesiące od daty dostawy. </t>
  </si>
  <si>
    <r>
      <t xml:space="preserve">Liść laurowy  7g.  Wysuszone </t>
    </r>
    <r>
      <rPr>
        <sz val="10"/>
        <rFont val="Calibri"/>
        <family val="2"/>
        <charset val="238"/>
      </rPr>
      <t xml:space="preserve">liście 100%. Opakowanie jednostkowe- torby foliowe lub papierowe przeznaczone do kontaktu z żywnością. Okres przydatności do spożycia deklarowany przez producenta powinien wynosić nie mniej niż 3 miesiące od daty dostawy. </t>
    </r>
  </si>
  <si>
    <t xml:space="preserve">Majeranek  10g. Ziele majeranku otarte. Opakowanie jednostkowe torby foliowe lub papierowe przeznaczone do kontaktu z żywnością. Okres przydatności do spożycia deklarowany przez producenta powinien wynosić nie mniej niż 3 miesiące od daty dostawy. </t>
  </si>
  <si>
    <t xml:space="preserve">Majonez  typu ”Winiary”  3000g  lub produkt równoważny. Opakowanie jednostkowe - słój szklany.  Okres przydatności do spożycia deklarowany przez producenta powinien wynosić nie mniej niż 2 m-ce od daty dostawy. </t>
  </si>
  <si>
    <t xml:space="preserve">Mąka ziemniaczana  1 kg , skład: skrobia ziemniaczana, opakowanie jednostkowe.  Okres przydatności do spożycia deklarowany przez producenta powinien wynosić nie mniej niż 3m-ce od daty dostawy. </t>
  </si>
  <si>
    <t xml:space="preserve">Miód wielokwiatowy  1000g . Opakowanie jednostkowe, słoik szklany.  Okres przydatności do spożycia deklarowany przez producenta powinien wynosić nie mniej niż 3m-ce od daty dostawy. </t>
  </si>
  <si>
    <t xml:space="preserve">Musztarda sarepska, kremska, delikatesowa 960g. Opakowanie słoik szklany z zakrętką. Okres przydatności do spożycia deklarowany przez producenta powinien wynosić nie mniej niż 3 miesiące od daty dostawy. </t>
  </si>
  <si>
    <t>Sezam Sante 300g  lub produkt równoważny.</t>
  </si>
  <si>
    <t>Nutella 350G  lub produkt równoważny.</t>
  </si>
  <si>
    <t xml:space="preserve">Ocet spirytusowy 10% typu "Parczew" 500ml lub produkt równoważny. Opakowanie jednostkowe, plastikowa butelka. Okres przydatności do spożycia deklarowany przez producenta powinien wynosić nie mniej niż 3 miesiące od daty dostawy. </t>
  </si>
  <si>
    <r>
      <t xml:space="preserve">Olej rzepakowy uniwersalny typu Kujawski lub produkt równoważny. Skład: 100%  rafinowany olej. </t>
    </r>
    <r>
      <rPr>
        <sz val="10"/>
        <rFont val="Calibri"/>
        <family val="2"/>
        <charset val="238"/>
      </rPr>
      <t xml:space="preserve">Opakowanie jednostkowe- butelka z tworzywa sztucznego typu PET przeznaczona do kontaktu z żywnośćią.  Okres przydatności do spożycia deklarowany przez producenta powinien wynosić nie mniej niż 3 miesiące od daty dostawy. </t>
    </r>
  </si>
  <si>
    <t xml:space="preserve">Papryka ostra-mielona typu "Carum" 20g lub produkt równoważny. Skład: papryka ostra mielona. Opakowanie jednostkowe przeznaczone do kontaktu z żywnością. Okres przydatności do spożycia deklarowany przez producenta powinien wynosić nie mniej niż 6 miesięcy od daty dostawy. </t>
  </si>
  <si>
    <t xml:space="preserve">Papryka słodka-mielona  typu "Carum" 20g lub produkt równoważny. Skład: papryka słodka 100%. Opakowanie jednostkowe przeznaczone do kontaktu z żywnością. Okres przydatności do spożycia deklarowany przez producenta powinien wynosić nie mniej niż 6 miesięcy od daty dostawy. </t>
  </si>
  <si>
    <t xml:space="preserve">Płatki czekoladowe 250g.Opakowanie jednostkowe, torby foliowe, wykonane  z materiałów przeznaczonych do kontaktu z żywnością. Okres przydatności do spożycia deklarowany przez producenta powinien wynosić nie mniej niż 3 miesiące od daty dostawy.  </t>
  </si>
  <si>
    <t xml:space="preserve">Płatki miodowe 250g. Opakowanie jednostkowe. Okres przydatności do spożycia deklarowany przez producenta powinien wynosić nie mniej niż 3 miesiące od daty dostawy. </t>
  </si>
  <si>
    <t xml:space="preserve">Płatki cynamonowe typu Nestle 250g lub produkt równoważny. . Opakowanie jednostkowe. Okres przydatności do spożycia deklarowany przez producenta powinien wynosić nie mniej niż 3 miesiące od daty dostawy. </t>
  </si>
  <si>
    <r>
      <t xml:space="preserve">Pomidory suszone w oleju 290g.Skład: pomidory suszone, olej roślinny, woda, </t>
    </r>
    <r>
      <rPr>
        <sz val="10"/>
        <rFont val="Calibri"/>
        <family val="2"/>
        <charset val="238"/>
      </rPr>
      <t xml:space="preserve"> przyprawy. Opakowanie  jednostkowe- słoik szklany z zakrętką.  Okres przydatności do spożycia deklarowany przez producenta powinien wynosić nie mniej niż 3m-ce od daty dostawy. </t>
    </r>
  </si>
  <si>
    <t xml:space="preserve">Przyprawa do wieprzowiny typu   "Prymat" 20g lub produkt równoważny.  Opakowanie jednostkowe przeznaczone do kontaktu z żywnością. Okres przydatności do spożycia deklarowany przez producenta powinien wynosić nie mniej niż 6 m-cy od daty dostawy. </t>
  </si>
  <si>
    <t xml:space="preserve">Rosół Winiary 220g lub produkt równoważny. Okres przydatności do spożycia deklarowany przez producenta powinien wynosić nie mniej niż 3 miesiące od daty dostawy. </t>
  </si>
  <si>
    <t xml:space="preserve">Sliwka kalifornijska 100G. Opakowanie jednostkowe przeznaczone do kontaktu z żywnością. Okres przydatności do spożycia deklarowany przez producenta powinien wynosić nie mniej niż 3 miesiące od daty dostawy </t>
  </si>
  <si>
    <r>
      <t>Sos 4 sery typu "Winiary" 370 g  lub produkt równoważny.</t>
    </r>
    <r>
      <rPr>
        <sz val="10"/>
        <rFont val="Calibri"/>
        <family val="2"/>
        <charset val="238"/>
      </rPr>
      <t xml:space="preserve">  Okres przydatności do spożycia   deklarowany przez producenta powinien wynosić nie mniej niż 6 miesięcy od daty dostawy. </t>
    </r>
  </si>
  <si>
    <r>
      <t>Sos bolognes w proszku typu  „Winiary” 46g lub pr</t>
    </r>
    <r>
      <rPr>
        <sz val="10"/>
        <rFont val="Calibri"/>
        <family val="2"/>
        <charset val="238"/>
      </rPr>
      <t xml:space="preserve">odukt równoważny. Opakowanie jednostkowe -torebka.Okres przydatności do spożycia deklarowany przez producenta powinien wynosić nie mniej niż 6 miesięcy od daty dostawy. </t>
    </r>
  </si>
  <si>
    <r>
      <t>Sos czosnkowy  typu „Fanex” 950</t>
    </r>
    <r>
      <rPr>
        <sz val="10"/>
        <rFont val="Calibri"/>
        <family val="2"/>
        <charset val="238"/>
      </rPr>
      <t xml:space="preserve">g lub produkt równoważny.  Opakowanie jednostkowe-torebka. Okres przydatności do spożycia deklarowany przez producenta powinien wynosić nie mniej niż 6 miesięcy od daty dostawy. </t>
    </r>
  </si>
  <si>
    <r>
      <t>Sos sałatkowy 9g typu "</t>
    </r>
    <r>
      <rPr>
        <sz val="10"/>
        <rFont val="Calibri"/>
        <family val="2"/>
        <charset val="238"/>
      </rPr>
      <t xml:space="preserve">Prymat " lub produkt równoważny.  Opakowanie jednostkowe przeznaczone do kontaktu z żywnością. Okres przydatności do spożycia deklarowany przez producenta powinien wynosić nie mniej niż 6 m-cy od daty dostawy. </t>
    </r>
  </si>
  <si>
    <t xml:space="preserve">Sól kuchenna jodowana 1kg. Opakowanie jednostkowe przeznaczone do kontaktu z żywnością. Okres przydatności do spożycia deklarowany przez producenta powinien wynosić nie mniej niż 3 miesiące od daty dostawy  </t>
  </si>
  <si>
    <r>
      <t>Syrop  typu "Herbapol" owocowy różne smaki 420 ml lub produkt rownoważny.  Skład m.in: cukier, syrop glukozowo-fruktozowy, woda, zagęszczony sok aroniowy, regulator kw</t>
    </r>
    <r>
      <rPr>
        <sz val="10"/>
        <rFont val="Calibri"/>
        <family val="2"/>
        <charset val="238"/>
      </rPr>
      <t xml:space="preserve">asowości, kwas cytrynowy, 0,43% zagęszczonego soku owocowego  o ekstrakcie ogólnym minimum 65%, wit.C.  Okres przydatności do spożycia deklarowany przez producenta powinien wynosić nie mniej niż 3 miesiące od daty dostawy. </t>
    </r>
  </si>
  <si>
    <t>Szczaw konserwowy  siekany 315g typu  "Frutico" lub produkt równoważny. Skład: siekane liście szczawiu, sól. Opakowanie jednostkowe, słoik szklany z zakrętką. Okres przydatności do spożycia deklarowany przez producenta powinien wynosić nie mniej niż 6 miesięcy od daty dostawy.</t>
  </si>
  <si>
    <t xml:space="preserve">Tortilla 296g typu Develey lub produkt równoważny, placki ciasto pszenne. Skład min. mąka pszenna, woda, olej, sól. </t>
  </si>
  <si>
    <t xml:space="preserve">Przyprawa Vegetta 200g. Opakowanie jednostkowe przeznaczone do kontaktu z żywnością. Okres przydatności do spożycia deklarowany przez producenta powinien wynosić nie mniej niż 6 m-cy od daty dostawy. </t>
  </si>
  <si>
    <t xml:space="preserve">Woda mineralna gazowana / niegazowana typu "Cisowianka" 1,5l lub produkt równoważny.Opakowania jednostkowe- butelka z zakrętką z tworzywa sztucznego PET, przeznaczone do kontaktu z żywnością. Okres przydatności do spożycia deklarowany przez producenta powinien wynosić nie mniej niż  6 miesięcy od daty dostawy. </t>
  </si>
  <si>
    <t xml:space="preserve">Ziele angielskie całe 15g . Skład: wysuszone ziarno ziela angielskiego.Opakowanie jednostkowe przeznaczone do kontaktu z żywnością. Okres przydatności do spożycia deklarowany przez producenta powinien wynosić nie mniej niż 6 m-cy od daty dostawy.  </t>
  </si>
  <si>
    <t xml:space="preserve">Zupa barszcz biały  typu ”winiary” 66g lub produkt równoważny. .Opakowanie jednostkowe- torebka. Okres przydatności do spożycia deklarowany przez producenta powi nien wynosić nie mniej niż 6 m-cy od daty dostawy. </t>
  </si>
  <si>
    <t xml:space="preserve">Zupa grzybowa typu  „Winiary” 44g lub produkt równoważny.  Opakowanie jednostkowe przeznaczone do kontaktu z żywnością- torebka. Okres przydatności do spożycia deklarowany przez producenta powinien wynosić nie mniej niż  3 miesiące od daty dostawy.  </t>
  </si>
  <si>
    <r>
      <t>Cukier wanilinowy  typu  „Carum" 32g lub produkt równoważny,  opakowanie jednostkowe. Okres przydatności do spożycia deklarowany przez producenta powinien wynosić</t>
    </r>
    <r>
      <rPr>
        <sz val="10"/>
        <rFont val="Calibri"/>
        <family val="2"/>
        <charset val="238"/>
      </rPr>
      <t xml:space="preserve"> nie mniej niż 3 miesiące od daty dostawy.</t>
    </r>
  </si>
  <si>
    <t>Musli owocowe typu Sante 350g lub produkt równoważny.</t>
  </si>
  <si>
    <t xml:space="preserve">Pieprz czarny mielony  typu "Carum" 20g lub produkt równoważny.  Produkt otrzymany z wysuszonych i zmielonych ziaren pieprzu czarnego, używany do poprawy smaku potraw. Opakowanie jednostkowe. Okres przydatności do spożycia deklarowany przez producenta powinien wynosić nie mniej niż 6 m-cy od daty dostawy. </t>
  </si>
  <si>
    <t>Pieprz ziołowy typu "Carum" 20g lub produkt równoważny.   Skład: gorczyca, kminek, kolendra, papryka ostra, czosnek,kozieradka, majeranek.  Opakowanie jednostkowe przeznaczone do kontaktu z żywnością. Okres przydatności do spożycia deklarowany przez producenta powinien wynosić nie mniej niż 6 m-cy od daty dostawy.</t>
  </si>
  <si>
    <t>Przyprawa do kurczaka typu Carum 36g lub produkt równoważny. Opakowanie jednostkowe przeznaczone do kontaktu z żywnością. Okres przydatności do spożycia deklarowany przez producenta powinien wynosić nie mniej niż 6 miesięcy od daty dostawy.</t>
  </si>
  <si>
    <t xml:space="preserve">Przyprawa - zioła prowansalskie 10g typu "Carum" lub produkt równoważny. Skład m.in: oregano, cząber, rozmaryn,bazylia,majeranek, tymianek itp. Opakowanie jednostkowe przeznaczone do kontaktu z żywnością. Okres przydatności do spożycia deklarowany przez producenta powinien wynosić nie mniej niż 6 miesięcy od daty dostawy.  </t>
  </si>
  <si>
    <r>
      <t>Przyprawa do gyrosa typu „Carum” 20g lub produkt równoważny</t>
    </r>
    <r>
      <rPr>
        <sz val="10"/>
        <rFont val="Calibri"/>
        <family val="2"/>
        <charset val="238"/>
      </rPr>
      <t xml:space="preserve">.  Opakowanie jednostkowe przeznaczone do kontaktu z żywnością. Okres przydatności do spożycia deklarowany przez producenta powinien wynosić nie mniej niż 6 m-cy od daty dostawy. </t>
    </r>
  </si>
  <si>
    <t xml:space="preserve">Przyprawa tymianek typu „Carum” 20g lub produkt równoważny.  Opakowanie jednostkowe przeznaczone do kontaktu z żywnością. Okres przydatności do spożycia deklarowany przez producenta powinien wynosić nie mniej niż 6 m-cy od daty dostawy. </t>
  </si>
  <si>
    <r>
      <t>Przyprawa do ziemniaków typu „Carum”  20g lub produkt równowa</t>
    </r>
    <r>
      <rPr>
        <sz val="10"/>
        <rFont val="Calibri"/>
        <family val="2"/>
        <charset val="238"/>
      </rPr>
      <t xml:space="preserve">żny. Opakowanie jednostkowe. Okres przydatności do spożycia deklarowany przez producenta powinien wynosić nie mniej niż 3 miesiące od daty dostawy. </t>
    </r>
  </si>
  <si>
    <r>
      <t>Kasza gryczana  prażona masa netto .  Opakowanie jednostkowe - torby papierowe lub foliowe, przeznaczone do kontaktu z żywnością. Okres przydatności do spożycia deklarowany przez producenta powinien wynosić</t>
    </r>
    <r>
      <rPr>
        <sz val="10"/>
        <rFont val="Calibri"/>
        <family val="2"/>
        <charset val="238"/>
      </rPr>
      <t xml:space="preserve"> nie mniej niż 3 miesiące od daty dostawy.  </t>
    </r>
  </si>
  <si>
    <r>
      <t>Kasza jęczmienna gruba lub średnia . Opakowanie jednostkowe- torby papierowe lub foliowe, przeznaczone do kontaktu z żywnością. Okres przydatności do spożycia deklarowany przez producenta powinien wynosić</t>
    </r>
    <r>
      <rPr>
        <sz val="10"/>
        <rFont val="Calibri"/>
        <family val="2"/>
        <charset val="238"/>
      </rPr>
      <t xml:space="preserve"> nie mniej niż 3 miesiące od daty dostawy.  </t>
    </r>
  </si>
  <si>
    <r>
      <t xml:space="preserve">Makaron  typu „Lubella” różne rodzaje  lub produkt równoważny, opakowanie jednostkowe, różne formy: spagetti, nitka, </t>
    </r>
    <r>
      <rPr>
        <u/>
        <sz val="10"/>
        <rFont val="Calibri"/>
        <family val="2"/>
        <charset val="238"/>
      </rPr>
      <t>kokardki, kolorowy</t>
    </r>
    <r>
      <rPr>
        <sz val="10"/>
        <rFont val="Calibri"/>
        <family val="2"/>
        <charset val="238"/>
      </rPr>
      <t xml:space="preserve">. Skład: mąka makaronowa pszenna. Bez konserwantów, dopuszczalne środki barwiące kurkuma lub naturalny karoten. Okres przydatności do spożycia deklarowany przez producenta powinien wynosić nie mniej niż 6 miesięcy od daty dostawy.  </t>
    </r>
  </si>
  <si>
    <r>
      <rPr>
        <b/>
        <sz val="8"/>
        <color indexed="8"/>
        <rFont val="Times New Roman"/>
        <family val="1"/>
        <charset val="238"/>
      </rPr>
      <t>Kiełbasa typu „krakowska” podsuszana</t>
    </r>
    <r>
      <rPr>
        <sz val="8"/>
        <color indexed="8"/>
        <rFont val="Times New Roman"/>
        <family val="1"/>
        <charset val="238"/>
      </rPr>
      <t xml:space="preserve"> . Preferencje zamawiającego w zakresie jakości:</t>
    </r>
    <r>
      <rPr>
        <b/>
        <sz val="8"/>
        <color indexed="8"/>
        <rFont val="Times New Roman"/>
        <family val="1"/>
        <charset val="238"/>
      </rPr>
      <t xml:space="preserve"> Zawartość  wsadu mięsnego 65-70%. </t>
    </r>
    <r>
      <rPr>
        <sz val="8"/>
        <color indexed="8"/>
        <rFont val="Times New Roman"/>
        <family val="1"/>
        <charset val="238"/>
      </rPr>
      <t>Wygląd: wyrób w osłonce naturalnej lub sztucznej, powierzchnia czysta i sucha, osłonka ściśle przylegająca do farszu , nie dopuszcza się wycieku tłuszczu i galarety, Smak-zapach: charakterystyczny dla danego asortymentu, aromatyczny,  wyczuwalny smak i zapach użytych przypraw, niedopuszczalny jest smak i zapach świadczący o nie świeżości. Konsystencja: grubo rozdrobniona,   surowce równomiernie rozłożone, niedopuszczalne skupiska  jednego składnika, zacieków tłuszczu  ścisła, nie rozpadająca się. Barwa w przekroju jasnoróżowa do ciemnoróżowej, barwa tłuszczu – od kremowej do białej. Niedopuszczalna jest barwa nietypowa, szarozielona, plamy na powierzchni wynikające z niedowędzenia</t>
    </r>
  </si>
  <si>
    <t xml:space="preserve">Polędwica drobiowa , szynka drobiowa , bez wzmacniaczy smaku konserwantów przedłużających świeżość </t>
  </si>
  <si>
    <r>
      <rPr>
        <b/>
        <sz val="8"/>
        <rFont val="Times New Roman"/>
        <family val="1"/>
        <charset val="238"/>
      </rPr>
      <t>Jogurt grecki 1  l lub produkt równoważny</t>
    </r>
    <r>
      <rPr>
        <sz val="8"/>
        <rFont val="Times New Roman"/>
        <family val="1"/>
        <charset val="238"/>
      </rPr>
      <t>. Skład  min: mleko, serwatka odtworzona, cukier,  żywe bakterie jogurtowe, o wystarczająco długiej dacie ważności min 20 dni od daty dostawy.</t>
    </r>
  </si>
  <si>
    <r>
      <rPr>
        <b/>
        <sz val="8"/>
        <rFont val="Times New Roman"/>
        <family val="1"/>
        <charset val="238"/>
      </rPr>
      <t xml:space="preserve">Mleko </t>
    </r>
    <r>
      <rPr>
        <sz val="8"/>
        <rFont val="Times New Roman"/>
        <family val="1"/>
        <charset val="238"/>
      </rPr>
      <t xml:space="preserve"> </t>
    </r>
    <r>
      <rPr>
        <b/>
        <sz val="8"/>
        <rFont val="Times New Roman"/>
        <family val="1"/>
        <charset val="238"/>
      </rPr>
      <t>2% 1 l UHT lub produkt  równoważny</t>
    </r>
    <r>
      <rPr>
        <sz val="8"/>
        <rFont val="Times New Roman"/>
        <family val="1"/>
        <charset val="238"/>
      </rPr>
      <t xml:space="preserve">. Zawartość tłuszczu 2%, pasteryzowane, trwałość min. 5 dni od daty dostarczenia. Nie może zawierać żadnych dodatków. Barwa : biała z lekko żółtawym odcieniem, konsystencja płynna. </t>
    </r>
  </si>
  <si>
    <t>Czosnek świeży główka.</t>
  </si>
  <si>
    <t>W pozycjach w których użyto nazwy towarowej Wykonawca może złożyć ofetrę na towar równoważny do towaru, który wymieniono za pomocą nazwy towarowej. Równoważność oznacza skład i właściwości nie gorsze niż skład i właściwości towaru z nazwy towarowej.</t>
  </si>
  <si>
    <t xml:space="preserve">Wykonawca oświadcza , że , że oferowane artykuły spełniają wymagania określone przepisami ustawy z dnia 25 sierpnia 2006r. o bezpieczeństwie żywności i żywienia (Dz.U. z 2017 r., poz.  149) oraz Rozporządzenie Ministra Zdrowia z dnia 26 lipca 2016 r. w sprawie grup środków spożywczych przeznaczonych do sprzedaży dzieciom i młodzieży w jednostkach systemu oświaty oraz wymagań, jakie muszą spełniać środki spożywcze stosowane w ramach żywienia zbiorowego dzieci i młodzieży w tych jednostkach ( Dz. U.z  2016r. poz. 1154).
</t>
  </si>
  <si>
    <t>Razem</t>
  </si>
  <si>
    <t xml:space="preserve">Ogórek konserwowy  1 l . Skład: ogórek, woda, ocet, cukier,sól, przyprawy. Opakowanie jednostkowe słoik szklany z zakrętką. Okres przydatnosci do spozycia nie mniej niż 3 m-ce od daty dostawy. </t>
  </si>
  <si>
    <t xml:space="preserve">Pomidory w zalewie całe lub krojone puszka 400g .Skład m.in: pomidory  60%, sok pomidorowy, sól, regulator kwasowości.  Opakowanie jednostkowe- puszka. Okres przydatności do spożycia deklarowany przez producenta powinien wynosić nie mniej niż 3 miesiące od daty dostawy. </t>
  </si>
  <si>
    <t xml:space="preserve">Przyprawa curry 1kg typu "Carum"  lub produkt równoważny. Opakowanie jednostkowe. Okres przydatności do spożycia deklarowany przez producenta powinien wynosić nie mniej niż 3 miesiące od daty dostawy. </t>
  </si>
  <si>
    <t xml:space="preserve">Kasza Bulgur. Opakowanie jednostkowe przeznaczone do kontaktu z żywnością. Okres przydatności do spożycia deklarowany przez producenta powinien wynosić nie mniej niż 3 miesiące od daty dostawy </t>
  </si>
  <si>
    <t xml:space="preserve">Przyprawa do zup typu Magi 960g. Opakowanie jednostkowe przeznaczone do kontaktu z żywnością- torebka. Okres przydatności do spożycia deklarowany przez producenta powinien wynosić nie mniej niż  3 miesiące od daty dostawy.  </t>
  </si>
  <si>
    <t>Hamburger bułka</t>
  </si>
  <si>
    <t>Hamburger kotlet</t>
  </si>
  <si>
    <t>Śledzie op. 5kg</t>
  </si>
  <si>
    <t>Pulpa pomidorowa op. 3kg</t>
  </si>
  <si>
    <t>Słonina</t>
  </si>
  <si>
    <t>Zpiekanka</t>
  </si>
  <si>
    <t>Bułka do kebaba</t>
  </si>
  <si>
    <t xml:space="preserve">Kapusta czerwona.  kapusty zwarte, bez liści zewnętrznych, kolor typowy, bez uszkodzeń mechanicznych i  bez oznak zepsucia, bez oznak przemrożenia, chorobowych, zepsucia, odleżyn gnilnych biologicznych, pakowana- skrzynka z tworzywa sztucznego lub ażurowy worek- siatka. Klasa jakości I </t>
  </si>
  <si>
    <t>Arbuz.  bez plam, bez uszkodzeń mechanicznych i zanieczyszczeń biologicznych pakowany w pudło kartonowe lub skrzynki, klasa jakości I.</t>
  </si>
  <si>
    <t>Cukinia, barwa ciemnozielona, zapach świeży, bez uszkodzeń mechanicznych, bez oznak przemrożenia, chorobowych, zepsucia, odleżyn gnilnych). Opakowane worek foliowy perforowany lub skrzynka z tworzywa sztucznego. Klasa jakości I.</t>
  </si>
  <si>
    <t>Sałata,  kolor zielony, nie uszkodzone liście, bez oznak przemrożenia, chorobowych, zepsucia, odleżyn gnilnych. Pakowana skrzynka z tworzywa sztucznego. Klasa jakości I.</t>
  </si>
  <si>
    <t xml:space="preserve">Bazylia  20 g. Opakowanie jednostkowe przeznaczone do kontaktu z żywnością. Okres przydatności do spożycia deklarowany przez producenta powinien wynosić nie mniej niż 6 m-cy od daty dostawy.  </t>
  </si>
  <si>
    <t xml:space="preserve">Grzyby suszone 20 g. Opakowanie jednostkowe przeznaczone do kontaktu z żywnością- torebka. Okres przydatności do spożycia deklarowany przez producenta powinien wynosić nie mniej niż  3 miesiące od daty dostawy.  </t>
  </si>
  <si>
    <t xml:space="preserve">Przyprawa do ryb 20 g. Opakowanie jednostkowe przeznaczone do kontaktu z żywnością- torebka. Okres przydatności do spożycia deklarowany przez producenta powinien wynosić nie mniej niż  3 miesiące od daty dostawy.  </t>
  </si>
  <si>
    <t xml:space="preserve">Kostki rosołowe op 18szt, 180g. Opakowanie jednostkowe przeznaczone do kontaktu z żywnością- torebka. Okres przydatności do spożycia deklarowany przez producenta powinien wynosić nie mniej niż  3 miesiące od daty dostawy.  </t>
  </si>
  <si>
    <t xml:space="preserve">Ryż paraboliczny. Opakowanie jednostkowe przeznaczone do kontaktu z żywnością. Okres przydatności do spożycia deklarowany przez producenta powinien wynosić nie mniej niż 3 miesiące od daty dostawy </t>
  </si>
  <si>
    <r>
      <rPr>
        <b/>
        <sz val="8"/>
        <color theme="1"/>
        <rFont val="Times New Roman"/>
        <family val="1"/>
        <charset val="238"/>
      </rPr>
      <t>Parówki</t>
    </r>
    <r>
      <rPr>
        <sz val="8"/>
        <color theme="1"/>
        <rFont val="Times New Roman"/>
        <family val="1"/>
        <charset val="238"/>
      </rPr>
      <t xml:space="preserve"> , 93% mięsa z szynki bez fosforanów
PKWiU – 15.13.12 -33.20
Preferencje zamawiającego w zakresie „jakości”
 WYGLĄD OGÓLNY- wyrób w osłonce sztucznej, powierzchnia czysta, sucha,  osłonka ściśle przylegająca do farszu, nie dopuszcza się uszkodzeń b wycieku tłuszczów i galarety pod osłonkę
STRUKTURA I KONSYSTENCJA- stopień rozdrobnienia farszu z godny z wymaganiami dla danego asortymenty, konsystencja charakterystyczna dla danego asortymentu, soczysta, dopuszcza się pojedyncze otwory powietrza. SMAK – ZAPACH : charakterystyczny dla danego asortymentu , niedopuszczalny jest smak i zapach świadczący o nieświeżości lub inny obcy .  BARWA: charakterystyczna dla danego asortymentu, barwa mięsa różowo-czerwona lub czerwona, powierzchnia- jasnowędzona, złocista niedopuszczalna barwa nietypowa, szarozielona jasno wędzona.
Zawartość( % masy) białko nie mniej niż 13%, tłuszcz 25%, woda 55%, sól 2,0 %
Nie dopuszcza się obecności hydrokoloidów, preparatów błonnikowych,  oraz dodatków( azotyn sodu w dawce zgodnej z obowiązującymi normami , askorbinian lub izoaskarbinian sodu w dawce maksymalnej 0,5% w stosunku do masy gotowego wyrobu.
</t>
    </r>
  </si>
  <si>
    <t>Ananas puszka  565 g.</t>
  </si>
  <si>
    <t>Baton typu  Princessa standard lub produkt równoważny.</t>
  </si>
  <si>
    <t>Indyk filet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</si>
</sst>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43" formatCode="_-* #,##0.00\ _z_ł_-;\-* #,##0.00\ _z_ł_-;_-* &quot;-&quot;??\ _z_ł_-;_-@_-"/>
  </numFmts>
  <fonts count="38" x14ac:knownFonts="1">
    <font>
      <sz val="11"/>
      <color theme="1"/>
      <name val="Calibri"/>
      <family val="2"/>
      <charset val="238"/>
      <scheme val="minor"/>
    </font>
    <font>
      <sz val="11"/>
      <color theme="1"/>
      <name val="Calibri"/>
      <family val="2"/>
      <charset val="238"/>
      <scheme val="minor"/>
    </font>
    <font>
      <b/>
      <i/>
      <sz val="8"/>
      <name val="Calibri"/>
      <family val="2"/>
      <charset val="238"/>
      <scheme val="minor"/>
    </font>
    <font>
      <b/>
      <i/>
      <sz val="10"/>
      <name val="Calibri"/>
      <family val="2"/>
      <charset val="238"/>
      <scheme val="minor"/>
    </font>
    <font>
      <sz val="8"/>
      <name val="Calibri"/>
      <family val="2"/>
      <charset val="238"/>
      <scheme val="minor"/>
    </font>
    <font>
      <sz val="10"/>
      <name val="Calibri"/>
      <family val="2"/>
      <charset val="238"/>
      <scheme val="minor"/>
    </font>
    <font>
      <sz val="10"/>
      <name val="Calibri"/>
      <family val="2"/>
      <charset val="238"/>
    </font>
    <font>
      <vertAlign val="superscript"/>
      <sz val="10"/>
      <name val="Calibri"/>
      <family val="2"/>
      <charset val="238"/>
    </font>
    <font>
      <u/>
      <sz val="10"/>
      <name val="Calibri"/>
      <family val="2"/>
      <charset val="238"/>
    </font>
    <font>
      <b/>
      <i/>
      <sz val="10"/>
      <name val="Arial CE"/>
      <family val="2"/>
      <charset val="238"/>
    </font>
    <font>
      <sz val="8"/>
      <color indexed="8"/>
      <name val="Times New Roman"/>
      <family val="1"/>
      <charset val="238"/>
    </font>
    <font>
      <b/>
      <sz val="8"/>
      <color indexed="8"/>
      <name val="Times New Roman"/>
      <family val="1"/>
      <charset val="238"/>
    </font>
    <font>
      <sz val="10"/>
      <name val="Arial CE"/>
      <charset val="238"/>
    </font>
    <font>
      <sz val="8"/>
      <color indexed="8"/>
      <name val="Calibri"/>
      <family val="2"/>
      <charset val="238"/>
    </font>
    <font>
      <b/>
      <vertAlign val="subscript"/>
      <sz val="8"/>
      <color indexed="8"/>
      <name val="Times New Roman"/>
      <family val="1"/>
      <charset val="238"/>
    </font>
    <font>
      <b/>
      <i/>
      <sz val="11"/>
      <color theme="1"/>
      <name val="Calibri"/>
      <family val="2"/>
      <charset val="238"/>
      <scheme val="minor"/>
    </font>
    <font>
      <sz val="10"/>
      <color theme="1"/>
      <name val="Calibri"/>
      <family val="2"/>
      <charset val="238"/>
      <scheme val="minor"/>
    </font>
    <font>
      <sz val="8"/>
      <color theme="1"/>
      <name val="Times New Roman"/>
      <family val="1"/>
      <charset val="238"/>
    </font>
    <font>
      <sz val="8"/>
      <name val="Times New Roman"/>
      <family val="1"/>
      <charset val="238"/>
    </font>
    <font>
      <b/>
      <sz val="10"/>
      <color theme="1"/>
      <name val="Calibri"/>
      <family val="2"/>
      <charset val="238"/>
      <scheme val="minor"/>
    </font>
    <font>
      <sz val="10"/>
      <color indexed="8"/>
      <name val="Calibri"/>
      <family val="2"/>
      <charset val="238"/>
    </font>
    <font>
      <b/>
      <sz val="10"/>
      <color indexed="8"/>
      <name val="Calibri"/>
      <family val="2"/>
      <charset val="238"/>
    </font>
    <font>
      <vertAlign val="superscript"/>
      <sz val="10"/>
      <color indexed="8"/>
      <name val="Calibri"/>
      <family val="2"/>
      <charset val="238"/>
    </font>
    <font>
      <b/>
      <i/>
      <sz val="10"/>
      <name val="Arial CE"/>
      <charset val="238"/>
    </font>
    <font>
      <b/>
      <sz val="11"/>
      <color theme="1"/>
      <name val="Calibri"/>
      <family val="2"/>
      <charset val="238"/>
      <scheme val="minor"/>
    </font>
    <font>
      <b/>
      <sz val="8"/>
      <name val="Times New Roman"/>
      <family val="1"/>
      <charset val="238"/>
    </font>
    <font>
      <sz val="8"/>
      <color rgb="FF000000"/>
      <name val="Times New Roman"/>
      <family val="1"/>
      <charset val="238"/>
    </font>
    <font>
      <sz val="12"/>
      <color theme="1"/>
      <name val="Times New Roman"/>
      <family val="1"/>
      <charset val="238"/>
    </font>
    <font>
      <b/>
      <sz val="12"/>
      <color rgb="FF000000"/>
      <name val="Times New Roman"/>
      <family val="1"/>
      <charset val="238"/>
    </font>
    <font>
      <b/>
      <i/>
      <sz val="12"/>
      <name val="Times New Roman"/>
      <family val="1"/>
      <charset val="238"/>
    </font>
    <font>
      <b/>
      <i/>
      <sz val="11"/>
      <name val="Times New Roman"/>
      <family val="1"/>
      <charset val="238"/>
    </font>
    <font>
      <sz val="12"/>
      <name val="Times New Roman"/>
      <family val="1"/>
      <charset val="238"/>
    </font>
    <font>
      <sz val="11"/>
      <color rgb="FF000000"/>
      <name val="Times New Roman"/>
      <family val="1"/>
      <charset val="238"/>
    </font>
    <font>
      <sz val="12"/>
      <color rgb="FF000000"/>
      <name val="Times New Roman"/>
      <family val="1"/>
      <charset val="238"/>
    </font>
    <font>
      <b/>
      <sz val="8"/>
      <color theme="1"/>
      <name val="Times New Roman"/>
      <family val="1"/>
      <charset val="238"/>
    </font>
    <font>
      <b/>
      <sz val="11"/>
      <color rgb="FF000000"/>
      <name val="Calibri"/>
      <family val="2"/>
      <charset val="238"/>
      <scheme val="minor"/>
    </font>
    <font>
      <sz val="9"/>
      <color indexed="8"/>
      <name val="Times New Roman"/>
      <family val="1"/>
      <charset val="238"/>
    </font>
    <font>
      <sz val="9"/>
      <color theme="1"/>
      <name val="Calibri"/>
      <family val="2"/>
      <charset val="238"/>
      <scheme val="minor"/>
    </font>
  </fonts>
  <fills count="7">
    <fill>
      <patternFill patternType="none"/>
    </fill>
    <fill>
      <patternFill patternType="gray125"/>
    </fill>
    <fill>
      <patternFill patternType="solid">
        <fgColor rgb="FFFFFF00"/>
        <bgColor indexed="64"/>
      </patternFill>
    </fill>
    <fill>
      <patternFill patternType="solid">
        <fgColor theme="0"/>
        <bgColor indexed="34"/>
      </patternFill>
    </fill>
    <fill>
      <patternFill patternType="solid">
        <fgColor theme="0"/>
        <bgColor indexed="64"/>
      </patternFill>
    </fill>
    <fill>
      <patternFill patternType="solid">
        <fgColor theme="0"/>
        <bgColor indexed="26"/>
      </patternFill>
    </fill>
    <fill>
      <patternFill patternType="solid">
        <fgColor rgb="FFFFFFFF"/>
        <bgColor rgb="FFFFFFCC"/>
      </patternFill>
    </fill>
  </fills>
  <borders count="24">
    <border>
      <left/>
      <right/>
      <top/>
      <bottom/>
      <diagonal/>
    </border>
    <border>
      <left style="thin">
        <color indexed="8"/>
      </left>
      <right style="thin">
        <color indexed="8"/>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8"/>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64"/>
      </right>
      <top style="thin">
        <color indexed="64"/>
      </top>
      <bottom style="medium">
        <color indexed="64"/>
      </bottom>
      <diagonal/>
    </border>
    <border>
      <left style="thin">
        <color indexed="64"/>
      </left>
      <right style="thin">
        <color indexed="8"/>
      </right>
      <top/>
      <bottom/>
      <diagonal/>
    </border>
    <border>
      <left style="thin">
        <color indexed="8"/>
      </left>
      <right style="thin">
        <color indexed="64"/>
      </right>
      <top/>
      <bottom/>
      <diagonal/>
    </border>
    <border>
      <left style="thin">
        <color indexed="8"/>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top style="thin">
        <color indexed="64"/>
      </top>
      <bottom style="thin">
        <color indexed="64"/>
      </bottom>
      <diagonal/>
    </border>
    <border>
      <left style="thin">
        <color indexed="8"/>
      </left>
      <right/>
      <top/>
      <bottom style="thin">
        <color indexed="8"/>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style="medium">
        <color rgb="FF000000"/>
      </right>
      <top/>
      <bottom/>
      <diagonal/>
    </border>
    <border>
      <left style="thin">
        <color indexed="64"/>
      </left>
      <right style="thin">
        <color indexed="64"/>
      </right>
      <top style="thin">
        <color indexed="64"/>
      </top>
      <bottom/>
      <diagonal/>
    </border>
    <border>
      <left style="medium">
        <color auto="1"/>
      </left>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65">
    <xf numFmtId="0" fontId="0" fillId="0" borderId="0" xfId="0"/>
    <xf numFmtId="0" fontId="0" fillId="4" borderId="0" xfId="0" applyFill="1"/>
    <xf numFmtId="1" fontId="4" fillId="4" borderId="1" xfId="0" applyNumberFormat="1" applyFont="1" applyFill="1" applyBorder="1" applyAlignment="1" applyProtection="1">
      <alignment horizontal="center" vertical="center" wrapText="1"/>
      <protection hidden="1"/>
    </xf>
    <xf numFmtId="1" fontId="5" fillId="4" borderId="1" xfId="0" applyNumberFormat="1" applyFont="1" applyFill="1" applyBorder="1" applyAlignment="1" applyProtection="1">
      <alignment horizontal="center" vertical="center" wrapText="1"/>
      <protection hidden="1"/>
    </xf>
    <xf numFmtId="3" fontId="5" fillId="4" borderId="1" xfId="0" applyNumberFormat="1" applyFont="1" applyFill="1" applyBorder="1" applyAlignment="1" applyProtection="1">
      <alignment horizontal="center" vertical="center" wrapText="1"/>
      <protection hidden="1"/>
    </xf>
    <xf numFmtId="0" fontId="4" fillId="3" borderId="2" xfId="0" applyFont="1" applyFill="1" applyBorder="1" applyAlignment="1" applyProtection="1">
      <alignment horizontal="center"/>
      <protection locked="0"/>
    </xf>
    <xf numFmtId="49" fontId="5" fillId="4" borderId="2" xfId="0" applyNumberFormat="1" applyFont="1" applyFill="1" applyBorder="1" applyAlignment="1" applyProtection="1">
      <alignment horizontal="left" vertical="center" wrapText="1"/>
      <protection locked="0"/>
    </xf>
    <xf numFmtId="0" fontId="5" fillId="4" borderId="2" xfId="0" applyFont="1" applyFill="1" applyBorder="1" applyAlignment="1" applyProtection="1">
      <alignment horizontal="center" vertical="center"/>
      <protection locked="0"/>
    </xf>
    <xf numFmtId="4" fontId="5" fillId="4" borderId="2" xfId="0" applyNumberFormat="1" applyFont="1" applyFill="1" applyBorder="1" applyAlignment="1" applyProtection="1">
      <alignment horizontal="center" vertical="center"/>
      <protection locked="0"/>
    </xf>
    <xf numFmtId="4" fontId="5" fillId="4" borderId="2" xfId="0" applyNumberFormat="1" applyFont="1" applyFill="1" applyBorder="1" applyAlignment="1" applyProtection="1">
      <alignment horizontal="center" vertical="center" wrapText="1"/>
      <protection locked="0"/>
    </xf>
    <xf numFmtId="2" fontId="5" fillId="4" borderId="2" xfId="1" applyNumberFormat="1" applyFont="1" applyFill="1" applyBorder="1" applyAlignment="1" applyProtection="1">
      <alignment horizontal="center" vertical="center" wrapText="1"/>
      <protection locked="0"/>
    </xf>
    <xf numFmtId="2" fontId="5" fillId="4" borderId="2" xfId="2" applyNumberFormat="1" applyFont="1" applyFill="1" applyBorder="1" applyAlignment="1" applyProtection="1">
      <alignment horizontal="center" vertical="center"/>
      <protection locked="0"/>
    </xf>
    <xf numFmtId="4" fontId="5" fillId="4" borderId="2" xfId="0" applyNumberFormat="1" applyFont="1" applyFill="1" applyBorder="1" applyAlignment="1" applyProtection="1">
      <alignment horizontal="center" vertical="center"/>
      <protection hidden="1"/>
    </xf>
    <xf numFmtId="0" fontId="5" fillId="4" borderId="2" xfId="0" applyFont="1" applyFill="1" applyBorder="1" applyAlignment="1" applyProtection="1">
      <alignment horizontal="left" vertical="center" wrapText="1"/>
      <protection locked="0"/>
    </xf>
    <xf numFmtId="2" fontId="5" fillId="4" borderId="2" xfId="0" applyNumberFormat="1" applyFont="1" applyFill="1" applyBorder="1" applyAlignment="1" applyProtection="1">
      <alignment horizontal="center" vertical="center" wrapText="1"/>
      <protection locked="0"/>
    </xf>
    <xf numFmtId="0" fontId="5" fillId="5" borderId="2" xfId="0" applyFont="1" applyFill="1" applyBorder="1" applyAlignment="1">
      <alignment horizontal="left" vertical="center" wrapText="1"/>
    </xf>
    <xf numFmtId="0" fontId="5" fillId="4" borderId="2" xfId="0" applyFont="1" applyFill="1" applyBorder="1" applyAlignment="1">
      <alignment horizontal="left" vertical="center" wrapText="1"/>
    </xf>
    <xf numFmtId="0" fontId="5" fillId="4" borderId="2" xfId="0" applyFont="1" applyFill="1" applyBorder="1" applyAlignment="1">
      <alignment horizontal="center" vertical="center" wrapText="1"/>
    </xf>
    <xf numFmtId="0" fontId="5" fillId="5" borderId="2" xfId="0" applyFont="1" applyFill="1" applyBorder="1" applyAlignment="1" applyProtection="1">
      <alignment horizontal="left" vertical="center" wrapText="1"/>
      <protection locked="0"/>
    </xf>
    <xf numFmtId="0" fontId="5" fillId="5" borderId="2" xfId="0" applyNumberFormat="1" applyFont="1" applyFill="1" applyBorder="1" applyAlignment="1" applyProtection="1">
      <alignment horizontal="left" vertical="center" wrapText="1"/>
      <protection locked="0"/>
    </xf>
    <xf numFmtId="0" fontId="5" fillId="4" borderId="2" xfId="0" applyNumberFormat="1" applyFont="1" applyFill="1" applyBorder="1" applyAlignment="1" applyProtection="1">
      <alignment horizontal="left" vertical="center" wrapText="1"/>
      <protection locked="0"/>
    </xf>
    <xf numFmtId="2" fontId="2" fillId="3" borderId="4" xfId="0" applyNumberFormat="1" applyFont="1" applyFill="1" applyBorder="1" applyAlignment="1" applyProtection="1">
      <alignment horizontal="center" vertical="center"/>
      <protection hidden="1"/>
    </xf>
    <xf numFmtId="0" fontId="3" fillId="4" borderId="5" xfId="0" applyNumberFormat="1" applyFont="1" applyFill="1" applyBorder="1" applyAlignment="1" applyProtection="1">
      <alignment horizontal="center" vertical="center" wrapText="1"/>
      <protection hidden="1"/>
    </xf>
    <xf numFmtId="4" fontId="3" fillId="4" borderId="5" xfId="0" applyNumberFormat="1" applyFont="1" applyFill="1" applyBorder="1" applyAlignment="1" applyProtection="1">
      <alignment horizontal="center" vertical="center" wrapText="1"/>
      <protection hidden="1"/>
    </xf>
    <xf numFmtId="3" fontId="3" fillId="4" borderId="5" xfId="0" applyNumberFormat="1" applyFont="1" applyFill="1" applyBorder="1" applyAlignment="1" applyProtection="1">
      <alignment horizontal="center" vertical="center" wrapText="1"/>
      <protection hidden="1"/>
    </xf>
    <xf numFmtId="2" fontId="3" fillId="4" borderId="5" xfId="0" applyNumberFormat="1" applyFont="1" applyFill="1" applyBorder="1" applyAlignment="1" applyProtection="1">
      <alignment horizontal="center" vertical="center" wrapText="1"/>
      <protection hidden="1"/>
    </xf>
    <xf numFmtId="2" fontId="3" fillId="4" borderId="6" xfId="0" applyNumberFormat="1" applyFont="1" applyFill="1" applyBorder="1" applyAlignment="1" applyProtection="1">
      <alignment horizontal="center" vertical="center" wrapText="1"/>
      <protection hidden="1"/>
    </xf>
    <xf numFmtId="1" fontId="4" fillId="3" borderId="7" xfId="0" applyNumberFormat="1" applyFont="1" applyFill="1" applyBorder="1" applyAlignment="1" applyProtection="1">
      <alignment horizontal="right" vertical="center"/>
      <protection hidden="1"/>
    </xf>
    <xf numFmtId="1" fontId="5" fillId="4" borderId="8" xfId="0" applyNumberFormat="1" applyFont="1" applyFill="1" applyBorder="1" applyAlignment="1" applyProtection="1">
      <alignment horizontal="center" vertical="center" wrapText="1"/>
      <protection hidden="1"/>
    </xf>
    <xf numFmtId="0" fontId="0" fillId="2" borderId="2" xfId="0" applyFont="1" applyFill="1" applyBorder="1" applyAlignment="1" applyProtection="1">
      <alignment horizontal="center" vertical="center"/>
      <protection locked="0"/>
    </xf>
    <xf numFmtId="2" fontId="9" fillId="4" borderId="2" xfId="0" applyNumberFormat="1" applyFont="1" applyFill="1" applyBorder="1" applyAlignment="1" applyProtection="1">
      <alignment horizontal="center" vertical="center"/>
      <protection hidden="1"/>
    </xf>
    <xf numFmtId="0" fontId="9" fillId="4" borderId="2" xfId="0" applyNumberFormat="1" applyFont="1" applyFill="1" applyBorder="1" applyAlignment="1" applyProtection="1">
      <alignment horizontal="center" vertical="center" wrapText="1"/>
      <protection hidden="1"/>
    </xf>
    <xf numFmtId="4" fontId="9" fillId="4" borderId="2" xfId="0" applyNumberFormat="1" applyFont="1" applyFill="1" applyBorder="1" applyAlignment="1" applyProtection="1">
      <alignment horizontal="center" vertical="center" wrapText="1"/>
      <protection hidden="1"/>
    </xf>
    <xf numFmtId="2" fontId="9" fillId="4" borderId="2" xfId="0" applyNumberFormat="1" applyFont="1" applyFill="1" applyBorder="1" applyAlignment="1" applyProtection="1">
      <alignment horizontal="center" vertical="center" wrapText="1"/>
      <protection hidden="1"/>
    </xf>
    <xf numFmtId="0" fontId="0" fillId="4" borderId="2" xfId="0" applyFont="1" applyFill="1" applyBorder="1" applyAlignment="1" applyProtection="1">
      <alignment vertical="center"/>
      <protection locked="0"/>
    </xf>
    <xf numFmtId="0" fontId="0" fillId="4" borderId="2" xfId="0" applyNumberFormat="1" applyFont="1" applyFill="1" applyBorder="1" applyAlignment="1" applyProtection="1">
      <alignment vertical="center"/>
      <protection locked="0"/>
    </xf>
    <xf numFmtId="0" fontId="0" fillId="4" borderId="2" xfId="0" applyNumberFormat="1" applyFont="1" applyFill="1" applyBorder="1" applyAlignment="1" applyProtection="1">
      <alignment vertical="center"/>
      <protection hidden="1"/>
    </xf>
    <xf numFmtId="0" fontId="0" fillId="4" borderId="2" xfId="0" applyFont="1" applyFill="1" applyBorder="1" applyAlignment="1" applyProtection="1">
      <alignment horizontal="center" vertical="center"/>
      <protection locked="0"/>
    </xf>
    <xf numFmtId="0" fontId="10" fillId="4" borderId="2" xfId="0" applyFont="1" applyFill="1" applyBorder="1" applyAlignment="1">
      <alignment horizontal="left" vertical="center" wrapText="1"/>
    </xf>
    <xf numFmtId="4" fontId="12" fillId="4" borderId="2" xfId="0" applyNumberFormat="1" applyFont="1" applyFill="1" applyBorder="1" applyAlignment="1" applyProtection="1">
      <alignment horizontal="center" vertical="center"/>
      <protection locked="0"/>
    </xf>
    <xf numFmtId="4" fontId="0" fillId="4" borderId="2" xfId="0" applyNumberFormat="1" applyFont="1" applyFill="1" applyBorder="1" applyAlignment="1" applyProtection="1">
      <alignment horizontal="right" vertical="center"/>
      <protection hidden="1"/>
    </xf>
    <xf numFmtId="0" fontId="10" fillId="4" borderId="2" xfId="0" applyFont="1" applyFill="1" applyBorder="1" applyAlignment="1">
      <alignment vertical="center" wrapText="1"/>
    </xf>
    <xf numFmtId="4" fontId="0" fillId="4" borderId="2" xfId="0" applyNumberFormat="1" applyFill="1" applyBorder="1" applyAlignment="1" applyProtection="1">
      <alignment horizontal="center" vertical="center"/>
      <protection locked="0"/>
    </xf>
    <xf numFmtId="4" fontId="0" fillId="4" borderId="2" xfId="0" applyNumberFormat="1" applyFill="1" applyBorder="1" applyAlignment="1" applyProtection="1">
      <alignment horizontal="center" vertical="center" wrapText="1"/>
      <protection locked="0"/>
    </xf>
    <xf numFmtId="0" fontId="0" fillId="4" borderId="2" xfId="0" applyNumberFormat="1" applyFont="1" applyFill="1" applyBorder="1" applyAlignment="1" applyProtection="1">
      <alignment horizontal="center" vertical="center"/>
      <protection locked="0"/>
    </xf>
    <xf numFmtId="0" fontId="19" fillId="0" borderId="2" xfId="0" applyFont="1" applyBorder="1" applyAlignment="1">
      <alignment vertical="center" wrapText="1"/>
    </xf>
    <xf numFmtId="0" fontId="16" fillId="0" borderId="2" xfId="0" applyNumberFormat="1" applyFont="1" applyBorder="1" applyAlignment="1" applyProtection="1">
      <alignment horizontal="center" vertical="center"/>
      <protection locked="0"/>
    </xf>
    <xf numFmtId="4" fontId="16" fillId="0" borderId="2" xfId="0" applyNumberFormat="1" applyFont="1" applyBorder="1" applyAlignment="1" applyProtection="1">
      <alignment horizontal="center" vertical="center"/>
      <protection locked="0"/>
    </xf>
    <xf numFmtId="4" fontId="16" fillId="0" borderId="2" xfId="0" applyNumberFormat="1" applyFont="1" applyBorder="1" applyAlignment="1" applyProtection="1">
      <alignment horizontal="right" vertical="center"/>
      <protection locked="0"/>
    </xf>
    <xf numFmtId="4" fontId="16" fillId="0" borderId="2" xfId="0" applyNumberFormat="1" applyFont="1" applyBorder="1" applyAlignment="1" applyProtection="1">
      <alignment horizontal="right" vertical="center"/>
      <protection hidden="1"/>
    </xf>
    <xf numFmtId="0" fontId="16" fillId="0" borderId="2" xfId="0" applyFont="1" applyBorder="1" applyAlignment="1" applyProtection="1">
      <alignment horizontal="center" vertical="center"/>
      <protection locked="0"/>
    </xf>
    <xf numFmtId="4" fontId="23" fillId="4" borderId="2" xfId="0" applyNumberFormat="1" applyFont="1" applyFill="1" applyBorder="1" applyAlignment="1" applyProtection="1">
      <alignment horizontal="center" vertical="center" wrapText="1"/>
      <protection hidden="1"/>
    </xf>
    <xf numFmtId="4" fontId="23" fillId="0" borderId="2" xfId="0" applyNumberFormat="1" applyFont="1" applyBorder="1" applyAlignment="1" applyProtection="1">
      <alignment horizontal="center" vertical="center" wrapText="1"/>
      <protection hidden="1"/>
    </xf>
    <xf numFmtId="2" fontId="23" fillId="0" borderId="2" xfId="0" applyNumberFormat="1" applyFont="1" applyBorder="1" applyAlignment="1" applyProtection="1">
      <alignment horizontal="center" vertical="center" wrapText="1"/>
      <protection hidden="1"/>
    </xf>
    <xf numFmtId="0" fontId="0" fillId="0" borderId="0" xfId="0" applyBorder="1"/>
    <xf numFmtId="0" fontId="0" fillId="0" borderId="0" xfId="0" applyAlignment="1" applyProtection="1">
      <alignment horizontal="center"/>
      <protection locked="0"/>
    </xf>
    <xf numFmtId="4" fontId="0" fillId="0" borderId="0" xfId="0" applyNumberFormat="1" applyAlignment="1" applyProtection="1">
      <alignment horizontal="right"/>
      <protection locked="0"/>
    </xf>
    <xf numFmtId="2" fontId="9" fillId="0" borderId="2" xfId="0" applyNumberFormat="1" applyFont="1" applyBorder="1" applyAlignment="1" applyProtection="1">
      <alignment horizontal="center" vertical="center"/>
      <protection hidden="1"/>
    </xf>
    <xf numFmtId="0" fontId="9" fillId="0" borderId="2" xfId="0" applyNumberFormat="1" applyFont="1" applyBorder="1" applyAlignment="1" applyProtection="1">
      <alignment horizontal="center" vertical="center" wrapText="1"/>
      <protection hidden="1"/>
    </xf>
    <xf numFmtId="4" fontId="9" fillId="0" borderId="2" xfId="0" applyNumberFormat="1" applyFont="1" applyBorder="1" applyAlignment="1" applyProtection="1">
      <alignment horizontal="center" vertical="center" wrapText="1"/>
      <protection hidden="1"/>
    </xf>
    <xf numFmtId="2" fontId="9" fillId="0" borderId="2" xfId="0" applyNumberFormat="1" applyFont="1" applyBorder="1" applyAlignment="1" applyProtection="1">
      <alignment horizontal="center" vertical="center" wrapText="1"/>
      <protection hidden="1"/>
    </xf>
    <xf numFmtId="0" fontId="0" fillId="2" borderId="9" xfId="0" applyFont="1" applyFill="1" applyBorder="1" applyAlignment="1" applyProtection="1">
      <alignment vertical="center"/>
      <protection locked="0"/>
    </xf>
    <xf numFmtId="0" fontId="0" fillId="0" borderId="2" xfId="0" applyFont="1" applyBorder="1" applyAlignment="1" applyProtection="1">
      <alignment vertical="center"/>
      <protection locked="0"/>
    </xf>
    <xf numFmtId="0" fontId="0" fillId="0" borderId="2" xfId="0" applyNumberFormat="1" applyFont="1" applyBorder="1" applyAlignment="1" applyProtection="1">
      <alignment vertical="center"/>
      <protection locked="0"/>
    </xf>
    <xf numFmtId="0" fontId="0" fillId="0" borderId="2" xfId="0" applyNumberFormat="1" applyFont="1" applyBorder="1" applyAlignment="1" applyProtection="1">
      <alignment vertical="center"/>
      <protection hidden="1"/>
    </xf>
    <xf numFmtId="0" fontId="0" fillId="2" borderId="10" xfId="0" applyFont="1" applyFill="1" applyBorder="1" applyAlignment="1" applyProtection="1">
      <alignment horizontal="center" vertical="center"/>
      <protection locked="0"/>
    </xf>
    <xf numFmtId="0" fontId="18" fillId="0" borderId="2" xfId="0" applyFont="1" applyBorder="1" applyAlignment="1" applyProtection="1">
      <alignment horizontal="left" vertical="center" wrapText="1"/>
      <protection locked="0"/>
    </xf>
    <xf numFmtId="0" fontId="0" fillId="0" borderId="2" xfId="0" applyFont="1" applyBorder="1" applyAlignment="1" applyProtection="1">
      <alignment horizontal="center" vertical="center"/>
      <protection locked="0"/>
    </xf>
    <xf numFmtId="4" fontId="0" fillId="0" borderId="2" xfId="0" applyNumberFormat="1" applyFont="1" applyBorder="1" applyAlignment="1" applyProtection="1">
      <alignment horizontal="center" vertical="center"/>
      <protection locked="0"/>
    </xf>
    <xf numFmtId="4" fontId="0" fillId="0" borderId="2" xfId="0" applyNumberFormat="1" applyFont="1" applyBorder="1" applyAlignment="1" applyProtection="1">
      <alignment horizontal="right" vertical="center"/>
      <protection locked="0"/>
    </xf>
    <xf numFmtId="4" fontId="0" fillId="0" borderId="2" xfId="0" applyNumberFormat="1" applyFont="1" applyBorder="1" applyAlignment="1" applyProtection="1">
      <alignment horizontal="right" vertical="center"/>
      <protection hidden="1"/>
    </xf>
    <xf numFmtId="0" fontId="18" fillId="0" borderId="2" xfId="0" applyFont="1" applyBorder="1" applyAlignment="1">
      <alignment vertical="center" wrapText="1"/>
    </xf>
    <xf numFmtId="4" fontId="12" fillId="0" borderId="2" xfId="0" applyNumberFormat="1" applyFont="1" applyBorder="1" applyAlignment="1" applyProtection="1">
      <alignment horizontal="center" vertical="center"/>
      <protection locked="0"/>
    </xf>
    <xf numFmtId="0" fontId="0" fillId="0" borderId="10" xfId="0" applyNumberFormat="1" applyFont="1" applyBorder="1" applyAlignment="1" applyProtection="1">
      <alignment vertical="center"/>
      <protection locked="0"/>
    </xf>
    <xf numFmtId="0" fontId="18" fillId="0" borderId="2" xfId="0" applyFont="1" applyBorder="1" applyAlignment="1">
      <alignment horizontal="left" vertical="center" wrapText="1"/>
    </xf>
    <xf numFmtId="4" fontId="0" fillId="0" borderId="2" xfId="0" applyNumberFormat="1" applyBorder="1" applyAlignment="1" applyProtection="1">
      <alignment horizontal="center" vertical="center"/>
      <protection locked="0"/>
    </xf>
    <xf numFmtId="0" fontId="0" fillId="0" borderId="2" xfId="0" applyFont="1" applyBorder="1" applyAlignment="1" applyProtection="1">
      <alignment horizontal="center" vertical="center" wrapText="1"/>
      <protection locked="0"/>
    </xf>
    <xf numFmtId="0" fontId="25" fillId="0" borderId="2" xfId="0" applyFont="1" applyBorder="1" applyAlignment="1">
      <alignment vertical="center" wrapText="1"/>
    </xf>
    <xf numFmtId="2" fontId="9" fillId="2" borderId="2" xfId="0" applyNumberFormat="1" applyFont="1" applyFill="1" applyBorder="1" applyAlignment="1" applyProtection="1">
      <alignment horizontal="center" vertical="center"/>
      <protection hidden="1"/>
    </xf>
    <xf numFmtId="0" fontId="0" fillId="2" borderId="2" xfId="0" applyFont="1" applyFill="1" applyBorder="1" applyAlignment="1" applyProtection="1">
      <alignment vertical="center"/>
      <protection locked="0"/>
    </xf>
    <xf numFmtId="4" fontId="0" fillId="0" borderId="2" xfId="0" applyNumberFormat="1" applyFont="1" applyBorder="1" applyAlignment="1" applyProtection="1">
      <alignment vertical="center"/>
      <protection locked="0"/>
    </xf>
    <xf numFmtId="0" fontId="17" fillId="0" borderId="2" xfId="0" applyFont="1" applyBorder="1" applyAlignment="1">
      <alignment vertical="center" wrapText="1"/>
    </xf>
    <xf numFmtId="0" fontId="0" fillId="0" borderId="2" xfId="0" applyNumberFormat="1" applyFont="1" applyBorder="1" applyAlignment="1" applyProtection="1">
      <alignment horizontal="center" vertical="center"/>
      <protection locked="0"/>
    </xf>
    <xf numFmtId="0" fontId="10" fillId="0" borderId="2" xfId="0" applyFont="1" applyBorder="1" applyAlignment="1">
      <alignment vertical="center" wrapText="1"/>
    </xf>
    <xf numFmtId="0" fontId="17" fillId="0" borderId="11" xfId="0" applyFont="1" applyBorder="1" applyAlignment="1">
      <alignment vertical="center" wrapText="1"/>
    </xf>
    <xf numFmtId="0" fontId="17" fillId="0" borderId="2" xfId="0" applyFont="1" applyBorder="1" applyAlignment="1">
      <alignment horizontal="left" vertical="center" wrapText="1"/>
    </xf>
    <xf numFmtId="0" fontId="26" fillId="0" borderId="2" xfId="0" applyFont="1" applyBorder="1" applyAlignment="1">
      <alignment horizontal="left" vertical="center" wrapText="1"/>
    </xf>
    <xf numFmtId="4" fontId="24" fillId="0" borderId="0" xfId="0" applyNumberFormat="1" applyFont="1" applyBorder="1" applyAlignment="1" applyProtection="1">
      <alignment horizontal="right"/>
      <protection locked="0"/>
    </xf>
    <xf numFmtId="4" fontId="9" fillId="0" borderId="2" xfId="0" applyNumberFormat="1" applyFont="1" applyBorder="1" applyAlignment="1" applyProtection="1">
      <alignment horizontal="right"/>
      <protection hidden="1"/>
    </xf>
    <xf numFmtId="0" fontId="15" fillId="0" borderId="0" xfId="0" applyFont="1" applyAlignment="1" applyProtection="1">
      <alignment horizontal="left"/>
      <protection locked="0"/>
    </xf>
    <xf numFmtId="0" fontId="0" fillId="0" borderId="0" xfId="0" applyAlignment="1" applyProtection="1">
      <alignment horizontal="center" wrapText="1"/>
      <protection locked="0"/>
    </xf>
    <xf numFmtId="0" fontId="15" fillId="0" borderId="0" xfId="0" applyFont="1" applyBorder="1" applyAlignment="1" applyProtection="1">
      <alignment horizontal="center" wrapText="1"/>
      <protection locked="0"/>
    </xf>
    <xf numFmtId="2" fontId="29" fillId="6" borderId="2" xfId="0" applyNumberFormat="1" applyFont="1" applyFill="1" applyBorder="1" applyAlignment="1" applyProtection="1">
      <alignment horizontal="center" vertical="center"/>
      <protection hidden="1"/>
    </xf>
    <xf numFmtId="0" fontId="30" fillId="0" borderId="2" xfId="0" applyFont="1" applyBorder="1" applyAlignment="1" applyProtection="1">
      <alignment horizontal="center" vertical="center" wrapText="1"/>
      <protection hidden="1"/>
    </xf>
    <xf numFmtId="0" fontId="29" fillId="0" borderId="2" xfId="0" applyFont="1" applyBorder="1" applyAlignment="1" applyProtection="1">
      <alignment horizontal="center" vertical="center" wrapText="1"/>
      <protection hidden="1"/>
    </xf>
    <xf numFmtId="4" fontId="29" fillId="0" borderId="2" xfId="0" applyNumberFormat="1" applyFont="1" applyBorder="1" applyAlignment="1" applyProtection="1">
      <alignment horizontal="center" vertical="center" wrapText="1"/>
      <protection hidden="1"/>
    </xf>
    <xf numFmtId="2" fontId="29" fillId="0" borderId="2" xfId="0" applyNumberFormat="1" applyFont="1" applyBorder="1" applyAlignment="1" applyProtection="1">
      <alignment horizontal="center" vertical="center" wrapText="1"/>
      <protection hidden="1"/>
    </xf>
    <xf numFmtId="0" fontId="31" fillId="6" borderId="2" xfId="0" applyFont="1" applyFill="1" applyBorder="1" applyAlignment="1" applyProtection="1">
      <alignment horizontal="center"/>
      <protection locked="0"/>
    </xf>
    <xf numFmtId="0" fontId="32" fillId="0" borderId="13" xfId="0" applyFont="1" applyBorder="1" applyAlignment="1">
      <alignment vertical="center" wrapText="1"/>
    </xf>
    <xf numFmtId="0" fontId="33" fillId="0" borderId="13" xfId="0" applyFont="1" applyBorder="1" applyAlignment="1">
      <alignment horizontal="left" vertical="center" wrapText="1"/>
    </xf>
    <xf numFmtId="3" fontId="33" fillId="0" borderId="13" xfId="0" applyNumberFormat="1" applyFont="1" applyBorder="1" applyAlignment="1">
      <alignment horizontal="center" vertical="center" wrapText="1"/>
    </xf>
    <xf numFmtId="4" fontId="31" fillId="0" borderId="2" xfId="0" applyNumberFormat="1" applyFont="1" applyBorder="1" applyAlignment="1" applyProtection="1">
      <alignment horizontal="center" vertical="center"/>
      <protection locked="0"/>
    </xf>
    <xf numFmtId="4" fontId="31" fillId="0" borderId="2" xfId="0" applyNumberFormat="1" applyFont="1" applyBorder="1" applyAlignment="1" applyProtection="1">
      <alignment horizontal="center" vertical="center"/>
      <protection hidden="1"/>
    </xf>
    <xf numFmtId="1" fontId="31" fillId="0" borderId="2" xfId="0" applyNumberFormat="1" applyFont="1" applyBorder="1" applyAlignment="1" applyProtection="1">
      <alignment horizontal="center" vertical="center"/>
      <protection locked="0"/>
    </xf>
    <xf numFmtId="0" fontId="32" fillId="0" borderId="14" xfId="0" applyFont="1" applyBorder="1" applyAlignment="1">
      <alignment vertical="center" wrapText="1"/>
    </xf>
    <xf numFmtId="0" fontId="33" fillId="0" borderId="14" xfId="0" applyFont="1" applyBorder="1" applyAlignment="1">
      <alignment horizontal="left" vertical="center" wrapText="1"/>
    </xf>
    <xf numFmtId="0" fontId="33" fillId="0" borderId="14" xfId="0" applyFont="1" applyBorder="1" applyAlignment="1">
      <alignment horizontal="center" vertical="center" wrapText="1"/>
    </xf>
    <xf numFmtId="0" fontId="32" fillId="0" borderId="2" xfId="0" applyFont="1" applyBorder="1" applyAlignment="1">
      <alignment wrapText="1"/>
    </xf>
    <xf numFmtId="0" fontId="33" fillId="0" borderId="15" xfId="0" applyFont="1" applyBorder="1" applyAlignment="1">
      <alignment horizontal="left" vertical="center" wrapText="1"/>
    </xf>
    <xf numFmtId="0" fontId="28" fillId="0" borderId="0" xfId="0" applyFont="1" applyBorder="1" applyAlignment="1"/>
    <xf numFmtId="2" fontId="9" fillId="2" borderId="17" xfId="0" applyNumberFormat="1" applyFont="1" applyFill="1" applyBorder="1" applyAlignment="1" applyProtection="1">
      <alignment horizontal="center" vertical="center"/>
      <protection hidden="1"/>
    </xf>
    <xf numFmtId="2" fontId="9" fillId="0" borderId="3" xfId="0" applyNumberFormat="1" applyFont="1" applyBorder="1" applyAlignment="1" applyProtection="1">
      <alignment horizontal="center" vertical="center"/>
      <protection hidden="1"/>
    </xf>
    <xf numFmtId="0" fontId="9" fillId="0" borderId="3" xfId="0" applyNumberFormat="1" applyFont="1" applyBorder="1" applyAlignment="1" applyProtection="1">
      <alignment horizontal="center" vertical="center" wrapText="1"/>
      <protection hidden="1"/>
    </xf>
    <xf numFmtId="4" fontId="9" fillId="0" borderId="3" xfId="0" applyNumberFormat="1" applyFont="1" applyBorder="1" applyAlignment="1" applyProtection="1">
      <alignment horizontal="center" vertical="center" wrapText="1"/>
      <protection hidden="1"/>
    </xf>
    <xf numFmtId="2" fontId="9" fillId="0" borderId="3" xfId="0" applyNumberFormat="1" applyFont="1" applyBorder="1" applyAlignment="1" applyProtection="1">
      <alignment horizontal="center" vertical="center" wrapText="1"/>
      <protection hidden="1"/>
    </xf>
    <xf numFmtId="4" fontId="9" fillId="0" borderId="18" xfId="0" applyNumberFormat="1" applyFont="1" applyBorder="1" applyAlignment="1" applyProtection="1">
      <alignment horizontal="center" vertical="center" wrapText="1"/>
      <protection hidden="1"/>
    </xf>
    <xf numFmtId="2" fontId="9" fillId="0" borderId="18" xfId="0" applyNumberFormat="1" applyFont="1" applyBorder="1" applyAlignment="1" applyProtection="1">
      <alignment horizontal="center" vertical="center" wrapText="1"/>
      <protection hidden="1"/>
    </xf>
    <xf numFmtId="0" fontId="11" fillId="4" borderId="2" xfId="0" applyFont="1" applyFill="1" applyBorder="1" applyAlignment="1">
      <alignment vertical="center" wrapText="1"/>
    </xf>
    <xf numFmtId="0" fontId="17" fillId="0" borderId="19" xfId="0" applyFont="1" applyBorder="1" applyAlignment="1">
      <alignment vertical="center" wrapText="1"/>
    </xf>
    <xf numFmtId="0" fontId="11" fillId="4" borderId="20" xfId="0" applyFont="1" applyFill="1" applyBorder="1" applyAlignment="1">
      <alignment vertical="center" wrapText="1"/>
    </xf>
    <xf numFmtId="0" fontId="21" fillId="0" borderId="2" xfId="0" applyFont="1" applyBorder="1" applyAlignment="1">
      <alignment vertical="center" wrapText="1"/>
    </xf>
    <xf numFmtId="0" fontId="11" fillId="0" borderId="2" xfId="0" applyFont="1" applyBorder="1" applyAlignment="1">
      <alignment vertical="center" wrapText="1"/>
    </xf>
    <xf numFmtId="0" fontId="17" fillId="0" borderId="21" xfId="0" applyFont="1" applyBorder="1" applyAlignment="1">
      <alignment vertical="center" wrapText="1"/>
    </xf>
    <xf numFmtId="0" fontId="25" fillId="0" borderId="2" xfId="0" applyFont="1" applyBorder="1" applyAlignment="1" applyProtection="1">
      <alignment horizontal="left" vertical="center" wrapText="1"/>
      <protection locked="0"/>
    </xf>
    <xf numFmtId="4" fontId="0" fillId="0" borderId="0" xfId="0" applyNumberFormat="1" applyAlignment="1" applyProtection="1">
      <alignment horizontal="right"/>
      <protection locked="0"/>
    </xf>
    <xf numFmtId="0" fontId="0" fillId="0" borderId="0" xfId="0" applyAlignment="1" applyProtection="1">
      <alignment horizontal="center"/>
      <protection locked="0"/>
    </xf>
    <xf numFmtId="0" fontId="15" fillId="0" borderId="0" xfId="0" applyFont="1" applyBorder="1" applyAlignment="1" applyProtection="1">
      <alignment horizontal="center" wrapText="1"/>
      <protection locked="0"/>
    </xf>
    <xf numFmtId="0" fontId="15" fillId="0" borderId="0" xfId="0" applyFont="1" applyAlignment="1" applyProtection="1">
      <alignment horizontal="left"/>
      <protection locked="0"/>
    </xf>
    <xf numFmtId="4" fontId="16" fillId="0" borderId="22" xfId="0" applyNumberFormat="1" applyFont="1" applyBorder="1" applyAlignment="1" applyProtection="1">
      <alignment horizontal="right" vertical="center"/>
      <protection hidden="1"/>
    </xf>
    <xf numFmtId="0" fontId="0" fillId="0" borderId="0" xfId="0" applyAlignment="1">
      <alignment horizontal="center" wrapText="1"/>
    </xf>
    <xf numFmtId="0" fontId="0" fillId="4" borderId="0" xfId="0" applyFont="1" applyFill="1" applyBorder="1" applyAlignment="1" applyProtection="1">
      <alignment vertical="center"/>
      <protection locked="0"/>
    </xf>
    <xf numFmtId="0" fontId="0" fillId="0" borderId="2" xfId="0" applyBorder="1"/>
    <xf numFmtId="0" fontId="15" fillId="0" borderId="0" xfId="0" applyFont="1" applyBorder="1" applyAlignment="1" applyProtection="1">
      <alignment horizontal="left"/>
      <protection locked="0"/>
    </xf>
    <xf numFmtId="4" fontId="9" fillId="0" borderId="0" xfId="0" applyNumberFormat="1" applyFont="1" applyBorder="1" applyAlignment="1" applyProtection="1">
      <alignment horizontal="right"/>
      <protection hidden="1"/>
    </xf>
    <xf numFmtId="0" fontId="4" fillId="3" borderId="3" xfId="0" applyFont="1" applyFill="1" applyBorder="1" applyAlignment="1" applyProtection="1">
      <alignment horizontal="center"/>
      <protection locked="0"/>
    </xf>
    <xf numFmtId="4" fontId="9" fillId="0" borderId="3" xfId="0" applyNumberFormat="1" applyFont="1" applyBorder="1" applyAlignment="1" applyProtection="1">
      <alignment horizontal="right"/>
      <protection hidden="1"/>
    </xf>
    <xf numFmtId="0" fontId="0" fillId="0" borderId="3" xfId="0" applyBorder="1"/>
    <xf numFmtId="0" fontId="31" fillId="6" borderId="22" xfId="0" applyFont="1" applyFill="1" applyBorder="1" applyAlignment="1" applyProtection="1">
      <alignment horizontal="center"/>
      <protection locked="0"/>
    </xf>
    <xf numFmtId="0" fontId="32" fillId="0" borderId="23" xfId="0" applyFont="1" applyBorder="1" applyAlignment="1">
      <alignment wrapText="1"/>
    </xf>
    <xf numFmtId="0" fontId="33" fillId="0" borderId="23" xfId="0" applyFont="1" applyBorder="1" applyAlignment="1">
      <alignment horizontal="left" vertical="center" wrapText="1"/>
    </xf>
    <xf numFmtId="0" fontId="33" fillId="0" borderId="23" xfId="0" applyFont="1" applyBorder="1" applyAlignment="1">
      <alignment horizontal="center" vertical="center" wrapText="1"/>
    </xf>
    <xf numFmtId="4" fontId="31" fillId="0" borderId="22" xfId="0" applyNumberFormat="1" applyFont="1" applyBorder="1" applyAlignment="1" applyProtection="1">
      <alignment horizontal="center" vertical="center"/>
      <protection locked="0"/>
    </xf>
    <xf numFmtId="4" fontId="31" fillId="0" borderId="22" xfId="0" applyNumberFormat="1" applyFont="1" applyBorder="1" applyAlignment="1" applyProtection="1">
      <alignment horizontal="center" vertical="center"/>
      <protection hidden="1"/>
    </xf>
    <xf numFmtId="1" fontId="31" fillId="0" borderId="22" xfId="0" applyNumberFormat="1" applyFont="1" applyBorder="1" applyAlignment="1" applyProtection="1">
      <alignment horizontal="center" vertical="center"/>
      <protection locked="0"/>
    </xf>
    <xf numFmtId="4" fontId="24" fillId="0" borderId="3" xfId="0" applyNumberFormat="1" applyFont="1" applyBorder="1" applyAlignment="1" applyProtection="1">
      <alignment horizontal="right"/>
      <protection locked="0"/>
    </xf>
    <xf numFmtId="0" fontId="33" fillId="0" borderId="2" xfId="0" applyFont="1" applyBorder="1" applyAlignment="1">
      <alignment horizontal="left" vertical="center" wrapText="1"/>
    </xf>
    <xf numFmtId="0" fontId="33" fillId="0" borderId="2" xfId="0" applyFont="1" applyBorder="1" applyAlignment="1">
      <alignment horizontal="center" vertical="center" wrapText="1"/>
    </xf>
    <xf numFmtId="0" fontId="27" fillId="0" borderId="2" xfId="0" applyFont="1" applyBorder="1" applyAlignment="1">
      <alignment vertical="center" wrapText="1"/>
    </xf>
    <xf numFmtId="4" fontId="37" fillId="0" borderId="2" xfId="0" applyNumberFormat="1" applyFont="1" applyBorder="1" applyAlignment="1" applyProtection="1">
      <alignment horizontal="right" vertical="center"/>
      <protection hidden="1"/>
    </xf>
    <xf numFmtId="0" fontId="36" fillId="0" borderId="2" xfId="0" applyFont="1" applyBorder="1" applyAlignment="1">
      <alignment vertical="center" wrapText="1"/>
    </xf>
    <xf numFmtId="0" fontId="37" fillId="0" borderId="2" xfId="0" applyFont="1" applyBorder="1" applyAlignment="1" applyProtection="1">
      <alignment horizontal="center" vertical="center"/>
      <protection locked="0"/>
    </xf>
    <xf numFmtId="4" fontId="37" fillId="0" borderId="2" xfId="0" applyNumberFormat="1" applyFont="1" applyBorder="1" applyAlignment="1" applyProtection="1">
      <alignment horizontal="center" vertical="center"/>
      <protection locked="0"/>
    </xf>
    <xf numFmtId="4" fontId="37" fillId="0" borderId="2" xfId="0" applyNumberFormat="1" applyFont="1" applyBorder="1" applyAlignment="1" applyProtection="1">
      <alignment horizontal="right" vertical="center"/>
      <protection locked="0"/>
    </xf>
    <xf numFmtId="0" fontId="10" fillId="0" borderId="2" xfId="0" applyFont="1" applyBorder="1" applyAlignment="1">
      <alignment horizontal="left" vertical="center" wrapText="1"/>
    </xf>
    <xf numFmtId="0" fontId="28" fillId="0" borderId="10" xfId="0" applyFont="1" applyBorder="1" applyAlignment="1">
      <alignment horizontal="center"/>
    </xf>
    <xf numFmtId="0" fontId="28" fillId="0" borderId="16" xfId="0" applyFont="1" applyBorder="1" applyAlignment="1">
      <alignment horizontal="center"/>
    </xf>
    <xf numFmtId="0" fontId="15" fillId="0" borderId="0" xfId="0" applyFont="1" applyAlignment="1" applyProtection="1">
      <alignment horizontal="left"/>
      <protection locked="0"/>
    </xf>
    <xf numFmtId="0" fontId="15" fillId="0" borderId="0" xfId="0" applyFont="1" applyAlignment="1" applyProtection="1">
      <alignment horizontal="center"/>
      <protection locked="0"/>
    </xf>
    <xf numFmtId="0" fontId="15" fillId="0" borderId="0" xfId="0" applyFont="1" applyBorder="1" applyAlignment="1" applyProtection="1">
      <alignment horizontal="center" wrapText="1"/>
      <protection locked="0"/>
    </xf>
    <xf numFmtId="4" fontId="0" fillId="0" borderId="0" xfId="0" applyNumberFormat="1" applyAlignment="1" applyProtection="1">
      <alignment horizontal="center"/>
      <protection locked="0"/>
    </xf>
    <xf numFmtId="0" fontId="0" fillId="0" borderId="0" xfId="0" applyAlignment="1">
      <alignment horizontal="center" wrapText="1"/>
    </xf>
    <xf numFmtId="0" fontId="35" fillId="0" borderId="0" xfId="0" applyFont="1" applyAlignment="1">
      <alignment horizontal="center" wrapText="1"/>
    </xf>
    <xf numFmtId="0" fontId="28" fillId="0" borderId="12" xfId="0" applyFont="1" applyBorder="1" applyAlignment="1">
      <alignment horizontal="center"/>
    </xf>
    <xf numFmtId="0" fontId="28" fillId="0" borderId="11" xfId="0" applyFont="1" applyBorder="1" applyAlignment="1">
      <alignment horizontal="center"/>
    </xf>
    <xf numFmtId="0" fontId="16" fillId="4" borderId="2" xfId="0" applyFont="1" applyFill="1" applyBorder="1" applyAlignment="1">
      <alignment horizontal="left" vertical="center" wrapText="1"/>
    </xf>
  </cellXfs>
  <cellStyles count="3">
    <cellStyle name="Dziesiętny" xfId="1" builtinId="3"/>
    <cellStyle name="Normalny" xfId="0" builtinId="0"/>
    <cellStyle name="Walutowy"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485774</xdr:colOff>
      <xdr:row>40</xdr:row>
      <xdr:rowOff>180975</xdr:rowOff>
    </xdr:from>
    <xdr:ext cx="247651" cy="171450"/>
    <xdr:sp macro="" textlink="">
      <xdr:nvSpPr>
        <xdr:cNvPr id="2" name="pole tekstowe 1"/>
        <xdr:cNvSpPr txBox="1"/>
      </xdr:nvSpPr>
      <xdr:spPr>
        <a:xfrm>
          <a:off x="761999" y="33251775"/>
          <a:ext cx="247651" cy="17145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pl-PL"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742950</xdr:colOff>
      <xdr:row>58</xdr:row>
      <xdr:rowOff>28575</xdr:rowOff>
    </xdr:from>
    <xdr:to>
      <xdr:col>1</xdr:col>
      <xdr:colOff>1190625</xdr:colOff>
      <xdr:row>60</xdr:row>
      <xdr:rowOff>85724</xdr:rowOff>
    </xdr:to>
    <xdr:sp macro="" textlink="">
      <xdr:nvSpPr>
        <xdr:cNvPr id="2" name="pole tekstowe 1"/>
        <xdr:cNvSpPr txBox="1"/>
      </xdr:nvSpPr>
      <xdr:spPr>
        <a:xfrm>
          <a:off x="1019175" y="31375350"/>
          <a:ext cx="447675" cy="43814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l-PL" sz="1100"/>
        </a:p>
      </xdr:txBody>
    </xdr:sp>
    <xdr:clientData/>
  </xdr:twoCellAnchor>
  <xdr:twoCellAnchor>
    <xdr:from>
      <xdr:col>1</xdr:col>
      <xdr:colOff>733424</xdr:colOff>
      <xdr:row>56</xdr:row>
      <xdr:rowOff>9525</xdr:rowOff>
    </xdr:from>
    <xdr:to>
      <xdr:col>1</xdr:col>
      <xdr:colOff>1190625</xdr:colOff>
      <xdr:row>58</xdr:row>
      <xdr:rowOff>9524</xdr:rowOff>
    </xdr:to>
    <xdr:sp macro="" textlink="">
      <xdr:nvSpPr>
        <xdr:cNvPr id="3" name="pole tekstowe 2"/>
        <xdr:cNvSpPr txBox="1"/>
      </xdr:nvSpPr>
      <xdr:spPr>
        <a:xfrm>
          <a:off x="1009649" y="29832300"/>
          <a:ext cx="457201" cy="380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endParaRPr lang="pl-PL" sz="1100" b="1"/>
        </a:p>
      </xdr:txBody>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3"/>
  <sheetViews>
    <sheetView topLeftCell="A73" zoomScaleNormal="100" workbookViewId="0">
      <selection activeCell="B78" sqref="B78"/>
    </sheetView>
  </sheetViews>
  <sheetFormatPr defaultRowHeight="15" x14ac:dyDescent="0.25"/>
  <cols>
    <col min="1" max="1" width="5.140625" customWidth="1"/>
    <col min="2" max="2" width="61.140625" customWidth="1"/>
    <col min="3" max="4" width="7.42578125" customWidth="1"/>
    <col min="5" max="5" width="18" customWidth="1"/>
    <col min="6" max="9" width="10.5703125" customWidth="1"/>
    <col min="10" max="10" width="8.140625" customWidth="1"/>
    <col min="11" max="11" width="14.140625" customWidth="1"/>
  </cols>
  <sheetData>
    <row r="1" spans="1:12" ht="15.75" x14ac:dyDescent="0.25">
      <c r="A1" s="154" t="s">
        <v>66</v>
      </c>
      <c r="B1" s="155"/>
      <c r="C1" s="155"/>
      <c r="D1" s="155"/>
      <c r="E1" s="155"/>
      <c r="F1" s="155"/>
      <c r="G1" s="155"/>
      <c r="H1" s="155"/>
      <c r="I1" s="155"/>
      <c r="J1" s="155"/>
      <c r="K1" s="155"/>
      <c r="L1" s="109"/>
    </row>
    <row r="2" spans="1:12" s="1" customFormat="1" ht="51.75" thickBot="1" x14ac:dyDescent="0.3">
      <c r="A2" s="21" t="s">
        <v>0</v>
      </c>
      <c r="B2" s="22" t="s">
        <v>1</v>
      </c>
      <c r="C2" s="22" t="s">
        <v>2</v>
      </c>
      <c r="D2" s="23" t="s">
        <v>3</v>
      </c>
      <c r="E2" s="23" t="s">
        <v>4</v>
      </c>
      <c r="F2" s="24" t="s">
        <v>5</v>
      </c>
      <c r="G2" s="60" t="s">
        <v>58</v>
      </c>
      <c r="H2" s="60" t="s">
        <v>59</v>
      </c>
      <c r="I2" s="59" t="s">
        <v>60</v>
      </c>
      <c r="J2" s="25" t="s">
        <v>6</v>
      </c>
      <c r="K2" s="26" t="s">
        <v>7</v>
      </c>
    </row>
    <row r="3" spans="1:12" s="1" customFormat="1" x14ac:dyDescent="0.25">
      <c r="A3" s="27">
        <v>1</v>
      </c>
      <c r="B3" s="2">
        <v>2</v>
      </c>
      <c r="C3" s="3">
        <v>3</v>
      </c>
      <c r="D3" s="3">
        <v>4</v>
      </c>
      <c r="E3" s="3">
        <v>5</v>
      </c>
      <c r="F3" s="4">
        <v>6</v>
      </c>
      <c r="G3" s="4"/>
      <c r="H3" s="4"/>
      <c r="I3" s="4"/>
      <c r="J3" s="3">
        <v>7</v>
      </c>
      <c r="K3" s="28">
        <v>8</v>
      </c>
    </row>
    <row r="4" spans="1:12" s="1" customFormat="1" x14ac:dyDescent="0.25">
      <c r="A4" s="5">
        <v>1</v>
      </c>
      <c r="B4" s="6" t="s">
        <v>107</v>
      </c>
      <c r="C4" s="7">
        <v>1020</v>
      </c>
      <c r="D4" s="8" t="s">
        <v>8</v>
      </c>
      <c r="E4" s="9"/>
      <c r="F4" s="10"/>
      <c r="G4" s="10"/>
      <c r="H4" s="10"/>
      <c r="I4" s="10"/>
      <c r="J4" s="11"/>
      <c r="K4" s="12">
        <f>C4*J4</f>
        <v>0</v>
      </c>
    </row>
    <row r="5" spans="1:12" s="1" customFormat="1" ht="25.5" x14ac:dyDescent="0.25">
      <c r="A5" s="5">
        <f>A4+1</f>
        <v>2</v>
      </c>
      <c r="B5" s="16" t="s">
        <v>108</v>
      </c>
      <c r="C5" s="17">
        <v>66</v>
      </c>
      <c r="D5" s="8" t="s">
        <v>8</v>
      </c>
      <c r="E5" s="9"/>
      <c r="F5" s="14"/>
      <c r="G5" s="14"/>
      <c r="H5" s="14"/>
      <c r="I5" s="14"/>
      <c r="J5" s="8"/>
      <c r="K5" s="12">
        <f t="shared" ref="K5:K34" si="0">C5*J5</f>
        <v>0</v>
      </c>
    </row>
    <row r="6" spans="1:12" s="1" customFormat="1" ht="25.5" x14ac:dyDescent="0.25">
      <c r="A6" s="5">
        <f t="shared" ref="A6:A69" si="1">A5+1</f>
        <v>3</v>
      </c>
      <c r="B6" s="16" t="s">
        <v>109</v>
      </c>
      <c r="C6" s="17">
        <v>770</v>
      </c>
      <c r="D6" s="8" t="s">
        <v>8</v>
      </c>
      <c r="E6" s="9"/>
      <c r="F6" s="14"/>
      <c r="G6" s="14"/>
      <c r="H6" s="14"/>
      <c r="I6" s="14"/>
      <c r="J6" s="8"/>
      <c r="K6" s="12">
        <f t="shared" si="0"/>
        <v>0</v>
      </c>
    </row>
    <row r="7" spans="1:12" s="1" customFormat="1" ht="51" x14ac:dyDescent="0.25">
      <c r="A7" s="5">
        <f t="shared" si="1"/>
        <v>4</v>
      </c>
      <c r="B7" s="16" t="s">
        <v>158</v>
      </c>
      <c r="C7" s="17">
        <v>190</v>
      </c>
      <c r="D7" s="8" t="s">
        <v>8</v>
      </c>
      <c r="E7" s="9"/>
      <c r="F7" s="14"/>
      <c r="G7" s="14"/>
      <c r="H7" s="14"/>
      <c r="I7" s="14"/>
      <c r="J7" s="8"/>
      <c r="K7" s="12">
        <f t="shared" si="0"/>
        <v>0</v>
      </c>
    </row>
    <row r="8" spans="1:12" s="1" customFormat="1" ht="63.75" x14ac:dyDescent="0.25">
      <c r="A8" s="5">
        <f t="shared" si="1"/>
        <v>5</v>
      </c>
      <c r="B8" s="15" t="s">
        <v>9</v>
      </c>
      <c r="C8" s="17">
        <v>30</v>
      </c>
      <c r="D8" s="8" t="s">
        <v>8</v>
      </c>
      <c r="E8" s="9"/>
      <c r="F8" s="14"/>
      <c r="G8" s="14"/>
      <c r="H8" s="14"/>
      <c r="I8" s="14"/>
      <c r="J8" s="8"/>
      <c r="K8" s="12">
        <f t="shared" si="0"/>
        <v>0</v>
      </c>
    </row>
    <row r="9" spans="1:12" s="1" customFormat="1" x14ac:dyDescent="0.25">
      <c r="A9" s="5">
        <f t="shared" si="1"/>
        <v>6</v>
      </c>
      <c r="B9" s="15" t="s">
        <v>110</v>
      </c>
      <c r="C9" s="17">
        <v>3750</v>
      </c>
      <c r="D9" s="8" t="s">
        <v>8</v>
      </c>
      <c r="E9" s="9"/>
      <c r="F9" s="14"/>
      <c r="G9" s="14"/>
      <c r="H9" s="14"/>
      <c r="I9" s="14"/>
      <c r="J9" s="8"/>
      <c r="K9" s="12">
        <f t="shared" si="0"/>
        <v>0</v>
      </c>
    </row>
    <row r="10" spans="1:12" s="1" customFormat="1" ht="51" x14ac:dyDescent="0.25">
      <c r="A10" s="5">
        <f t="shared" si="1"/>
        <v>7</v>
      </c>
      <c r="B10" s="16" t="s">
        <v>111</v>
      </c>
      <c r="C10" s="17">
        <v>330</v>
      </c>
      <c r="D10" s="8" t="s">
        <v>8</v>
      </c>
      <c r="E10" s="9"/>
      <c r="F10" s="14"/>
      <c r="G10" s="14"/>
      <c r="H10" s="14"/>
      <c r="I10" s="14"/>
      <c r="J10" s="8"/>
      <c r="K10" s="12">
        <f t="shared" si="0"/>
        <v>0</v>
      </c>
    </row>
    <row r="11" spans="1:12" s="1" customFormat="1" x14ac:dyDescent="0.25">
      <c r="A11" s="5">
        <f t="shared" si="1"/>
        <v>8</v>
      </c>
      <c r="B11" s="16" t="s">
        <v>112</v>
      </c>
      <c r="C11" s="17">
        <v>125</v>
      </c>
      <c r="D11" s="8" t="s">
        <v>11</v>
      </c>
      <c r="E11" s="9"/>
      <c r="F11" s="14"/>
      <c r="G11" s="14"/>
      <c r="H11" s="14"/>
      <c r="I11" s="14"/>
      <c r="J11" s="8"/>
      <c r="K11" s="12">
        <f t="shared" si="0"/>
        <v>0</v>
      </c>
    </row>
    <row r="12" spans="1:12" s="1" customFormat="1" ht="51" x14ac:dyDescent="0.25">
      <c r="A12" s="5">
        <f t="shared" si="1"/>
        <v>9</v>
      </c>
      <c r="B12" s="16" t="s">
        <v>10</v>
      </c>
      <c r="C12" s="17">
        <v>90</v>
      </c>
      <c r="D12" s="8" t="s">
        <v>8</v>
      </c>
      <c r="E12" s="9"/>
      <c r="F12" s="14"/>
      <c r="G12" s="14"/>
      <c r="H12" s="14"/>
      <c r="I12" s="14"/>
      <c r="J12" s="8"/>
      <c r="K12" s="12">
        <f t="shared" si="0"/>
        <v>0</v>
      </c>
    </row>
    <row r="13" spans="1:12" s="1" customFormat="1" ht="51" x14ac:dyDescent="0.25">
      <c r="A13" s="5">
        <f t="shared" si="1"/>
        <v>10</v>
      </c>
      <c r="B13" s="16" t="s">
        <v>113</v>
      </c>
      <c r="C13" s="17">
        <v>17</v>
      </c>
      <c r="D13" s="8" t="s">
        <v>8</v>
      </c>
      <c r="E13" s="9"/>
      <c r="F13" s="14"/>
      <c r="G13" s="14"/>
      <c r="H13" s="14"/>
      <c r="I13" s="14"/>
      <c r="J13" s="8"/>
      <c r="K13" s="12">
        <f t="shared" si="0"/>
        <v>0</v>
      </c>
    </row>
    <row r="14" spans="1:12" s="1" customFormat="1" ht="38.25" x14ac:dyDescent="0.25">
      <c r="A14" s="5">
        <f t="shared" si="1"/>
        <v>11</v>
      </c>
      <c r="B14" s="15" t="s">
        <v>114</v>
      </c>
      <c r="C14" s="17">
        <v>120</v>
      </c>
      <c r="D14" s="8" t="s">
        <v>8</v>
      </c>
      <c r="E14" s="9"/>
      <c r="F14" s="14"/>
      <c r="G14" s="14"/>
      <c r="H14" s="14"/>
      <c r="I14" s="14"/>
      <c r="J14" s="8"/>
      <c r="K14" s="12">
        <f t="shared" si="0"/>
        <v>0</v>
      </c>
    </row>
    <row r="15" spans="1:12" s="1" customFormat="1" ht="51" x14ac:dyDescent="0.25">
      <c r="A15" s="5">
        <f t="shared" si="1"/>
        <v>12</v>
      </c>
      <c r="B15" s="16" t="s">
        <v>115</v>
      </c>
      <c r="C15" s="17">
        <v>290</v>
      </c>
      <c r="D15" s="8" t="s">
        <v>8</v>
      </c>
      <c r="E15" s="9"/>
      <c r="F15" s="14"/>
      <c r="G15" s="14"/>
      <c r="H15" s="14"/>
      <c r="I15" s="14"/>
      <c r="J15" s="8"/>
      <c r="K15" s="12">
        <f t="shared" si="0"/>
        <v>0</v>
      </c>
    </row>
    <row r="16" spans="1:12" s="1" customFormat="1" ht="91.5" x14ac:dyDescent="0.25">
      <c r="A16" s="5">
        <f t="shared" si="1"/>
        <v>13</v>
      </c>
      <c r="B16" s="16" t="s">
        <v>116</v>
      </c>
      <c r="C16" s="17">
        <v>12330</v>
      </c>
      <c r="D16" s="8" t="s">
        <v>8</v>
      </c>
      <c r="E16" s="9"/>
      <c r="F16" s="14"/>
      <c r="G16" s="14"/>
      <c r="H16" s="14"/>
      <c r="I16" s="14"/>
      <c r="J16" s="8"/>
      <c r="K16" s="12">
        <f t="shared" si="0"/>
        <v>0</v>
      </c>
    </row>
    <row r="17" spans="1:11" s="1" customFormat="1" ht="63.75" x14ac:dyDescent="0.25">
      <c r="A17" s="5">
        <f t="shared" si="1"/>
        <v>14</v>
      </c>
      <c r="B17" s="16" t="s">
        <v>12</v>
      </c>
      <c r="C17" s="17">
        <v>80</v>
      </c>
      <c r="D17" s="8" t="s">
        <v>8</v>
      </c>
      <c r="E17" s="9"/>
      <c r="F17" s="14"/>
      <c r="G17" s="14"/>
      <c r="H17" s="14"/>
      <c r="I17" s="14"/>
      <c r="J17" s="8"/>
      <c r="K17" s="12">
        <f t="shared" si="0"/>
        <v>0</v>
      </c>
    </row>
    <row r="18" spans="1:11" s="1" customFormat="1" ht="51" x14ac:dyDescent="0.25">
      <c r="A18" s="5">
        <f t="shared" si="1"/>
        <v>15</v>
      </c>
      <c r="B18" s="16" t="s">
        <v>167</v>
      </c>
      <c r="C18" s="17">
        <v>320</v>
      </c>
      <c r="D18" s="8" t="s">
        <v>11</v>
      </c>
      <c r="E18" s="9"/>
      <c r="F18" s="14"/>
      <c r="G18" s="14"/>
      <c r="H18" s="14"/>
      <c r="I18" s="14"/>
      <c r="J18" s="8"/>
      <c r="K18" s="12">
        <f t="shared" si="0"/>
        <v>0</v>
      </c>
    </row>
    <row r="19" spans="1:11" s="1" customFormat="1" ht="51" x14ac:dyDescent="0.25">
      <c r="A19" s="5">
        <f t="shared" si="1"/>
        <v>16</v>
      </c>
      <c r="B19" s="16" t="s">
        <v>168</v>
      </c>
      <c r="C19" s="17">
        <v>80</v>
      </c>
      <c r="D19" s="8" t="s">
        <v>11</v>
      </c>
      <c r="E19" s="9"/>
      <c r="F19" s="14"/>
      <c r="G19" s="14"/>
      <c r="H19" s="14"/>
      <c r="I19" s="14"/>
      <c r="J19" s="8"/>
      <c r="K19" s="12">
        <f t="shared" si="0"/>
        <v>0</v>
      </c>
    </row>
    <row r="20" spans="1:11" s="1" customFormat="1" ht="51" x14ac:dyDescent="0.25">
      <c r="A20" s="5">
        <f t="shared" si="1"/>
        <v>17</v>
      </c>
      <c r="B20" s="15" t="s">
        <v>117</v>
      </c>
      <c r="C20" s="17">
        <v>1200</v>
      </c>
      <c r="D20" s="8" t="s">
        <v>11</v>
      </c>
      <c r="E20" s="9"/>
      <c r="F20" s="14"/>
      <c r="G20" s="14"/>
      <c r="H20" s="14"/>
      <c r="I20" s="14"/>
      <c r="J20" s="8"/>
      <c r="K20" s="12">
        <f t="shared" si="0"/>
        <v>0</v>
      </c>
    </row>
    <row r="21" spans="1:11" s="1" customFormat="1" ht="51" x14ac:dyDescent="0.25">
      <c r="A21" s="5">
        <f t="shared" si="1"/>
        <v>18</v>
      </c>
      <c r="B21" s="16" t="s">
        <v>118</v>
      </c>
      <c r="C21" s="17">
        <v>20</v>
      </c>
      <c r="D21" s="8" t="s">
        <v>11</v>
      </c>
      <c r="E21" s="9"/>
      <c r="F21" s="14"/>
      <c r="G21" s="14"/>
      <c r="H21" s="14"/>
      <c r="I21" s="14"/>
      <c r="J21" s="8"/>
      <c r="K21" s="12">
        <f t="shared" si="0"/>
        <v>0</v>
      </c>
    </row>
    <row r="22" spans="1:11" s="1" customFormat="1" ht="63.75" x14ac:dyDescent="0.25">
      <c r="A22" s="5">
        <f t="shared" si="1"/>
        <v>19</v>
      </c>
      <c r="B22" s="16" t="s">
        <v>119</v>
      </c>
      <c r="C22" s="17">
        <v>5</v>
      </c>
      <c r="D22" s="8" t="s">
        <v>8</v>
      </c>
      <c r="E22" s="9"/>
      <c r="F22" s="14"/>
      <c r="G22" s="14"/>
      <c r="H22" s="14"/>
      <c r="I22" s="14"/>
      <c r="J22" s="8"/>
      <c r="K22" s="12">
        <f t="shared" si="0"/>
        <v>0</v>
      </c>
    </row>
    <row r="23" spans="1:11" s="1" customFormat="1" ht="63.75" x14ac:dyDescent="0.25">
      <c r="A23" s="5">
        <f t="shared" si="1"/>
        <v>20</v>
      </c>
      <c r="B23" s="16" t="s">
        <v>13</v>
      </c>
      <c r="C23" s="17">
        <v>5</v>
      </c>
      <c r="D23" s="8" t="s">
        <v>8</v>
      </c>
      <c r="E23" s="9"/>
      <c r="F23" s="14"/>
      <c r="G23" s="14"/>
      <c r="H23" s="14"/>
      <c r="I23" s="14"/>
      <c r="J23" s="8"/>
      <c r="K23" s="12">
        <f t="shared" si="0"/>
        <v>0</v>
      </c>
    </row>
    <row r="24" spans="1:11" s="1" customFormat="1" ht="76.5" x14ac:dyDescent="0.25">
      <c r="A24" s="5">
        <f t="shared" si="1"/>
        <v>21</v>
      </c>
      <c r="B24" s="16" t="s">
        <v>120</v>
      </c>
      <c r="C24" s="17">
        <v>600</v>
      </c>
      <c r="D24" s="8" t="s">
        <v>8</v>
      </c>
      <c r="E24" s="9"/>
      <c r="F24" s="14"/>
      <c r="G24" s="14"/>
      <c r="H24" s="14"/>
      <c r="I24" s="14"/>
      <c r="J24" s="8"/>
      <c r="K24" s="12">
        <f t="shared" si="0"/>
        <v>0</v>
      </c>
    </row>
    <row r="25" spans="1:11" s="1" customFormat="1" ht="63.75" x14ac:dyDescent="0.25">
      <c r="A25" s="5">
        <f t="shared" si="1"/>
        <v>22</v>
      </c>
      <c r="B25" s="15" t="s">
        <v>121</v>
      </c>
      <c r="C25" s="17">
        <v>16</v>
      </c>
      <c r="D25" s="8" t="s">
        <v>8</v>
      </c>
      <c r="E25" s="9"/>
      <c r="F25" s="14"/>
      <c r="G25" s="14"/>
      <c r="H25" s="14"/>
      <c r="I25" s="14"/>
      <c r="J25" s="8"/>
      <c r="K25" s="12">
        <f t="shared" si="0"/>
        <v>0</v>
      </c>
    </row>
    <row r="26" spans="1:11" s="1" customFormat="1" ht="51" x14ac:dyDescent="0.25">
      <c r="A26" s="5">
        <f t="shared" si="1"/>
        <v>23</v>
      </c>
      <c r="B26" s="16" t="s">
        <v>122</v>
      </c>
      <c r="C26" s="17">
        <v>55</v>
      </c>
      <c r="D26" s="8" t="s">
        <v>8</v>
      </c>
      <c r="E26" s="9"/>
      <c r="F26" s="14"/>
      <c r="G26" s="14"/>
      <c r="H26" s="14"/>
      <c r="I26" s="14"/>
      <c r="J26" s="8"/>
      <c r="K26" s="12">
        <f t="shared" si="0"/>
        <v>0</v>
      </c>
    </row>
    <row r="27" spans="1:11" s="1" customFormat="1" ht="63.75" x14ac:dyDescent="0.25">
      <c r="A27" s="5">
        <f t="shared" si="1"/>
        <v>24</v>
      </c>
      <c r="B27" s="16" t="s">
        <v>123</v>
      </c>
      <c r="C27" s="17">
        <v>90</v>
      </c>
      <c r="D27" s="8" t="s">
        <v>8</v>
      </c>
      <c r="E27" s="9"/>
      <c r="F27" s="14"/>
      <c r="G27" s="14"/>
      <c r="H27" s="14"/>
      <c r="I27" s="14"/>
      <c r="J27" s="8"/>
      <c r="K27" s="12">
        <f t="shared" si="0"/>
        <v>0</v>
      </c>
    </row>
    <row r="28" spans="1:11" s="1" customFormat="1" x14ac:dyDescent="0.25">
      <c r="A28" s="5">
        <f t="shared" si="1"/>
        <v>25</v>
      </c>
      <c r="B28" s="16" t="s">
        <v>124</v>
      </c>
      <c r="C28" s="17">
        <v>80</v>
      </c>
      <c r="D28" s="8" t="s">
        <v>8</v>
      </c>
      <c r="E28" s="9"/>
      <c r="F28" s="14"/>
      <c r="G28" s="14"/>
      <c r="H28" s="14"/>
      <c r="I28" s="14"/>
      <c r="J28" s="8"/>
      <c r="K28" s="12">
        <f t="shared" si="0"/>
        <v>0</v>
      </c>
    </row>
    <row r="29" spans="1:11" s="1" customFormat="1" ht="38.25" x14ac:dyDescent="0.25">
      <c r="A29" s="5">
        <f t="shared" si="1"/>
        <v>26</v>
      </c>
      <c r="B29" s="15" t="s">
        <v>125</v>
      </c>
      <c r="C29" s="17">
        <v>80</v>
      </c>
      <c r="D29" s="8" t="s">
        <v>8</v>
      </c>
      <c r="E29" s="9"/>
      <c r="F29" s="14"/>
      <c r="G29" s="14"/>
      <c r="H29" s="14"/>
      <c r="I29" s="14"/>
      <c r="J29" s="8"/>
      <c r="K29" s="12">
        <f t="shared" si="0"/>
        <v>0</v>
      </c>
    </row>
    <row r="30" spans="1:11" s="1" customFormat="1" ht="51" x14ac:dyDescent="0.25">
      <c r="A30" s="5">
        <f t="shared" si="1"/>
        <v>27</v>
      </c>
      <c r="B30" s="15" t="s">
        <v>126</v>
      </c>
      <c r="C30" s="17">
        <v>75</v>
      </c>
      <c r="D30" s="8" t="s">
        <v>8</v>
      </c>
      <c r="E30" s="9"/>
      <c r="F30" s="14"/>
      <c r="G30" s="14"/>
      <c r="H30" s="14"/>
      <c r="I30" s="14"/>
      <c r="J30" s="8"/>
      <c r="K30" s="12">
        <f t="shared" si="0"/>
        <v>0</v>
      </c>
    </row>
    <row r="31" spans="1:11" s="1" customFormat="1" ht="51" x14ac:dyDescent="0.25">
      <c r="A31" s="5">
        <f t="shared" si="1"/>
        <v>28</v>
      </c>
      <c r="B31" s="16" t="s">
        <v>127</v>
      </c>
      <c r="C31" s="17">
        <v>160</v>
      </c>
      <c r="D31" s="8" t="s">
        <v>8</v>
      </c>
      <c r="E31" s="9"/>
      <c r="F31" s="14"/>
      <c r="G31" s="14"/>
      <c r="H31" s="14"/>
      <c r="I31" s="14"/>
      <c r="J31" s="8"/>
      <c r="K31" s="12">
        <f t="shared" si="0"/>
        <v>0</v>
      </c>
    </row>
    <row r="32" spans="1:11" s="1" customFormat="1" ht="38.25" x14ac:dyDescent="0.25">
      <c r="A32" s="5">
        <f t="shared" si="1"/>
        <v>29</v>
      </c>
      <c r="B32" s="15" t="s">
        <v>128</v>
      </c>
      <c r="C32" s="7">
        <v>80</v>
      </c>
      <c r="D32" s="8" t="s">
        <v>8</v>
      </c>
      <c r="E32" s="9"/>
      <c r="F32" s="14"/>
      <c r="G32" s="14"/>
      <c r="H32" s="14"/>
      <c r="I32" s="14"/>
      <c r="J32" s="8"/>
      <c r="K32" s="12">
        <f t="shared" si="0"/>
        <v>0</v>
      </c>
    </row>
    <row r="33" spans="1:11" s="1" customFormat="1" ht="38.25" x14ac:dyDescent="0.25">
      <c r="A33" s="5">
        <f t="shared" si="1"/>
        <v>30</v>
      </c>
      <c r="B33" s="15" t="s">
        <v>129</v>
      </c>
      <c r="C33" s="7">
        <v>10</v>
      </c>
      <c r="D33" s="8" t="s">
        <v>11</v>
      </c>
      <c r="E33" s="9"/>
      <c r="F33" s="14"/>
      <c r="G33" s="14"/>
      <c r="H33" s="14"/>
      <c r="I33" s="14"/>
      <c r="J33" s="8"/>
      <c r="K33" s="12">
        <f t="shared" si="0"/>
        <v>0</v>
      </c>
    </row>
    <row r="34" spans="1:11" s="1" customFormat="1" ht="63.75" x14ac:dyDescent="0.25">
      <c r="A34" s="5">
        <f t="shared" si="1"/>
        <v>31</v>
      </c>
      <c r="B34" s="13" t="s">
        <v>14</v>
      </c>
      <c r="C34" s="7">
        <v>410</v>
      </c>
      <c r="D34" s="8" t="s">
        <v>11</v>
      </c>
      <c r="E34" s="9"/>
      <c r="F34" s="14"/>
      <c r="G34" s="14"/>
      <c r="H34" s="14"/>
      <c r="I34" s="14"/>
      <c r="J34" s="8"/>
      <c r="K34" s="12">
        <f t="shared" si="0"/>
        <v>0</v>
      </c>
    </row>
    <row r="35" spans="1:11" s="1" customFormat="1" ht="76.5" x14ac:dyDescent="0.25">
      <c r="A35" s="5">
        <f t="shared" si="1"/>
        <v>32</v>
      </c>
      <c r="B35" s="15" t="s">
        <v>169</v>
      </c>
      <c r="C35" s="7">
        <v>670</v>
      </c>
      <c r="D35" s="8" t="s">
        <v>11</v>
      </c>
      <c r="E35" s="9"/>
      <c r="F35" s="14"/>
      <c r="G35" s="14"/>
      <c r="H35" s="14"/>
      <c r="I35" s="14"/>
      <c r="J35" s="8"/>
      <c r="K35" s="12">
        <f t="shared" ref="K35:K52" si="2">C35*J35</f>
        <v>0</v>
      </c>
    </row>
    <row r="36" spans="1:11" s="1" customFormat="1" ht="38.25" x14ac:dyDescent="0.25">
      <c r="A36" s="5">
        <f t="shared" si="1"/>
        <v>33</v>
      </c>
      <c r="B36" s="16" t="s">
        <v>130</v>
      </c>
      <c r="C36" s="7">
        <v>62</v>
      </c>
      <c r="D36" s="8" t="s">
        <v>8</v>
      </c>
      <c r="E36" s="9"/>
      <c r="F36" s="14"/>
      <c r="G36" s="14"/>
      <c r="H36" s="14"/>
      <c r="I36" s="14"/>
      <c r="J36" s="8"/>
      <c r="K36" s="12">
        <f t="shared" si="2"/>
        <v>0</v>
      </c>
    </row>
    <row r="37" spans="1:11" s="1" customFormat="1" x14ac:dyDescent="0.25">
      <c r="A37" s="5">
        <f t="shared" si="1"/>
        <v>34</v>
      </c>
      <c r="B37" s="15" t="s">
        <v>159</v>
      </c>
      <c r="C37" s="7">
        <v>55</v>
      </c>
      <c r="D37" s="8" t="s">
        <v>8</v>
      </c>
      <c r="E37" s="9"/>
      <c r="F37" s="14"/>
      <c r="G37" s="14"/>
      <c r="H37" s="14"/>
      <c r="I37" s="14"/>
      <c r="J37" s="8"/>
      <c r="K37" s="12">
        <f t="shared" si="2"/>
        <v>0</v>
      </c>
    </row>
    <row r="38" spans="1:11" s="1" customFormat="1" ht="38.25" x14ac:dyDescent="0.25">
      <c r="A38" s="5">
        <f t="shared" si="1"/>
        <v>35</v>
      </c>
      <c r="B38" s="13" t="s">
        <v>131</v>
      </c>
      <c r="C38" s="17">
        <v>8</v>
      </c>
      <c r="D38" s="8" t="s">
        <v>8</v>
      </c>
      <c r="E38" s="9"/>
      <c r="F38" s="14"/>
      <c r="G38" s="14"/>
      <c r="H38" s="14"/>
      <c r="I38" s="14"/>
      <c r="J38" s="8"/>
      <c r="K38" s="12">
        <f t="shared" si="2"/>
        <v>0</v>
      </c>
    </row>
    <row r="39" spans="1:11" s="1" customFormat="1" x14ac:dyDescent="0.25">
      <c r="A39" s="5">
        <f t="shared" si="1"/>
        <v>36</v>
      </c>
      <c r="B39" s="16" t="s">
        <v>132</v>
      </c>
      <c r="C39" s="7">
        <v>50</v>
      </c>
      <c r="D39" s="8" t="s">
        <v>8</v>
      </c>
      <c r="E39" s="9"/>
      <c r="F39" s="14"/>
      <c r="G39" s="14"/>
      <c r="H39" s="14"/>
      <c r="I39" s="14"/>
      <c r="J39" s="8"/>
      <c r="K39" s="12">
        <f t="shared" si="2"/>
        <v>0</v>
      </c>
    </row>
    <row r="40" spans="1:11" s="1" customFormat="1" x14ac:dyDescent="0.25">
      <c r="A40" s="5">
        <f t="shared" si="1"/>
        <v>37</v>
      </c>
      <c r="B40" s="15" t="s">
        <v>133</v>
      </c>
      <c r="C40" s="7">
        <v>100</v>
      </c>
      <c r="D40" s="8" t="s">
        <v>8</v>
      </c>
      <c r="E40" s="9"/>
      <c r="F40" s="14"/>
      <c r="G40" s="14"/>
      <c r="H40" s="14"/>
      <c r="I40" s="14"/>
      <c r="J40" s="8"/>
      <c r="K40" s="12">
        <f t="shared" si="2"/>
        <v>0</v>
      </c>
    </row>
    <row r="41" spans="1:11" s="1" customFormat="1" ht="51" x14ac:dyDescent="0.25">
      <c r="A41" s="5">
        <f t="shared" si="1"/>
        <v>38</v>
      </c>
      <c r="B41" s="13" t="s">
        <v>134</v>
      </c>
      <c r="C41" s="7">
        <v>35</v>
      </c>
      <c r="D41" s="8" t="s">
        <v>8</v>
      </c>
      <c r="E41" s="9"/>
      <c r="F41" s="14"/>
      <c r="G41" s="14"/>
      <c r="H41" s="14"/>
      <c r="I41" s="14"/>
      <c r="J41" s="8"/>
      <c r="K41" s="12">
        <f t="shared" si="2"/>
        <v>0</v>
      </c>
    </row>
    <row r="42" spans="1:11" s="1" customFormat="1" ht="38.25" x14ac:dyDescent="0.25">
      <c r="A42" s="5">
        <f t="shared" si="1"/>
        <v>39</v>
      </c>
      <c r="B42" s="16" t="s">
        <v>178</v>
      </c>
      <c r="C42" s="17">
        <v>550</v>
      </c>
      <c r="D42" s="8" t="s">
        <v>8</v>
      </c>
      <c r="E42" s="9"/>
      <c r="F42" s="14"/>
      <c r="G42" s="14"/>
      <c r="H42" s="14"/>
      <c r="I42" s="14"/>
      <c r="J42" s="8"/>
      <c r="K42" s="12">
        <f t="shared" si="2"/>
        <v>0</v>
      </c>
    </row>
    <row r="43" spans="1:11" s="1" customFormat="1" ht="63.75" x14ac:dyDescent="0.25">
      <c r="A43" s="5">
        <f t="shared" si="1"/>
        <v>40</v>
      </c>
      <c r="B43" s="20" t="s">
        <v>135</v>
      </c>
      <c r="C43" s="7">
        <v>700</v>
      </c>
      <c r="D43" s="8" t="s">
        <v>98</v>
      </c>
      <c r="E43" s="9"/>
      <c r="F43" s="14"/>
      <c r="G43" s="14"/>
      <c r="H43" s="14"/>
      <c r="I43" s="14"/>
      <c r="J43" s="8"/>
      <c r="K43" s="12">
        <f t="shared" si="2"/>
        <v>0</v>
      </c>
    </row>
    <row r="44" spans="1:11" s="1" customFormat="1" ht="51" x14ac:dyDescent="0.25">
      <c r="A44" s="5">
        <f t="shared" si="1"/>
        <v>41</v>
      </c>
      <c r="B44" s="15" t="s">
        <v>136</v>
      </c>
      <c r="C44" s="17">
        <v>100</v>
      </c>
      <c r="D44" s="8" t="s">
        <v>8</v>
      </c>
      <c r="E44" s="9"/>
      <c r="F44" s="14"/>
      <c r="G44" s="14"/>
      <c r="H44" s="14"/>
      <c r="I44" s="14"/>
      <c r="J44" s="8"/>
      <c r="K44" s="12">
        <f t="shared" si="2"/>
        <v>0</v>
      </c>
    </row>
    <row r="45" spans="1:11" s="1" customFormat="1" ht="51" x14ac:dyDescent="0.25">
      <c r="A45" s="5">
        <f t="shared" si="1"/>
        <v>42</v>
      </c>
      <c r="B45" s="16" t="s">
        <v>137</v>
      </c>
      <c r="C45" s="17">
        <v>100</v>
      </c>
      <c r="D45" s="8" t="s">
        <v>8</v>
      </c>
      <c r="E45" s="9"/>
      <c r="F45" s="14"/>
      <c r="G45" s="14"/>
      <c r="H45" s="14"/>
      <c r="I45" s="14"/>
      <c r="J45" s="8"/>
      <c r="K45" s="12">
        <f t="shared" si="2"/>
        <v>0</v>
      </c>
    </row>
    <row r="46" spans="1:11" s="1" customFormat="1" ht="63.75" x14ac:dyDescent="0.25">
      <c r="A46" s="5">
        <f t="shared" si="1"/>
        <v>43</v>
      </c>
      <c r="B46" s="16" t="s">
        <v>160</v>
      </c>
      <c r="C46" s="17">
        <v>310</v>
      </c>
      <c r="D46" s="8" t="s">
        <v>8</v>
      </c>
      <c r="E46" s="9"/>
      <c r="F46" s="14"/>
      <c r="G46" s="14"/>
      <c r="H46" s="14"/>
      <c r="I46" s="14"/>
      <c r="J46" s="8"/>
      <c r="K46" s="12">
        <f t="shared" si="2"/>
        <v>0</v>
      </c>
    </row>
    <row r="47" spans="1:11" s="1" customFormat="1" ht="63.75" x14ac:dyDescent="0.25">
      <c r="A47" s="5">
        <f t="shared" si="1"/>
        <v>44</v>
      </c>
      <c r="B47" s="16" t="s">
        <v>161</v>
      </c>
      <c r="C47" s="17">
        <v>340</v>
      </c>
      <c r="D47" s="8" t="s">
        <v>8</v>
      </c>
      <c r="E47" s="9"/>
      <c r="F47" s="14"/>
      <c r="G47" s="14"/>
      <c r="H47" s="14"/>
      <c r="I47" s="14"/>
      <c r="J47" s="8"/>
      <c r="K47" s="12">
        <f t="shared" si="2"/>
        <v>0</v>
      </c>
    </row>
    <row r="48" spans="1:11" s="1" customFormat="1" ht="51" x14ac:dyDescent="0.25">
      <c r="A48" s="5">
        <f t="shared" si="1"/>
        <v>45</v>
      </c>
      <c r="B48" s="20" t="s">
        <v>138</v>
      </c>
      <c r="C48" s="7">
        <v>420</v>
      </c>
      <c r="D48" s="8" t="s">
        <v>8</v>
      </c>
      <c r="E48" s="9"/>
      <c r="F48" s="14"/>
      <c r="G48" s="14"/>
      <c r="H48" s="14"/>
      <c r="I48" s="14"/>
      <c r="J48" s="8"/>
      <c r="K48" s="12">
        <f t="shared" si="2"/>
        <v>0</v>
      </c>
    </row>
    <row r="49" spans="1:11" s="1" customFormat="1" ht="51" x14ac:dyDescent="0.25">
      <c r="A49" s="5">
        <f t="shared" si="1"/>
        <v>46</v>
      </c>
      <c r="B49" s="18" t="s">
        <v>140</v>
      </c>
      <c r="C49" s="17">
        <v>420</v>
      </c>
      <c r="D49" s="8" t="s">
        <v>8</v>
      </c>
      <c r="E49" s="9"/>
      <c r="F49" s="14"/>
      <c r="G49" s="14"/>
      <c r="H49" s="14"/>
      <c r="I49" s="14"/>
      <c r="J49" s="8"/>
      <c r="K49" s="12">
        <f t="shared" si="2"/>
        <v>0</v>
      </c>
    </row>
    <row r="50" spans="1:11" s="1" customFormat="1" ht="38.25" x14ac:dyDescent="0.25">
      <c r="A50" s="5">
        <f t="shared" si="1"/>
        <v>47</v>
      </c>
      <c r="B50" s="18" t="s">
        <v>139</v>
      </c>
      <c r="C50" s="17">
        <v>420</v>
      </c>
      <c r="D50" s="8" t="s">
        <v>8</v>
      </c>
      <c r="E50" s="9"/>
      <c r="F50" s="14"/>
      <c r="G50" s="14"/>
      <c r="H50" s="14"/>
      <c r="I50" s="14"/>
      <c r="J50" s="8"/>
      <c r="K50" s="12">
        <f t="shared" si="2"/>
        <v>0</v>
      </c>
    </row>
    <row r="51" spans="1:11" s="1" customFormat="1" ht="51" x14ac:dyDescent="0.25">
      <c r="A51" s="5">
        <f t="shared" si="1"/>
        <v>48</v>
      </c>
      <c r="B51" s="20" t="s">
        <v>141</v>
      </c>
      <c r="C51" s="7">
        <v>180</v>
      </c>
      <c r="D51" s="8" t="s">
        <v>8</v>
      </c>
      <c r="E51" s="9"/>
      <c r="F51" s="14"/>
      <c r="G51" s="14"/>
      <c r="H51" s="14"/>
      <c r="I51" s="14"/>
      <c r="J51" s="8"/>
      <c r="K51" s="12">
        <f t="shared" si="2"/>
        <v>0</v>
      </c>
    </row>
    <row r="52" spans="1:11" s="1" customFormat="1" ht="51" x14ac:dyDescent="0.25">
      <c r="A52" s="5">
        <f t="shared" si="1"/>
        <v>49</v>
      </c>
      <c r="B52" s="15" t="s">
        <v>179</v>
      </c>
      <c r="C52" s="7">
        <v>450</v>
      </c>
      <c r="D52" s="8" t="s">
        <v>8</v>
      </c>
      <c r="E52" s="9"/>
      <c r="F52" s="14"/>
      <c r="G52" s="14"/>
      <c r="H52" s="14"/>
      <c r="I52" s="14"/>
      <c r="J52" s="8"/>
      <c r="K52" s="12">
        <f t="shared" si="2"/>
        <v>0</v>
      </c>
    </row>
    <row r="53" spans="1:11" s="1" customFormat="1" ht="51" x14ac:dyDescent="0.25">
      <c r="A53" s="5">
        <f t="shared" si="1"/>
        <v>50</v>
      </c>
      <c r="B53" s="15" t="s">
        <v>15</v>
      </c>
      <c r="C53" s="17">
        <v>110</v>
      </c>
      <c r="D53" s="8" t="s">
        <v>8</v>
      </c>
      <c r="E53" s="9"/>
      <c r="F53" s="14"/>
      <c r="G53" s="14"/>
      <c r="H53" s="14"/>
      <c r="I53" s="14"/>
      <c r="J53" s="8"/>
      <c r="K53" s="12">
        <f t="shared" ref="K53:K71" si="3">C53*J53</f>
        <v>0</v>
      </c>
    </row>
    <row r="54" spans="1:11" s="1" customFormat="1" ht="51" x14ac:dyDescent="0.25">
      <c r="A54" s="5">
        <f t="shared" si="1"/>
        <v>51</v>
      </c>
      <c r="B54" s="15" t="s">
        <v>162</v>
      </c>
      <c r="C54" s="17">
        <v>140</v>
      </c>
      <c r="D54" s="8" t="s">
        <v>8</v>
      </c>
      <c r="E54" s="9"/>
      <c r="F54" s="14"/>
      <c r="G54" s="14"/>
      <c r="H54" s="14"/>
      <c r="I54" s="14"/>
      <c r="J54" s="8"/>
      <c r="K54" s="12">
        <f t="shared" si="3"/>
        <v>0</v>
      </c>
    </row>
    <row r="55" spans="1:11" s="1" customFormat="1" ht="63.75" x14ac:dyDescent="0.25">
      <c r="A55" s="5">
        <f t="shared" si="1"/>
        <v>52</v>
      </c>
      <c r="B55" s="16" t="s">
        <v>163</v>
      </c>
      <c r="C55" s="17">
        <v>130</v>
      </c>
      <c r="D55" s="8" t="s">
        <v>8</v>
      </c>
      <c r="E55" s="9"/>
      <c r="F55" s="14"/>
      <c r="G55" s="14"/>
      <c r="H55" s="14"/>
      <c r="I55" s="14"/>
      <c r="J55" s="8"/>
      <c r="K55" s="12">
        <f t="shared" si="3"/>
        <v>0</v>
      </c>
    </row>
    <row r="56" spans="1:11" s="1" customFormat="1" ht="38.25" x14ac:dyDescent="0.25">
      <c r="A56" s="5">
        <f t="shared" si="1"/>
        <v>53</v>
      </c>
      <c r="B56" s="20" t="s">
        <v>180</v>
      </c>
      <c r="C56" s="17">
        <v>5</v>
      </c>
      <c r="D56" s="8" t="s">
        <v>8</v>
      </c>
      <c r="E56" s="9"/>
      <c r="F56" s="14"/>
      <c r="G56" s="14"/>
      <c r="H56" s="14"/>
      <c r="I56" s="14"/>
      <c r="J56" s="8"/>
      <c r="K56" s="12">
        <f t="shared" si="3"/>
        <v>0</v>
      </c>
    </row>
    <row r="57" spans="1:11" s="1" customFormat="1" ht="51" x14ac:dyDescent="0.25">
      <c r="A57" s="5">
        <f t="shared" si="1"/>
        <v>54</v>
      </c>
      <c r="B57" s="16" t="s">
        <v>164</v>
      </c>
      <c r="C57" s="7">
        <v>140</v>
      </c>
      <c r="D57" s="8" t="s">
        <v>8</v>
      </c>
      <c r="E57" s="9"/>
      <c r="F57" s="14"/>
      <c r="G57" s="14"/>
      <c r="H57" s="14"/>
      <c r="I57" s="14"/>
      <c r="J57" s="8"/>
      <c r="K57" s="12">
        <f t="shared" si="3"/>
        <v>0</v>
      </c>
    </row>
    <row r="58" spans="1:11" s="1" customFormat="1" ht="51" x14ac:dyDescent="0.25">
      <c r="A58" s="5">
        <f t="shared" si="1"/>
        <v>55</v>
      </c>
      <c r="B58" s="15" t="s">
        <v>165</v>
      </c>
      <c r="C58" s="17">
        <v>20</v>
      </c>
      <c r="D58" s="8" t="s">
        <v>8</v>
      </c>
      <c r="E58" s="9"/>
      <c r="F58" s="14"/>
      <c r="G58" s="14"/>
      <c r="H58" s="14"/>
      <c r="I58" s="14"/>
      <c r="J58" s="8"/>
      <c r="K58" s="12">
        <f t="shared" si="3"/>
        <v>0</v>
      </c>
    </row>
    <row r="59" spans="1:11" s="1" customFormat="1" ht="51" x14ac:dyDescent="0.25">
      <c r="A59" s="5">
        <f t="shared" si="1"/>
        <v>56</v>
      </c>
      <c r="B59" s="16" t="s">
        <v>142</v>
      </c>
      <c r="C59" s="17">
        <v>550</v>
      </c>
      <c r="D59" s="8" t="s">
        <v>8</v>
      </c>
      <c r="E59" s="9"/>
      <c r="F59" s="14"/>
      <c r="G59" s="14"/>
      <c r="H59" s="14"/>
      <c r="I59" s="14"/>
      <c r="J59" s="8"/>
      <c r="K59" s="12">
        <f t="shared" si="3"/>
        <v>0</v>
      </c>
    </row>
    <row r="60" spans="1:11" s="1" customFormat="1" ht="51" x14ac:dyDescent="0.25">
      <c r="A60" s="5">
        <f t="shared" si="1"/>
        <v>57</v>
      </c>
      <c r="B60" s="15" t="s">
        <v>166</v>
      </c>
      <c r="C60" s="17">
        <v>160</v>
      </c>
      <c r="D60" s="8" t="s">
        <v>8</v>
      </c>
      <c r="E60" s="9"/>
      <c r="F60" s="14"/>
      <c r="G60" s="14"/>
      <c r="H60" s="14"/>
      <c r="I60" s="14"/>
      <c r="J60" s="8"/>
      <c r="K60" s="12">
        <f t="shared" si="3"/>
        <v>0</v>
      </c>
    </row>
    <row r="61" spans="1:11" s="1" customFormat="1" ht="38.25" x14ac:dyDescent="0.25">
      <c r="A61" s="5">
        <f t="shared" si="1"/>
        <v>58</v>
      </c>
      <c r="B61" s="16" t="s">
        <v>143</v>
      </c>
      <c r="C61" s="17">
        <v>120</v>
      </c>
      <c r="D61" s="8" t="s">
        <v>8</v>
      </c>
      <c r="E61" s="9"/>
      <c r="F61" s="14"/>
      <c r="G61" s="14"/>
      <c r="H61" s="14"/>
      <c r="I61" s="14"/>
      <c r="J61" s="8"/>
      <c r="K61" s="12">
        <f t="shared" si="3"/>
        <v>0</v>
      </c>
    </row>
    <row r="62" spans="1:11" s="1" customFormat="1" ht="38.25" x14ac:dyDescent="0.25">
      <c r="A62" s="5">
        <f t="shared" si="1"/>
        <v>59</v>
      </c>
      <c r="B62" s="20" t="s">
        <v>198</v>
      </c>
      <c r="C62" s="7">
        <v>370</v>
      </c>
      <c r="D62" s="8" t="s">
        <v>11</v>
      </c>
      <c r="E62" s="9"/>
      <c r="F62" s="14"/>
      <c r="G62" s="14"/>
      <c r="H62" s="14"/>
      <c r="I62" s="14"/>
      <c r="J62" s="8"/>
      <c r="K62" s="12">
        <f t="shared" si="3"/>
        <v>0</v>
      </c>
    </row>
    <row r="63" spans="1:11" s="1" customFormat="1" ht="38.25" x14ac:dyDescent="0.25">
      <c r="A63" s="5">
        <f t="shared" si="1"/>
        <v>60</v>
      </c>
      <c r="B63" s="19" t="s">
        <v>144</v>
      </c>
      <c r="C63" s="17">
        <v>60</v>
      </c>
      <c r="D63" s="8" t="s">
        <v>8</v>
      </c>
      <c r="E63" s="9"/>
      <c r="F63" s="14"/>
      <c r="G63" s="14"/>
      <c r="H63" s="14"/>
      <c r="I63" s="14"/>
      <c r="J63" s="8"/>
      <c r="K63" s="12">
        <f t="shared" si="3"/>
        <v>0</v>
      </c>
    </row>
    <row r="64" spans="1:11" s="1" customFormat="1" ht="38.25" x14ac:dyDescent="0.25">
      <c r="A64" s="5">
        <f t="shared" si="1"/>
        <v>61</v>
      </c>
      <c r="B64" s="19" t="s">
        <v>149</v>
      </c>
      <c r="C64" s="17">
        <v>250</v>
      </c>
      <c r="D64" s="8" t="s">
        <v>11</v>
      </c>
      <c r="E64" s="9"/>
      <c r="F64" s="14"/>
      <c r="G64" s="14"/>
      <c r="H64" s="14"/>
      <c r="I64" s="14"/>
      <c r="J64" s="8"/>
      <c r="K64" s="12">
        <f t="shared" si="3"/>
        <v>0</v>
      </c>
    </row>
    <row r="65" spans="1:11" s="1" customFormat="1" ht="38.25" x14ac:dyDescent="0.25">
      <c r="A65" s="5">
        <f t="shared" si="1"/>
        <v>62</v>
      </c>
      <c r="B65" s="16" t="s">
        <v>145</v>
      </c>
      <c r="C65" s="17">
        <v>220</v>
      </c>
      <c r="D65" s="8" t="s">
        <v>8</v>
      </c>
      <c r="E65" s="9"/>
      <c r="F65" s="14"/>
      <c r="G65" s="14"/>
      <c r="H65" s="14"/>
      <c r="I65" s="14"/>
      <c r="J65" s="8"/>
      <c r="K65" s="12">
        <f t="shared" si="3"/>
        <v>0</v>
      </c>
    </row>
    <row r="66" spans="1:11" s="1" customFormat="1" ht="51" x14ac:dyDescent="0.25">
      <c r="A66" s="5">
        <f t="shared" si="1"/>
        <v>63</v>
      </c>
      <c r="B66" s="16" t="s">
        <v>146</v>
      </c>
      <c r="C66" s="17">
        <v>330</v>
      </c>
      <c r="D66" s="8" t="s">
        <v>8</v>
      </c>
      <c r="E66" s="9"/>
      <c r="F66" s="14"/>
      <c r="G66" s="14"/>
      <c r="H66" s="14"/>
      <c r="I66" s="14"/>
      <c r="J66" s="8"/>
      <c r="K66" s="12">
        <f t="shared" si="3"/>
        <v>0</v>
      </c>
    </row>
    <row r="67" spans="1:11" s="1" customFormat="1" ht="38.25" x14ac:dyDescent="0.25">
      <c r="A67" s="5">
        <f t="shared" si="1"/>
        <v>64</v>
      </c>
      <c r="B67" s="16" t="s">
        <v>147</v>
      </c>
      <c r="C67" s="17">
        <v>65</v>
      </c>
      <c r="D67" s="8" t="s">
        <v>8</v>
      </c>
      <c r="E67" s="9"/>
      <c r="F67" s="14"/>
      <c r="G67" s="14"/>
      <c r="H67" s="14"/>
      <c r="I67" s="14"/>
      <c r="J67" s="8"/>
      <c r="K67" s="12">
        <f t="shared" si="3"/>
        <v>0</v>
      </c>
    </row>
    <row r="68" spans="1:11" s="1" customFormat="1" ht="51" x14ac:dyDescent="0.25">
      <c r="A68" s="5">
        <f t="shared" si="1"/>
        <v>65</v>
      </c>
      <c r="B68" s="15" t="s">
        <v>148</v>
      </c>
      <c r="C68" s="17">
        <v>400</v>
      </c>
      <c r="D68" s="8" t="s">
        <v>8</v>
      </c>
      <c r="E68" s="9"/>
      <c r="F68" s="14"/>
      <c r="G68" s="14"/>
      <c r="H68" s="14"/>
      <c r="I68" s="14"/>
      <c r="J68" s="8"/>
      <c r="K68" s="12">
        <f t="shared" si="3"/>
        <v>0</v>
      </c>
    </row>
    <row r="69" spans="1:11" s="1" customFormat="1" ht="76.5" x14ac:dyDescent="0.25">
      <c r="A69" s="5">
        <f t="shared" si="1"/>
        <v>66</v>
      </c>
      <c r="B69" s="20" t="s">
        <v>150</v>
      </c>
      <c r="C69" s="17">
        <v>340</v>
      </c>
      <c r="D69" s="8" t="s">
        <v>8</v>
      </c>
      <c r="E69" s="9"/>
      <c r="F69" s="14"/>
      <c r="G69" s="14"/>
      <c r="H69" s="14"/>
      <c r="I69" s="14"/>
      <c r="J69" s="8"/>
      <c r="K69" s="12">
        <f t="shared" si="3"/>
        <v>0</v>
      </c>
    </row>
    <row r="70" spans="1:11" s="1" customFormat="1" ht="63.75" x14ac:dyDescent="0.25">
      <c r="A70" s="5">
        <f t="shared" ref="A70:A84" si="4">A69+1</f>
        <v>67</v>
      </c>
      <c r="B70" s="15" t="s">
        <v>151</v>
      </c>
      <c r="C70" s="7">
        <v>80</v>
      </c>
      <c r="D70" s="8" t="s">
        <v>8</v>
      </c>
      <c r="E70" s="9"/>
      <c r="F70" s="14"/>
      <c r="G70" s="14"/>
      <c r="H70" s="14"/>
      <c r="I70" s="14"/>
      <c r="J70" s="8"/>
      <c r="K70" s="12">
        <f t="shared" si="3"/>
        <v>0</v>
      </c>
    </row>
    <row r="71" spans="1:11" s="1" customFormat="1" ht="25.5" x14ac:dyDescent="0.25">
      <c r="A71" s="5">
        <f t="shared" si="4"/>
        <v>68</v>
      </c>
      <c r="B71" s="16" t="s">
        <v>152</v>
      </c>
      <c r="C71" s="17">
        <v>200</v>
      </c>
      <c r="D71" s="8" t="s">
        <v>8</v>
      </c>
      <c r="E71" s="9"/>
      <c r="F71" s="14"/>
      <c r="G71" s="14"/>
      <c r="H71" s="14"/>
      <c r="I71" s="14"/>
      <c r="J71" s="8"/>
      <c r="K71" s="12">
        <f t="shared" si="3"/>
        <v>0</v>
      </c>
    </row>
    <row r="72" spans="1:11" s="1" customFormat="1" ht="38.25" x14ac:dyDescent="0.25">
      <c r="A72" s="5">
        <f t="shared" si="4"/>
        <v>69</v>
      </c>
      <c r="B72" s="18" t="s">
        <v>153</v>
      </c>
      <c r="C72" s="17">
        <v>440</v>
      </c>
      <c r="D72" s="8" t="s">
        <v>8</v>
      </c>
      <c r="E72" s="9"/>
      <c r="F72" s="14"/>
      <c r="G72" s="14"/>
      <c r="H72" s="14"/>
      <c r="I72" s="14"/>
      <c r="J72" s="8"/>
      <c r="K72" s="12">
        <f t="shared" ref="K72:K84" si="5">C72*J72</f>
        <v>0</v>
      </c>
    </row>
    <row r="73" spans="1:11" s="1" customFormat="1" ht="63.75" x14ac:dyDescent="0.25">
      <c r="A73" s="5">
        <f t="shared" si="4"/>
        <v>70</v>
      </c>
      <c r="B73" s="20" t="s">
        <v>154</v>
      </c>
      <c r="C73" s="17">
        <v>80</v>
      </c>
      <c r="D73" s="8" t="s">
        <v>8</v>
      </c>
      <c r="E73" s="9"/>
      <c r="F73" s="14"/>
      <c r="G73" s="14"/>
      <c r="H73" s="14"/>
      <c r="I73" s="14"/>
      <c r="J73" s="8"/>
      <c r="K73" s="12">
        <f t="shared" si="5"/>
        <v>0</v>
      </c>
    </row>
    <row r="74" spans="1:11" s="1" customFormat="1" ht="51" x14ac:dyDescent="0.25">
      <c r="A74" s="5">
        <f t="shared" si="4"/>
        <v>71</v>
      </c>
      <c r="B74" s="15" t="s">
        <v>155</v>
      </c>
      <c r="C74" s="17">
        <v>120</v>
      </c>
      <c r="D74" s="8" t="s">
        <v>8</v>
      </c>
      <c r="E74" s="9"/>
      <c r="F74" s="14"/>
      <c r="G74" s="14"/>
      <c r="H74" s="14"/>
      <c r="I74" s="14"/>
      <c r="J74" s="8"/>
      <c r="K74" s="12">
        <f t="shared" si="5"/>
        <v>0</v>
      </c>
    </row>
    <row r="75" spans="1:11" s="1" customFormat="1" ht="51" x14ac:dyDescent="0.25">
      <c r="A75" s="5">
        <f t="shared" si="4"/>
        <v>72</v>
      </c>
      <c r="B75" s="16" t="s">
        <v>156</v>
      </c>
      <c r="C75" s="17">
        <v>300</v>
      </c>
      <c r="D75" s="8" t="s">
        <v>8</v>
      </c>
      <c r="E75" s="9"/>
      <c r="F75" s="14"/>
      <c r="G75" s="14"/>
      <c r="H75" s="14"/>
      <c r="I75" s="14"/>
      <c r="J75" s="8"/>
      <c r="K75" s="12">
        <f t="shared" si="5"/>
        <v>0</v>
      </c>
    </row>
    <row r="76" spans="1:11" s="1" customFormat="1" ht="51" x14ac:dyDescent="0.25">
      <c r="A76" s="5">
        <f t="shared" si="4"/>
        <v>73</v>
      </c>
      <c r="B76" s="16" t="s">
        <v>157</v>
      </c>
      <c r="C76" s="17">
        <v>160</v>
      </c>
      <c r="D76" s="8" t="s">
        <v>8</v>
      </c>
      <c r="E76" s="9"/>
      <c r="F76" s="14"/>
      <c r="G76" s="14"/>
      <c r="H76" s="14"/>
      <c r="I76" s="14"/>
      <c r="J76" s="8"/>
      <c r="K76" s="12">
        <f t="shared" si="5"/>
        <v>0</v>
      </c>
    </row>
    <row r="77" spans="1:11" s="1" customFormat="1" x14ac:dyDescent="0.25">
      <c r="A77" s="5">
        <f t="shared" si="4"/>
        <v>74</v>
      </c>
      <c r="B77" s="164" t="s">
        <v>200</v>
      </c>
      <c r="C77" s="17">
        <v>10</v>
      </c>
      <c r="D77" s="8" t="s">
        <v>8</v>
      </c>
      <c r="E77" s="9"/>
      <c r="F77" s="14"/>
      <c r="G77" s="14"/>
      <c r="H77" s="14"/>
      <c r="I77" s="14"/>
      <c r="J77" s="8"/>
      <c r="K77" s="12">
        <f t="shared" si="5"/>
        <v>0</v>
      </c>
    </row>
    <row r="78" spans="1:11" s="1" customFormat="1" x14ac:dyDescent="0.25">
      <c r="A78" s="5">
        <f t="shared" si="4"/>
        <v>75</v>
      </c>
      <c r="B78" s="164" t="s">
        <v>201</v>
      </c>
      <c r="C78" s="17">
        <v>700</v>
      </c>
      <c r="D78" s="8" t="s">
        <v>8</v>
      </c>
      <c r="E78" s="9"/>
      <c r="F78" s="14"/>
      <c r="G78" s="14"/>
      <c r="H78" s="14"/>
      <c r="I78" s="14"/>
      <c r="J78" s="8"/>
      <c r="K78" s="12">
        <f t="shared" si="5"/>
        <v>0</v>
      </c>
    </row>
    <row r="79" spans="1:11" s="1" customFormat="1" ht="38.25" x14ac:dyDescent="0.25">
      <c r="A79" s="5">
        <f t="shared" si="4"/>
        <v>76</v>
      </c>
      <c r="B79" s="16" t="s">
        <v>194</v>
      </c>
      <c r="C79" s="17">
        <v>120</v>
      </c>
      <c r="D79" s="8" t="s">
        <v>8</v>
      </c>
      <c r="E79" s="9"/>
      <c r="F79" s="14"/>
      <c r="G79" s="14"/>
      <c r="H79" s="14"/>
      <c r="I79" s="14"/>
      <c r="J79" s="8"/>
      <c r="K79" s="12">
        <f t="shared" si="5"/>
        <v>0</v>
      </c>
    </row>
    <row r="80" spans="1:11" s="1" customFormat="1" ht="38.25" x14ac:dyDescent="0.25">
      <c r="A80" s="5">
        <f t="shared" si="4"/>
        <v>77</v>
      </c>
      <c r="B80" s="16" t="s">
        <v>181</v>
      </c>
      <c r="C80" s="17">
        <v>290</v>
      </c>
      <c r="D80" s="8" t="s">
        <v>11</v>
      </c>
      <c r="E80" s="9"/>
      <c r="F80" s="14"/>
      <c r="G80" s="14"/>
      <c r="H80" s="14"/>
      <c r="I80" s="14"/>
      <c r="J80" s="8"/>
      <c r="K80" s="12">
        <f t="shared" si="5"/>
        <v>0</v>
      </c>
    </row>
    <row r="81" spans="1:11" s="1" customFormat="1" ht="38.25" x14ac:dyDescent="0.25">
      <c r="A81" s="5">
        <f t="shared" si="4"/>
        <v>78</v>
      </c>
      <c r="B81" s="164" t="s">
        <v>195</v>
      </c>
      <c r="C81" s="17">
        <v>110</v>
      </c>
      <c r="D81" s="8" t="s">
        <v>8</v>
      </c>
      <c r="E81" s="9"/>
      <c r="F81" s="14"/>
      <c r="G81" s="14"/>
      <c r="H81" s="14"/>
      <c r="I81" s="14"/>
      <c r="J81" s="8"/>
      <c r="K81" s="12">
        <f t="shared" si="5"/>
        <v>0</v>
      </c>
    </row>
    <row r="82" spans="1:11" s="1" customFormat="1" ht="51" x14ac:dyDescent="0.25">
      <c r="A82" s="5">
        <f t="shared" si="4"/>
        <v>79</v>
      </c>
      <c r="B82" s="164" t="s">
        <v>196</v>
      </c>
      <c r="C82" s="17">
        <v>80</v>
      </c>
      <c r="D82" s="8" t="s">
        <v>8</v>
      </c>
      <c r="E82" s="9"/>
      <c r="F82" s="14"/>
      <c r="G82" s="14"/>
      <c r="H82" s="14"/>
      <c r="I82" s="14"/>
      <c r="J82" s="8"/>
      <c r="K82" s="12">
        <f t="shared" si="5"/>
        <v>0</v>
      </c>
    </row>
    <row r="83" spans="1:11" s="1" customFormat="1" ht="51" x14ac:dyDescent="0.25">
      <c r="A83" s="5">
        <f t="shared" si="4"/>
        <v>80</v>
      </c>
      <c r="B83" s="16" t="s">
        <v>182</v>
      </c>
      <c r="C83" s="17">
        <v>60</v>
      </c>
      <c r="D83" s="8" t="s">
        <v>8</v>
      </c>
      <c r="E83" s="9"/>
      <c r="F83" s="14"/>
      <c r="G83" s="14"/>
      <c r="H83" s="14"/>
      <c r="I83" s="14"/>
      <c r="J83" s="8"/>
      <c r="K83" s="12">
        <f t="shared" si="5"/>
        <v>0</v>
      </c>
    </row>
    <row r="84" spans="1:11" s="1" customFormat="1" ht="51" x14ac:dyDescent="0.25">
      <c r="A84" s="5">
        <f t="shared" si="4"/>
        <v>81</v>
      </c>
      <c r="B84" s="16" t="s">
        <v>197</v>
      </c>
      <c r="C84" s="17">
        <v>120</v>
      </c>
      <c r="D84" s="8" t="s">
        <v>8</v>
      </c>
      <c r="E84" s="9"/>
      <c r="F84" s="14"/>
      <c r="G84" s="14"/>
      <c r="H84" s="14"/>
      <c r="I84" s="14"/>
      <c r="J84" s="8"/>
      <c r="K84" s="12">
        <f t="shared" si="5"/>
        <v>0</v>
      </c>
    </row>
    <row r="85" spans="1:11" s="1" customFormat="1" x14ac:dyDescent="0.25">
      <c r="A85" s="134"/>
      <c r="B85"/>
      <c r="C85"/>
      <c r="D85"/>
      <c r="E85"/>
      <c r="F85"/>
      <c r="G85"/>
      <c r="H85"/>
      <c r="I85" s="87"/>
      <c r="J85" s="135" t="s">
        <v>177</v>
      </c>
      <c r="K85" s="136"/>
    </row>
    <row r="86" spans="1:11" s="1" customFormat="1" x14ac:dyDescent="0.25">
      <c r="A86" s="130"/>
      <c r="B86" s="156" t="s">
        <v>55</v>
      </c>
      <c r="C86" s="156"/>
      <c r="D86" s="156"/>
      <c r="E86" s="156"/>
      <c r="F86" s="156"/>
      <c r="G86" s="156"/>
      <c r="H86" s="156"/>
      <c r="I86" s="156"/>
      <c r="J86" s="156"/>
      <c r="K86" s="156"/>
    </row>
    <row r="87" spans="1:11" s="1" customFormat="1" x14ac:dyDescent="0.25">
      <c r="A87" s="130"/>
      <c r="B87" s="157"/>
      <c r="C87" s="157"/>
      <c r="D87" s="157"/>
      <c r="E87" s="157"/>
      <c r="F87" s="157"/>
      <c r="G87" s="157"/>
      <c r="H87" s="157"/>
      <c r="I87" s="157"/>
      <c r="J87" s="157"/>
      <c r="K87" s="127"/>
    </row>
    <row r="88" spans="1:11" s="1" customFormat="1" ht="15" customHeight="1" x14ac:dyDescent="0.25">
      <c r="A88" s="130"/>
      <c r="B88" s="127"/>
      <c r="C88" s="127"/>
      <c r="D88" s="127"/>
      <c r="E88" s="127"/>
      <c r="F88" s="127"/>
      <c r="G88" s="127"/>
      <c r="H88" s="127"/>
      <c r="I88" s="127"/>
      <c r="J88" s="127"/>
      <c r="K88" s="127"/>
    </row>
    <row r="89" spans="1:11" s="1" customFormat="1" x14ac:dyDescent="0.25">
      <c r="A89" s="132"/>
      <c r="B89" s="127"/>
      <c r="C89" s="127"/>
      <c r="D89" s="127"/>
      <c r="E89" s="127"/>
      <c r="F89" s="127"/>
      <c r="G89" s="127"/>
      <c r="H89" s="127"/>
      <c r="I89" s="127"/>
      <c r="J89" s="127"/>
      <c r="K89"/>
    </row>
    <row r="90" spans="1:11" x14ac:dyDescent="0.25">
      <c r="A90" s="125"/>
      <c r="B90" s="158" t="s">
        <v>17</v>
      </c>
      <c r="C90" s="158"/>
      <c r="D90" s="158"/>
      <c r="E90" s="158"/>
      <c r="F90" s="158"/>
      <c r="G90" s="158"/>
      <c r="H90" s="158"/>
      <c r="I90" s="158"/>
      <c r="J90" s="124"/>
    </row>
    <row r="91" spans="1:11" x14ac:dyDescent="0.25">
      <c r="A91" s="125"/>
      <c r="B91" s="126"/>
      <c r="C91" s="126"/>
      <c r="D91" s="126"/>
      <c r="E91" s="126"/>
      <c r="F91" s="126"/>
      <c r="G91" s="126"/>
      <c r="H91" s="126"/>
      <c r="I91" s="126"/>
      <c r="J91" s="124"/>
    </row>
    <row r="92" spans="1:11" x14ac:dyDescent="0.25">
      <c r="A92" s="90"/>
      <c r="B92" s="125"/>
      <c r="C92" s="125"/>
      <c r="D92" s="125"/>
      <c r="E92" s="125"/>
      <c r="F92" s="125"/>
      <c r="G92" s="125"/>
      <c r="H92" s="125"/>
      <c r="I92" s="125"/>
      <c r="J92" s="124"/>
    </row>
    <row r="93" spans="1:11" x14ac:dyDescent="0.25">
      <c r="A93" s="90"/>
      <c r="B93" s="90"/>
      <c r="C93" s="90"/>
      <c r="D93" s="90"/>
      <c r="E93" s="90"/>
      <c r="F93" s="90"/>
      <c r="G93" s="90"/>
      <c r="H93" s="159" t="s">
        <v>56</v>
      </c>
      <c r="I93" s="159"/>
      <c r="J93" s="159"/>
    </row>
    <row r="94" spans="1:11" x14ac:dyDescent="0.25">
      <c r="A94" s="90"/>
      <c r="B94" s="90"/>
      <c r="C94" s="90"/>
      <c r="D94" s="90"/>
      <c r="E94" s="90"/>
      <c r="F94" s="90"/>
      <c r="G94" s="90"/>
      <c r="H94" s="159" t="s">
        <v>18</v>
      </c>
      <c r="I94" s="159"/>
      <c r="J94" s="159"/>
    </row>
    <row r="95" spans="1:11" x14ac:dyDescent="0.25">
      <c r="B95" s="90"/>
      <c r="C95" s="90"/>
      <c r="D95" s="90"/>
      <c r="E95" s="90"/>
      <c r="F95" s="90"/>
      <c r="G95" s="90"/>
      <c r="H95" s="90"/>
    </row>
    <row r="96" spans="1:11" x14ac:dyDescent="0.25">
      <c r="B96" s="160" t="s">
        <v>175</v>
      </c>
      <c r="C96" s="160"/>
      <c r="D96" s="160"/>
      <c r="E96" s="160"/>
      <c r="F96" s="160"/>
      <c r="G96" s="160"/>
      <c r="H96" s="160"/>
      <c r="I96" s="160"/>
      <c r="J96" s="160"/>
    </row>
    <row r="97" spans="2:10" x14ac:dyDescent="0.25">
      <c r="B97" s="160"/>
      <c r="C97" s="160"/>
      <c r="D97" s="160"/>
      <c r="E97" s="160"/>
      <c r="F97" s="160"/>
      <c r="G97" s="160"/>
      <c r="H97" s="160"/>
      <c r="I97" s="160"/>
      <c r="J97" s="160"/>
    </row>
    <row r="98" spans="2:10" x14ac:dyDescent="0.25">
      <c r="B98" s="129"/>
      <c r="C98" s="129"/>
      <c r="D98" s="129"/>
      <c r="E98" s="129"/>
      <c r="F98" s="129"/>
      <c r="G98" s="129"/>
      <c r="H98" s="129"/>
      <c r="I98" s="129"/>
      <c r="J98" s="129"/>
    </row>
    <row r="99" spans="2:10" x14ac:dyDescent="0.25">
      <c r="B99" s="161" t="s">
        <v>176</v>
      </c>
      <c r="C99" s="161"/>
      <c r="D99" s="161"/>
      <c r="E99" s="161"/>
      <c r="F99" s="161"/>
      <c r="G99" s="161"/>
      <c r="H99" s="161"/>
      <c r="I99" s="161"/>
      <c r="J99" s="161"/>
    </row>
    <row r="100" spans="2:10" x14ac:dyDescent="0.25">
      <c r="B100" s="161"/>
      <c r="C100" s="161"/>
      <c r="D100" s="161"/>
      <c r="E100" s="161"/>
      <c r="F100" s="161"/>
      <c r="G100" s="161"/>
      <c r="H100" s="161"/>
      <c r="I100" s="161"/>
      <c r="J100" s="161"/>
    </row>
    <row r="101" spans="2:10" x14ac:dyDescent="0.25">
      <c r="B101" s="161"/>
      <c r="C101" s="161"/>
      <c r="D101" s="161"/>
      <c r="E101" s="161"/>
      <c r="F101" s="161"/>
      <c r="G101" s="161"/>
      <c r="H101" s="161"/>
      <c r="I101" s="161"/>
      <c r="J101" s="161"/>
    </row>
    <row r="102" spans="2:10" x14ac:dyDescent="0.25">
      <c r="B102" s="161"/>
      <c r="C102" s="161"/>
      <c r="D102" s="161"/>
      <c r="E102" s="161"/>
      <c r="F102" s="161"/>
      <c r="G102" s="161"/>
      <c r="H102" s="161"/>
      <c r="I102" s="161"/>
      <c r="J102" s="161"/>
    </row>
    <row r="103" spans="2:10" x14ac:dyDescent="0.25">
      <c r="B103" s="161"/>
      <c r="C103" s="161"/>
      <c r="D103" s="161"/>
      <c r="E103" s="161"/>
      <c r="F103" s="161"/>
      <c r="G103" s="161"/>
      <c r="H103" s="161"/>
      <c r="I103" s="161"/>
      <c r="J103" s="161"/>
    </row>
  </sheetData>
  <mergeCells count="8">
    <mergeCell ref="H94:J94"/>
    <mergeCell ref="B96:J97"/>
    <mergeCell ref="B99:J103"/>
    <mergeCell ref="A1:K1"/>
    <mergeCell ref="B86:K86"/>
    <mergeCell ref="B87:J87"/>
    <mergeCell ref="B90:I90"/>
    <mergeCell ref="H93:J93"/>
  </mergeCells>
  <pageMargins left="0.7" right="0.7" top="0.75" bottom="0.75" header="0.3" footer="0.3"/>
  <pageSetup paperSize="9" scale="62" fitToHeight="0"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3" workbookViewId="0">
      <selection activeCell="L26" sqref="L26"/>
    </sheetView>
  </sheetViews>
  <sheetFormatPr defaultRowHeight="15" x14ac:dyDescent="0.25"/>
  <cols>
    <col min="1" max="1" width="6.7109375" customWidth="1"/>
    <col min="2" max="2" width="45.28515625" customWidth="1"/>
    <col min="3" max="3" width="8.7109375"/>
    <col min="4" max="4" width="10.5703125" customWidth="1"/>
  </cols>
  <sheetData>
    <row r="1" spans="1:11" ht="15.75" x14ac:dyDescent="0.25">
      <c r="A1" s="162" t="s">
        <v>71</v>
      </c>
      <c r="B1" s="162"/>
      <c r="C1" s="162"/>
      <c r="D1" s="162"/>
      <c r="E1" s="162"/>
      <c r="F1" s="162"/>
      <c r="G1" s="162"/>
      <c r="H1" s="162"/>
      <c r="I1" s="162"/>
    </row>
    <row r="2" spans="1:11" ht="48" thickBot="1" x14ac:dyDescent="0.3">
      <c r="A2" s="92" t="s">
        <v>0</v>
      </c>
      <c r="B2" s="93" t="s">
        <v>1</v>
      </c>
      <c r="C2" s="94" t="s">
        <v>3</v>
      </c>
      <c r="D2" s="95" t="s">
        <v>57</v>
      </c>
      <c r="E2" s="96" t="s">
        <v>58</v>
      </c>
      <c r="F2" s="96" t="s">
        <v>59</v>
      </c>
      <c r="G2" s="96" t="s">
        <v>60</v>
      </c>
      <c r="H2" s="114" t="s">
        <v>6</v>
      </c>
      <c r="I2" s="96" t="s">
        <v>61</v>
      </c>
    </row>
    <row r="3" spans="1:11" ht="16.5" thickBot="1" x14ac:dyDescent="0.3">
      <c r="A3" s="97">
        <v>1</v>
      </c>
      <c r="B3" s="98" t="s">
        <v>91</v>
      </c>
      <c r="C3" s="99" t="s">
        <v>11</v>
      </c>
      <c r="D3" s="100">
        <v>500</v>
      </c>
      <c r="E3" s="101"/>
      <c r="F3" s="102">
        <f t="shared" ref="F3:F14" si="0">D3*E3</f>
        <v>0</v>
      </c>
      <c r="G3" s="103"/>
      <c r="H3" s="102">
        <f t="shared" ref="H3" si="1">F3*G3/100</f>
        <v>0</v>
      </c>
      <c r="I3" s="102">
        <f>F3+H3</f>
        <v>0</v>
      </c>
    </row>
    <row r="4" spans="1:11" ht="180.75" thickBot="1" x14ac:dyDescent="0.3">
      <c r="A4" s="97">
        <f>A3+1</f>
        <v>2</v>
      </c>
      <c r="B4" s="104" t="s">
        <v>65</v>
      </c>
      <c r="C4" s="105" t="s">
        <v>63</v>
      </c>
      <c r="D4" s="106">
        <v>180</v>
      </c>
      <c r="E4" s="101"/>
      <c r="F4" s="102">
        <f t="shared" si="0"/>
        <v>0</v>
      </c>
      <c r="G4" s="103"/>
      <c r="H4" s="102">
        <f>E4*G4/100</f>
        <v>0</v>
      </c>
      <c r="I4" s="102">
        <f>F4*G4/100</f>
        <v>0</v>
      </c>
    </row>
    <row r="5" spans="1:11" ht="240.75" thickBot="1" x14ac:dyDescent="0.3">
      <c r="A5" s="97">
        <f t="shared" ref="A5:A14" si="2">A4+1</f>
        <v>3</v>
      </c>
      <c r="B5" s="98" t="s">
        <v>92</v>
      </c>
      <c r="C5" s="105" t="s">
        <v>63</v>
      </c>
      <c r="D5" s="106">
        <v>180</v>
      </c>
      <c r="E5" s="101"/>
      <c r="F5" s="102">
        <f t="shared" si="0"/>
        <v>0</v>
      </c>
      <c r="G5" s="103"/>
      <c r="H5" s="102">
        <f t="shared" ref="H5:H10" si="3">E5*G5/100</f>
        <v>0</v>
      </c>
      <c r="I5" s="102">
        <f t="shared" ref="I5:I14" si="4">F5*G5/100</f>
        <v>0</v>
      </c>
    </row>
    <row r="6" spans="1:11" ht="210.75" thickBot="1" x14ac:dyDescent="0.3">
      <c r="A6" s="97">
        <f t="shared" si="2"/>
        <v>4</v>
      </c>
      <c r="B6" s="98" t="s">
        <v>62</v>
      </c>
      <c r="C6" s="105" t="s">
        <v>63</v>
      </c>
      <c r="D6" s="106">
        <v>10</v>
      </c>
      <c r="E6" s="101"/>
      <c r="F6" s="102">
        <f t="shared" si="0"/>
        <v>0</v>
      </c>
      <c r="G6" s="103"/>
      <c r="H6" s="102">
        <f t="shared" si="3"/>
        <v>0</v>
      </c>
      <c r="I6" s="102">
        <f t="shared" si="4"/>
        <v>0</v>
      </c>
    </row>
    <row r="7" spans="1:11" ht="225.75" thickBot="1" x14ac:dyDescent="0.3">
      <c r="A7" s="97">
        <f t="shared" si="2"/>
        <v>5</v>
      </c>
      <c r="B7" s="104" t="s">
        <v>64</v>
      </c>
      <c r="C7" s="105" t="s">
        <v>63</v>
      </c>
      <c r="D7" s="106">
        <v>260</v>
      </c>
      <c r="E7" s="101"/>
      <c r="F7" s="102">
        <f t="shared" si="0"/>
        <v>0</v>
      </c>
      <c r="G7" s="103"/>
      <c r="H7" s="102">
        <f t="shared" si="3"/>
        <v>0</v>
      </c>
      <c r="I7" s="102">
        <f t="shared" si="4"/>
        <v>0</v>
      </c>
    </row>
    <row r="8" spans="1:11" ht="135.75" thickBot="1" x14ac:dyDescent="0.3">
      <c r="A8" s="97">
        <f t="shared" si="2"/>
        <v>6</v>
      </c>
      <c r="B8" s="107" t="s">
        <v>93</v>
      </c>
      <c r="C8" s="108" t="s">
        <v>63</v>
      </c>
      <c r="D8" s="106">
        <v>55</v>
      </c>
      <c r="E8" s="101"/>
      <c r="F8" s="102">
        <f t="shared" si="0"/>
        <v>0</v>
      </c>
      <c r="G8" s="103"/>
      <c r="H8" s="102">
        <f t="shared" si="3"/>
        <v>0</v>
      </c>
      <c r="I8" s="102">
        <f t="shared" si="4"/>
        <v>0</v>
      </c>
    </row>
    <row r="9" spans="1:11" ht="16.5" thickBot="1" x14ac:dyDescent="0.3">
      <c r="A9" s="97">
        <f t="shared" si="2"/>
        <v>7</v>
      </c>
      <c r="B9" s="104" t="s">
        <v>94</v>
      </c>
      <c r="C9" s="105" t="s">
        <v>63</v>
      </c>
      <c r="D9" s="106">
        <v>160</v>
      </c>
      <c r="E9" s="101"/>
      <c r="F9" s="102">
        <f t="shared" si="0"/>
        <v>0</v>
      </c>
      <c r="G9" s="103"/>
      <c r="H9" s="102">
        <f t="shared" si="3"/>
        <v>0</v>
      </c>
      <c r="I9" s="102">
        <f t="shared" si="4"/>
        <v>0</v>
      </c>
    </row>
    <row r="10" spans="1:11" ht="15.75" x14ac:dyDescent="0.25">
      <c r="A10" s="137">
        <f t="shared" si="2"/>
        <v>8</v>
      </c>
      <c r="B10" s="138" t="s">
        <v>95</v>
      </c>
      <c r="C10" s="139" t="s">
        <v>8</v>
      </c>
      <c r="D10" s="140">
        <v>2800</v>
      </c>
      <c r="E10" s="141"/>
      <c r="F10" s="142">
        <f t="shared" si="0"/>
        <v>0</v>
      </c>
      <c r="G10" s="143"/>
      <c r="H10" s="142">
        <f t="shared" si="3"/>
        <v>0</v>
      </c>
      <c r="I10" s="142">
        <f t="shared" si="4"/>
        <v>0</v>
      </c>
    </row>
    <row r="11" spans="1:11" ht="15.75" x14ac:dyDescent="0.25">
      <c r="A11" s="97">
        <f t="shared" si="2"/>
        <v>9</v>
      </c>
      <c r="B11" s="107" t="s">
        <v>183</v>
      </c>
      <c r="C11" s="145" t="s">
        <v>8</v>
      </c>
      <c r="D11" s="146">
        <v>650</v>
      </c>
      <c r="E11" s="101"/>
      <c r="F11" s="102">
        <f t="shared" si="0"/>
        <v>0</v>
      </c>
      <c r="G11" s="103"/>
      <c r="H11" s="102"/>
      <c r="I11" s="102">
        <f t="shared" si="4"/>
        <v>0</v>
      </c>
    </row>
    <row r="12" spans="1:11" ht="15.75" x14ac:dyDescent="0.25">
      <c r="A12" s="97">
        <f t="shared" si="2"/>
        <v>10</v>
      </c>
      <c r="B12" s="107" t="s">
        <v>184</v>
      </c>
      <c r="C12" s="145" t="s">
        <v>8</v>
      </c>
      <c r="D12" s="146">
        <v>650</v>
      </c>
      <c r="E12" s="101"/>
      <c r="F12" s="102">
        <f t="shared" si="0"/>
        <v>0</v>
      </c>
      <c r="G12" s="103"/>
      <c r="H12" s="102"/>
      <c r="I12" s="102">
        <f t="shared" si="4"/>
        <v>0</v>
      </c>
    </row>
    <row r="13" spans="1:11" ht="15.75" x14ac:dyDescent="0.25">
      <c r="A13" s="97">
        <f t="shared" si="2"/>
        <v>11</v>
      </c>
      <c r="B13" s="107" t="s">
        <v>185</v>
      </c>
      <c r="C13" s="145" t="s">
        <v>8</v>
      </c>
      <c r="D13" s="146">
        <v>20</v>
      </c>
      <c r="E13" s="101"/>
      <c r="F13" s="102">
        <f t="shared" si="0"/>
        <v>0</v>
      </c>
      <c r="G13" s="103"/>
      <c r="H13" s="102"/>
      <c r="I13" s="102">
        <f t="shared" si="4"/>
        <v>0</v>
      </c>
    </row>
    <row r="14" spans="1:11" ht="15.75" x14ac:dyDescent="0.25">
      <c r="A14" s="97">
        <f t="shared" si="2"/>
        <v>12</v>
      </c>
      <c r="B14" s="107" t="s">
        <v>186</v>
      </c>
      <c r="C14" s="145" t="s">
        <v>8</v>
      </c>
      <c r="D14" s="146">
        <v>20</v>
      </c>
      <c r="E14" s="101"/>
      <c r="F14" s="102">
        <f t="shared" si="0"/>
        <v>0</v>
      </c>
      <c r="G14" s="103"/>
      <c r="H14" s="102"/>
      <c r="I14" s="102">
        <f t="shared" si="4"/>
        <v>0</v>
      </c>
    </row>
    <row r="15" spans="1:11" x14ac:dyDescent="0.25">
      <c r="A15" s="54"/>
      <c r="H15" s="144" t="s">
        <v>54</v>
      </c>
      <c r="I15" s="144"/>
      <c r="J15" s="133"/>
    </row>
    <row r="16" spans="1:11" x14ac:dyDescent="0.25">
      <c r="A16" s="130"/>
      <c r="B16" s="156" t="s">
        <v>55</v>
      </c>
      <c r="C16" s="156"/>
      <c r="D16" s="156"/>
      <c r="E16" s="156"/>
      <c r="F16" s="156"/>
      <c r="G16" s="156"/>
      <c r="H16" s="156"/>
      <c r="I16" s="156"/>
      <c r="J16" s="156"/>
      <c r="K16" s="156"/>
    </row>
    <row r="17" spans="1:11" x14ac:dyDescent="0.25">
      <c r="A17" s="130"/>
      <c r="B17" s="157"/>
      <c r="C17" s="157"/>
      <c r="D17" s="157"/>
      <c r="E17" s="157"/>
      <c r="F17" s="157"/>
      <c r="G17" s="157"/>
      <c r="H17" s="157"/>
      <c r="I17" s="157"/>
      <c r="J17" s="157"/>
      <c r="K17" s="127"/>
    </row>
    <row r="18" spans="1:11" x14ac:dyDescent="0.25">
      <c r="A18" s="130"/>
      <c r="B18" s="127"/>
      <c r="C18" s="127"/>
      <c r="D18" s="127"/>
      <c r="E18" s="127"/>
      <c r="F18" s="127"/>
      <c r="G18" s="127"/>
      <c r="H18" s="127"/>
      <c r="I18" s="127"/>
      <c r="J18" s="127"/>
      <c r="K18" s="127"/>
    </row>
    <row r="19" spans="1:11" x14ac:dyDescent="0.25">
      <c r="A19" s="132"/>
      <c r="B19" s="127"/>
      <c r="C19" s="127"/>
      <c r="D19" s="127"/>
      <c r="E19" s="127"/>
      <c r="F19" s="127"/>
      <c r="G19" s="127"/>
      <c r="H19" s="127"/>
      <c r="I19" s="127"/>
      <c r="J19" s="127"/>
    </row>
    <row r="20" spans="1:11" x14ac:dyDescent="0.25">
      <c r="A20" s="125"/>
      <c r="B20" s="158" t="s">
        <v>17</v>
      </c>
      <c r="C20" s="158"/>
      <c r="D20" s="158"/>
      <c r="E20" s="158"/>
      <c r="F20" s="158"/>
      <c r="G20" s="158"/>
      <c r="H20" s="158"/>
      <c r="I20" s="158"/>
      <c r="J20" s="124"/>
    </row>
    <row r="21" spans="1:11" x14ac:dyDescent="0.25">
      <c r="A21" s="125"/>
      <c r="B21" s="126"/>
      <c r="C21" s="126"/>
      <c r="D21" s="126"/>
      <c r="E21" s="126"/>
      <c r="F21" s="126"/>
      <c r="G21" s="126"/>
      <c r="H21" s="126"/>
      <c r="I21" s="126"/>
      <c r="J21" s="124"/>
    </row>
    <row r="22" spans="1:11" x14ac:dyDescent="0.25">
      <c r="A22" s="90"/>
      <c r="B22" s="125"/>
      <c r="C22" s="125"/>
      <c r="D22" s="125"/>
      <c r="E22" s="125"/>
      <c r="F22" s="125"/>
      <c r="G22" s="125"/>
      <c r="H22" s="125"/>
      <c r="I22" s="125"/>
      <c r="J22" s="124"/>
    </row>
    <row r="23" spans="1:11" x14ac:dyDescent="0.25">
      <c r="A23" s="90"/>
      <c r="B23" s="90"/>
      <c r="C23" s="90"/>
      <c r="D23" s="90"/>
      <c r="E23" s="90"/>
      <c r="F23" s="90"/>
      <c r="G23" s="90"/>
      <c r="H23" s="159" t="s">
        <v>56</v>
      </c>
      <c r="I23" s="159"/>
      <c r="J23" s="159"/>
    </row>
    <row r="24" spans="1:11" x14ac:dyDescent="0.25">
      <c r="A24" s="90"/>
      <c r="B24" s="90"/>
      <c r="C24" s="90"/>
      <c r="D24" s="90"/>
      <c r="E24" s="90"/>
      <c r="F24" s="90"/>
      <c r="G24" s="90"/>
      <c r="H24" s="159" t="s">
        <v>18</v>
      </c>
      <c r="I24" s="159"/>
      <c r="J24" s="159"/>
    </row>
    <row r="25" spans="1:11" x14ac:dyDescent="0.25">
      <c r="B25" s="90"/>
      <c r="C25" s="90"/>
      <c r="D25" s="90"/>
      <c r="E25" s="90"/>
      <c r="F25" s="90"/>
      <c r="G25" s="90"/>
      <c r="H25" s="90"/>
    </row>
    <row r="26" spans="1:11" x14ac:dyDescent="0.25">
      <c r="B26" s="160" t="s">
        <v>175</v>
      </c>
      <c r="C26" s="160"/>
      <c r="D26" s="160"/>
      <c r="E26" s="160"/>
      <c r="F26" s="160"/>
      <c r="G26" s="160"/>
      <c r="H26" s="160"/>
      <c r="I26" s="160"/>
      <c r="J26" s="160"/>
    </row>
    <row r="27" spans="1:11" x14ac:dyDescent="0.25">
      <c r="B27" s="160"/>
      <c r="C27" s="160"/>
      <c r="D27" s="160"/>
      <c r="E27" s="160"/>
      <c r="F27" s="160"/>
      <c r="G27" s="160"/>
      <c r="H27" s="160"/>
      <c r="I27" s="160"/>
      <c r="J27" s="160"/>
    </row>
    <row r="28" spans="1:11" x14ac:dyDescent="0.25">
      <c r="B28" s="129"/>
      <c r="C28" s="129"/>
      <c r="D28" s="129"/>
      <c r="E28" s="129"/>
      <c r="F28" s="129"/>
      <c r="G28" s="129"/>
      <c r="H28" s="129"/>
      <c r="I28" s="129"/>
      <c r="J28" s="129"/>
    </row>
    <row r="29" spans="1:11" x14ac:dyDescent="0.25">
      <c r="B29" s="161" t="s">
        <v>176</v>
      </c>
      <c r="C29" s="161"/>
      <c r="D29" s="161"/>
      <c r="E29" s="161"/>
      <c r="F29" s="161"/>
      <c r="G29" s="161"/>
      <c r="H29" s="161"/>
      <c r="I29" s="161"/>
      <c r="J29" s="161"/>
    </row>
    <row r="30" spans="1:11" x14ac:dyDescent="0.25">
      <c r="B30" s="161"/>
      <c r="C30" s="161"/>
      <c r="D30" s="161"/>
      <c r="E30" s="161"/>
      <c r="F30" s="161"/>
      <c r="G30" s="161"/>
      <c r="H30" s="161"/>
      <c r="I30" s="161"/>
      <c r="J30" s="161"/>
    </row>
    <row r="31" spans="1:11" x14ac:dyDescent="0.25">
      <c r="B31" s="161"/>
      <c r="C31" s="161"/>
      <c r="D31" s="161"/>
      <c r="E31" s="161"/>
      <c r="F31" s="161"/>
      <c r="G31" s="161"/>
      <c r="H31" s="161"/>
      <c r="I31" s="161"/>
      <c r="J31" s="161"/>
    </row>
    <row r="32" spans="1:11" x14ac:dyDescent="0.25">
      <c r="B32" s="161"/>
      <c r="C32" s="161"/>
      <c r="D32" s="161"/>
      <c r="E32" s="161"/>
      <c r="F32" s="161"/>
      <c r="G32" s="161"/>
      <c r="H32" s="161"/>
      <c r="I32" s="161"/>
      <c r="J32" s="161"/>
    </row>
  </sheetData>
  <mergeCells count="8">
    <mergeCell ref="H23:J23"/>
    <mergeCell ref="H24:J24"/>
    <mergeCell ref="B26:J27"/>
    <mergeCell ref="B29:J32"/>
    <mergeCell ref="A1:I1"/>
    <mergeCell ref="B16:K16"/>
    <mergeCell ref="B17:J17"/>
    <mergeCell ref="B20:I2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showRuler="0" topLeftCell="A17" zoomScaleNormal="100" zoomScalePageLayoutView="80" workbookViewId="0">
      <selection activeCell="I30" sqref="I30"/>
    </sheetView>
  </sheetViews>
  <sheetFormatPr defaultRowHeight="15" x14ac:dyDescent="0.25"/>
  <cols>
    <col min="1" max="1" width="4.140625" customWidth="1"/>
    <col min="2" max="2" width="41.85546875" customWidth="1"/>
    <col min="3" max="3" width="8.85546875" customWidth="1"/>
    <col min="4" max="4" width="9.5703125" customWidth="1"/>
    <col min="5" max="5" width="18" customWidth="1"/>
    <col min="6" max="10" width="14.42578125" customWidth="1"/>
    <col min="11" max="11" width="13.7109375" customWidth="1"/>
  </cols>
  <sheetData>
    <row r="1" spans="1:11" ht="15.75" x14ac:dyDescent="0.25">
      <c r="A1" s="154" t="s">
        <v>67</v>
      </c>
      <c r="B1" s="155"/>
      <c r="C1" s="155"/>
      <c r="D1" s="155"/>
      <c r="E1" s="155"/>
      <c r="F1" s="155"/>
      <c r="G1" s="155"/>
      <c r="H1" s="155"/>
      <c r="I1" s="155"/>
      <c r="J1" s="155"/>
      <c r="K1" s="155"/>
    </row>
    <row r="2" spans="1:11" ht="38.25" x14ac:dyDescent="0.25">
      <c r="A2" s="30" t="s">
        <v>0</v>
      </c>
      <c r="B2" s="30" t="s">
        <v>1</v>
      </c>
      <c r="C2" s="31" t="s">
        <v>2</v>
      </c>
      <c r="D2" s="32" t="s">
        <v>3</v>
      </c>
      <c r="E2" s="51" t="s">
        <v>4</v>
      </c>
      <c r="F2" s="52" t="s">
        <v>5</v>
      </c>
      <c r="G2" s="60" t="s">
        <v>58</v>
      </c>
      <c r="H2" s="60" t="s">
        <v>59</v>
      </c>
      <c r="I2" s="59" t="s">
        <v>60</v>
      </c>
      <c r="J2" s="53" t="s">
        <v>6</v>
      </c>
      <c r="K2" s="33" t="s">
        <v>19</v>
      </c>
    </row>
    <row r="3" spans="1:11" x14ac:dyDescent="0.25">
      <c r="A3" s="34">
        <v>1</v>
      </c>
      <c r="B3" s="34">
        <v>2</v>
      </c>
      <c r="C3" s="34">
        <v>3</v>
      </c>
      <c r="D3" s="35">
        <v>4</v>
      </c>
      <c r="E3" s="35">
        <v>5</v>
      </c>
      <c r="F3" s="35">
        <v>6</v>
      </c>
      <c r="G3" s="35"/>
      <c r="H3" s="35"/>
      <c r="I3" s="35"/>
      <c r="J3" s="35">
        <v>7</v>
      </c>
      <c r="K3" s="36">
        <v>8</v>
      </c>
    </row>
    <row r="4" spans="1:11" ht="191.25" x14ac:dyDescent="0.25">
      <c r="A4" s="37">
        <v>1</v>
      </c>
      <c r="B4" s="38" t="s">
        <v>104</v>
      </c>
      <c r="C4" s="37">
        <v>60</v>
      </c>
      <c r="D4" s="39" t="s">
        <v>11</v>
      </c>
      <c r="E4" s="39"/>
      <c r="F4" s="39"/>
      <c r="G4" s="39"/>
      <c r="H4" s="39"/>
      <c r="I4" s="39"/>
      <c r="J4" s="39"/>
      <c r="K4" s="40">
        <f>C4*J4</f>
        <v>0</v>
      </c>
    </row>
    <row r="5" spans="1:11" ht="248.25" x14ac:dyDescent="0.25">
      <c r="A5" s="37">
        <f>A4+1</f>
        <v>2</v>
      </c>
      <c r="B5" s="41" t="s">
        <v>20</v>
      </c>
      <c r="C5" s="37">
        <v>80</v>
      </c>
      <c r="D5" s="42" t="s">
        <v>11</v>
      </c>
      <c r="E5" s="42"/>
      <c r="F5" s="42"/>
      <c r="G5" s="42"/>
      <c r="H5" s="42"/>
      <c r="I5" s="42"/>
      <c r="J5" s="42"/>
      <c r="K5" s="40">
        <f t="shared" ref="K5:K19" si="0">C5*J5</f>
        <v>0</v>
      </c>
    </row>
    <row r="6" spans="1:11" ht="102" x14ac:dyDescent="0.25">
      <c r="A6" s="37">
        <f t="shared" ref="A6:A26" si="1">A5+1</f>
        <v>3</v>
      </c>
      <c r="B6" s="45" t="s">
        <v>23</v>
      </c>
      <c r="C6" s="37">
        <v>700</v>
      </c>
      <c r="D6" s="42" t="s">
        <v>11</v>
      </c>
      <c r="E6" s="42"/>
      <c r="F6" s="42"/>
      <c r="G6" s="42"/>
      <c r="H6" s="42"/>
      <c r="I6" s="42"/>
      <c r="J6" s="42"/>
      <c r="K6" s="40">
        <f t="shared" si="0"/>
        <v>0</v>
      </c>
    </row>
    <row r="7" spans="1:11" x14ac:dyDescent="0.25">
      <c r="A7" s="37">
        <f t="shared" si="1"/>
        <v>4</v>
      </c>
      <c r="B7" s="117" t="s">
        <v>72</v>
      </c>
      <c r="C7" s="37">
        <v>40</v>
      </c>
      <c r="D7" s="42" t="s">
        <v>11</v>
      </c>
      <c r="E7" s="42"/>
      <c r="F7" s="42"/>
      <c r="G7" s="42"/>
      <c r="H7" s="42"/>
      <c r="I7" s="42"/>
      <c r="J7" s="42"/>
      <c r="K7" s="40">
        <f t="shared" si="0"/>
        <v>0</v>
      </c>
    </row>
    <row r="8" spans="1:11" x14ac:dyDescent="0.25">
      <c r="A8" s="37">
        <f t="shared" si="1"/>
        <v>5</v>
      </c>
      <c r="B8" s="117" t="s">
        <v>105</v>
      </c>
      <c r="C8" s="37">
        <v>90</v>
      </c>
      <c r="D8" s="42" t="s">
        <v>11</v>
      </c>
      <c r="E8" s="42"/>
      <c r="F8" s="42"/>
      <c r="G8" s="42"/>
      <c r="H8" s="42"/>
      <c r="I8" s="42"/>
      <c r="J8" s="42"/>
      <c r="K8" s="40">
        <f t="shared" si="0"/>
        <v>0</v>
      </c>
    </row>
    <row r="9" spans="1:11" ht="293.25" thickBot="1" x14ac:dyDescent="0.3">
      <c r="A9" s="37">
        <f t="shared" si="1"/>
        <v>6</v>
      </c>
      <c r="B9" s="118" t="s">
        <v>199</v>
      </c>
      <c r="C9" s="37">
        <v>500</v>
      </c>
      <c r="D9" s="42" t="s">
        <v>11</v>
      </c>
      <c r="E9" s="42"/>
      <c r="F9" s="42"/>
      <c r="G9" s="42"/>
      <c r="H9" s="42"/>
      <c r="I9" s="42"/>
      <c r="J9" s="42"/>
      <c r="K9" s="40">
        <f t="shared" si="0"/>
        <v>0</v>
      </c>
    </row>
    <row r="10" spans="1:11" ht="269.25" x14ac:dyDescent="0.25">
      <c r="A10" s="37">
        <f t="shared" si="1"/>
        <v>7</v>
      </c>
      <c r="B10" s="41" t="s">
        <v>21</v>
      </c>
      <c r="C10" s="37">
        <v>190</v>
      </c>
      <c r="D10" s="42" t="s">
        <v>11</v>
      </c>
      <c r="E10" s="42"/>
      <c r="F10" s="42"/>
      <c r="G10" s="42"/>
      <c r="H10" s="42"/>
      <c r="I10" s="42"/>
      <c r="J10" s="42"/>
      <c r="K10" s="40">
        <f t="shared" si="0"/>
        <v>0</v>
      </c>
    </row>
    <row r="11" spans="1:11" ht="142.5" x14ac:dyDescent="0.25">
      <c r="A11" s="37">
        <f t="shared" si="1"/>
        <v>8</v>
      </c>
      <c r="B11" s="45" t="s">
        <v>73</v>
      </c>
      <c r="C11" s="37">
        <v>260</v>
      </c>
      <c r="D11" s="43" t="s">
        <v>11</v>
      </c>
      <c r="E11" s="43"/>
      <c r="F11" s="43"/>
      <c r="G11" s="43"/>
      <c r="H11" s="43"/>
      <c r="I11" s="43"/>
      <c r="J11" s="43"/>
      <c r="K11" s="40">
        <f t="shared" si="0"/>
        <v>0</v>
      </c>
    </row>
    <row r="12" spans="1:11" ht="180" x14ac:dyDescent="0.25">
      <c r="A12" s="37">
        <f t="shared" si="1"/>
        <v>9</v>
      </c>
      <c r="B12" s="41" t="s">
        <v>170</v>
      </c>
      <c r="C12" s="44">
        <v>90</v>
      </c>
      <c r="D12" s="42" t="s">
        <v>11</v>
      </c>
      <c r="E12" s="42"/>
      <c r="F12" s="42"/>
      <c r="G12" s="42"/>
      <c r="H12" s="42"/>
      <c r="I12" s="42"/>
      <c r="J12" s="42"/>
      <c r="K12" s="40">
        <f t="shared" si="0"/>
        <v>0</v>
      </c>
    </row>
    <row r="13" spans="1:11" ht="191.25" x14ac:dyDescent="0.25">
      <c r="A13" s="37">
        <f t="shared" si="1"/>
        <v>10</v>
      </c>
      <c r="B13" s="45" t="s">
        <v>24</v>
      </c>
      <c r="C13" s="37">
        <v>1150</v>
      </c>
      <c r="D13" s="42" t="s">
        <v>11</v>
      </c>
      <c r="E13" s="42"/>
      <c r="F13" s="42"/>
      <c r="G13" s="42"/>
      <c r="H13" s="42"/>
      <c r="I13" s="42"/>
      <c r="J13" s="42"/>
      <c r="K13" s="40">
        <f t="shared" si="0"/>
        <v>0</v>
      </c>
    </row>
    <row r="14" spans="1:11" ht="315" x14ac:dyDescent="0.25">
      <c r="A14" s="37">
        <f t="shared" si="1"/>
        <v>11</v>
      </c>
      <c r="B14" s="41" t="s">
        <v>22</v>
      </c>
      <c r="C14" s="37">
        <v>350</v>
      </c>
      <c r="D14" s="42" t="s">
        <v>11</v>
      </c>
      <c r="E14" s="42"/>
      <c r="F14" s="42"/>
      <c r="G14" s="42"/>
      <c r="H14" s="42"/>
      <c r="I14" s="42"/>
      <c r="J14" s="42"/>
      <c r="K14" s="40">
        <f t="shared" si="0"/>
        <v>0</v>
      </c>
    </row>
    <row r="15" spans="1:11" x14ac:dyDescent="0.25">
      <c r="A15" s="37">
        <f t="shared" si="1"/>
        <v>12</v>
      </c>
      <c r="B15" s="117" t="s">
        <v>74</v>
      </c>
      <c r="C15" s="37">
        <v>750</v>
      </c>
      <c r="D15" s="42" t="s">
        <v>11</v>
      </c>
      <c r="E15" s="42"/>
      <c r="F15" s="42"/>
      <c r="G15" s="42"/>
      <c r="H15" s="42"/>
      <c r="I15" s="42"/>
      <c r="J15" s="42"/>
      <c r="K15" s="40">
        <f t="shared" si="0"/>
        <v>0</v>
      </c>
    </row>
    <row r="16" spans="1:11" x14ac:dyDescent="0.25">
      <c r="A16" s="37">
        <f t="shared" si="1"/>
        <v>13</v>
      </c>
      <c r="B16" s="117" t="s">
        <v>75</v>
      </c>
      <c r="C16" s="37">
        <v>120</v>
      </c>
      <c r="D16" s="42" t="s">
        <v>11</v>
      </c>
      <c r="E16" s="42"/>
      <c r="F16" s="42"/>
      <c r="G16" s="42"/>
      <c r="H16" s="42"/>
      <c r="I16" s="42"/>
      <c r="J16" s="42"/>
      <c r="K16" s="40">
        <f t="shared" si="0"/>
        <v>0</v>
      </c>
    </row>
    <row r="17" spans="1:11" x14ac:dyDescent="0.25">
      <c r="A17" s="37">
        <f t="shared" si="1"/>
        <v>14</v>
      </c>
      <c r="B17" s="117" t="s">
        <v>76</v>
      </c>
      <c r="C17" s="37">
        <v>230</v>
      </c>
      <c r="D17" s="42" t="s">
        <v>11</v>
      </c>
      <c r="E17" s="42"/>
      <c r="F17" s="42"/>
      <c r="G17" s="42"/>
      <c r="H17" s="42"/>
      <c r="I17" s="42"/>
      <c r="J17" s="42"/>
      <c r="K17" s="40">
        <f t="shared" si="0"/>
        <v>0</v>
      </c>
    </row>
    <row r="18" spans="1:11" x14ac:dyDescent="0.25">
      <c r="A18" s="37">
        <f t="shared" si="1"/>
        <v>15</v>
      </c>
      <c r="B18" s="117" t="s">
        <v>79</v>
      </c>
      <c r="C18" s="37">
        <v>110</v>
      </c>
      <c r="D18" s="42" t="s">
        <v>11</v>
      </c>
      <c r="E18" s="42"/>
      <c r="F18" s="42"/>
      <c r="G18" s="42"/>
      <c r="H18" s="42"/>
      <c r="I18" s="42"/>
      <c r="J18" s="42"/>
      <c r="K18" s="40">
        <f t="shared" si="0"/>
        <v>0</v>
      </c>
    </row>
    <row r="19" spans="1:11" x14ac:dyDescent="0.25">
      <c r="A19" s="37">
        <f t="shared" si="1"/>
        <v>16</v>
      </c>
      <c r="B19" s="117" t="s">
        <v>77</v>
      </c>
      <c r="C19" s="37">
        <v>180</v>
      </c>
      <c r="D19" s="42" t="s">
        <v>11</v>
      </c>
      <c r="E19" s="42"/>
      <c r="F19" s="42"/>
      <c r="G19" s="42"/>
      <c r="H19" s="42"/>
      <c r="I19" s="42"/>
      <c r="J19" s="42"/>
      <c r="K19" s="40">
        <f t="shared" si="0"/>
        <v>0</v>
      </c>
    </row>
    <row r="20" spans="1:11" x14ac:dyDescent="0.25">
      <c r="A20" s="37">
        <f t="shared" si="1"/>
        <v>17</v>
      </c>
      <c r="B20" s="119" t="s">
        <v>78</v>
      </c>
      <c r="C20" s="46">
        <v>180</v>
      </c>
      <c r="D20" s="47" t="s">
        <v>11</v>
      </c>
      <c r="E20" s="47"/>
      <c r="F20" s="47"/>
      <c r="G20" s="47"/>
      <c r="H20" s="47"/>
      <c r="I20" s="47"/>
      <c r="J20" s="48"/>
      <c r="K20" s="49">
        <f>C20*J20</f>
        <v>0</v>
      </c>
    </row>
    <row r="21" spans="1:11" x14ac:dyDescent="0.25">
      <c r="A21" s="37">
        <f t="shared" si="1"/>
        <v>18</v>
      </c>
      <c r="B21" s="45" t="s">
        <v>80</v>
      </c>
      <c r="C21" s="50">
        <v>20</v>
      </c>
      <c r="D21" s="47" t="s">
        <v>11</v>
      </c>
      <c r="E21" s="47"/>
      <c r="F21" s="47"/>
      <c r="G21" s="47"/>
      <c r="H21" s="47"/>
      <c r="I21" s="47"/>
      <c r="J21" s="48"/>
      <c r="K21" s="49">
        <f t="shared" ref="K21:K26" si="2">C21*J21</f>
        <v>0</v>
      </c>
    </row>
    <row r="22" spans="1:11" x14ac:dyDescent="0.25">
      <c r="A22" s="37">
        <f t="shared" si="1"/>
        <v>19</v>
      </c>
      <c r="B22" s="120" t="s">
        <v>81</v>
      </c>
      <c r="C22" s="50">
        <v>1250</v>
      </c>
      <c r="D22" s="47" t="s">
        <v>11</v>
      </c>
      <c r="E22" s="47"/>
      <c r="F22" s="47"/>
      <c r="G22" s="47"/>
      <c r="H22" s="47"/>
      <c r="I22" s="47"/>
      <c r="J22" s="48"/>
      <c r="K22" s="49">
        <f t="shared" si="2"/>
        <v>0</v>
      </c>
    </row>
    <row r="23" spans="1:11" x14ac:dyDescent="0.25">
      <c r="A23" s="37">
        <f t="shared" si="1"/>
        <v>20</v>
      </c>
      <c r="B23" s="45" t="s">
        <v>82</v>
      </c>
      <c r="C23" s="50">
        <v>10</v>
      </c>
      <c r="D23" s="47" t="s">
        <v>11</v>
      </c>
      <c r="E23" s="47"/>
      <c r="F23" s="47"/>
      <c r="G23" s="47"/>
      <c r="H23" s="47"/>
      <c r="I23" s="47"/>
      <c r="J23" s="48"/>
      <c r="K23" s="49">
        <f t="shared" si="2"/>
        <v>0</v>
      </c>
    </row>
    <row r="24" spans="1:11" ht="47.25" x14ac:dyDescent="0.25">
      <c r="A24" s="37">
        <f t="shared" si="1"/>
        <v>21</v>
      </c>
      <c r="B24" s="147" t="s">
        <v>171</v>
      </c>
      <c r="C24" s="50">
        <v>25</v>
      </c>
      <c r="D24" s="47" t="s">
        <v>11</v>
      </c>
      <c r="E24" s="47"/>
      <c r="F24" s="47"/>
      <c r="G24" s="47"/>
      <c r="H24" s="47"/>
      <c r="I24" s="47"/>
      <c r="J24" s="48"/>
      <c r="K24" s="128">
        <f t="shared" si="2"/>
        <v>0</v>
      </c>
    </row>
    <row r="25" spans="1:11" ht="15.75" x14ac:dyDescent="0.25">
      <c r="A25" s="37">
        <f t="shared" si="1"/>
        <v>22</v>
      </c>
      <c r="B25" s="147" t="s">
        <v>187</v>
      </c>
      <c r="C25" s="50">
        <v>25</v>
      </c>
      <c r="D25" s="47" t="s">
        <v>11</v>
      </c>
      <c r="E25" s="47"/>
      <c r="F25" s="47"/>
      <c r="G25" s="47"/>
      <c r="H25" s="47"/>
      <c r="I25" s="47"/>
      <c r="J25" s="48"/>
      <c r="K25" s="128">
        <f t="shared" si="2"/>
        <v>0</v>
      </c>
    </row>
    <row r="26" spans="1:11" ht="15.75" x14ac:dyDescent="0.25">
      <c r="A26" s="37">
        <f t="shared" si="1"/>
        <v>23</v>
      </c>
      <c r="B26" s="147" t="s">
        <v>202</v>
      </c>
      <c r="C26" s="50">
        <v>45</v>
      </c>
      <c r="D26" s="47" t="s">
        <v>11</v>
      </c>
      <c r="E26" s="47"/>
      <c r="F26" s="47"/>
      <c r="G26" s="47"/>
      <c r="H26" s="47"/>
      <c r="I26" s="47"/>
      <c r="J26" s="48"/>
      <c r="K26" s="128">
        <f t="shared" si="2"/>
        <v>0</v>
      </c>
    </row>
    <row r="27" spans="1:11" x14ac:dyDescent="0.25">
      <c r="A27" s="54"/>
      <c r="I27" s="87"/>
      <c r="J27" s="135" t="s">
        <v>177</v>
      </c>
      <c r="K27" s="131"/>
    </row>
    <row r="28" spans="1:11" x14ac:dyDescent="0.25">
      <c r="A28" s="130"/>
      <c r="B28" s="156" t="s">
        <v>55</v>
      </c>
      <c r="C28" s="156"/>
      <c r="D28" s="156"/>
      <c r="E28" s="156"/>
      <c r="F28" s="156"/>
      <c r="G28" s="156"/>
      <c r="H28" s="156"/>
      <c r="I28" s="156"/>
      <c r="J28" s="156"/>
      <c r="K28" s="156"/>
    </row>
    <row r="29" spans="1:11" x14ac:dyDescent="0.25">
      <c r="A29" s="130"/>
      <c r="B29" s="157"/>
      <c r="C29" s="157"/>
      <c r="D29" s="157"/>
      <c r="E29" s="157"/>
      <c r="F29" s="157"/>
      <c r="G29" s="157"/>
      <c r="H29" s="157"/>
      <c r="I29" s="157"/>
      <c r="J29" s="157"/>
      <c r="K29" s="127"/>
    </row>
    <row r="30" spans="1:11" x14ac:dyDescent="0.25">
      <c r="A30" s="130"/>
      <c r="B30" s="127"/>
      <c r="C30" s="127"/>
      <c r="D30" s="127"/>
      <c r="E30" s="127"/>
      <c r="F30" s="127"/>
      <c r="G30" s="127"/>
      <c r="H30" s="127"/>
      <c r="I30" s="127"/>
      <c r="J30" s="127"/>
      <c r="K30" s="127"/>
    </row>
    <row r="31" spans="1:11" x14ac:dyDescent="0.25">
      <c r="A31" s="132"/>
      <c r="B31" s="127"/>
      <c r="C31" s="127"/>
      <c r="D31" s="127"/>
      <c r="E31" s="127"/>
      <c r="F31" s="127"/>
      <c r="G31" s="127"/>
      <c r="H31" s="127"/>
      <c r="I31" s="127"/>
      <c r="J31" s="127"/>
    </row>
    <row r="32" spans="1:11" x14ac:dyDescent="0.25">
      <c r="A32" s="125"/>
      <c r="B32" s="158" t="s">
        <v>17</v>
      </c>
      <c r="C32" s="158"/>
      <c r="D32" s="158"/>
      <c r="E32" s="158"/>
      <c r="F32" s="158"/>
      <c r="G32" s="158"/>
      <c r="H32" s="158"/>
      <c r="I32" s="158"/>
      <c r="J32" s="124"/>
    </row>
    <row r="33" spans="1:10" x14ac:dyDescent="0.25">
      <c r="A33" s="125"/>
      <c r="B33" s="126"/>
      <c r="C33" s="126"/>
      <c r="D33" s="126"/>
      <c r="E33" s="126"/>
      <c r="F33" s="126"/>
      <c r="G33" s="126"/>
      <c r="H33" s="126"/>
      <c r="I33" s="126"/>
      <c r="J33" s="124"/>
    </row>
    <row r="34" spans="1:10" x14ac:dyDescent="0.25">
      <c r="A34" s="90"/>
      <c r="B34" s="125"/>
      <c r="C34" s="125"/>
      <c r="D34" s="125"/>
      <c r="E34" s="125"/>
      <c r="F34" s="125"/>
      <c r="G34" s="125"/>
      <c r="H34" s="125"/>
      <c r="I34" s="125"/>
      <c r="J34" s="124"/>
    </row>
    <row r="35" spans="1:10" x14ac:dyDescent="0.25">
      <c r="A35" s="90"/>
      <c r="B35" s="90"/>
      <c r="C35" s="90"/>
      <c r="D35" s="90"/>
      <c r="E35" s="90"/>
      <c r="F35" s="90"/>
      <c r="G35" s="90"/>
      <c r="H35" s="159" t="s">
        <v>56</v>
      </c>
      <c r="I35" s="159"/>
      <c r="J35" s="159"/>
    </row>
    <row r="36" spans="1:10" x14ac:dyDescent="0.25">
      <c r="A36" s="90"/>
      <c r="B36" s="90"/>
      <c r="C36" s="90"/>
      <c r="D36" s="90"/>
      <c r="E36" s="90"/>
      <c r="F36" s="90"/>
      <c r="G36" s="90"/>
      <c r="H36" s="159" t="s">
        <v>18</v>
      </c>
      <c r="I36" s="159"/>
      <c r="J36" s="159"/>
    </row>
    <row r="37" spans="1:10" x14ac:dyDescent="0.25">
      <c r="B37" s="90"/>
      <c r="C37" s="90"/>
      <c r="D37" s="90"/>
      <c r="E37" s="90"/>
      <c r="F37" s="90"/>
      <c r="G37" s="90"/>
      <c r="H37" s="90"/>
    </row>
    <row r="38" spans="1:10" x14ac:dyDescent="0.25">
      <c r="B38" s="160" t="s">
        <v>175</v>
      </c>
      <c r="C38" s="160"/>
      <c r="D38" s="160"/>
      <c r="E38" s="160"/>
      <c r="F38" s="160"/>
      <c r="G38" s="160"/>
      <c r="H38" s="160"/>
      <c r="I38" s="160"/>
      <c r="J38" s="160"/>
    </row>
    <row r="39" spans="1:10" x14ac:dyDescent="0.25">
      <c r="B39" s="160"/>
      <c r="C39" s="160"/>
      <c r="D39" s="160"/>
      <c r="E39" s="160"/>
      <c r="F39" s="160"/>
      <c r="G39" s="160"/>
      <c r="H39" s="160"/>
      <c r="I39" s="160"/>
      <c r="J39" s="160"/>
    </row>
    <row r="40" spans="1:10" x14ac:dyDescent="0.25">
      <c r="B40" s="129"/>
      <c r="C40" s="129"/>
      <c r="D40" s="129"/>
      <c r="E40" s="129"/>
      <c r="F40" s="129"/>
      <c r="G40" s="129"/>
      <c r="H40" s="129"/>
      <c r="I40" s="129"/>
      <c r="J40" s="129"/>
    </row>
    <row r="41" spans="1:10" x14ac:dyDescent="0.25">
      <c r="B41" s="161" t="s">
        <v>176</v>
      </c>
      <c r="C41" s="161"/>
      <c r="D41" s="161"/>
      <c r="E41" s="161"/>
      <c r="F41" s="161"/>
      <c r="G41" s="161"/>
      <c r="H41" s="161"/>
      <c r="I41" s="161"/>
      <c r="J41" s="161"/>
    </row>
    <row r="42" spans="1:10" x14ac:dyDescent="0.25">
      <c r="B42" s="161"/>
      <c r="C42" s="161"/>
      <c r="D42" s="161"/>
      <c r="E42" s="161"/>
      <c r="F42" s="161"/>
      <c r="G42" s="161"/>
      <c r="H42" s="161"/>
      <c r="I42" s="161"/>
      <c r="J42" s="161"/>
    </row>
    <row r="43" spans="1:10" x14ac:dyDescent="0.25">
      <c r="B43" s="161"/>
      <c r="C43" s="161"/>
      <c r="D43" s="161"/>
      <c r="E43" s="161"/>
      <c r="F43" s="161"/>
      <c r="G43" s="161"/>
      <c r="H43" s="161"/>
      <c r="I43" s="161"/>
      <c r="J43" s="161"/>
    </row>
    <row r="44" spans="1:10" x14ac:dyDescent="0.25">
      <c r="B44" s="161"/>
      <c r="C44" s="161"/>
      <c r="D44" s="161"/>
      <c r="E44" s="161"/>
      <c r="F44" s="161"/>
      <c r="G44" s="161"/>
      <c r="H44" s="161"/>
      <c r="I44" s="161"/>
      <c r="J44" s="161"/>
    </row>
    <row r="45" spans="1:10" x14ac:dyDescent="0.25">
      <c r="B45" s="161"/>
      <c r="C45" s="161"/>
      <c r="D45" s="161"/>
      <c r="E45" s="161"/>
      <c r="F45" s="161"/>
      <c r="G45" s="161"/>
      <c r="H45" s="161"/>
      <c r="I45" s="161"/>
      <c r="J45" s="161"/>
    </row>
  </sheetData>
  <mergeCells count="8">
    <mergeCell ref="A1:K1"/>
    <mergeCell ref="B28:K28"/>
    <mergeCell ref="B41:J45"/>
    <mergeCell ref="B29:J29"/>
    <mergeCell ref="B32:I32"/>
    <mergeCell ref="H35:J35"/>
    <mergeCell ref="H36:J36"/>
    <mergeCell ref="B38:J39"/>
  </mergeCells>
  <pageMargins left="0.7" right="0.7" top="0.75" bottom="0.75" header="0.3" footer="0.3"/>
  <pageSetup paperSize="9" orientation="landscape"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9" zoomScaleNormal="100" workbookViewId="0">
      <selection activeCell="L17" sqref="L17"/>
    </sheetView>
  </sheetViews>
  <sheetFormatPr defaultRowHeight="15" x14ac:dyDescent="0.25"/>
  <cols>
    <col min="1" max="1" width="6.7109375" customWidth="1"/>
    <col min="2" max="2" width="50.28515625" customWidth="1"/>
    <col min="3" max="3" width="12.5703125" customWidth="1"/>
    <col min="4" max="7" width="11" customWidth="1"/>
  </cols>
  <sheetData>
    <row r="1" spans="1:11" ht="15.75" x14ac:dyDescent="0.25">
      <c r="A1" s="154" t="s">
        <v>68</v>
      </c>
      <c r="B1" s="155"/>
      <c r="C1" s="155"/>
      <c r="D1" s="155"/>
      <c r="E1" s="155"/>
      <c r="F1" s="155"/>
      <c r="G1" s="155"/>
      <c r="H1" s="155"/>
      <c r="I1" s="163"/>
      <c r="J1" s="109"/>
      <c r="K1" s="109"/>
    </row>
    <row r="2" spans="1:11" ht="38.25" x14ac:dyDescent="0.25">
      <c r="A2" s="110" t="s">
        <v>0</v>
      </c>
      <c r="B2" s="111" t="s">
        <v>1</v>
      </c>
      <c r="C2" s="112" t="s">
        <v>2</v>
      </c>
      <c r="D2" s="113" t="s">
        <v>3</v>
      </c>
      <c r="E2" s="60" t="s">
        <v>58</v>
      </c>
      <c r="F2" s="60" t="s">
        <v>59</v>
      </c>
      <c r="G2" s="59" t="s">
        <v>60</v>
      </c>
      <c r="H2" s="114" t="s">
        <v>6</v>
      </c>
      <c r="I2" s="114" t="s">
        <v>19</v>
      </c>
    </row>
    <row r="3" spans="1:11" x14ac:dyDescent="0.25">
      <c r="A3" s="61">
        <v>1</v>
      </c>
      <c r="B3" s="62">
        <v>2</v>
      </c>
      <c r="C3" s="62">
        <v>3</v>
      </c>
      <c r="D3" s="63">
        <v>4</v>
      </c>
      <c r="E3" s="63"/>
      <c r="F3" s="63"/>
      <c r="G3" s="63"/>
      <c r="H3" s="63">
        <v>5</v>
      </c>
      <c r="I3" s="64">
        <v>6</v>
      </c>
    </row>
    <row r="4" spans="1:11" ht="135" x14ac:dyDescent="0.25">
      <c r="A4" s="65">
        <v>1</v>
      </c>
      <c r="B4" s="66" t="s">
        <v>85</v>
      </c>
      <c r="C4" s="67">
        <v>900</v>
      </c>
      <c r="D4" s="68" t="s">
        <v>8</v>
      </c>
      <c r="E4" s="68"/>
      <c r="F4" s="68"/>
      <c r="G4" s="68"/>
      <c r="H4" s="69"/>
      <c r="I4" s="70">
        <f t="shared" ref="I4:I12" si="0">C4*H4</f>
        <v>0</v>
      </c>
    </row>
    <row r="5" spans="1:11" ht="123.75" x14ac:dyDescent="0.25">
      <c r="A5" s="65">
        <f>A4+1</f>
        <v>2</v>
      </c>
      <c r="B5" s="71" t="s">
        <v>86</v>
      </c>
      <c r="C5" s="67">
        <v>18200</v>
      </c>
      <c r="D5" s="68" t="s">
        <v>8</v>
      </c>
      <c r="E5" s="68"/>
      <c r="F5" s="68"/>
      <c r="G5" s="68"/>
      <c r="H5" s="69"/>
      <c r="I5" s="70">
        <f t="shared" si="0"/>
        <v>0</v>
      </c>
    </row>
    <row r="6" spans="1:11" ht="112.5" x14ac:dyDescent="0.25">
      <c r="A6" s="65">
        <f t="shared" ref="A6:A12" si="1">A5+1</f>
        <v>3</v>
      </c>
      <c r="B6" s="71" t="s">
        <v>87</v>
      </c>
      <c r="C6" s="67">
        <v>1100</v>
      </c>
      <c r="D6" s="68" t="s">
        <v>16</v>
      </c>
      <c r="E6" s="68"/>
      <c r="F6" s="68"/>
      <c r="G6" s="68"/>
      <c r="H6" s="69"/>
      <c r="I6" s="70">
        <f t="shared" si="0"/>
        <v>0</v>
      </c>
    </row>
    <row r="7" spans="1:11" ht="112.5" x14ac:dyDescent="0.25">
      <c r="A7" s="65">
        <f t="shared" si="1"/>
        <v>4</v>
      </c>
      <c r="B7" s="122" t="s">
        <v>88</v>
      </c>
      <c r="C7" s="67">
        <v>850</v>
      </c>
      <c r="D7" s="68" t="s">
        <v>8</v>
      </c>
      <c r="E7" s="68"/>
      <c r="F7" s="68"/>
      <c r="G7" s="68"/>
      <c r="H7" s="69"/>
      <c r="I7" s="70">
        <f t="shared" si="0"/>
        <v>0</v>
      </c>
    </row>
    <row r="8" spans="1:11" ht="90" x14ac:dyDescent="0.25">
      <c r="A8" s="65">
        <f t="shared" si="1"/>
        <v>5</v>
      </c>
      <c r="B8" s="122" t="s">
        <v>89</v>
      </c>
      <c r="C8" s="67">
        <v>3900</v>
      </c>
      <c r="D8" s="68" t="s">
        <v>8</v>
      </c>
      <c r="E8" s="68"/>
      <c r="F8" s="68"/>
      <c r="G8" s="68"/>
      <c r="H8" s="69"/>
      <c r="I8" s="70">
        <f t="shared" si="0"/>
        <v>0</v>
      </c>
    </row>
    <row r="9" spans="1:11" x14ac:dyDescent="0.25">
      <c r="A9" s="65">
        <f t="shared" si="1"/>
        <v>6</v>
      </c>
      <c r="B9" s="77" t="s">
        <v>90</v>
      </c>
      <c r="C9" s="67">
        <v>1550</v>
      </c>
      <c r="D9" s="68" t="s">
        <v>8</v>
      </c>
      <c r="E9" s="68"/>
      <c r="F9" s="68"/>
      <c r="G9" s="68"/>
      <c r="H9" s="69"/>
      <c r="I9" s="70">
        <f t="shared" si="0"/>
        <v>0</v>
      </c>
    </row>
    <row r="10" spans="1:11" ht="191.25" x14ac:dyDescent="0.25">
      <c r="A10" s="65">
        <f t="shared" si="1"/>
        <v>7</v>
      </c>
      <c r="B10" s="66" t="s">
        <v>106</v>
      </c>
      <c r="C10" s="67">
        <v>260</v>
      </c>
      <c r="D10" s="68" t="s">
        <v>11</v>
      </c>
      <c r="E10" s="68"/>
      <c r="F10" s="68"/>
      <c r="G10" s="68"/>
      <c r="H10" s="69"/>
      <c r="I10" s="70">
        <f t="shared" si="0"/>
        <v>0</v>
      </c>
    </row>
    <row r="11" spans="1:11" x14ac:dyDescent="0.25">
      <c r="A11" s="65">
        <f t="shared" si="1"/>
        <v>8</v>
      </c>
      <c r="B11" s="66" t="s">
        <v>189</v>
      </c>
      <c r="C11" s="67">
        <v>22000</v>
      </c>
      <c r="D11" s="68" t="s">
        <v>8</v>
      </c>
      <c r="E11" s="68"/>
      <c r="F11" s="68"/>
      <c r="G11" s="68"/>
      <c r="H11" s="69"/>
      <c r="I11" s="70">
        <f t="shared" ref="I11" si="2">C11*H11</f>
        <v>0</v>
      </c>
    </row>
    <row r="12" spans="1:11" x14ac:dyDescent="0.25">
      <c r="A12" s="65">
        <f t="shared" si="1"/>
        <v>9</v>
      </c>
      <c r="B12" s="66" t="s">
        <v>188</v>
      </c>
      <c r="C12" s="67">
        <v>2600</v>
      </c>
      <c r="D12" s="68" t="s">
        <v>8</v>
      </c>
      <c r="E12" s="68"/>
      <c r="F12" s="68"/>
      <c r="G12" s="68"/>
      <c r="H12" s="69"/>
      <c r="I12" s="70">
        <f t="shared" si="0"/>
        <v>0</v>
      </c>
    </row>
    <row r="13" spans="1:11" x14ac:dyDescent="0.25">
      <c r="A13" s="54"/>
      <c r="H13" s="144" t="s">
        <v>54</v>
      </c>
      <c r="I13" s="144"/>
      <c r="J13" s="133"/>
    </row>
    <row r="14" spans="1:11" x14ac:dyDescent="0.25">
      <c r="A14" s="130"/>
      <c r="B14" s="156" t="s">
        <v>55</v>
      </c>
      <c r="C14" s="156"/>
      <c r="D14" s="156"/>
      <c r="E14" s="156"/>
      <c r="F14" s="156"/>
      <c r="G14" s="156"/>
      <c r="H14" s="156"/>
      <c r="I14" s="156"/>
      <c r="J14" s="156"/>
      <c r="K14" s="156"/>
    </row>
    <row r="15" spans="1:11" x14ac:dyDescent="0.25">
      <c r="A15" s="130"/>
      <c r="B15" s="157"/>
      <c r="C15" s="157"/>
      <c r="D15" s="157"/>
      <c r="E15" s="157"/>
      <c r="F15" s="157"/>
      <c r="G15" s="157"/>
      <c r="H15" s="157"/>
      <c r="I15" s="157"/>
      <c r="J15" s="157"/>
      <c r="K15" s="127"/>
    </row>
    <row r="16" spans="1:11" x14ac:dyDescent="0.25">
      <c r="A16" s="130"/>
      <c r="B16" s="127"/>
      <c r="C16" s="127"/>
      <c r="D16" s="127"/>
      <c r="E16" s="127"/>
      <c r="F16" s="127"/>
      <c r="G16" s="127"/>
      <c r="H16" s="127"/>
      <c r="I16" s="127"/>
      <c r="J16" s="127"/>
      <c r="K16" s="127"/>
    </row>
    <row r="17" spans="1:10" x14ac:dyDescent="0.25">
      <c r="A17" s="132"/>
      <c r="B17" s="127"/>
      <c r="C17" s="127"/>
      <c r="D17" s="127"/>
      <c r="E17" s="127"/>
      <c r="F17" s="127"/>
      <c r="G17" s="127"/>
      <c r="H17" s="127"/>
      <c r="I17" s="127"/>
      <c r="J17" s="127"/>
    </row>
    <row r="18" spans="1:10" x14ac:dyDescent="0.25">
      <c r="A18" s="125"/>
      <c r="B18" s="158" t="s">
        <v>17</v>
      </c>
      <c r="C18" s="158"/>
      <c r="D18" s="158"/>
      <c r="E18" s="158"/>
      <c r="F18" s="158"/>
      <c r="G18" s="158"/>
      <c r="H18" s="158"/>
      <c r="I18" s="158"/>
      <c r="J18" s="124"/>
    </row>
    <row r="19" spans="1:10" x14ac:dyDescent="0.25">
      <c r="A19" s="125"/>
      <c r="B19" s="126"/>
      <c r="C19" s="126"/>
      <c r="D19" s="126"/>
      <c r="E19" s="126"/>
      <c r="F19" s="126"/>
      <c r="G19" s="126"/>
      <c r="H19" s="126"/>
      <c r="I19" s="126"/>
      <c r="J19" s="124"/>
    </row>
    <row r="20" spans="1:10" x14ac:dyDescent="0.25">
      <c r="A20" s="90"/>
      <c r="B20" s="125"/>
      <c r="C20" s="125"/>
      <c r="D20" s="125"/>
      <c r="E20" s="125"/>
      <c r="F20" s="125"/>
      <c r="G20" s="125"/>
      <c r="H20" s="125"/>
      <c r="I20" s="125"/>
      <c r="J20" s="124"/>
    </row>
    <row r="21" spans="1:10" x14ac:dyDescent="0.25">
      <c r="A21" s="90"/>
      <c r="B21" s="90"/>
      <c r="C21" s="90"/>
      <c r="D21" s="90"/>
      <c r="E21" s="90"/>
      <c r="F21" s="90"/>
      <c r="G21" s="90"/>
      <c r="H21" s="159" t="s">
        <v>56</v>
      </c>
      <c r="I21" s="159"/>
      <c r="J21" s="159"/>
    </row>
    <row r="22" spans="1:10" x14ac:dyDescent="0.25">
      <c r="A22" s="90"/>
      <c r="B22" s="90"/>
      <c r="C22" s="90"/>
      <c r="D22" s="90"/>
      <c r="E22" s="90"/>
      <c r="F22" s="90"/>
      <c r="G22" s="90"/>
      <c r="H22" s="159" t="s">
        <v>18</v>
      </c>
      <c r="I22" s="159"/>
      <c r="J22" s="159"/>
    </row>
    <row r="23" spans="1:10" x14ac:dyDescent="0.25">
      <c r="B23" s="90"/>
      <c r="C23" s="90"/>
      <c r="D23" s="90"/>
      <c r="E23" s="90"/>
      <c r="F23" s="90"/>
      <c r="G23" s="90"/>
      <c r="H23" s="90"/>
    </row>
    <row r="24" spans="1:10" x14ac:dyDescent="0.25">
      <c r="B24" s="160" t="s">
        <v>175</v>
      </c>
      <c r="C24" s="160"/>
      <c r="D24" s="160"/>
      <c r="E24" s="160"/>
      <c r="F24" s="160"/>
      <c r="G24" s="160"/>
      <c r="H24" s="160"/>
      <c r="I24" s="160"/>
      <c r="J24" s="160"/>
    </row>
    <row r="25" spans="1:10" x14ac:dyDescent="0.25">
      <c r="B25" s="160"/>
      <c r="C25" s="160"/>
      <c r="D25" s="160"/>
      <c r="E25" s="160"/>
      <c r="F25" s="160"/>
      <c r="G25" s="160"/>
      <c r="H25" s="160"/>
      <c r="I25" s="160"/>
      <c r="J25" s="160"/>
    </row>
    <row r="26" spans="1:10" x14ac:dyDescent="0.25">
      <c r="B26" s="129"/>
      <c r="C26" s="129"/>
      <c r="D26" s="129"/>
      <c r="E26" s="129"/>
      <c r="F26" s="129"/>
      <c r="G26" s="129"/>
      <c r="H26" s="129"/>
      <c r="I26" s="129"/>
      <c r="J26" s="129"/>
    </row>
    <row r="27" spans="1:10" ht="15" customHeight="1" x14ac:dyDescent="0.25">
      <c r="B27" s="161" t="s">
        <v>176</v>
      </c>
      <c r="C27" s="161"/>
      <c r="D27" s="161"/>
      <c r="E27" s="161"/>
      <c r="F27" s="161"/>
      <c r="G27" s="161"/>
      <c r="H27" s="161"/>
      <c r="I27" s="161"/>
      <c r="J27" s="161"/>
    </row>
    <row r="28" spans="1:10" x14ac:dyDescent="0.25">
      <c r="B28" s="161"/>
      <c r="C28" s="161"/>
      <c r="D28" s="161"/>
      <c r="E28" s="161"/>
      <c r="F28" s="161"/>
      <c r="G28" s="161"/>
      <c r="H28" s="161"/>
      <c r="I28" s="161"/>
      <c r="J28" s="161"/>
    </row>
    <row r="29" spans="1:10" x14ac:dyDescent="0.25">
      <c r="B29" s="161"/>
      <c r="C29" s="161"/>
      <c r="D29" s="161"/>
      <c r="E29" s="161"/>
      <c r="F29" s="161"/>
      <c r="G29" s="161"/>
      <c r="H29" s="161"/>
      <c r="I29" s="161"/>
      <c r="J29" s="161"/>
    </row>
    <row r="30" spans="1:10" x14ac:dyDescent="0.25">
      <c r="B30" s="161"/>
      <c r="C30" s="161"/>
      <c r="D30" s="161"/>
      <c r="E30" s="161"/>
      <c r="F30" s="161"/>
      <c r="G30" s="161"/>
      <c r="H30" s="161"/>
      <c r="I30" s="161"/>
      <c r="J30" s="161"/>
    </row>
    <row r="31" spans="1:10" x14ac:dyDescent="0.25">
      <c r="B31" s="161"/>
      <c r="C31" s="161"/>
      <c r="D31" s="161"/>
      <c r="E31" s="161"/>
      <c r="F31" s="161"/>
      <c r="G31" s="161"/>
      <c r="H31" s="161"/>
      <c r="I31" s="161"/>
      <c r="J31" s="161"/>
    </row>
  </sheetData>
  <mergeCells count="8">
    <mergeCell ref="A1:I1"/>
    <mergeCell ref="B24:J25"/>
    <mergeCell ref="B27:J31"/>
    <mergeCell ref="B14:K14"/>
    <mergeCell ref="B15:J15"/>
    <mergeCell ref="B18:I18"/>
    <mergeCell ref="H21:J21"/>
    <mergeCell ref="H22:J22"/>
  </mergeCell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topLeftCell="A13" zoomScaleNormal="100" workbookViewId="0">
      <selection activeCell="B16" sqref="B16:K16"/>
    </sheetView>
  </sheetViews>
  <sheetFormatPr defaultRowHeight="15" x14ac:dyDescent="0.25"/>
  <cols>
    <col min="1" max="1" width="6.7109375" customWidth="1"/>
    <col min="2" max="2" width="32.28515625" customWidth="1"/>
    <col min="3" max="3" width="14.5703125" customWidth="1"/>
    <col min="4" max="4" width="11.42578125" customWidth="1"/>
    <col min="5" max="5" width="13.7109375" customWidth="1"/>
    <col min="6" max="9" width="14" customWidth="1"/>
    <col min="10" max="10" width="14.28515625" customWidth="1"/>
    <col min="11" max="11" width="22.140625" customWidth="1"/>
  </cols>
  <sheetData>
    <row r="1" spans="1:11" ht="15.75" x14ac:dyDescent="0.25">
      <c r="A1" s="154" t="s">
        <v>69</v>
      </c>
      <c r="B1" s="155"/>
      <c r="C1" s="155"/>
      <c r="D1" s="155"/>
      <c r="E1" s="155"/>
      <c r="F1" s="155"/>
      <c r="G1" s="155"/>
      <c r="H1" s="155"/>
      <c r="I1" s="155"/>
      <c r="J1" s="155"/>
      <c r="K1" s="155"/>
    </row>
    <row r="2" spans="1:11" ht="51" x14ac:dyDescent="0.25">
      <c r="A2" s="110" t="s">
        <v>0</v>
      </c>
      <c r="B2" s="111" t="s">
        <v>1</v>
      </c>
      <c r="C2" s="112" t="s">
        <v>2</v>
      </c>
      <c r="D2" s="113" t="s">
        <v>3</v>
      </c>
      <c r="E2" s="113" t="s">
        <v>4</v>
      </c>
      <c r="F2" s="115" t="s">
        <v>25</v>
      </c>
      <c r="G2" s="60" t="s">
        <v>58</v>
      </c>
      <c r="H2" s="60" t="s">
        <v>59</v>
      </c>
      <c r="I2" s="59" t="s">
        <v>60</v>
      </c>
      <c r="J2" s="116" t="s">
        <v>26</v>
      </c>
      <c r="K2" s="114" t="s">
        <v>27</v>
      </c>
    </row>
    <row r="3" spans="1:11" x14ac:dyDescent="0.25">
      <c r="A3" s="61">
        <v>1</v>
      </c>
      <c r="B3" s="62">
        <v>2</v>
      </c>
      <c r="C3" s="62">
        <v>3</v>
      </c>
      <c r="D3" s="63">
        <v>4</v>
      </c>
      <c r="E3" s="63">
        <v>5</v>
      </c>
      <c r="F3" s="73">
        <v>6</v>
      </c>
      <c r="G3" s="73"/>
      <c r="H3" s="73"/>
      <c r="I3" s="73"/>
      <c r="J3" s="73">
        <v>7</v>
      </c>
      <c r="K3" s="63">
        <v>8</v>
      </c>
    </row>
    <row r="4" spans="1:11" ht="77.25" x14ac:dyDescent="0.25">
      <c r="A4" s="29">
        <v>1</v>
      </c>
      <c r="B4" s="71" t="s">
        <v>96</v>
      </c>
      <c r="C4" s="67">
        <v>6000</v>
      </c>
      <c r="D4" s="68" t="s">
        <v>8</v>
      </c>
      <c r="E4" s="68"/>
      <c r="F4" s="68"/>
      <c r="G4" s="68"/>
      <c r="H4" s="68"/>
      <c r="I4" s="68"/>
      <c r="J4" s="69"/>
      <c r="K4" s="69">
        <f t="shared" ref="K4:K13" si="0">C4*J4</f>
        <v>0</v>
      </c>
    </row>
    <row r="5" spans="1:11" ht="55.5" x14ac:dyDescent="0.25">
      <c r="A5" s="29">
        <f>A4+1</f>
        <v>2</v>
      </c>
      <c r="B5" s="74" t="s">
        <v>172</v>
      </c>
      <c r="C5" s="67">
        <v>400</v>
      </c>
      <c r="D5" s="75" t="s">
        <v>16</v>
      </c>
      <c r="E5" s="75"/>
      <c r="F5" s="75"/>
      <c r="G5" s="75"/>
      <c r="H5" s="75"/>
      <c r="I5" s="75"/>
      <c r="J5" s="69"/>
      <c r="K5" s="69">
        <f t="shared" si="0"/>
        <v>0</v>
      </c>
    </row>
    <row r="6" spans="1:11" x14ac:dyDescent="0.25">
      <c r="A6" s="29">
        <f t="shared" ref="A6:A14" si="1">A5+1</f>
        <v>3</v>
      </c>
      <c r="B6" s="74" t="s">
        <v>97</v>
      </c>
      <c r="C6" s="67">
        <v>340</v>
      </c>
      <c r="D6" s="75" t="s">
        <v>11</v>
      </c>
      <c r="E6" s="75"/>
      <c r="F6" s="75"/>
      <c r="G6" s="75"/>
      <c r="H6" s="75"/>
      <c r="I6" s="75"/>
      <c r="J6" s="69"/>
      <c r="K6" s="69">
        <f t="shared" si="0"/>
        <v>0</v>
      </c>
    </row>
    <row r="7" spans="1:11" ht="67.5" x14ac:dyDescent="0.25">
      <c r="A7" s="29">
        <f t="shared" si="1"/>
        <v>4</v>
      </c>
      <c r="B7" s="66" t="s">
        <v>173</v>
      </c>
      <c r="C7" s="67">
        <v>3200</v>
      </c>
      <c r="D7" s="72" t="s">
        <v>98</v>
      </c>
      <c r="E7" s="72"/>
      <c r="F7" s="72"/>
      <c r="G7" s="72"/>
      <c r="H7" s="72"/>
      <c r="I7" s="72"/>
      <c r="J7" s="69"/>
      <c r="K7" s="69">
        <f t="shared" si="0"/>
        <v>0</v>
      </c>
    </row>
    <row r="8" spans="1:11" x14ac:dyDescent="0.25">
      <c r="A8" s="29">
        <f t="shared" si="1"/>
        <v>5</v>
      </c>
      <c r="B8" s="77" t="s">
        <v>99</v>
      </c>
      <c r="C8" s="67">
        <v>650</v>
      </c>
      <c r="D8" s="72" t="s">
        <v>16</v>
      </c>
      <c r="E8" s="72"/>
      <c r="F8" s="72"/>
      <c r="G8" s="72"/>
      <c r="H8" s="72"/>
      <c r="I8" s="72"/>
      <c r="J8" s="69"/>
      <c r="K8" s="69">
        <f t="shared" si="0"/>
        <v>0</v>
      </c>
    </row>
    <row r="9" spans="1:11" x14ac:dyDescent="0.25">
      <c r="A9" s="29">
        <f t="shared" si="1"/>
        <v>6</v>
      </c>
      <c r="B9" s="123" t="s">
        <v>100</v>
      </c>
      <c r="C9" s="76">
        <v>2300</v>
      </c>
      <c r="D9" s="72" t="s">
        <v>16</v>
      </c>
      <c r="E9" s="72"/>
      <c r="F9" s="72"/>
      <c r="G9" s="72"/>
      <c r="H9" s="72"/>
      <c r="I9" s="72"/>
      <c r="J9" s="69"/>
      <c r="K9" s="69">
        <f t="shared" si="0"/>
        <v>0</v>
      </c>
    </row>
    <row r="10" spans="1:11" x14ac:dyDescent="0.25">
      <c r="A10" s="29">
        <f t="shared" si="1"/>
        <v>7</v>
      </c>
      <c r="B10" s="123" t="s">
        <v>101</v>
      </c>
      <c r="C10" s="76">
        <v>1300</v>
      </c>
      <c r="D10" s="72" t="s">
        <v>8</v>
      </c>
      <c r="E10" s="72"/>
      <c r="F10" s="72"/>
      <c r="G10" s="72"/>
      <c r="H10" s="72"/>
      <c r="I10" s="72"/>
      <c r="J10" s="69"/>
      <c r="K10" s="69">
        <f t="shared" si="0"/>
        <v>0</v>
      </c>
    </row>
    <row r="11" spans="1:11" ht="101.25" x14ac:dyDescent="0.25">
      <c r="A11" s="29">
        <f t="shared" si="1"/>
        <v>8</v>
      </c>
      <c r="B11" s="71" t="s">
        <v>28</v>
      </c>
      <c r="C11" s="67">
        <v>550</v>
      </c>
      <c r="D11" s="75" t="s">
        <v>11</v>
      </c>
      <c r="E11" s="75"/>
      <c r="F11" s="75"/>
      <c r="G11" s="75"/>
      <c r="H11" s="75"/>
      <c r="I11" s="75"/>
      <c r="J11" s="69"/>
      <c r="K11" s="69">
        <f t="shared" si="0"/>
        <v>0</v>
      </c>
    </row>
    <row r="12" spans="1:11" ht="112.5" x14ac:dyDescent="0.25">
      <c r="A12" s="29">
        <f t="shared" si="1"/>
        <v>9</v>
      </c>
      <c r="B12" s="71" t="s">
        <v>29</v>
      </c>
      <c r="C12" s="67">
        <v>220</v>
      </c>
      <c r="D12" s="75" t="s">
        <v>11</v>
      </c>
      <c r="E12" s="75"/>
      <c r="F12" s="75"/>
      <c r="G12" s="75"/>
      <c r="H12" s="75"/>
      <c r="I12" s="75"/>
      <c r="J12" s="69"/>
      <c r="K12" s="69">
        <f t="shared" si="0"/>
        <v>0</v>
      </c>
    </row>
    <row r="13" spans="1:11" ht="89.25" x14ac:dyDescent="0.25">
      <c r="A13" s="29">
        <f t="shared" si="1"/>
        <v>10</v>
      </c>
      <c r="B13" s="71" t="s">
        <v>102</v>
      </c>
      <c r="C13" s="67">
        <v>330</v>
      </c>
      <c r="D13" s="68" t="s">
        <v>8</v>
      </c>
      <c r="E13" s="68"/>
      <c r="F13" s="68"/>
      <c r="G13" s="68"/>
      <c r="H13" s="68"/>
      <c r="I13" s="68"/>
      <c r="J13" s="69"/>
      <c r="K13" s="69">
        <f t="shared" si="0"/>
        <v>0</v>
      </c>
    </row>
    <row r="14" spans="1:11" ht="101.25" x14ac:dyDescent="0.25">
      <c r="A14" s="29">
        <f t="shared" si="1"/>
        <v>11</v>
      </c>
      <c r="B14" s="71" t="s">
        <v>103</v>
      </c>
      <c r="C14" s="67">
        <v>180</v>
      </c>
      <c r="D14" s="75" t="s">
        <v>11</v>
      </c>
      <c r="E14" s="75"/>
      <c r="F14" s="75"/>
      <c r="G14" s="75"/>
      <c r="H14" s="75"/>
      <c r="I14" s="75"/>
      <c r="J14" s="69"/>
      <c r="K14" s="69">
        <f>C14*J14</f>
        <v>0</v>
      </c>
    </row>
    <row r="15" spans="1:11" x14ac:dyDescent="0.25">
      <c r="A15" s="54"/>
      <c r="I15" s="87"/>
      <c r="J15" s="88" t="s">
        <v>177</v>
      </c>
      <c r="K15" s="131"/>
    </row>
    <row r="16" spans="1:11" x14ac:dyDescent="0.25">
      <c r="A16" s="130"/>
      <c r="B16" s="156" t="s">
        <v>55</v>
      </c>
      <c r="C16" s="156"/>
      <c r="D16" s="156"/>
      <c r="E16" s="156"/>
      <c r="F16" s="156"/>
      <c r="G16" s="156"/>
      <c r="H16" s="156"/>
      <c r="I16" s="156"/>
      <c r="J16" s="156"/>
      <c r="K16" s="156"/>
    </row>
    <row r="17" spans="1:11" x14ac:dyDescent="0.25">
      <c r="A17" s="130"/>
      <c r="B17" s="157"/>
      <c r="C17" s="157"/>
      <c r="D17" s="157"/>
      <c r="E17" s="157"/>
      <c r="F17" s="157"/>
      <c r="G17" s="157"/>
      <c r="H17" s="157"/>
      <c r="I17" s="157"/>
      <c r="J17" s="157"/>
      <c r="K17" s="127"/>
    </row>
    <row r="18" spans="1:11" x14ac:dyDescent="0.25">
      <c r="A18" s="130"/>
      <c r="B18" s="127"/>
      <c r="C18" s="127"/>
      <c r="D18" s="127"/>
      <c r="E18" s="127"/>
      <c r="F18" s="127"/>
      <c r="G18" s="127"/>
      <c r="H18" s="127"/>
      <c r="I18" s="127"/>
      <c r="J18" s="127"/>
      <c r="K18" s="127"/>
    </row>
    <row r="19" spans="1:11" x14ac:dyDescent="0.25">
      <c r="A19" s="132"/>
      <c r="B19" s="127"/>
      <c r="C19" s="127"/>
      <c r="D19" s="127"/>
      <c r="E19" s="127"/>
      <c r="F19" s="127"/>
      <c r="G19" s="127"/>
      <c r="H19" s="127"/>
      <c r="I19" s="127"/>
      <c r="J19" s="127"/>
    </row>
    <row r="20" spans="1:11" x14ac:dyDescent="0.25">
      <c r="A20" s="125"/>
      <c r="B20" s="158" t="s">
        <v>17</v>
      </c>
      <c r="C20" s="158"/>
      <c r="D20" s="158"/>
      <c r="E20" s="158"/>
      <c r="F20" s="158"/>
      <c r="G20" s="158"/>
      <c r="H20" s="158"/>
      <c r="I20" s="158"/>
      <c r="J20" s="124"/>
    </row>
    <row r="21" spans="1:11" x14ac:dyDescent="0.25">
      <c r="A21" s="125"/>
      <c r="B21" s="126"/>
      <c r="C21" s="126"/>
      <c r="D21" s="126"/>
      <c r="E21" s="126"/>
      <c r="F21" s="126"/>
      <c r="G21" s="126"/>
      <c r="H21" s="126"/>
      <c r="I21" s="126"/>
      <c r="J21" s="124"/>
    </row>
    <row r="22" spans="1:11" x14ac:dyDescent="0.25">
      <c r="A22" s="90"/>
      <c r="B22" s="125"/>
      <c r="C22" s="125"/>
      <c r="D22" s="125"/>
      <c r="E22" s="125"/>
      <c r="F22" s="125"/>
      <c r="G22" s="125"/>
      <c r="H22" s="125"/>
      <c r="I22" s="125"/>
      <c r="J22" s="124"/>
    </row>
    <row r="23" spans="1:11" x14ac:dyDescent="0.25">
      <c r="A23" s="90"/>
      <c r="B23" s="90"/>
      <c r="C23" s="90"/>
      <c r="D23" s="90"/>
      <c r="E23" s="90"/>
      <c r="F23" s="90"/>
      <c r="G23" s="90"/>
      <c r="H23" s="159" t="s">
        <v>56</v>
      </c>
      <c r="I23" s="159"/>
      <c r="J23" s="159"/>
    </row>
    <row r="24" spans="1:11" x14ac:dyDescent="0.25">
      <c r="A24" s="90"/>
      <c r="B24" s="90"/>
      <c r="C24" s="90"/>
      <c r="D24" s="90"/>
      <c r="E24" s="90"/>
      <c r="F24" s="90"/>
      <c r="G24" s="90"/>
      <c r="H24" s="159" t="s">
        <v>18</v>
      </c>
      <c r="I24" s="159"/>
      <c r="J24" s="159"/>
    </row>
    <row r="25" spans="1:11" x14ac:dyDescent="0.25">
      <c r="B25" s="90"/>
      <c r="C25" s="90"/>
      <c r="D25" s="90"/>
      <c r="E25" s="90"/>
      <c r="F25" s="90"/>
      <c r="G25" s="90"/>
      <c r="H25" s="90"/>
    </row>
    <row r="26" spans="1:11" x14ac:dyDescent="0.25">
      <c r="B26" s="160" t="s">
        <v>175</v>
      </c>
      <c r="C26" s="160"/>
      <c r="D26" s="160"/>
      <c r="E26" s="160"/>
      <c r="F26" s="160"/>
      <c r="G26" s="160"/>
      <c r="H26" s="160"/>
      <c r="I26" s="160"/>
      <c r="J26" s="160"/>
    </row>
    <row r="27" spans="1:11" x14ac:dyDescent="0.25">
      <c r="B27" s="160"/>
      <c r="C27" s="160"/>
      <c r="D27" s="160"/>
      <c r="E27" s="160"/>
      <c r="F27" s="160"/>
      <c r="G27" s="160"/>
      <c r="H27" s="160"/>
      <c r="I27" s="160"/>
      <c r="J27" s="160"/>
    </row>
    <row r="28" spans="1:11" x14ac:dyDescent="0.25">
      <c r="B28" s="129"/>
      <c r="C28" s="129"/>
      <c r="D28" s="129"/>
      <c r="E28" s="129"/>
      <c r="F28" s="129"/>
      <c r="G28" s="129"/>
      <c r="H28" s="129"/>
      <c r="I28" s="129"/>
      <c r="J28" s="129"/>
    </row>
    <row r="29" spans="1:11" ht="15" customHeight="1" x14ac:dyDescent="0.25">
      <c r="B29" s="161" t="s">
        <v>176</v>
      </c>
      <c r="C29" s="161"/>
      <c r="D29" s="161"/>
      <c r="E29" s="161"/>
      <c r="F29" s="161"/>
      <c r="G29" s="161"/>
      <c r="H29" s="161"/>
      <c r="I29" s="161"/>
      <c r="J29" s="161"/>
    </row>
    <row r="30" spans="1:11" x14ac:dyDescent="0.25">
      <c r="B30" s="161"/>
      <c r="C30" s="161"/>
      <c r="D30" s="161"/>
      <c r="E30" s="161"/>
      <c r="F30" s="161"/>
      <c r="G30" s="161"/>
      <c r="H30" s="161"/>
      <c r="I30" s="161"/>
      <c r="J30" s="161"/>
    </row>
    <row r="31" spans="1:11" x14ac:dyDescent="0.25">
      <c r="B31" s="161"/>
      <c r="C31" s="161"/>
      <c r="D31" s="161"/>
      <c r="E31" s="161"/>
      <c r="F31" s="161"/>
      <c r="G31" s="161"/>
      <c r="H31" s="161"/>
      <c r="I31" s="161"/>
      <c r="J31" s="161"/>
    </row>
    <row r="32" spans="1:11" x14ac:dyDescent="0.25">
      <c r="B32" s="161"/>
      <c r="C32" s="161"/>
      <c r="D32" s="161"/>
      <c r="E32" s="161"/>
      <c r="F32" s="161"/>
      <c r="G32" s="161"/>
      <c r="H32" s="161"/>
      <c r="I32" s="161"/>
      <c r="J32" s="161"/>
    </row>
    <row r="33" spans="2:10" x14ac:dyDescent="0.25">
      <c r="B33" s="161"/>
      <c r="C33" s="161"/>
      <c r="D33" s="161"/>
      <c r="E33" s="161"/>
      <c r="F33" s="161"/>
      <c r="G33" s="161"/>
      <c r="H33" s="161"/>
      <c r="I33" s="161"/>
      <c r="J33" s="161"/>
    </row>
  </sheetData>
  <mergeCells count="8">
    <mergeCell ref="A1:K1"/>
    <mergeCell ref="B26:J27"/>
    <mergeCell ref="B29:J33"/>
    <mergeCell ref="B16:K16"/>
    <mergeCell ref="B17:J17"/>
    <mergeCell ref="B20:I20"/>
    <mergeCell ref="H23:J23"/>
    <mergeCell ref="H24:J24"/>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tabSelected="1" topLeftCell="A30" zoomScaleNormal="100" workbookViewId="0">
      <selection activeCell="B37" sqref="B37:J37"/>
    </sheetView>
  </sheetViews>
  <sheetFormatPr defaultRowHeight="15" x14ac:dyDescent="0.25"/>
  <cols>
    <col min="1" max="1" width="4.140625" customWidth="1"/>
    <col min="2" max="2" width="33.7109375" customWidth="1"/>
    <col min="3" max="3" width="12.5703125" customWidth="1"/>
    <col min="4" max="4" width="8.140625" customWidth="1"/>
    <col min="5" max="8" width="18.85546875" customWidth="1"/>
    <col min="9" max="9" width="15.85546875" customWidth="1"/>
    <col min="10" max="10" width="20.85546875" customWidth="1"/>
  </cols>
  <sheetData>
    <row r="1" spans="1:11" ht="15.75" x14ac:dyDescent="0.25">
      <c r="A1" s="154" t="s">
        <v>70</v>
      </c>
      <c r="B1" s="155"/>
      <c r="C1" s="155"/>
      <c r="D1" s="155"/>
      <c r="E1" s="155"/>
      <c r="F1" s="155"/>
      <c r="G1" s="155"/>
      <c r="H1" s="155"/>
      <c r="I1" s="155"/>
      <c r="J1" s="155"/>
      <c r="K1" s="155"/>
    </row>
    <row r="2" spans="1:11" ht="38.25" x14ac:dyDescent="0.25">
      <c r="A2" s="78" t="s">
        <v>0</v>
      </c>
      <c r="B2" s="57" t="s">
        <v>1</v>
      </c>
      <c r="C2" s="58" t="s">
        <v>2</v>
      </c>
      <c r="D2" s="59" t="s">
        <v>3</v>
      </c>
      <c r="E2" s="59" t="s">
        <v>4</v>
      </c>
      <c r="F2" s="60" t="s">
        <v>58</v>
      </c>
      <c r="G2" s="60" t="s">
        <v>59</v>
      </c>
      <c r="H2" s="59" t="s">
        <v>60</v>
      </c>
      <c r="I2" s="60" t="s">
        <v>6</v>
      </c>
      <c r="J2" s="60" t="s">
        <v>19</v>
      </c>
    </row>
    <row r="3" spans="1:11" x14ac:dyDescent="0.25">
      <c r="A3" s="79">
        <v>1</v>
      </c>
      <c r="B3" s="62">
        <v>2</v>
      </c>
      <c r="C3" s="62">
        <v>3</v>
      </c>
      <c r="D3" s="63">
        <v>4</v>
      </c>
      <c r="E3" s="63">
        <v>5</v>
      </c>
      <c r="F3" s="63"/>
      <c r="G3" s="63"/>
      <c r="H3" s="63"/>
      <c r="I3" s="63">
        <v>6</v>
      </c>
      <c r="J3" s="64">
        <v>7</v>
      </c>
    </row>
    <row r="4" spans="1:11" ht="45" x14ac:dyDescent="0.25">
      <c r="A4" s="79">
        <v>1</v>
      </c>
      <c r="B4" s="153" t="s">
        <v>48</v>
      </c>
      <c r="C4" s="67">
        <v>750</v>
      </c>
      <c r="D4" s="72" t="s">
        <v>11</v>
      </c>
      <c r="E4" s="72"/>
      <c r="F4" s="72"/>
      <c r="G4" s="72"/>
      <c r="H4" s="72"/>
      <c r="I4" s="80"/>
      <c r="J4" s="70">
        <f>C4*I4</f>
        <v>0</v>
      </c>
    </row>
    <row r="5" spans="1:11" ht="56.25" x14ac:dyDescent="0.25">
      <c r="A5" s="79">
        <f>A4+1</f>
        <v>2</v>
      </c>
      <c r="B5" s="81" t="s">
        <v>30</v>
      </c>
      <c r="C5" s="76">
        <v>300</v>
      </c>
      <c r="D5" s="72" t="s">
        <v>11</v>
      </c>
      <c r="E5" s="72"/>
      <c r="F5" s="72"/>
      <c r="G5" s="72"/>
      <c r="H5" s="72"/>
      <c r="I5" s="69"/>
      <c r="J5" s="70">
        <f t="shared" ref="J5:J34" si="0">C5*I5</f>
        <v>0</v>
      </c>
    </row>
    <row r="6" spans="1:11" ht="67.5" x14ac:dyDescent="0.25">
      <c r="A6" s="79">
        <f t="shared" ref="A6:A34" si="1">A5+1</f>
        <v>3</v>
      </c>
      <c r="B6" s="81" t="s">
        <v>31</v>
      </c>
      <c r="C6" s="67">
        <v>650</v>
      </c>
      <c r="D6" s="75" t="s">
        <v>11</v>
      </c>
      <c r="E6" s="75"/>
      <c r="F6" s="75"/>
      <c r="G6" s="75"/>
      <c r="H6" s="75"/>
      <c r="I6" s="69"/>
      <c r="J6" s="70">
        <f t="shared" si="0"/>
        <v>0</v>
      </c>
    </row>
    <row r="7" spans="1:11" ht="45" x14ac:dyDescent="0.25">
      <c r="A7" s="79">
        <f t="shared" si="1"/>
        <v>4</v>
      </c>
      <c r="B7" s="85" t="s">
        <v>49</v>
      </c>
      <c r="C7" s="67">
        <v>35</v>
      </c>
      <c r="D7" s="75" t="s">
        <v>11</v>
      </c>
      <c r="E7" s="75"/>
      <c r="F7" s="75"/>
      <c r="G7" s="75"/>
      <c r="H7" s="75"/>
      <c r="I7" s="69"/>
      <c r="J7" s="70">
        <f t="shared" si="0"/>
        <v>0</v>
      </c>
    </row>
    <row r="8" spans="1:11" x14ac:dyDescent="0.25">
      <c r="A8" s="79">
        <f t="shared" si="1"/>
        <v>5</v>
      </c>
      <c r="B8" s="121" t="s">
        <v>174</v>
      </c>
      <c r="C8" s="67">
        <v>270</v>
      </c>
      <c r="D8" s="75" t="s">
        <v>8</v>
      </c>
      <c r="E8" s="75"/>
      <c r="F8" s="75"/>
      <c r="G8" s="75"/>
      <c r="H8" s="75"/>
      <c r="I8" s="69"/>
      <c r="J8" s="70">
        <f t="shared" si="0"/>
        <v>0</v>
      </c>
    </row>
    <row r="9" spans="1:11" ht="45" x14ac:dyDescent="0.25">
      <c r="A9" s="79">
        <f t="shared" si="1"/>
        <v>6</v>
      </c>
      <c r="B9" s="81" t="s">
        <v>32</v>
      </c>
      <c r="C9" s="82">
        <v>2900</v>
      </c>
      <c r="D9" s="75" t="s">
        <v>11</v>
      </c>
      <c r="E9" s="75"/>
      <c r="F9" s="75"/>
      <c r="G9" s="75"/>
      <c r="H9" s="75"/>
      <c r="I9" s="69"/>
      <c r="J9" s="70">
        <f t="shared" si="0"/>
        <v>0</v>
      </c>
    </row>
    <row r="10" spans="1:11" ht="90" x14ac:dyDescent="0.25">
      <c r="A10" s="79">
        <f t="shared" si="1"/>
        <v>7</v>
      </c>
      <c r="B10" s="83" t="s">
        <v>33</v>
      </c>
      <c r="C10" s="67">
        <v>440</v>
      </c>
      <c r="D10" s="75" t="s">
        <v>11</v>
      </c>
      <c r="E10" s="75"/>
      <c r="F10" s="75"/>
      <c r="G10" s="75"/>
      <c r="H10" s="75"/>
      <c r="I10" s="69"/>
      <c r="J10" s="70">
        <f>C10*I10</f>
        <v>0</v>
      </c>
    </row>
    <row r="11" spans="1:11" ht="90" x14ac:dyDescent="0.25">
      <c r="A11" s="79">
        <f t="shared" si="1"/>
        <v>8</v>
      </c>
      <c r="B11" s="83" t="s">
        <v>34</v>
      </c>
      <c r="C11" s="67">
        <v>150</v>
      </c>
      <c r="D11" s="75" t="s">
        <v>11</v>
      </c>
      <c r="E11" s="75"/>
      <c r="F11" s="75"/>
      <c r="G11" s="75"/>
      <c r="H11" s="75"/>
      <c r="I11" s="69"/>
      <c r="J11" s="70">
        <f t="shared" si="0"/>
        <v>0</v>
      </c>
    </row>
    <row r="12" spans="1:11" ht="112.5" x14ac:dyDescent="0.25">
      <c r="A12" s="79">
        <f t="shared" si="1"/>
        <v>9</v>
      </c>
      <c r="B12" s="74" t="s">
        <v>50</v>
      </c>
      <c r="C12" s="67">
        <v>210</v>
      </c>
      <c r="D12" s="75" t="s">
        <v>11</v>
      </c>
      <c r="E12" s="75"/>
      <c r="F12" s="75"/>
      <c r="G12" s="75"/>
      <c r="H12" s="75"/>
      <c r="I12" s="69"/>
      <c r="J12" s="70">
        <f t="shared" si="0"/>
        <v>0</v>
      </c>
    </row>
    <row r="13" spans="1:11" ht="67.5" x14ac:dyDescent="0.25">
      <c r="A13" s="79">
        <f t="shared" si="1"/>
        <v>10</v>
      </c>
      <c r="B13" s="84" t="s">
        <v>35</v>
      </c>
      <c r="C13" s="67">
        <v>500</v>
      </c>
      <c r="D13" s="75" t="s">
        <v>11</v>
      </c>
      <c r="E13" s="75"/>
      <c r="F13" s="75"/>
      <c r="G13" s="75"/>
      <c r="H13" s="75"/>
      <c r="I13" s="69"/>
      <c r="J13" s="70">
        <f t="shared" si="0"/>
        <v>0</v>
      </c>
    </row>
    <row r="14" spans="1:11" ht="45" x14ac:dyDescent="0.25">
      <c r="A14" s="79">
        <f t="shared" si="1"/>
        <v>11</v>
      </c>
      <c r="B14" s="83" t="s">
        <v>36</v>
      </c>
      <c r="C14" s="67">
        <v>140</v>
      </c>
      <c r="D14" s="68" t="s">
        <v>8</v>
      </c>
      <c r="E14" s="68"/>
      <c r="F14" s="68"/>
      <c r="G14" s="68"/>
      <c r="H14" s="68"/>
      <c r="I14" s="69"/>
      <c r="J14" s="70">
        <f t="shared" si="0"/>
        <v>0</v>
      </c>
    </row>
    <row r="15" spans="1:11" ht="45" x14ac:dyDescent="0.25">
      <c r="A15" s="79">
        <f t="shared" si="1"/>
        <v>12</v>
      </c>
      <c r="B15" s="81" t="s">
        <v>51</v>
      </c>
      <c r="C15" s="67">
        <v>110</v>
      </c>
      <c r="D15" s="75" t="s">
        <v>11</v>
      </c>
      <c r="E15" s="75"/>
      <c r="F15" s="75"/>
      <c r="G15" s="75"/>
      <c r="H15" s="75"/>
      <c r="I15" s="69"/>
      <c r="J15" s="70">
        <f t="shared" si="0"/>
        <v>0</v>
      </c>
    </row>
    <row r="16" spans="1:11" ht="56.25" x14ac:dyDescent="0.25">
      <c r="A16" s="79">
        <f t="shared" si="1"/>
        <v>13</v>
      </c>
      <c r="B16" s="81" t="s">
        <v>37</v>
      </c>
      <c r="C16" s="67">
        <v>740</v>
      </c>
      <c r="D16" s="75" t="s">
        <v>11</v>
      </c>
      <c r="E16" s="75"/>
      <c r="F16" s="75"/>
      <c r="G16" s="75"/>
      <c r="H16" s="75"/>
      <c r="I16" s="69"/>
      <c r="J16" s="70">
        <f t="shared" si="0"/>
        <v>0</v>
      </c>
    </row>
    <row r="17" spans="1:10" ht="213.75" x14ac:dyDescent="0.25">
      <c r="A17" s="79">
        <f t="shared" si="1"/>
        <v>14</v>
      </c>
      <c r="B17" s="83" t="s">
        <v>52</v>
      </c>
      <c r="C17" s="67">
        <v>50</v>
      </c>
      <c r="D17" s="75" t="s">
        <v>11</v>
      </c>
      <c r="E17" s="75"/>
      <c r="F17" s="75"/>
      <c r="G17" s="75"/>
      <c r="H17" s="75"/>
      <c r="I17" s="69"/>
      <c r="J17" s="70">
        <f t="shared" si="0"/>
        <v>0</v>
      </c>
    </row>
    <row r="18" spans="1:10" ht="78.75" x14ac:dyDescent="0.25">
      <c r="A18" s="79">
        <f t="shared" si="1"/>
        <v>15</v>
      </c>
      <c r="B18" s="83" t="s">
        <v>38</v>
      </c>
      <c r="C18" s="67">
        <v>400</v>
      </c>
      <c r="D18" s="75" t="s">
        <v>11</v>
      </c>
      <c r="E18" s="75"/>
      <c r="F18" s="75"/>
      <c r="G18" s="75"/>
      <c r="H18" s="75"/>
      <c r="I18" s="69"/>
      <c r="J18" s="70">
        <f t="shared" si="0"/>
        <v>0</v>
      </c>
    </row>
    <row r="19" spans="1:10" ht="56.25" x14ac:dyDescent="0.25">
      <c r="A19" s="79">
        <f t="shared" si="1"/>
        <v>16</v>
      </c>
      <c r="B19" s="83" t="s">
        <v>83</v>
      </c>
      <c r="C19" s="67">
        <v>400</v>
      </c>
      <c r="D19" s="75" t="s">
        <v>11</v>
      </c>
      <c r="E19" s="75"/>
      <c r="F19" s="75"/>
      <c r="G19" s="75"/>
      <c r="H19" s="75"/>
      <c r="I19" s="69"/>
      <c r="J19" s="70">
        <f t="shared" si="0"/>
        <v>0</v>
      </c>
    </row>
    <row r="20" spans="1:10" ht="90" x14ac:dyDescent="0.25">
      <c r="A20" s="79">
        <f t="shared" si="1"/>
        <v>17</v>
      </c>
      <c r="B20" s="86" t="s">
        <v>53</v>
      </c>
      <c r="C20" s="67">
        <v>520</v>
      </c>
      <c r="D20" s="75" t="s">
        <v>11</v>
      </c>
      <c r="E20" s="75"/>
      <c r="F20" s="75"/>
      <c r="G20" s="75"/>
      <c r="H20" s="75"/>
      <c r="I20" s="69"/>
      <c r="J20" s="70">
        <f t="shared" si="0"/>
        <v>0</v>
      </c>
    </row>
    <row r="21" spans="1:10" ht="56.25" x14ac:dyDescent="0.25">
      <c r="A21" s="79">
        <f t="shared" si="1"/>
        <v>18</v>
      </c>
      <c r="B21" s="83" t="s">
        <v>39</v>
      </c>
      <c r="C21" s="67">
        <v>45</v>
      </c>
      <c r="D21" s="75" t="s">
        <v>11</v>
      </c>
      <c r="E21" s="75"/>
      <c r="F21" s="75"/>
      <c r="G21" s="75"/>
      <c r="H21" s="75"/>
      <c r="I21" s="69"/>
      <c r="J21" s="70">
        <f t="shared" si="0"/>
        <v>0</v>
      </c>
    </row>
    <row r="22" spans="1:10" ht="67.5" x14ac:dyDescent="0.25">
      <c r="A22" s="79">
        <f t="shared" si="1"/>
        <v>19</v>
      </c>
      <c r="B22" s="83" t="s">
        <v>40</v>
      </c>
      <c r="C22" s="67">
        <v>140</v>
      </c>
      <c r="D22" s="75" t="s">
        <v>8</v>
      </c>
      <c r="E22" s="75"/>
      <c r="F22" s="75"/>
      <c r="G22" s="75"/>
      <c r="H22" s="75"/>
      <c r="I22" s="69"/>
      <c r="J22" s="70">
        <f t="shared" si="0"/>
        <v>0</v>
      </c>
    </row>
    <row r="23" spans="1:10" ht="67.5" x14ac:dyDescent="0.25">
      <c r="A23" s="79">
        <f t="shared" si="1"/>
        <v>20</v>
      </c>
      <c r="B23" s="81" t="s">
        <v>41</v>
      </c>
      <c r="C23" s="67">
        <v>440</v>
      </c>
      <c r="D23" s="75" t="s">
        <v>11</v>
      </c>
      <c r="E23" s="75"/>
      <c r="F23" s="75"/>
      <c r="G23" s="75"/>
      <c r="H23" s="75"/>
      <c r="I23" s="69"/>
      <c r="J23" s="70">
        <f t="shared" si="0"/>
        <v>0</v>
      </c>
    </row>
    <row r="24" spans="1:10" ht="45" x14ac:dyDescent="0.25">
      <c r="A24" s="79">
        <f t="shared" si="1"/>
        <v>21</v>
      </c>
      <c r="B24" s="81" t="s">
        <v>42</v>
      </c>
      <c r="C24" s="67">
        <v>220</v>
      </c>
      <c r="D24" s="75" t="s">
        <v>8</v>
      </c>
      <c r="E24" s="75"/>
      <c r="F24" s="75"/>
      <c r="G24" s="75"/>
      <c r="H24" s="75"/>
      <c r="I24" s="69"/>
      <c r="J24" s="70">
        <f t="shared" si="0"/>
        <v>0</v>
      </c>
    </row>
    <row r="25" spans="1:10" ht="67.5" x14ac:dyDescent="0.25">
      <c r="A25" s="79">
        <f t="shared" si="1"/>
        <v>22</v>
      </c>
      <c r="B25" s="81" t="s">
        <v>43</v>
      </c>
      <c r="C25" s="67">
        <v>100</v>
      </c>
      <c r="D25" s="75" t="s">
        <v>16</v>
      </c>
      <c r="E25" s="75"/>
      <c r="F25" s="75"/>
      <c r="G25" s="75"/>
      <c r="H25" s="75"/>
      <c r="I25" s="69"/>
      <c r="J25" s="70">
        <f t="shared" si="0"/>
        <v>0</v>
      </c>
    </row>
    <row r="26" spans="1:10" ht="45" x14ac:dyDescent="0.25">
      <c r="A26" s="79">
        <f t="shared" si="1"/>
        <v>23</v>
      </c>
      <c r="B26" s="83" t="s">
        <v>84</v>
      </c>
      <c r="C26" s="67">
        <v>80</v>
      </c>
      <c r="D26" s="75" t="s">
        <v>16</v>
      </c>
      <c r="E26" s="75"/>
      <c r="F26" s="75"/>
      <c r="G26" s="75"/>
      <c r="H26" s="75"/>
      <c r="I26" s="69"/>
      <c r="J26" s="70">
        <f t="shared" si="0"/>
        <v>0</v>
      </c>
    </row>
    <row r="27" spans="1:10" ht="56.25" x14ac:dyDescent="0.25">
      <c r="A27" s="79">
        <f t="shared" si="1"/>
        <v>24</v>
      </c>
      <c r="B27" s="81" t="s">
        <v>44</v>
      </c>
      <c r="C27" s="67">
        <v>50</v>
      </c>
      <c r="D27" s="75" t="s">
        <v>11</v>
      </c>
      <c r="E27" s="75"/>
      <c r="F27" s="75"/>
      <c r="G27" s="75"/>
      <c r="H27" s="75"/>
      <c r="I27" s="69"/>
      <c r="J27" s="70">
        <f t="shared" si="0"/>
        <v>0</v>
      </c>
    </row>
    <row r="28" spans="1:10" ht="67.5" x14ac:dyDescent="0.25">
      <c r="A28" s="79">
        <f t="shared" si="1"/>
        <v>25</v>
      </c>
      <c r="B28" s="83" t="s">
        <v>45</v>
      </c>
      <c r="C28" s="67">
        <v>700</v>
      </c>
      <c r="D28" s="75" t="s">
        <v>16</v>
      </c>
      <c r="E28" s="75"/>
      <c r="F28" s="75"/>
      <c r="G28" s="75"/>
      <c r="H28" s="75"/>
      <c r="I28" s="69"/>
      <c r="J28" s="70">
        <f t="shared" si="0"/>
        <v>0</v>
      </c>
    </row>
    <row r="29" spans="1:10" ht="67.5" x14ac:dyDescent="0.25">
      <c r="A29" s="79">
        <f t="shared" si="1"/>
        <v>26</v>
      </c>
      <c r="B29" s="83" t="s">
        <v>46</v>
      </c>
      <c r="C29" s="67">
        <v>1050</v>
      </c>
      <c r="D29" s="75" t="s">
        <v>11</v>
      </c>
      <c r="E29" s="75"/>
      <c r="F29" s="75"/>
      <c r="G29" s="75"/>
      <c r="H29" s="75"/>
      <c r="I29" s="69"/>
      <c r="J29" s="70">
        <f t="shared" si="0"/>
        <v>0</v>
      </c>
    </row>
    <row r="30" spans="1:10" ht="56.25" x14ac:dyDescent="0.25">
      <c r="A30" s="79">
        <f t="shared" si="1"/>
        <v>27</v>
      </c>
      <c r="B30" s="83" t="s">
        <v>47</v>
      </c>
      <c r="C30" s="67">
        <v>5500</v>
      </c>
      <c r="D30" s="75" t="s">
        <v>11</v>
      </c>
      <c r="E30" s="75"/>
      <c r="F30" s="75"/>
      <c r="G30" s="75"/>
      <c r="H30" s="75"/>
      <c r="I30" s="69"/>
      <c r="J30" s="70">
        <f t="shared" si="0"/>
        <v>0</v>
      </c>
    </row>
    <row r="31" spans="1:10" ht="48" x14ac:dyDescent="0.25">
      <c r="A31" s="79">
        <f t="shared" si="1"/>
        <v>28</v>
      </c>
      <c r="B31" s="149" t="s">
        <v>191</v>
      </c>
      <c r="C31" s="150">
        <v>70</v>
      </c>
      <c r="D31" s="151" t="s">
        <v>11</v>
      </c>
      <c r="E31" s="151"/>
      <c r="F31" s="151"/>
      <c r="G31" s="151"/>
      <c r="H31" s="151"/>
      <c r="I31" s="152"/>
      <c r="J31" s="148">
        <f t="shared" si="0"/>
        <v>0</v>
      </c>
    </row>
    <row r="32" spans="1:10" ht="72" x14ac:dyDescent="0.25">
      <c r="A32" s="79">
        <f t="shared" si="1"/>
        <v>29</v>
      </c>
      <c r="B32" s="149" t="s">
        <v>192</v>
      </c>
      <c r="C32" s="150">
        <v>30</v>
      </c>
      <c r="D32" s="151" t="s">
        <v>11</v>
      </c>
      <c r="E32" s="151"/>
      <c r="F32" s="151"/>
      <c r="G32" s="151"/>
      <c r="H32" s="151"/>
      <c r="I32" s="152"/>
      <c r="J32" s="148">
        <f t="shared" si="0"/>
        <v>0</v>
      </c>
    </row>
    <row r="33" spans="1:11" ht="84" x14ac:dyDescent="0.25">
      <c r="A33" s="79">
        <f t="shared" si="1"/>
        <v>30</v>
      </c>
      <c r="B33" s="149" t="s">
        <v>190</v>
      </c>
      <c r="C33" s="150">
        <v>40</v>
      </c>
      <c r="D33" s="151" t="s">
        <v>11</v>
      </c>
      <c r="E33" s="151"/>
      <c r="F33" s="151"/>
      <c r="G33" s="151"/>
      <c r="H33" s="151"/>
      <c r="I33" s="152"/>
      <c r="J33" s="148">
        <f t="shared" si="0"/>
        <v>0</v>
      </c>
    </row>
    <row r="34" spans="1:11" ht="60" x14ac:dyDescent="0.25">
      <c r="A34" s="79">
        <f t="shared" si="1"/>
        <v>31</v>
      </c>
      <c r="B34" s="149" t="s">
        <v>193</v>
      </c>
      <c r="C34" s="150">
        <v>120</v>
      </c>
      <c r="D34" s="151" t="s">
        <v>8</v>
      </c>
      <c r="E34" s="151"/>
      <c r="F34" s="151"/>
      <c r="G34" s="151"/>
      <c r="H34" s="151"/>
      <c r="I34" s="152"/>
      <c r="J34" s="148">
        <f t="shared" si="0"/>
        <v>0</v>
      </c>
    </row>
    <row r="35" spans="1:11" x14ac:dyDescent="0.25">
      <c r="A35" s="54"/>
      <c r="I35" s="87" t="s">
        <v>54</v>
      </c>
      <c r="J35" s="135">
        <f>SUM(J4:J34)</f>
        <v>0</v>
      </c>
    </row>
    <row r="36" spans="1:11" x14ac:dyDescent="0.25">
      <c r="A36" s="130"/>
      <c r="B36" s="156" t="s">
        <v>55</v>
      </c>
      <c r="C36" s="156"/>
      <c r="D36" s="156"/>
      <c r="E36" s="156"/>
      <c r="F36" s="156"/>
      <c r="G36" s="156"/>
      <c r="H36" s="156"/>
      <c r="I36" s="156"/>
      <c r="J36" s="156"/>
      <c r="K36" s="156"/>
    </row>
    <row r="37" spans="1:11" x14ac:dyDescent="0.25">
      <c r="A37" s="130"/>
      <c r="B37" s="157"/>
      <c r="C37" s="157"/>
      <c r="D37" s="157"/>
      <c r="E37" s="157"/>
      <c r="F37" s="157"/>
      <c r="G37" s="157"/>
      <c r="H37" s="157"/>
      <c r="I37" s="157"/>
      <c r="J37" s="157"/>
      <c r="K37" s="89"/>
    </row>
    <row r="38" spans="1:11" x14ac:dyDescent="0.25">
      <c r="A38" s="130"/>
      <c r="B38" s="89"/>
      <c r="C38" s="89"/>
      <c r="D38" s="89"/>
      <c r="E38" s="89"/>
      <c r="F38" s="127"/>
      <c r="G38" s="127"/>
      <c r="H38" s="127"/>
      <c r="I38" s="89"/>
      <c r="J38" s="89"/>
      <c r="K38" s="89"/>
    </row>
    <row r="39" spans="1:11" x14ac:dyDescent="0.25">
      <c r="A39" s="132"/>
      <c r="B39" s="89"/>
      <c r="C39" s="89"/>
      <c r="D39" s="89"/>
      <c r="E39" s="89"/>
      <c r="F39" s="127"/>
      <c r="G39" s="127"/>
      <c r="H39" s="127"/>
      <c r="I39" s="89"/>
      <c r="J39" s="89"/>
    </row>
    <row r="40" spans="1:11" x14ac:dyDescent="0.25">
      <c r="A40" s="55"/>
      <c r="B40" s="158" t="s">
        <v>17</v>
      </c>
      <c r="C40" s="158"/>
      <c r="D40" s="158"/>
      <c r="E40" s="158"/>
      <c r="F40" s="158"/>
      <c r="G40" s="158"/>
      <c r="H40" s="158"/>
      <c r="I40" s="158"/>
      <c r="J40" s="56"/>
    </row>
    <row r="41" spans="1:11" x14ac:dyDescent="0.25">
      <c r="A41" s="55"/>
      <c r="B41" s="126"/>
      <c r="C41" s="91"/>
      <c r="D41" s="91"/>
      <c r="E41" s="91"/>
      <c r="F41" s="126"/>
      <c r="G41" s="126"/>
      <c r="H41" s="126"/>
      <c r="I41" s="91"/>
      <c r="J41" s="56"/>
    </row>
    <row r="42" spans="1:11" x14ac:dyDescent="0.25">
      <c r="A42" s="90"/>
      <c r="B42" s="55"/>
      <c r="C42" s="55"/>
      <c r="D42" s="55"/>
      <c r="E42" s="55"/>
      <c r="F42" s="125"/>
      <c r="G42" s="125"/>
      <c r="H42" s="125"/>
      <c r="I42" s="55"/>
      <c r="J42" s="56"/>
    </row>
    <row r="43" spans="1:11" x14ac:dyDescent="0.25">
      <c r="A43" s="90"/>
      <c r="B43" s="90"/>
      <c r="C43" s="90"/>
      <c r="D43" s="90"/>
      <c r="E43" s="90"/>
      <c r="F43" s="90"/>
      <c r="G43" s="90"/>
      <c r="H43" s="159" t="s">
        <v>56</v>
      </c>
      <c r="I43" s="159"/>
      <c r="J43" s="159"/>
    </row>
    <row r="44" spans="1:11" x14ac:dyDescent="0.25">
      <c r="A44" s="90"/>
      <c r="B44" s="90"/>
      <c r="C44" s="90"/>
      <c r="D44" s="90"/>
      <c r="E44" s="90"/>
      <c r="F44" s="90"/>
      <c r="G44" s="90"/>
      <c r="H44" s="159" t="s">
        <v>18</v>
      </c>
      <c r="I44" s="159"/>
      <c r="J44" s="159"/>
    </row>
    <row r="45" spans="1:11" x14ac:dyDescent="0.25">
      <c r="B45" s="90"/>
      <c r="C45" s="90"/>
      <c r="D45" s="90"/>
      <c r="E45" s="90"/>
      <c r="F45" s="90"/>
      <c r="G45" s="90"/>
      <c r="H45" s="90"/>
    </row>
    <row r="46" spans="1:11" ht="14.25" customHeight="1" x14ac:dyDescent="0.25">
      <c r="B46" s="160" t="s">
        <v>175</v>
      </c>
      <c r="C46" s="160"/>
      <c r="D46" s="160"/>
      <c r="E46" s="160"/>
      <c r="F46" s="160"/>
      <c r="G46" s="160"/>
      <c r="H46" s="160"/>
      <c r="I46" s="160"/>
      <c r="J46" s="160"/>
    </row>
    <row r="47" spans="1:11" x14ac:dyDescent="0.25">
      <c r="B47" s="160"/>
      <c r="C47" s="160"/>
      <c r="D47" s="160"/>
      <c r="E47" s="160"/>
      <c r="F47" s="160"/>
      <c r="G47" s="160"/>
      <c r="H47" s="160"/>
      <c r="I47" s="160"/>
      <c r="J47" s="160"/>
    </row>
    <row r="48" spans="1:11" x14ac:dyDescent="0.25">
      <c r="B48" s="129"/>
      <c r="C48" s="129"/>
      <c r="D48" s="129"/>
      <c r="E48" s="129"/>
      <c r="F48" s="129"/>
      <c r="G48" s="129"/>
      <c r="H48" s="129"/>
      <c r="I48" s="129"/>
      <c r="J48" s="129"/>
    </row>
    <row r="49" spans="2:10" ht="15" customHeight="1" x14ac:dyDescent="0.25">
      <c r="B49" s="161" t="s">
        <v>176</v>
      </c>
      <c r="C49" s="161"/>
      <c r="D49" s="161"/>
      <c r="E49" s="161"/>
      <c r="F49" s="161"/>
      <c r="G49" s="161"/>
      <c r="H49" s="161"/>
      <c r="I49" s="161"/>
      <c r="J49" s="161"/>
    </row>
    <row r="50" spans="2:10" x14ac:dyDescent="0.25">
      <c r="B50" s="161"/>
      <c r="C50" s="161"/>
      <c r="D50" s="161"/>
      <c r="E50" s="161"/>
      <c r="F50" s="161"/>
      <c r="G50" s="161"/>
      <c r="H50" s="161"/>
      <c r="I50" s="161"/>
      <c r="J50" s="161"/>
    </row>
    <row r="51" spans="2:10" x14ac:dyDescent="0.25">
      <c r="B51" s="161"/>
      <c r="C51" s="161"/>
      <c r="D51" s="161"/>
      <c r="E51" s="161"/>
      <c r="F51" s="161"/>
      <c r="G51" s="161"/>
      <c r="H51" s="161"/>
      <c r="I51" s="161"/>
      <c r="J51" s="161"/>
    </row>
    <row r="52" spans="2:10" x14ac:dyDescent="0.25">
      <c r="B52" s="161"/>
      <c r="C52" s="161"/>
      <c r="D52" s="161"/>
      <c r="E52" s="161"/>
      <c r="F52" s="161"/>
      <c r="G52" s="161"/>
      <c r="H52" s="161"/>
      <c r="I52" s="161"/>
      <c r="J52" s="161"/>
    </row>
  </sheetData>
  <mergeCells count="8">
    <mergeCell ref="B36:K36"/>
    <mergeCell ref="B37:J37"/>
    <mergeCell ref="A1:K1"/>
    <mergeCell ref="B49:J52"/>
    <mergeCell ref="H44:J44"/>
    <mergeCell ref="H43:J43"/>
    <mergeCell ref="B46:J47"/>
    <mergeCell ref="B40:I40"/>
  </mergeCell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6</vt:i4>
      </vt:variant>
    </vt:vector>
  </HeadingPairs>
  <TitlesOfParts>
    <vt:vector size="6" baseType="lpstr">
      <vt:lpstr>Spożywcze</vt:lpstr>
      <vt:lpstr>Mrożonki</vt:lpstr>
      <vt:lpstr>Mięso, wędliny, drób</vt:lpstr>
      <vt:lpstr>Pieczywo</vt:lpstr>
      <vt:lpstr>Mleczarskie</vt:lpstr>
      <vt:lpstr>Warzywa i owoce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Internat</dc:creator>
  <cp:lastModifiedBy>Internat</cp:lastModifiedBy>
  <cp:lastPrinted>2022-07-28T11:24:14Z</cp:lastPrinted>
  <dcterms:created xsi:type="dcterms:W3CDTF">2022-07-26T06:25:15Z</dcterms:created>
  <dcterms:modified xsi:type="dcterms:W3CDTF">2023-07-13T06:33:27Z</dcterms:modified>
</cp:coreProperties>
</file>