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01160030_pw_edu_pl/Documents/"/>
    </mc:Choice>
  </mc:AlternateContent>
  <xr:revisionPtr revIDLastSave="508" documentId="8_{E7FEE127-F490-4C6C-843A-C68FA7F02EB8}" xr6:coauthVersionLast="47" xr6:coauthVersionMax="47" xr10:uidLastSave="{9713AC78-B0AD-44C1-92C1-069D1CB312BA}"/>
  <bookViews>
    <workbookView xWindow="-98" yWindow="-98" windowWidth="22695" windowHeight="14595" xr2:uid="{00000000-000D-0000-FFFF-FFFF00000000}"/>
  </bookViews>
  <sheets>
    <sheet name="wymagania Zamawiająceg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8" i="1"/>
  <c r="H4" i="1"/>
  <c r="H6" i="1"/>
  <c r="H7" i="1"/>
  <c r="E49" i="1"/>
  <c r="D49" i="1"/>
  <c r="E45" i="1"/>
  <c r="E46" i="1"/>
  <c r="E44" i="1"/>
  <c r="G39" i="1"/>
  <c r="F34" i="1"/>
  <c r="F35" i="1"/>
  <c r="F36" i="1"/>
  <c r="F33" i="1"/>
  <c r="F4" i="1"/>
  <c r="F5" i="1"/>
  <c r="H5" i="1" s="1"/>
  <c r="F6" i="1"/>
  <c r="F7" i="1"/>
  <c r="F8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5" i="1"/>
  <c r="H15" i="1" s="1"/>
  <c r="F3" i="1"/>
  <c r="H3" i="1" s="1"/>
  <c r="H39" i="1" l="1"/>
  <c r="G11" i="1"/>
  <c r="F55" i="1" s="1"/>
  <c r="H11" i="1"/>
  <c r="G55" i="1" l="1"/>
</calcChain>
</file>

<file path=xl/sharedStrings.xml><?xml version="1.0" encoding="utf-8"?>
<sst xmlns="http://schemas.openxmlformats.org/spreadsheetml/2006/main" count="84" uniqueCount="66">
  <si>
    <t>Stoły, bielizna i zastawa</t>
  </si>
  <si>
    <t>Formularz cenowy</t>
  </si>
  <si>
    <t>Lp.</t>
  </si>
  <si>
    <t>Wymagania Zamawiającego</t>
  </si>
  <si>
    <t>Proponowany produkt</t>
  </si>
  <si>
    <t>Ilość</t>
  </si>
  <si>
    <t>Wartość netto [zł]</t>
  </si>
  <si>
    <t>Stawka podatku VAT [%]</t>
  </si>
  <si>
    <t>Wartość brutto [zł]</t>
  </si>
  <si>
    <t>Piętnaście stołów coctailowych, pokrowców elastycznych (stretch) w kolorze białym lub czarnym.</t>
  </si>
  <si>
    <t>Kolor pokrowca:</t>
  </si>
  <si>
    <t>Minimum 6 stołów cateringowych pod bufet (prostokątne) wraz z nakryciami. Nakrycia na stoły to: białe lub czarne, bezwzględnie czyste, niepogniecione obrusy. Niedopuszczalne są nakrycia dziurawe, pozszywane, pocerowane.</t>
  </si>
  <si>
    <t>Kolor  nakrycia:</t>
  </si>
  <si>
    <t>Czysta i nieuszkodzona porcelanowa zastawa stołowa odpowiednia do serwowanego posiłku, w tym: szklanki (do zimnych napoi typu long), filiżanki ze spodkiem do napoi ciepłych, talerzyki, metalowe sztućce (widelczyki do deserów i łyżeczki) oraz w ilości adekwatnej do liczby uczestników, rodzaju potraw, rodzaju napojów oraz sposobu serwisu. Zamawiający nie dopuszcza użycia naczyń ani sztućców plastikowych.</t>
  </si>
  <si>
    <t>Serwetki jednorazowe (trzywarstwowe) – dostępne przez cały czas trwania spotkania (kolor biały).</t>
  </si>
  <si>
    <t>Kolor serwetek:</t>
  </si>
  <si>
    <t>Ceramiczne półmiski lub chromowane tacki.</t>
  </si>
  <si>
    <t>Materiał i wykończenie:</t>
  </si>
  <si>
    <t>Pojemniki jednorazowe do zapakowania żywności na wynos o pojemności równej bądź większej niż 400 ml – min. 10 sztuk. Pojemniki muszą być wykonane z tworzywa sztucznego.</t>
  </si>
  <si>
    <t xml:space="preserve">Pojemność pojemnika: </t>
  </si>
  <si>
    <t>Suma</t>
  </si>
  <si>
    <t>netto [zł]</t>
  </si>
  <si>
    <t>brutto [zł]</t>
  </si>
  <si>
    <t>Menu poczęstunkowe</t>
  </si>
  <si>
    <t>Cena jednostkowa netto [zł]</t>
  </si>
  <si>
    <t>Mini kanapeczki (min. 30g/szt.)</t>
  </si>
  <si>
    <t>Z camembertem i żurawiną</t>
  </si>
  <si>
    <t>Z wędzonym łososiem</t>
  </si>
  <si>
    <t>Z mozzarellą i rukolą</t>
  </si>
  <si>
    <t>Z pieczoną piersią kurczaka i suszonymi pomidorami</t>
  </si>
  <si>
    <t>Półmiski z zakąskami zimnymi (min. 30g/szt. zakąski)</t>
  </si>
  <si>
    <t>Półmisek roladek drobiowych z nadzieniem</t>
  </si>
  <si>
    <t>Półmisek roladek szpinakowych z nadzieniem</t>
  </si>
  <si>
    <t>Kawałki kurczaka w panierce z płatków kukurydzianych</t>
  </si>
  <si>
    <t>Mini wrapy z nadzieniem drobiowym</t>
  </si>
  <si>
    <t>Mini wrapy z nadzieniem warzywnym</t>
  </si>
  <si>
    <t>Mini wrapyz nadzieniem łososiowym bądź serowo - rybnym</t>
  </si>
  <si>
    <t>Sernik wiedeński</t>
  </si>
  <si>
    <t>Jabłecznik z cynamonem</t>
  </si>
  <si>
    <t>Mini eklerki</t>
  </si>
  <si>
    <t>Mini ptysie z bitą śmietaną</t>
  </si>
  <si>
    <t>Mini drożdzówki</t>
  </si>
  <si>
    <t>Mix owoców</t>
  </si>
  <si>
    <t>Duży ananas (obrany, pokrojony w plastry/ćwiartki, świeży) - 3 szt.</t>
  </si>
  <si>
    <t>Winogrona (2kg jasne i 2 kg ciemne), świeże, twarde ale dojrzałe</t>
  </si>
  <si>
    <t xml:space="preserve">Mandarynki (świeże, obrane) </t>
  </si>
  <si>
    <t>Napoje gorące</t>
  </si>
  <si>
    <t>Kawa z ekspresów na kapsułki (mix smaków) lub ekspresów ciśnieniowych, plus dodatki – mleczko, cukier</t>
  </si>
  <si>
    <t>Stały dostęp</t>
  </si>
  <si>
    <t>Herbata w saszetkach - mix smaków plus dodatki (cukier, cytryna), woda - wrzątek z warników z odpowiednim poziomem gorącej wody do liczby uczestników spotkania</t>
  </si>
  <si>
    <t>Napoje zimne</t>
  </si>
  <si>
    <t>Woda mineralna niegazowana z cytryną i miętą – podawana z dyspenserów</t>
  </si>
  <si>
    <t>Obsługa</t>
  </si>
  <si>
    <t>Cena netto [zł] (jeśli w cenie pozostałych usług wpisać 0)</t>
  </si>
  <si>
    <t>Cena brutto [zł]</t>
  </si>
  <si>
    <t>Uwagi</t>
  </si>
  <si>
    <t>Obsługa kelnerska tj. obecności przez cały czas trwania poczęstunku, 3 osób (ubiór osób obsługujących powinien być identyczny dla całego zespołu - odpowiednio dla kobiet i mężczyzn, stosowny do rangi danego spotkania, czysty, schludny i elegancki). W skład ubioru muszą wchodzić:
a) Mężczyźni: czarne spodnie, czarna muszka, biała koszula, czarne eleganckie buty;
b) Kobiety: czarne spodnie, biała koszula, czarne eleganckie buty, dopuszczalne są buty na płaskim obcasie</t>
  </si>
  <si>
    <t>Doświadczony manager sali – 1 (jedna) osoba, która:
a) jest zatrudniona przez Wykonawcę bądź współpracuje z Wykonawcą w innej formie, co najmniej 12 miesięcy przed upływem terminu składania ofert,
b) podczas całego okresu realizacji zamówienia będzie odpowiedzialna za bezpośredni kontakt z Zamawiającym i jego przedstawicielami.
Do zadań managera sali należeć będzie:
a) bezpośredni nadzór nad:
- przygotowaniem sali/pomieszczenia, w którym zrealizowane będzie przyjęcie,
- rozstawieniem i nakrywaniem stołów,
- całością przyjęcia,
b) zarządzanie organizacją pracy personelu kucharskiego, personelu pomocniczego oraz kelnerskiego,
c) bezpośrednie kierowanie rozdawaniem posiłków przez kelnerów dla wszystkich osób uczestniczących w przyjęciu</t>
  </si>
  <si>
    <t>Zapewnienie usługi sprzątania, przez które Zamawiający rozumie doprowadzenie pomieszczeń, z których Wykonawca będzie korzystał w celu realizacji przedmiotu zamówienia, do stanu pierwotnego. Wykonawca odpowiada także za usuwanie i utylizację odpadów i śmieci</t>
  </si>
  <si>
    <t>Kwota łączna</t>
  </si>
  <si>
    <t>Netto</t>
  </si>
  <si>
    <t>Brutto</t>
  </si>
  <si>
    <t>Soki owocowe 100 %, dobrej jakości, jabłkowy, pomarańczowy – podawane z dyspenserów</t>
  </si>
  <si>
    <t>W ilości odpowiedniej do liczby uczestników</t>
  </si>
  <si>
    <t>Ilość [szt/kpl]</t>
  </si>
  <si>
    <t>Ciasta - każde ciasto powinno być podane w oddzielnych papilotach (min. 30g/kawałek(szt.))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</si>
</sst>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&quot; kg&quot;"/>
    <numFmt numFmtId="165" formatCode="0&quot; szt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0" xfId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0" fillId="0" borderId="9" xfId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4" xfId="2" applyFont="1" applyBorder="1" applyAlignment="1">
      <alignment horizontal="center" vertical="center"/>
    </xf>
    <xf numFmtId="9" fontId="2" fillId="2" borderId="4" xfId="2" applyNumberFormat="1" applyFont="1" applyBorder="1" applyAlignment="1">
      <alignment horizontal="center" vertical="center"/>
    </xf>
    <xf numFmtId="44" fontId="2" fillId="2" borderId="1" xfId="2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9" xfId="2" applyFont="1" applyBorder="1" applyAlignment="1">
      <alignment horizontal="center"/>
    </xf>
    <xf numFmtId="0" fontId="2" fillId="2" borderId="25" xfId="2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44" fontId="0" fillId="0" borderId="11" xfId="3" applyFont="1" applyBorder="1" applyAlignment="1">
      <alignment horizontal="center" vertical="center"/>
    </xf>
    <xf numFmtId="44" fontId="0" fillId="0" borderId="13" xfId="3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3" borderId="5" xfId="3" applyFont="1" applyFill="1" applyBorder="1" applyAlignment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9" fontId="0" fillId="0" borderId="1" xfId="1" applyFont="1" applyBorder="1" applyAlignment="1" applyProtection="1">
      <alignment horizontal="center" vertical="center"/>
      <protection locked="0"/>
    </xf>
    <xf numFmtId="9" fontId="0" fillId="0" borderId="12" xfId="1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44" fontId="0" fillId="0" borderId="1" xfId="3" applyFont="1" applyBorder="1" applyAlignment="1" applyProtection="1">
      <alignment vertical="center"/>
      <protection locked="0"/>
    </xf>
    <xf numFmtId="9" fontId="0" fillId="0" borderId="1" xfId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44" fontId="0" fillId="3" borderId="1" xfId="3" applyFont="1" applyFill="1" applyBorder="1" applyAlignment="1">
      <alignment horizontal="center" vertical="center"/>
    </xf>
    <xf numFmtId="44" fontId="0" fillId="3" borderId="12" xfId="3" applyFont="1" applyFill="1" applyBorder="1" applyAlignment="1">
      <alignment horizontal="center" vertical="center"/>
    </xf>
    <xf numFmtId="44" fontId="0" fillId="3" borderId="10" xfId="3" applyFont="1" applyFill="1" applyBorder="1" applyAlignment="1">
      <alignment horizontal="center" vertical="center"/>
    </xf>
    <xf numFmtId="44" fontId="0" fillId="3" borderId="13" xfId="3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165" fontId="0" fillId="0" borderId="5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</xf>
  </cellXfs>
  <cellStyles count="4">
    <cellStyle name="40% — akcent 5" xfId="2" builtinId="47"/>
    <cellStyle name="Normalny" xfId="0" builtinId="0"/>
    <cellStyle name="Procentowy" xfId="1" builtinId="5"/>
    <cellStyle name="Walutowy" xfId="3" builtinId="4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6" zoomScale="74" workbookViewId="0">
      <selection activeCell="B30" sqref="B30:B32"/>
    </sheetView>
  </sheetViews>
  <sheetFormatPr defaultColWidth="8.86328125" defaultRowHeight="14.25" x14ac:dyDescent="0.45"/>
  <cols>
    <col min="1" max="1" width="4.265625" style="1" bestFit="1" customWidth="1"/>
    <col min="2" max="2" width="65.73046875" style="1" bestFit="1" customWidth="1"/>
    <col min="3" max="3" width="90.3984375" style="1" bestFit="1" customWidth="1"/>
    <col min="4" max="4" width="23.3984375" style="1" bestFit="1" customWidth="1"/>
    <col min="5" max="5" width="27.265625" style="1" bestFit="1" customWidth="1"/>
    <col min="6" max="6" width="16.86328125" style="1" bestFit="1" customWidth="1"/>
    <col min="7" max="7" width="27.265625" style="7" customWidth="1"/>
    <col min="8" max="8" width="20.3984375" style="1" customWidth="1"/>
    <col min="9" max="9" width="33.265625" style="1" customWidth="1"/>
    <col min="10" max="10" width="61.1328125" style="1" bestFit="1" customWidth="1"/>
    <col min="11" max="11" width="8.265625" style="1" bestFit="1" customWidth="1"/>
    <col min="12" max="12" width="27.265625" style="1" bestFit="1" customWidth="1"/>
    <col min="13" max="13" width="16.86328125" style="1" bestFit="1" customWidth="1"/>
    <col min="14" max="14" width="24.73046875" style="1" bestFit="1" customWidth="1"/>
    <col min="15" max="15" width="17.3984375" style="1" bestFit="1" customWidth="1"/>
    <col min="16" max="16384" width="8.86328125" style="1"/>
  </cols>
  <sheetData>
    <row r="1" spans="1:10" ht="14.45" customHeight="1" x14ac:dyDescent="0.45">
      <c r="A1" s="28" t="s">
        <v>0</v>
      </c>
      <c r="B1" s="29"/>
      <c r="C1" s="29"/>
      <c r="D1" s="29"/>
      <c r="E1" s="32" t="s">
        <v>1</v>
      </c>
      <c r="F1" s="39"/>
      <c r="G1" s="39"/>
      <c r="H1" s="33"/>
      <c r="I1"/>
      <c r="J1"/>
    </row>
    <row r="2" spans="1:10" ht="14.45" customHeight="1" x14ac:dyDescent="0.45">
      <c r="A2" s="9" t="s">
        <v>2</v>
      </c>
      <c r="B2" s="2" t="s">
        <v>3</v>
      </c>
      <c r="C2" s="2" t="s">
        <v>4</v>
      </c>
      <c r="D2" s="11" t="s">
        <v>64</v>
      </c>
      <c r="E2" s="9" t="s">
        <v>24</v>
      </c>
      <c r="F2" s="2" t="s">
        <v>6</v>
      </c>
      <c r="G2" s="4" t="s">
        <v>7</v>
      </c>
      <c r="H2" s="21" t="s">
        <v>8</v>
      </c>
      <c r="I2"/>
      <c r="J2"/>
    </row>
    <row r="3" spans="1:10" ht="28.9" customHeight="1" x14ac:dyDescent="0.45">
      <c r="A3" s="9">
        <v>1</v>
      </c>
      <c r="B3" s="3" t="s">
        <v>9</v>
      </c>
      <c r="C3" s="72" t="s">
        <v>10</v>
      </c>
      <c r="D3" s="76">
        <v>15</v>
      </c>
      <c r="E3" s="60"/>
      <c r="F3" s="68">
        <f>E3*D3</f>
        <v>0</v>
      </c>
      <c r="G3" s="62"/>
      <c r="H3" s="70">
        <f t="shared" ref="H3:H8" si="0">F3*(1+G3)</f>
        <v>0</v>
      </c>
      <c r="I3"/>
      <c r="J3"/>
    </row>
    <row r="4" spans="1:10" ht="69.599999999999994" customHeight="1" x14ac:dyDescent="0.45">
      <c r="A4" s="9">
        <v>2</v>
      </c>
      <c r="B4" s="3" t="s">
        <v>11</v>
      </c>
      <c r="C4" s="72" t="s">
        <v>12</v>
      </c>
      <c r="D4" s="73"/>
      <c r="E4" s="60"/>
      <c r="F4" s="68">
        <f t="shared" ref="F4:F8" si="1">E4*D4</f>
        <v>0</v>
      </c>
      <c r="G4" s="62"/>
      <c r="H4" s="70">
        <f t="shared" si="0"/>
        <v>0</v>
      </c>
      <c r="I4"/>
      <c r="J4"/>
    </row>
    <row r="5" spans="1:10" ht="106.15" customHeight="1" x14ac:dyDescent="0.45">
      <c r="A5" s="9">
        <v>3</v>
      </c>
      <c r="B5" s="3" t="s">
        <v>13</v>
      </c>
      <c r="C5" s="72"/>
      <c r="D5" s="73"/>
      <c r="E5" s="60"/>
      <c r="F5" s="68">
        <f t="shared" si="1"/>
        <v>0</v>
      </c>
      <c r="G5" s="62"/>
      <c r="H5" s="70">
        <f t="shared" si="0"/>
        <v>0</v>
      </c>
      <c r="I5"/>
      <c r="J5"/>
    </row>
    <row r="6" spans="1:10" ht="28.9" customHeight="1" x14ac:dyDescent="0.45">
      <c r="A6" s="9">
        <v>4</v>
      </c>
      <c r="B6" s="5" t="s">
        <v>14</v>
      </c>
      <c r="C6" s="72" t="s">
        <v>15</v>
      </c>
      <c r="D6" s="73"/>
      <c r="E6" s="60"/>
      <c r="F6" s="68">
        <f t="shared" si="1"/>
        <v>0</v>
      </c>
      <c r="G6" s="62"/>
      <c r="H6" s="70">
        <f t="shared" si="0"/>
        <v>0</v>
      </c>
      <c r="I6"/>
      <c r="J6"/>
    </row>
    <row r="7" spans="1:10" ht="14.45" customHeight="1" x14ac:dyDescent="0.45">
      <c r="A7" s="9">
        <v>5</v>
      </c>
      <c r="B7" s="6" t="s">
        <v>16</v>
      </c>
      <c r="C7" s="72" t="s">
        <v>17</v>
      </c>
      <c r="D7" s="73"/>
      <c r="E7" s="60"/>
      <c r="F7" s="68">
        <f t="shared" si="1"/>
        <v>0</v>
      </c>
      <c r="G7" s="62"/>
      <c r="H7" s="70">
        <f t="shared" si="0"/>
        <v>0</v>
      </c>
      <c r="I7"/>
      <c r="J7"/>
    </row>
    <row r="8" spans="1:10" ht="49.9" customHeight="1" thickBot="1" x14ac:dyDescent="0.5">
      <c r="A8" s="10">
        <v>6</v>
      </c>
      <c r="B8" s="12" t="s">
        <v>18</v>
      </c>
      <c r="C8" s="74" t="s">
        <v>19</v>
      </c>
      <c r="D8" s="75"/>
      <c r="E8" s="61"/>
      <c r="F8" s="69">
        <f t="shared" si="1"/>
        <v>0</v>
      </c>
      <c r="G8" s="63"/>
      <c r="H8" s="70">
        <f t="shared" si="0"/>
        <v>0</v>
      </c>
      <c r="I8"/>
      <c r="J8"/>
    </row>
    <row r="9" spans="1:10" ht="15" customHeight="1" x14ac:dyDescent="0.45">
      <c r="E9"/>
      <c r="F9"/>
      <c r="G9" s="28" t="s">
        <v>20</v>
      </c>
      <c r="H9" s="34"/>
      <c r="I9"/>
      <c r="J9"/>
    </row>
    <row r="10" spans="1:10" ht="15" customHeight="1" x14ac:dyDescent="0.45">
      <c r="B10" s="23"/>
      <c r="G10" s="9" t="s">
        <v>21</v>
      </c>
      <c r="H10" s="21" t="s">
        <v>22</v>
      </c>
      <c r="I10"/>
      <c r="J10"/>
    </row>
    <row r="11" spans="1:10" ht="15" customHeight="1" thickBot="1" x14ac:dyDescent="0.5">
      <c r="G11" s="55">
        <f>SUM(F3:F8)</f>
        <v>0</v>
      </c>
      <c r="H11" s="56">
        <f>SUM(H3:H8)</f>
        <v>0</v>
      </c>
      <c r="I11"/>
      <c r="J11"/>
    </row>
    <row r="12" spans="1:10" ht="15" customHeight="1" thickBot="1" x14ac:dyDescent="0.5">
      <c r="G12" s="1"/>
      <c r="I12"/>
      <c r="J12"/>
    </row>
    <row r="13" spans="1:10" ht="14.45" customHeight="1" x14ac:dyDescent="0.45">
      <c r="A13" s="28" t="s">
        <v>23</v>
      </c>
      <c r="B13" s="29"/>
      <c r="C13" s="29"/>
      <c r="D13" s="34"/>
      <c r="E13" s="28" t="s">
        <v>1</v>
      </c>
      <c r="F13" s="29"/>
      <c r="G13" s="29"/>
      <c r="H13" s="34"/>
      <c r="I13"/>
      <c r="J13"/>
    </row>
    <row r="14" spans="1:10" ht="14.45" customHeight="1" x14ac:dyDescent="0.45">
      <c r="A14" s="9" t="s">
        <v>2</v>
      </c>
      <c r="B14" s="2" t="s">
        <v>3</v>
      </c>
      <c r="C14" s="2"/>
      <c r="D14" s="21" t="s">
        <v>5</v>
      </c>
      <c r="E14" s="9" t="s">
        <v>24</v>
      </c>
      <c r="F14" s="2" t="s">
        <v>6</v>
      </c>
      <c r="G14" s="4" t="s">
        <v>7</v>
      </c>
      <c r="H14" s="21" t="s">
        <v>8</v>
      </c>
      <c r="I14"/>
      <c r="J14"/>
    </row>
    <row r="15" spans="1:10" ht="14.45" customHeight="1" x14ac:dyDescent="0.45">
      <c r="A15" s="46">
        <v>1</v>
      </c>
      <c r="B15" s="40" t="s">
        <v>25</v>
      </c>
      <c r="C15" s="22" t="s">
        <v>26</v>
      </c>
      <c r="D15" s="51">
        <v>200</v>
      </c>
      <c r="E15" s="60"/>
      <c r="F15" s="68">
        <f>E15*D15</f>
        <v>0</v>
      </c>
      <c r="G15" s="62"/>
      <c r="H15" s="70">
        <f t="shared" ref="H15:H36" si="2">F15*(1+G15)</f>
        <v>0</v>
      </c>
      <c r="I15"/>
      <c r="J15"/>
    </row>
    <row r="16" spans="1:10" ht="14.45" customHeight="1" x14ac:dyDescent="0.45">
      <c r="A16" s="47"/>
      <c r="B16" s="41"/>
      <c r="C16" s="22" t="s">
        <v>27</v>
      </c>
      <c r="D16" s="51">
        <v>200</v>
      </c>
      <c r="E16" s="60"/>
      <c r="F16" s="68">
        <f t="shared" ref="F16:F33" si="3">E16*D16</f>
        <v>0</v>
      </c>
      <c r="G16" s="62"/>
      <c r="H16" s="70">
        <f t="shared" si="2"/>
        <v>0</v>
      </c>
      <c r="I16"/>
      <c r="J16"/>
    </row>
    <row r="17" spans="1:10" ht="14.45" customHeight="1" x14ac:dyDescent="0.45">
      <c r="A17" s="47"/>
      <c r="B17" s="41"/>
      <c r="C17" s="22" t="s">
        <v>28</v>
      </c>
      <c r="D17" s="51">
        <v>200</v>
      </c>
      <c r="E17" s="60"/>
      <c r="F17" s="68">
        <f t="shared" si="3"/>
        <v>0</v>
      </c>
      <c r="G17" s="62"/>
      <c r="H17" s="70">
        <f t="shared" si="2"/>
        <v>0</v>
      </c>
      <c r="I17"/>
      <c r="J17"/>
    </row>
    <row r="18" spans="1:10" ht="14.45" customHeight="1" x14ac:dyDescent="0.45">
      <c r="A18" s="48"/>
      <c r="B18" s="42"/>
      <c r="C18" s="22" t="s">
        <v>29</v>
      </c>
      <c r="D18" s="51">
        <v>200</v>
      </c>
      <c r="E18" s="60"/>
      <c r="F18" s="68">
        <f t="shared" si="3"/>
        <v>0</v>
      </c>
      <c r="G18" s="62"/>
      <c r="H18" s="70">
        <f t="shared" si="2"/>
        <v>0</v>
      </c>
      <c r="I18"/>
      <c r="J18"/>
    </row>
    <row r="19" spans="1:10" ht="14.45" customHeight="1" x14ac:dyDescent="0.45">
      <c r="A19" s="46">
        <v>2</v>
      </c>
      <c r="B19" s="40" t="s">
        <v>30</v>
      </c>
      <c r="C19" s="22" t="s">
        <v>31</v>
      </c>
      <c r="D19" s="51">
        <v>100</v>
      </c>
      <c r="E19" s="60"/>
      <c r="F19" s="68">
        <f t="shared" si="3"/>
        <v>0</v>
      </c>
      <c r="G19" s="62"/>
      <c r="H19" s="70">
        <f t="shared" si="2"/>
        <v>0</v>
      </c>
      <c r="I19"/>
      <c r="J19"/>
    </row>
    <row r="20" spans="1:10" ht="14.45" customHeight="1" x14ac:dyDescent="0.45">
      <c r="A20" s="47"/>
      <c r="B20" s="41"/>
      <c r="C20" s="22" t="s">
        <v>32</v>
      </c>
      <c r="D20" s="51">
        <v>100</v>
      </c>
      <c r="E20" s="60"/>
      <c r="F20" s="68">
        <f t="shared" si="3"/>
        <v>0</v>
      </c>
      <c r="G20" s="62"/>
      <c r="H20" s="70">
        <f t="shared" si="2"/>
        <v>0</v>
      </c>
      <c r="I20"/>
      <c r="J20"/>
    </row>
    <row r="21" spans="1:10" ht="14.45" customHeight="1" x14ac:dyDescent="0.45">
      <c r="A21" s="47"/>
      <c r="B21" s="41"/>
      <c r="C21" s="22" t="s">
        <v>33</v>
      </c>
      <c r="D21" s="51">
        <v>100</v>
      </c>
      <c r="E21" s="60"/>
      <c r="F21" s="68">
        <f t="shared" si="3"/>
        <v>0</v>
      </c>
      <c r="G21" s="62"/>
      <c r="H21" s="70">
        <f t="shared" si="2"/>
        <v>0</v>
      </c>
      <c r="I21"/>
      <c r="J21"/>
    </row>
    <row r="22" spans="1:10" ht="14.45" customHeight="1" x14ac:dyDescent="0.45">
      <c r="A22" s="47"/>
      <c r="B22" s="41"/>
      <c r="C22" s="22" t="s">
        <v>34</v>
      </c>
      <c r="D22" s="51">
        <v>100</v>
      </c>
      <c r="E22" s="60"/>
      <c r="F22" s="68">
        <f t="shared" si="3"/>
        <v>0</v>
      </c>
      <c r="G22" s="62"/>
      <c r="H22" s="70">
        <f t="shared" si="2"/>
        <v>0</v>
      </c>
      <c r="I22"/>
      <c r="J22"/>
    </row>
    <row r="23" spans="1:10" ht="14.45" customHeight="1" x14ac:dyDescent="0.45">
      <c r="A23" s="47"/>
      <c r="B23" s="41"/>
      <c r="C23" s="22" t="s">
        <v>35</v>
      </c>
      <c r="D23" s="51">
        <v>100</v>
      </c>
      <c r="E23" s="60"/>
      <c r="F23" s="68">
        <f t="shared" si="3"/>
        <v>0</v>
      </c>
      <c r="G23" s="62"/>
      <c r="H23" s="70">
        <f t="shared" si="2"/>
        <v>0</v>
      </c>
      <c r="I23"/>
      <c r="J23"/>
    </row>
    <row r="24" spans="1:10" ht="14.45" customHeight="1" x14ac:dyDescent="0.45">
      <c r="A24" s="48"/>
      <c r="B24" s="42"/>
      <c r="C24" s="22" t="s">
        <v>36</v>
      </c>
      <c r="D24" s="51">
        <v>100</v>
      </c>
      <c r="E24" s="60"/>
      <c r="F24" s="68">
        <f t="shared" si="3"/>
        <v>0</v>
      </c>
      <c r="G24" s="62"/>
      <c r="H24" s="70">
        <f t="shared" si="2"/>
        <v>0</v>
      </c>
      <c r="I24"/>
      <c r="J24"/>
    </row>
    <row r="25" spans="1:10" ht="14.45" customHeight="1" x14ac:dyDescent="0.45">
      <c r="A25" s="46">
        <v>3</v>
      </c>
      <c r="B25" s="43" t="s">
        <v>65</v>
      </c>
      <c r="C25" s="22" t="s">
        <v>37</v>
      </c>
      <c r="D25" s="51">
        <v>100</v>
      </c>
      <c r="E25" s="60"/>
      <c r="F25" s="68">
        <f t="shared" si="3"/>
        <v>0</v>
      </c>
      <c r="G25" s="62"/>
      <c r="H25" s="70">
        <f t="shared" si="2"/>
        <v>0</v>
      </c>
      <c r="I25"/>
      <c r="J25"/>
    </row>
    <row r="26" spans="1:10" ht="14.45" customHeight="1" x14ac:dyDescent="0.45">
      <c r="A26" s="47"/>
      <c r="B26" s="44"/>
      <c r="C26" s="22" t="s">
        <v>38</v>
      </c>
      <c r="D26" s="51">
        <v>100</v>
      </c>
      <c r="E26" s="60"/>
      <c r="F26" s="68">
        <f t="shared" si="3"/>
        <v>0</v>
      </c>
      <c r="G26" s="62"/>
      <c r="H26" s="70">
        <f t="shared" si="2"/>
        <v>0</v>
      </c>
      <c r="I26"/>
      <c r="J26"/>
    </row>
    <row r="27" spans="1:10" ht="14.45" customHeight="1" x14ac:dyDescent="0.45">
      <c r="A27" s="47"/>
      <c r="B27" s="44"/>
      <c r="C27" s="22" t="s">
        <v>39</v>
      </c>
      <c r="D27" s="51">
        <v>100</v>
      </c>
      <c r="E27" s="60"/>
      <c r="F27" s="68">
        <f t="shared" si="3"/>
        <v>0</v>
      </c>
      <c r="G27" s="62"/>
      <c r="H27" s="70">
        <f t="shared" si="2"/>
        <v>0</v>
      </c>
      <c r="I27"/>
      <c r="J27"/>
    </row>
    <row r="28" spans="1:10" ht="14.45" customHeight="1" x14ac:dyDescent="0.45">
      <c r="A28" s="47"/>
      <c r="B28" s="44"/>
      <c r="C28" s="22" t="s">
        <v>40</v>
      </c>
      <c r="D28" s="51">
        <v>100</v>
      </c>
      <c r="E28" s="60"/>
      <c r="F28" s="68">
        <f t="shared" si="3"/>
        <v>0</v>
      </c>
      <c r="G28" s="62"/>
      <c r="H28" s="70">
        <f t="shared" si="2"/>
        <v>0</v>
      </c>
      <c r="I28"/>
      <c r="J28"/>
    </row>
    <row r="29" spans="1:10" ht="14.45" customHeight="1" x14ac:dyDescent="0.45">
      <c r="A29" s="48"/>
      <c r="B29" s="45"/>
      <c r="C29" s="22" t="s">
        <v>41</v>
      </c>
      <c r="D29" s="51">
        <v>100</v>
      </c>
      <c r="E29" s="60"/>
      <c r="F29" s="68">
        <f t="shared" si="3"/>
        <v>0</v>
      </c>
      <c r="G29" s="62"/>
      <c r="H29" s="70">
        <f t="shared" si="2"/>
        <v>0</v>
      </c>
      <c r="I29"/>
      <c r="J29"/>
    </row>
    <row r="30" spans="1:10" ht="14.45" customHeight="1" x14ac:dyDescent="0.45">
      <c r="A30" s="37">
        <v>4</v>
      </c>
      <c r="B30" s="35" t="s">
        <v>42</v>
      </c>
      <c r="C30" s="22" t="s">
        <v>43</v>
      </c>
      <c r="D30" s="51">
        <v>3</v>
      </c>
      <c r="E30" s="60"/>
      <c r="F30" s="68">
        <f>E30*D31</f>
        <v>0</v>
      </c>
      <c r="G30" s="62"/>
      <c r="H30" s="70">
        <f t="shared" si="2"/>
        <v>0</v>
      </c>
      <c r="I30"/>
      <c r="J30"/>
    </row>
    <row r="31" spans="1:10" ht="14.45" customHeight="1" x14ac:dyDescent="0.45">
      <c r="A31" s="37"/>
      <c r="B31" s="35"/>
      <c r="C31" s="22" t="s">
        <v>44</v>
      </c>
      <c r="D31" s="52">
        <v>4</v>
      </c>
      <c r="E31" s="60"/>
      <c r="F31" s="68">
        <f>E31*D30</f>
        <v>0</v>
      </c>
      <c r="G31" s="62"/>
      <c r="H31" s="70">
        <f t="shared" si="2"/>
        <v>0</v>
      </c>
      <c r="I31"/>
      <c r="J31"/>
    </row>
    <row r="32" spans="1:10" ht="15" customHeight="1" x14ac:dyDescent="0.45">
      <c r="A32" s="37"/>
      <c r="B32" s="35"/>
      <c r="C32" s="22" t="s">
        <v>45</v>
      </c>
      <c r="D32" s="52">
        <v>3</v>
      </c>
      <c r="E32" s="60"/>
      <c r="F32" s="68">
        <f t="shared" si="3"/>
        <v>0</v>
      </c>
      <c r="G32" s="62"/>
      <c r="H32" s="70">
        <f t="shared" si="2"/>
        <v>0</v>
      </c>
      <c r="I32"/>
      <c r="J32"/>
    </row>
    <row r="33" spans="1:10" ht="15" customHeight="1" x14ac:dyDescent="0.45">
      <c r="A33" s="37">
        <v>5</v>
      </c>
      <c r="B33" s="35" t="s">
        <v>46</v>
      </c>
      <c r="C33" s="50" t="s">
        <v>47</v>
      </c>
      <c r="D33" s="21" t="s">
        <v>48</v>
      </c>
      <c r="E33" s="64"/>
      <c r="F33" s="68">
        <f>E33</f>
        <v>0</v>
      </c>
      <c r="G33" s="62"/>
      <c r="H33" s="70">
        <f t="shared" si="2"/>
        <v>0</v>
      </c>
      <c r="I33"/>
      <c r="J33"/>
    </row>
    <row r="34" spans="1:10" ht="28.5" x14ac:dyDescent="0.45">
      <c r="A34" s="37"/>
      <c r="B34" s="35"/>
      <c r="C34" s="50" t="s">
        <v>49</v>
      </c>
      <c r="D34" s="21" t="s">
        <v>48</v>
      </c>
      <c r="E34" s="60"/>
      <c r="F34" s="68">
        <f t="shared" ref="F34:F36" si="4">E34</f>
        <v>0</v>
      </c>
      <c r="G34" s="62"/>
      <c r="H34" s="70">
        <f t="shared" si="2"/>
        <v>0</v>
      </c>
      <c r="I34"/>
      <c r="J34"/>
    </row>
    <row r="35" spans="1:10" x14ac:dyDescent="0.45">
      <c r="A35" s="37">
        <v>6</v>
      </c>
      <c r="B35" s="35" t="s">
        <v>50</v>
      </c>
      <c r="C35" s="50" t="s">
        <v>51</v>
      </c>
      <c r="D35" s="21" t="s">
        <v>48</v>
      </c>
      <c r="E35" s="60"/>
      <c r="F35" s="68">
        <f t="shared" si="4"/>
        <v>0</v>
      </c>
      <c r="G35" s="62"/>
      <c r="H35" s="70">
        <f t="shared" si="2"/>
        <v>0</v>
      </c>
      <c r="I35"/>
      <c r="J35"/>
    </row>
    <row r="36" spans="1:10" ht="28.9" thickBot="1" x14ac:dyDescent="0.5">
      <c r="A36" s="38"/>
      <c r="B36" s="36"/>
      <c r="C36" s="53" t="s">
        <v>62</v>
      </c>
      <c r="D36" s="54" t="s">
        <v>63</v>
      </c>
      <c r="E36" s="61"/>
      <c r="F36" s="69">
        <f t="shared" si="4"/>
        <v>0</v>
      </c>
      <c r="G36" s="63"/>
      <c r="H36" s="71">
        <f t="shared" si="2"/>
        <v>0</v>
      </c>
      <c r="I36"/>
      <c r="J36"/>
    </row>
    <row r="37" spans="1:10" x14ac:dyDescent="0.45">
      <c r="C37" s="27"/>
      <c r="D37"/>
      <c r="E37"/>
      <c r="F37"/>
      <c r="G37" s="28" t="s">
        <v>20</v>
      </c>
      <c r="H37" s="34"/>
      <c r="I37"/>
      <c r="J37"/>
    </row>
    <row r="38" spans="1:10" ht="33.4" x14ac:dyDescent="0.45">
      <c r="C38" s="27"/>
      <c r="D38"/>
      <c r="E38"/>
      <c r="F38"/>
      <c r="G38" s="9" t="s">
        <v>21</v>
      </c>
      <c r="H38" s="21" t="s">
        <v>22</v>
      </c>
      <c r="I38" s="49"/>
      <c r="J38" s="49"/>
    </row>
    <row r="39" spans="1:10" ht="33.75" thickBot="1" x14ac:dyDescent="0.5">
      <c r="C39" s="27"/>
      <c r="D39"/>
      <c r="E39"/>
      <c r="F39"/>
      <c r="G39" s="55">
        <f>SUM(F15:F36)</f>
        <v>0</v>
      </c>
      <c r="H39" s="56">
        <f>SUM(H15:H36)</f>
        <v>0</v>
      </c>
      <c r="I39" s="49"/>
      <c r="J39" s="49"/>
    </row>
    <row r="40" spans="1:10" ht="33.4" x14ac:dyDescent="0.45">
      <c r="C40" s="27"/>
      <c r="D40"/>
      <c r="E40"/>
      <c r="F40"/>
      <c r="G40"/>
      <c r="H40"/>
      <c r="I40" s="49"/>
      <c r="J40" s="49"/>
    </row>
    <row r="41" spans="1:10" ht="14.65" thickBot="1" x14ac:dyDescent="0.5">
      <c r="D41"/>
      <c r="E41"/>
      <c r="F41"/>
      <c r="G41"/>
      <c r="H41"/>
    </row>
    <row r="42" spans="1:10" ht="14.65" thickBot="1" x14ac:dyDescent="0.5">
      <c r="A42" s="57" t="s">
        <v>52</v>
      </c>
      <c r="B42" s="58"/>
      <c r="C42" s="28" t="s">
        <v>1</v>
      </c>
      <c r="D42" s="29"/>
      <c r="E42" s="29"/>
      <c r="F42" s="29"/>
      <c r="G42"/>
      <c r="H42"/>
    </row>
    <row r="43" spans="1:10" ht="14.65" thickBot="1" x14ac:dyDescent="0.5">
      <c r="A43" s="13"/>
      <c r="B43" s="14" t="s">
        <v>3</v>
      </c>
      <c r="C43" s="19" t="s">
        <v>53</v>
      </c>
      <c r="D43" s="15" t="s">
        <v>7</v>
      </c>
      <c r="E43" s="14" t="s">
        <v>54</v>
      </c>
      <c r="F43" s="8" t="s">
        <v>55</v>
      </c>
      <c r="G43"/>
      <c r="H43"/>
    </row>
    <row r="44" spans="1:10" ht="114" x14ac:dyDescent="0.45">
      <c r="A44" s="20">
        <v>1</v>
      </c>
      <c r="B44" s="3" t="s">
        <v>56</v>
      </c>
      <c r="C44" s="65"/>
      <c r="D44" s="66"/>
      <c r="E44" s="59">
        <f>C44*(1+D44)</f>
        <v>0</v>
      </c>
      <c r="F44" s="67"/>
      <c r="G44"/>
      <c r="H44"/>
    </row>
    <row r="45" spans="1:10" ht="199.5" x14ac:dyDescent="0.45">
      <c r="A45" s="20">
        <v>2</v>
      </c>
      <c r="B45" s="3" t="s">
        <v>57</v>
      </c>
      <c r="C45" s="65"/>
      <c r="D45" s="66"/>
      <c r="E45" s="59">
        <f t="shared" ref="E45:E46" si="5">C45*(1+D45)</f>
        <v>0</v>
      </c>
      <c r="F45" s="67"/>
      <c r="G45"/>
      <c r="H45"/>
    </row>
    <row r="46" spans="1:10" ht="57" x14ac:dyDescent="0.45">
      <c r="A46" s="20">
        <v>3</v>
      </c>
      <c r="B46" s="3" t="s">
        <v>58</v>
      </c>
      <c r="C46" s="65"/>
      <c r="D46" s="66"/>
      <c r="E46" s="59">
        <f t="shared" si="5"/>
        <v>0</v>
      </c>
      <c r="F46" s="67"/>
      <c r="G46"/>
      <c r="H46"/>
    </row>
    <row r="47" spans="1:10" x14ac:dyDescent="0.45">
      <c r="A47" s="16"/>
      <c r="B47" s="16"/>
      <c r="C47" s="16"/>
      <c r="D47" s="32" t="s">
        <v>20</v>
      </c>
      <c r="E47" s="33"/>
      <c r="F47" s="16"/>
      <c r="G47"/>
      <c r="H47"/>
    </row>
    <row r="48" spans="1:10" x14ac:dyDescent="0.45">
      <c r="A48" s="16"/>
      <c r="B48" s="16"/>
      <c r="C48" s="16"/>
      <c r="D48" s="17" t="s">
        <v>21</v>
      </c>
      <c r="E48" s="18" t="s">
        <v>22</v>
      </c>
      <c r="F48" s="16"/>
      <c r="G48"/>
      <c r="H48"/>
    </row>
    <row r="49" spans="1:8" x14ac:dyDescent="0.45">
      <c r="A49" s="16"/>
      <c r="B49" s="16"/>
      <c r="C49" s="16"/>
      <c r="D49" s="55">
        <f>SUM(C44:C46)</f>
        <v>0</v>
      </c>
      <c r="E49" s="56">
        <f>SUM(E44:E46)</f>
        <v>0</v>
      </c>
      <c r="F49" s="16"/>
      <c r="G49"/>
      <c r="H49"/>
    </row>
    <row r="50" spans="1:8" x14ac:dyDescent="0.45">
      <c r="A50"/>
      <c r="B50"/>
      <c r="C50"/>
      <c r="D50"/>
      <c r="E50"/>
      <c r="F50"/>
      <c r="G50"/>
      <c r="H50"/>
    </row>
    <row r="51" spans="1:8" x14ac:dyDescent="0.45">
      <c r="A51"/>
      <c r="B51"/>
      <c r="C51"/>
      <c r="D51"/>
      <c r="E51"/>
      <c r="F51"/>
      <c r="G51"/>
      <c r="H51"/>
    </row>
    <row r="52" spans="1:8" x14ac:dyDescent="0.45">
      <c r="A52"/>
      <c r="B52"/>
      <c r="C52"/>
      <c r="D52"/>
      <c r="E52"/>
      <c r="F52"/>
      <c r="G52"/>
      <c r="H52"/>
    </row>
    <row r="53" spans="1:8" x14ac:dyDescent="0.45">
      <c r="A53"/>
      <c r="B53"/>
      <c r="C53"/>
      <c r="D53"/>
      <c r="E53"/>
      <c r="F53" s="30" t="s">
        <v>59</v>
      </c>
      <c r="G53" s="31"/>
      <c r="H53"/>
    </row>
    <row r="54" spans="1:8" x14ac:dyDescent="0.45">
      <c r="F54" s="24" t="s">
        <v>60</v>
      </c>
      <c r="G54" s="25" t="s">
        <v>61</v>
      </c>
    </row>
    <row r="55" spans="1:8" x14ac:dyDescent="0.45">
      <c r="F55" s="26">
        <f>SUM(D49,G39,G11)</f>
        <v>0</v>
      </c>
      <c r="G55" s="26">
        <f>SUM(E49,H39,H11)</f>
        <v>0</v>
      </c>
    </row>
  </sheetData>
  <sheetProtection algorithmName="SHA-512" hashValue="3A+jobrnxDTXlSzzPeyIhd47xGxMWlhSvthLZXj1kF2mWdgCofSABbIwnEobJQQIHEjAAbNyNuIgK9UztcJzFQ==" saltValue="CL2xRKOE38dRicSzrYng0w==" spinCount="100000" sheet="1" objects="1" scenarios="1"/>
  <mergeCells count="22">
    <mergeCell ref="B30:B32"/>
    <mergeCell ref="A30:A32"/>
    <mergeCell ref="A1:D1"/>
    <mergeCell ref="E1:H1"/>
    <mergeCell ref="B15:B18"/>
    <mergeCell ref="B19:B24"/>
    <mergeCell ref="B25:B29"/>
    <mergeCell ref="E13:H13"/>
    <mergeCell ref="A13:D13"/>
    <mergeCell ref="G9:H9"/>
    <mergeCell ref="A15:A18"/>
    <mergeCell ref="A19:A24"/>
    <mergeCell ref="A25:A29"/>
    <mergeCell ref="B35:B36"/>
    <mergeCell ref="A35:A36"/>
    <mergeCell ref="C42:F42"/>
    <mergeCell ref="F53:G53"/>
    <mergeCell ref="B33:B34"/>
    <mergeCell ref="A33:A34"/>
    <mergeCell ref="D47:E47"/>
    <mergeCell ref="G37:H37"/>
    <mergeCell ref="A42:B42"/>
  </mergeCells>
  <conditionalFormatting sqref="D3">
    <cfRule type="cellIs" dxfId="6" priority="11" operator="notEqual">
      <formula>15</formula>
    </cfRule>
  </conditionalFormatting>
  <conditionalFormatting sqref="D4">
    <cfRule type="cellIs" dxfId="5" priority="10" operator="lessThan">
      <formula>6</formula>
    </cfRule>
  </conditionalFormatting>
  <conditionalFormatting sqref="D8">
    <cfRule type="cellIs" dxfId="4" priority="9" operator="lessThan">
      <formula>10</formula>
    </cfRule>
  </conditionalFormatting>
  <conditionalFormatting sqref="D15:D18">
    <cfRule type="cellIs" dxfId="3" priority="7" operator="notEqual">
      <formula>200</formula>
    </cfRule>
  </conditionalFormatting>
  <conditionalFormatting sqref="D19:D29">
    <cfRule type="cellIs" dxfId="2" priority="6" operator="notEqual">
      <formula>100</formula>
    </cfRule>
  </conditionalFormatting>
  <conditionalFormatting sqref="D30 D32">
    <cfRule type="cellIs" dxfId="0" priority="5" operator="notEqual">
      <formula>3</formula>
    </cfRule>
  </conditionalFormatting>
  <conditionalFormatting sqref="D31">
    <cfRule type="cellIs" dxfId="1" priority="4" operator="notEqual">
      <formula>4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0A4161F3020043A1744A5ED5E4AF14" ma:contentTypeVersion="12" ma:contentTypeDescription="Utwórz nowy dokument." ma:contentTypeScope="" ma:versionID="4a355828e55dd2c447bbaa24fbee7aca">
  <xsd:schema xmlns:xsd="http://www.w3.org/2001/XMLSchema" xmlns:xs="http://www.w3.org/2001/XMLSchema" xmlns:p="http://schemas.microsoft.com/office/2006/metadata/properties" xmlns:ns3="04b23095-1685-4a20-9a00-18dd000addba" xmlns:ns4="746e01db-aa0a-4794-9a3e-38cd439a34ef" targetNamespace="http://schemas.microsoft.com/office/2006/metadata/properties" ma:root="true" ma:fieldsID="455303e28f4ee73ef2f613e445d402eb" ns3:_="" ns4:_="">
    <xsd:import namespace="04b23095-1685-4a20-9a00-18dd000addba"/>
    <xsd:import namespace="746e01db-aa0a-4794-9a3e-38cd439a34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b23095-1685-4a20-9a00-18dd000add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e01db-aa0a-4794-9a3e-38cd439a3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4b23095-1685-4a20-9a00-18dd000addba" xsi:nil="true"/>
  </documentManagement>
</p:properties>
</file>

<file path=customXml/itemProps1.xml><?xml version="1.0" encoding="utf-8"?>
<ds:datastoreItem xmlns:ds="http://schemas.openxmlformats.org/officeDocument/2006/customXml" ds:itemID="{41856103-9C06-49B4-A900-79B5B86F36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C56620-155E-4231-A541-69EAB1BDC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b23095-1685-4a20-9a00-18dd000addba"/>
    <ds:schemaRef ds:uri="746e01db-aa0a-4794-9a3e-38cd439a3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FE31E5-7EB3-4AA4-B6E7-D0D2FAD83E82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46e01db-aa0a-4794-9a3e-38cd439a34ef"/>
    <ds:schemaRef ds:uri="http://purl.org/dc/dcmitype/"/>
    <ds:schemaRef ds:uri="http://schemas.openxmlformats.org/package/2006/metadata/core-properties"/>
    <ds:schemaRef ds:uri="04b23095-1685-4a20-9a00-18dd000addb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wymagania Zamawiającego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 eight</dc:creator>
  <cp:keywords/>
  <dc:description/>
  <cp:lastModifiedBy>01150025@pw.edu.pl</cp:lastModifiedBy>
  <cp:revision/>
  <dcterms:created xsi:type="dcterms:W3CDTF">2015-06-05T18:19:34Z</dcterms:created>
  <dcterms:modified xsi:type="dcterms:W3CDTF">2023-08-24T11:08:51Z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0x010100D20A4161F3020043A1744A5ED5E4AF14</vt:lpwstr>
  </property>
</Properties>
</file>