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OneDrive - Politechnika Warszawska\Dokumenty\2022\ZP\WCh.260.29.2022 - Sukcesywne dostawy materiałów laboratoryjnych\"/>
    </mc:Choice>
  </mc:AlternateContent>
  <bookViews>
    <workbookView xWindow="0" yWindow="0" windowWidth="27840" windowHeight="10440" firstSheet="3" activeTab="3"/>
  </bookViews>
  <sheets>
    <sheet name="ROTH" sheetId="1" state="hidden" r:id="rId1"/>
    <sheet name="Arkusz1" sheetId="2" state="hidden" r:id="rId2"/>
    <sheet name="Arkusz2" sheetId="3" state="hidden" r:id="rId3"/>
    <sheet name="Zadanie nr 1" sheetId="11" r:id="rId4"/>
    <sheet name="Zadanie nr 2" sheetId="12" r:id="rId5"/>
  </sheets>
  <definedNames>
    <definedName name="_xlnm._FilterDatabase" localSheetId="1" hidden="1">Arkusz1!$B$447:$G$451</definedName>
    <definedName name="_xlnm._FilterDatabase" localSheetId="0" hidden="1">ROTH!$A$1:$G$262</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5" i="3" l="1"/>
  <c r="L6" i="3"/>
  <c r="L7" i="3"/>
  <c r="L8" i="3"/>
  <c r="L9" i="3"/>
  <c r="L10" i="3"/>
  <c r="L20" i="3"/>
  <c r="L21" i="3"/>
  <c r="L26" i="3"/>
  <c r="L27" i="3"/>
  <c r="L28" i="3"/>
  <c r="L29" i="3"/>
  <c r="L30" i="3"/>
  <c r="L43" i="3"/>
  <c r="L44" i="3"/>
  <c r="L45" i="3"/>
  <c r="L46" i="3"/>
  <c r="L47" i="3"/>
  <c r="L48" i="3"/>
  <c r="L62" i="3"/>
  <c r="L63" i="3"/>
  <c r="L65" i="3"/>
  <c r="L66" i="3"/>
  <c r="L67" i="3"/>
  <c r="L68" i="3"/>
  <c r="L69" i="3"/>
  <c r="L110" i="3"/>
  <c r="L111" i="3"/>
  <c r="L113" i="3"/>
  <c r="L114" i="3"/>
  <c r="L115" i="3"/>
  <c r="L116" i="3"/>
  <c r="L123" i="3"/>
  <c r="L124" i="3"/>
  <c r="L128" i="3"/>
  <c r="L129" i="3"/>
  <c r="L130" i="3"/>
  <c r="L131" i="3"/>
  <c r="L132" i="3"/>
  <c r="L133" i="3"/>
  <c r="L139" i="3"/>
  <c r="L140" i="3"/>
  <c r="L148" i="3"/>
  <c r="L149" i="3"/>
  <c r="L150" i="3"/>
  <c r="L151" i="3"/>
  <c r="L152" i="3"/>
  <c r="L158" i="3"/>
  <c r="L159" i="3"/>
  <c r="L160" i="3"/>
  <c r="L161" i="3"/>
  <c r="L162" i="3"/>
  <c r="L163" i="3"/>
  <c r="L164" i="3"/>
  <c r="L169" i="3"/>
  <c r="L170" i="3"/>
  <c r="L178" i="3"/>
  <c r="L179" i="3"/>
  <c r="L180" i="3"/>
  <c r="L181" i="3"/>
  <c r="L182" i="3"/>
  <c r="L183" i="3"/>
  <c r="L192" i="3"/>
  <c r="L193" i="3"/>
  <c r="L194" i="3"/>
  <c r="L206" i="3"/>
  <c r="L207" i="3"/>
  <c r="L215" i="3"/>
  <c r="L216" i="3"/>
  <c r="L217" i="3"/>
  <c r="L218" i="3"/>
  <c r="L222" i="3"/>
  <c r="L223" i="3"/>
  <c r="L224" i="3"/>
  <c r="L225" i="3"/>
  <c r="L226" i="3"/>
  <c r="L227" i="3"/>
  <c r="L236" i="3"/>
  <c r="L237" i="3"/>
  <c r="L238" i="3"/>
  <c r="L239" i="3"/>
  <c r="L240" i="3"/>
  <c r="L241" i="3"/>
  <c r="L242" i="3"/>
  <c r="L243" i="3"/>
  <c r="L244" i="3"/>
  <c r="L245" i="3"/>
  <c r="L246" i="3"/>
  <c r="L247" i="3"/>
  <c r="L248" i="3"/>
  <c r="L249" i="3"/>
  <c r="L260" i="3"/>
  <c r="L261" i="3"/>
  <c r="L262" i="3"/>
  <c r="L263" i="3"/>
  <c r="L264" i="3"/>
  <c r="L265" i="3"/>
  <c r="L284" i="3"/>
  <c r="L285" i="3"/>
  <c r="L298" i="3"/>
  <c r="L299" i="3"/>
  <c r="L312" i="3"/>
  <c r="L317" i="3"/>
  <c r="L318" i="3"/>
  <c r="L319" i="3"/>
  <c r="L320" i="3"/>
  <c r="L321" i="3"/>
  <c r="L322" i="3"/>
  <c r="L323" i="3"/>
  <c r="L366" i="3"/>
  <c r="L367" i="3"/>
  <c r="L368" i="3"/>
  <c r="L370" i="3"/>
  <c r="L379" i="3"/>
  <c r="L380" i="3"/>
  <c r="L392" i="3"/>
  <c r="L393" i="3"/>
  <c r="L394" i="3"/>
  <c r="L400" i="3"/>
  <c r="L413" i="3"/>
  <c r="L414" i="3"/>
  <c r="L415" i="3"/>
  <c r="L416" i="3"/>
  <c r="L417" i="3"/>
  <c r="L437" i="3"/>
  <c r="L438" i="3"/>
  <c r="K450" i="3"/>
  <c r="L450" i="3"/>
  <c r="J450" i="3"/>
  <c r="K449" i="3"/>
  <c r="L449" i="3"/>
  <c r="J449" i="3"/>
  <c r="K448" i="3"/>
  <c r="L448" i="3"/>
  <c r="J448" i="3"/>
  <c r="K447" i="3"/>
  <c r="L447" i="3"/>
  <c r="J447" i="3"/>
  <c r="K446" i="3"/>
  <c r="L446" i="3"/>
  <c r="J446" i="3"/>
  <c r="K445" i="3"/>
  <c r="L445" i="3"/>
  <c r="J445" i="3"/>
  <c r="K444" i="3"/>
  <c r="L444" i="3"/>
  <c r="J444" i="3"/>
  <c r="K443" i="3"/>
  <c r="L443" i="3"/>
  <c r="J443" i="3"/>
  <c r="K442" i="3"/>
  <c r="L442" i="3"/>
  <c r="J442" i="3"/>
  <c r="K441" i="3"/>
  <c r="L441" i="3"/>
  <c r="J441" i="3"/>
  <c r="K440" i="3"/>
  <c r="L440" i="3"/>
  <c r="J440" i="3"/>
  <c r="K439" i="3"/>
  <c r="L439" i="3"/>
  <c r="J439" i="3"/>
  <c r="K436" i="3"/>
  <c r="L436" i="3"/>
  <c r="J436" i="3"/>
  <c r="K435" i="3"/>
  <c r="L435" i="3"/>
  <c r="J435" i="3"/>
  <c r="K434" i="3"/>
  <c r="L434" i="3"/>
  <c r="J434" i="3"/>
  <c r="K433" i="3"/>
  <c r="L433" i="3"/>
  <c r="J433" i="3"/>
  <c r="K432" i="3"/>
  <c r="L432" i="3"/>
  <c r="J432" i="3"/>
  <c r="K431" i="3"/>
  <c r="L431" i="3"/>
  <c r="J431" i="3"/>
  <c r="K430" i="3"/>
  <c r="L430" i="3"/>
  <c r="J430" i="3"/>
  <c r="K429" i="3"/>
  <c r="L429" i="3"/>
  <c r="J429" i="3"/>
  <c r="K428" i="3"/>
  <c r="L428" i="3"/>
  <c r="J428" i="3"/>
  <c r="K427" i="3"/>
  <c r="L427" i="3"/>
  <c r="J427" i="3"/>
  <c r="K426" i="3"/>
  <c r="L426" i="3"/>
  <c r="J426" i="3"/>
  <c r="K425" i="3"/>
  <c r="L425" i="3"/>
  <c r="J425" i="3"/>
  <c r="K424" i="3"/>
  <c r="L424" i="3"/>
  <c r="J424" i="3"/>
  <c r="K423" i="3"/>
  <c r="L423" i="3"/>
  <c r="J423" i="3"/>
  <c r="K422" i="3"/>
  <c r="L422" i="3"/>
  <c r="J422" i="3"/>
  <c r="K421" i="3"/>
  <c r="L421" i="3"/>
  <c r="J421" i="3"/>
  <c r="K420" i="3"/>
  <c r="L420" i="3"/>
  <c r="J420" i="3"/>
  <c r="K419" i="3"/>
  <c r="L419" i="3"/>
  <c r="J419" i="3"/>
  <c r="K412" i="3"/>
  <c r="L412" i="3"/>
  <c r="J412" i="3"/>
  <c r="K411" i="3"/>
  <c r="L411" i="3"/>
  <c r="J411" i="3"/>
  <c r="K410" i="3"/>
  <c r="L410" i="3"/>
  <c r="J410" i="3"/>
  <c r="K409" i="3"/>
  <c r="L409" i="3"/>
  <c r="J409" i="3"/>
  <c r="K408" i="3"/>
  <c r="L408" i="3"/>
  <c r="J408" i="3"/>
  <c r="K407" i="3"/>
  <c r="L407" i="3"/>
  <c r="J407" i="3"/>
  <c r="K406" i="3"/>
  <c r="L406" i="3"/>
  <c r="J406" i="3"/>
  <c r="K405" i="3"/>
  <c r="L405" i="3"/>
  <c r="J405" i="3"/>
  <c r="K404" i="3"/>
  <c r="L404" i="3"/>
  <c r="J404" i="3"/>
  <c r="K403" i="3"/>
  <c r="L403" i="3"/>
  <c r="J403" i="3"/>
  <c r="K402" i="3"/>
  <c r="L402" i="3"/>
  <c r="J402" i="3"/>
  <c r="K401" i="3"/>
  <c r="L401" i="3"/>
  <c r="J401" i="3"/>
  <c r="K399" i="3"/>
  <c r="L399" i="3"/>
  <c r="J399" i="3"/>
  <c r="K398" i="3"/>
  <c r="L398" i="3"/>
  <c r="J398" i="3"/>
  <c r="K397" i="3"/>
  <c r="L397" i="3"/>
  <c r="J397" i="3"/>
  <c r="K396" i="3"/>
  <c r="L396" i="3"/>
  <c r="J396" i="3"/>
  <c r="K395" i="3"/>
  <c r="L395" i="3"/>
  <c r="J395" i="3"/>
  <c r="K391" i="3"/>
  <c r="L391" i="3"/>
  <c r="J391" i="3"/>
  <c r="K390" i="3"/>
  <c r="L390" i="3"/>
  <c r="J390" i="3"/>
  <c r="K389" i="3"/>
  <c r="L389" i="3"/>
  <c r="J389" i="3"/>
  <c r="K388" i="3"/>
  <c r="L388" i="3"/>
  <c r="J388" i="3"/>
  <c r="K387" i="3"/>
  <c r="L387" i="3"/>
  <c r="J387" i="3"/>
  <c r="K386" i="3"/>
  <c r="L386" i="3"/>
  <c r="J386" i="3"/>
  <c r="K385" i="3"/>
  <c r="L385" i="3"/>
  <c r="J385" i="3"/>
  <c r="K384" i="3"/>
  <c r="L384" i="3"/>
  <c r="J384" i="3"/>
  <c r="K383" i="3"/>
  <c r="L383" i="3"/>
  <c r="J383" i="3"/>
  <c r="K382" i="3"/>
  <c r="L382" i="3"/>
  <c r="J382" i="3"/>
  <c r="K381" i="3"/>
  <c r="L381" i="3"/>
  <c r="J381" i="3"/>
  <c r="K378" i="3"/>
  <c r="L378" i="3"/>
  <c r="J378" i="3"/>
  <c r="K377" i="3"/>
  <c r="L377" i="3"/>
  <c r="J377" i="3"/>
  <c r="K376" i="3"/>
  <c r="L376" i="3"/>
  <c r="J376" i="3"/>
  <c r="K375" i="3"/>
  <c r="L375" i="3"/>
  <c r="J375" i="3"/>
  <c r="K374" i="3"/>
  <c r="L374" i="3"/>
  <c r="J374" i="3"/>
  <c r="K373" i="3"/>
  <c r="L373" i="3"/>
  <c r="J373" i="3"/>
  <c r="K372" i="3"/>
  <c r="L372" i="3"/>
  <c r="J372" i="3"/>
  <c r="K369" i="3"/>
  <c r="L369" i="3"/>
  <c r="J369" i="3"/>
  <c r="K365" i="3"/>
  <c r="L365" i="3"/>
  <c r="J365" i="3"/>
  <c r="K364" i="3"/>
  <c r="L364" i="3"/>
  <c r="J364" i="3"/>
  <c r="K363" i="3"/>
  <c r="L363" i="3"/>
  <c r="J363" i="3"/>
  <c r="K362" i="3"/>
  <c r="L362" i="3"/>
  <c r="J362" i="3"/>
  <c r="K361" i="3"/>
  <c r="L361" i="3"/>
  <c r="J361" i="3"/>
  <c r="K360" i="3"/>
  <c r="L360" i="3"/>
  <c r="J360" i="3"/>
  <c r="K359" i="3"/>
  <c r="L359" i="3"/>
  <c r="J359" i="3"/>
  <c r="K358" i="3"/>
  <c r="L358" i="3"/>
  <c r="J358" i="3"/>
  <c r="K357" i="3"/>
  <c r="L357" i="3"/>
  <c r="J357" i="3"/>
  <c r="K356" i="3"/>
  <c r="L356" i="3"/>
  <c r="J356" i="3"/>
  <c r="K355" i="3"/>
  <c r="L355" i="3"/>
  <c r="J355" i="3"/>
  <c r="K354" i="3"/>
  <c r="L354" i="3"/>
  <c r="J354" i="3"/>
  <c r="K353" i="3"/>
  <c r="L353" i="3"/>
  <c r="J353" i="3"/>
  <c r="K352" i="3"/>
  <c r="L352" i="3"/>
  <c r="J352" i="3"/>
  <c r="K351" i="3"/>
  <c r="L351" i="3"/>
  <c r="J351" i="3"/>
  <c r="K350" i="3"/>
  <c r="L350" i="3"/>
  <c r="J350" i="3"/>
  <c r="K349" i="3"/>
  <c r="L349" i="3"/>
  <c r="J349" i="3"/>
  <c r="K348" i="3"/>
  <c r="L348" i="3"/>
  <c r="J348" i="3"/>
  <c r="K347" i="3"/>
  <c r="L347" i="3"/>
  <c r="J347" i="3"/>
  <c r="K346" i="3"/>
  <c r="L346" i="3"/>
  <c r="J346" i="3"/>
  <c r="K345" i="3"/>
  <c r="L345" i="3"/>
  <c r="J345" i="3"/>
  <c r="K344" i="3"/>
  <c r="L344" i="3"/>
  <c r="J344" i="3"/>
  <c r="K343" i="3"/>
  <c r="L343" i="3"/>
  <c r="J343" i="3"/>
  <c r="K342" i="3"/>
  <c r="L342" i="3"/>
  <c r="J342" i="3"/>
  <c r="K341" i="3"/>
  <c r="L341" i="3"/>
  <c r="J341" i="3"/>
  <c r="K340" i="3"/>
  <c r="L340" i="3"/>
  <c r="J340" i="3"/>
  <c r="K339" i="3"/>
  <c r="L339" i="3"/>
  <c r="J339" i="3"/>
  <c r="K338" i="3"/>
  <c r="L338" i="3"/>
  <c r="J338" i="3"/>
  <c r="K337" i="3"/>
  <c r="L337" i="3"/>
  <c r="J337" i="3"/>
  <c r="K335" i="3"/>
  <c r="L335" i="3"/>
  <c r="J335" i="3"/>
  <c r="K334" i="3"/>
  <c r="L334" i="3"/>
  <c r="J334" i="3"/>
  <c r="K333" i="3"/>
  <c r="L333" i="3"/>
  <c r="J333" i="3"/>
  <c r="K332" i="3"/>
  <c r="L332" i="3"/>
  <c r="J332" i="3"/>
  <c r="K331" i="3"/>
  <c r="L331" i="3"/>
  <c r="J331" i="3"/>
  <c r="K330" i="3"/>
  <c r="L330" i="3"/>
  <c r="J330" i="3"/>
  <c r="K329" i="3"/>
  <c r="L329" i="3"/>
  <c r="J329" i="3"/>
  <c r="K328" i="3"/>
  <c r="L328" i="3"/>
  <c r="J328" i="3"/>
  <c r="K327" i="3"/>
  <c r="L327" i="3"/>
  <c r="J327" i="3"/>
  <c r="K326" i="3"/>
  <c r="L326" i="3"/>
  <c r="J326" i="3"/>
  <c r="K325" i="3"/>
  <c r="L325" i="3"/>
  <c r="J325" i="3"/>
  <c r="K324" i="3"/>
  <c r="L324" i="3"/>
  <c r="J324" i="3"/>
  <c r="K316" i="3"/>
  <c r="L316" i="3"/>
  <c r="J316" i="3"/>
  <c r="K315" i="3"/>
  <c r="L315" i="3"/>
  <c r="J315" i="3"/>
  <c r="K314" i="3"/>
  <c r="L314" i="3"/>
  <c r="J314" i="3"/>
  <c r="K313" i="3"/>
  <c r="L313" i="3"/>
  <c r="J313" i="3"/>
  <c r="K311" i="3"/>
  <c r="L311" i="3"/>
  <c r="J311" i="3"/>
  <c r="K309" i="3"/>
  <c r="L309" i="3"/>
  <c r="J309" i="3"/>
  <c r="K308" i="3"/>
  <c r="L308" i="3"/>
  <c r="J308" i="3"/>
  <c r="K307" i="3"/>
  <c r="L307" i="3"/>
  <c r="J307" i="3"/>
  <c r="K306" i="3"/>
  <c r="L306" i="3"/>
  <c r="J306" i="3"/>
  <c r="K305" i="3"/>
  <c r="L305" i="3"/>
  <c r="J305" i="3"/>
  <c r="K304" i="3"/>
  <c r="L304" i="3"/>
  <c r="J304" i="3"/>
  <c r="K303" i="3"/>
  <c r="L303" i="3"/>
  <c r="J303" i="3"/>
  <c r="K302" i="3"/>
  <c r="L302" i="3"/>
  <c r="J302" i="3"/>
  <c r="K301" i="3"/>
  <c r="L301" i="3"/>
  <c r="J301" i="3"/>
  <c r="K300" i="3"/>
  <c r="L300" i="3"/>
  <c r="J300" i="3"/>
  <c r="K297" i="3"/>
  <c r="L297" i="3"/>
  <c r="J297" i="3"/>
  <c r="K296" i="3"/>
  <c r="L296" i="3"/>
  <c r="J296" i="3"/>
  <c r="K295" i="3"/>
  <c r="L295" i="3"/>
  <c r="J295" i="3"/>
  <c r="K294" i="3"/>
  <c r="L294" i="3"/>
  <c r="J294" i="3"/>
  <c r="K293" i="3"/>
  <c r="L293" i="3"/>
  <c r="J293" i="3"/>
  <c r="K292" i="3"/>
  <c r="L292" i="3"/>
  <c r="J292" i="3"/>
  <c r="K291" i="3"/>
  <c r="L291" i="3"/>
  <c r="J291" i="3"/>
  <c r="K290" i="3"/>
  <c r="L290" i="3"/>
  <c r="J290" i="3"/>
  <c r="K289" i="3"/>
  <c r="L289" i="3"/>
  <c r="J289" i="3"/>
  <c r="K288" i="3"/>
  <c r="L288" i="3"/>
  <c r="J288" i="3"/>
  <c r="K287" i="3"/>
  <c r="L287" i="3"/>
  <c r="J287" i="3"/>
  <c r="K283" i="3"/>
  <c r="L283" i="3"/>
  <c r="J283" i="3"/>
  <c r="K282" i="3"/>
  <c r="L282" i="3"/>
  <c r="J282" i="3"/>
  <c r="K281" i="3"/>
  <c r="L281" i="3"/>
  <c r="J281" i="3"/>
  <c r="K280" i="3"/>
  <c r="L280" i="3"/>
  <c r="J280" i="3"/>
  <c r="K279" i="3"/>
  <c r="L279" i="3"/>
  <c r="J279" i="3"/>
  <c r="K278" i="3"/>
  <c r="L278" i="3"/>
  <c r="J278" i="3"/>
  <c r="K277" i="3"/>
  <c r="L277" i="3"/>
  <c r="J277" i="3"/>
  <c r="K276" i="3"/>
  <c r="L276" i="3"/>
  <c r="J276" i="3"/>
  <c r="K275" i="3"/>
  <c r="L275" i="3"/>
  <c r="J275" i="3"/>
  <c r="K274" i="3"/>
  <c r="L274" i="3"/>
  <c r="J274" i="3"/>
  <c r="K273" i="3"/>
  <c r="L273" i="3"/>
  <c r="J273" i="3"/>
  <c r="K272" i="3"/>
  <c r="L272" i="3"/>
  <c r="J272" i="3"/>
  <c r="K271" i="3"/>
  <c r="L271" i="3"/>
  <c r="J271" i="3"/>
  <c r="K270" i="3"/>
  <c r="L270" i="3"/>
  <c r="J270" i="3"/>
  <c r="K269" i="3"/>
  <c r="L269" i="3"/>
  <c r="J269" i="3"/>
  <c r="K268" i="3"/>
  <c r="L268" i="3"/>
  <c r="J268" i="3"/>
  <c r="K267" i="3"/>
  <c r="L267" i="3"/>
  <c r="J267" i="3"/>
  <c r="K266" i="3"/>
  <c r="L266" i="3"/>
  <c r="J266" i="3"/>
  <c r="K259" i="3"/>
  <c r="L259" i="3"/>
  <c r="J259" i="3"/>
  <c r="K258" i="3"/>
  <c r="L258" i="3"/>
  <c r="J258" i="3"/>
  <c r="K257" i="3"/>
  <c r="L257" i="3"/>
  <c r="J257" i="3"/>
  <c r="K256" i="3"/>
  <c r="L256" i="3"/>
  <c r="J256" i="3"/>
  <c r="K255" i="3"/>
  <c r="L255" i="3"/>
  <c r="J255" i="3"/>
  <c r="K254" i="3"/>
  <c r="L254" i="3"/>
  <c r="J254" i="3"/>
  <c r="K253" i="3"/>
  <c r="L253" i="3"/>
  <c r="J253" i="3"/>
  <c r="K251" i="3"/>
  <c r="L251" i="3"/>
  <c r="J251" i="3"/>
  <c r="K250" i="3"/>
  <c r="L250" i="3"/>
  <c r="J250" i="3"/>
  <c r="K235" i="3"/>
  <c r="L235" i="3"/>
  <c r="J235" i="3"/>
  <c r="K234" i="3"/>
  <c r="L234" i="3"/>
  <c r="J234" i="3"/>
  <c r="K233" i="3"/>
  <c r="L233" i="3"/>
  <c r="J233" i="3"/>
  <c r="K232" i="3"/>
  <c r="L232" i="3"/>
  <c r="J232" i="3"/>
  <c r="K231" i="3"/>
  <c r="L231" i="3"/>
  <c r="J231" i="3"/>
  <c r="K230" i="3"/>
  <c r="L230" i="3"/>
  <c r="J230" i="3"/>
  <c r="K228" i="3"/>
  <c r="L228" i="3"/>
  <c r="J228" i="3"/>
  <c r="K221" i="3"/>
  <c r="L221" i="3"/>
  <c r="J221" i="3"/>
  <c r="K220" i="3"/>
  <c r="L220" i="3"/>
  <c r="J220" i="3"/>
  <c r="K219" i="3"/>
  <c r="L219" i="3"/>
  <c r="J219" i="3"/>
  <c r="K214" i="3"/>
  <c r="L214" i="3"/>
  <c r="J214" i="3"/>
  <c r="K213" i="3"/>
  <c r="L213" i="3"/>
  <c r="J213" i="3"/>
  <c r="K212" i="3"/>
  <c r="L212" i="3"/>
  <c r="J212" i="3"/>
  <c r="K211" i="3"/>
  <c r="L211" i="3"/>
  <c r="J211" i="3"/>
  <c r="K210" i="3"/>
  <c r="L210" i="3"/>
  <c r="J210" i="3"/>
  <c r="K209" i="3"/>
  <c r="L209" i="3"/>
  <c r="J209" i="3"/>
  <c r="K205" i="3"/>
  <c r="L205" i="3"/>
  <c r="J205" i="3"/>
  <c r="K204" i="3"/>
  <c r="L204" i="3"/>
  <c r="J204" i="3"/>
  <c r="K203" i="3"/>
  <c r="L203" i="3"/>
  <c r="J203" i="3"/>
  <c r="K202" i="3"/>
  <c r="L202" i="3"/>
  <c r="J202" i="3"/>
  <c r="K201" i="3"/>
  <c r="L201" i="3"/>
  <c r="J201" i="3"/>
  <c r="K200" i="3"/>
  <c r="L200" i="3"/>
  <c r="J200" i="3"/>
  <c r="K199" i="3"/>
  <c r="L199" i="3"/>
  <c r="J199" i="3"/>
  <c r="K198" i="3"/>
  <c r="L198" i="3"/>
  <c r="J198" i="3"/>
  <c r="K197" i="3"/>
  <c r="L197" i="3"/>
  <c r="J197" i="3"/>
  <c r="K196" i="3"/>
  <c r="L196" i="3"/>
  <c r="J196" i="3"/>
  <c r="K195" i="3"/>
  <c r="L195" i="3"/>
  <c r="J195" i="3"/>
  <c r="K191" i="3"/>
  <c r="L191" i="3"/>
  <c r="J191" i="3"/>
  <c r="K190" i="3"/>
  <c r="L190" i="3"/>
  <c r="J190" i="3"/>
  <c r="K189" i="3"/>
  <c r="L189" i="3"/>
  <c r="J189" i="3"/>
  <c r="K188" i="3"/>
  <c r="L188" i="3"/>
  <c r="J188" i="3"/>
  <c r="K187" i="3"/>
  <c r="L187" i="3"/>
  <c r="J187" i="3"/>
  <c r="K186" i="3"/>
  <c r="L186" i="3"/>
  <c r="J186" i="3"/>
  <c r="K185" i="3"/>
  <c r="L185" i="3"/>
  <c r="J185" i="3"/>
  <c r="K184" i="3"/>
  <c r="L184" i="3"/>
  <c r="J184" i="3"/>
  <c r="K177" i="3"/>
  <c r="L177" i="3"/>
  <c r="J177" i="3"/>
  <c r="K176" i="3"/>
  <c r="L176" i="3"/>
  <c r="J176" i="3"/>
  <c r="K175" i="3"/>
  <c r="L175" i="3"/>
  <c r="J175" i="3"/>
  <c r="K174" i="3"/>
  <c r="L174" i="3"/>
  <c r="J174" i="3"/>
  <c r="K173" i="3"/>
  <c r="L173" i="3"/>
  <c r="J173" i="3"/>
  <c r="K172" i="3"/>
  <c r="L172" i="3"/>
  <c r="J172" i="3"/>
  <c r="K171" i="3"/>
  <c r="L171" i="3"/>
  <c r="J171" i="3"/>
  <c r="K168" i="3"/>
  <c r="L168" i="3"/>
  <c r="J168" i="3"/>
  <c r="K167" i="3"/>
  <c r="L167" i="3"/>
  <c r="J167" i="3"/>
  <c r="K166" i="3"/>
  <c r="L166" i="3"/>
  <c r="J166" i="3"/>
  <c r="K165" i="3"/>
  <c r="L165" i="3"/>
  <c r="J165" i="3"/>
  <c r="K157" i="3"/>
  <c r="L157" i="3"/>
  <c r="J157" i="3"/>
  <c r="K156" i="3"/>
  <c r="L156" i="3"/>
  <c r="J156" i="3"/>
  <c r="K155" i="3"/>
  <c r="L155" i="3"/>
  <c r="J155" i="3"/>
  <c r="K154" i="3"/>
  <c r="L154" i="3"/>
  <c r="J154" i="3"/>
  <c r="K153" i="3"/>
  <c r="L153" i="3"/>
  <c r="J153" i="3"/>
  <c r="K147" i="3"/>
  <c r="L147" i="3"/>
  <c r="J147" i="3"/>
  <c r="K146" i="3"/>
  <c r="L146" i="3"/>
  <c r="J146" i="3"/>
  <c r="K145" i="3"/>
  <c r="L145" i="3"/>
  <c r="J145" i="3"/>
  <c r="K144" i="3"/>
  <c r="L144" i="3"/>
  <c r="J144" i="3"/>
  <c r="K143" i="3"/>
  <c r="L143" i="3"/>
  <c r="J143" i="3"/>
  <c r="K142" i="3"/>
  <c r="L142" i="3"/>
  <c r="J142" i="3"/>
  <c r="K141" i="3"/>
  <c r="L141" i="3"/>
  <c r="J141" i="3"/>
  <c r="K138" i="3"/>
  <c r="L138" i="3"/>
  <c r="J138" i="3"/>
  <c r="K137" i="3"/>
  <c r="L137" i="3"/>
  <c r="J137" i="3"/>
  <c r="K136" i="3"/>
  <c r="L136" i="3"/>
  <c r="J136" i="3"/>
  <c r="K135" i="3"/>
  <c r="L135" i="3"/>
  <c r="J135" i="3"/>
  <c r="K134" i="3"/>
  <c r="L134" i="3"/>
  <c r="J134" i="3"/>
  <c r="K127" i="3"/>
  <c r="L127" i="3"/>
  <c r="J127" i="3"/>
  <c r="K126" i="3"/>
  <c r="L126" i="3"/>
  <c r="J126" i="3"/>
  <c r="K125" i="3"/>
  <c r="L125" i="3"/>
  <c r="J125" i="3"/>
  <c r="K122" i="3"/>
  <c r="L122" i="3"/>
  <c r="J122" i="3"/>
  <c r="K121" i="3"/>
  <c r="L121" i="3"/>
  <c r="J121" i="3"/>
  <c r="K120" i="3"/>
  <c r="L120" i="3"/>
  <c r="J120" i="3"/>
  <c r="K119" i="3"/>
  <c r="L119" i="3"/>
  <c r="J119" i="3"/>
  <c r="K118" i="3"/>
  <c r="L118" i="3"/>
  <c r="J118" i="3"/>
  <c r="K117" i="3"/>
  <c r="L117" i="3"/>
  <c r="J117" i="3"/>
  <c r="K112" i="3"/>
  <c r="L112" i="3"/>
  <c r="J112" i="3"/>
  <c r="K109" i="3"/>
  <c r="L109" i="3"/>
  <c r="J109" i="3"/>
  <c r="K108" i="3"/>
  <c r="L108" i="3"/>
  <c r="J108" i="3"/>
  <c r="K107" i="3"/>
  <c r="L107" i="3"/>
  <c r="J107" i="3"/>
  <c r="K106" i="3"/>
  <c r="L106" i="3"/>
  <c r="J106" i="3"/>
  <c r="K105" i="3"/>
  <c r="L105" i="3"/>
  <c r="J105" i="3"/>
  <c r="K104" i="3"/>
  <c r="L104" i="3"/>
  <c r="J104" i="3"/>
  <c r="K103" i="3"/>
  <c r="L103" i="3"/>
  <c r="J103" i="3"/>
  <c r="K102" i="3"/>
  <c r="L102" i="3"/>
  <c r="J102" i="3"/>
  <c r="K101" i="3"/>
  <c r="L101" i="3"/>
  <c r="J101" i="3"/>
  <c r="K100" i="3"/>
  <c r="L100" i="3"/>
  <c r="J100" i="3"/>
  <c r="K99" i="3"/>
  <c r="L99" i="3"/>
  <c r="J99" i="3"/>
  <c r="K98" i="3"/>
  <c r="L98" i="3"/>
  <c r="J98" i="3"/>
  <c r="K97" i="3"/>
  <c r="L97" i="3"/>
  <c r="J97" i="3"/>
  <c r="K96" i="3"/>
  <c r="L96" i="3"/>
  <c r="J96" i="3"/>
  <c r="K95" i="3"/>
  <c r="L95" i="3"/>
  <c r="J95" i="3"/>
  <c r="K94" i="3"/>
  <c r="L94" i="3"/>
  <c r="J94" i="3"/>
  <c r="K93" i="3"/>
  <c r="L93" i="3"/>
  <c r="J93" i="3"/>
  <c r="K92" i="3"/>
  <c r="L92" i="3"/>
  <c r="J92" i="3"/>
  <c r="K91" i="3"/>
  <c r="L91" i="3"/>
  <c r="J91" i="3"/>
  <c r="K90" i="3"/>
  <c r="L90" i="3"/>
  <c r="J90" i="3"/>
  <c r="K89" i="3"/>
  <c r="L89" i="3"/>
  <c r="J89" i="3"/>
  <c r="K88" i="3"/>
  <c r="L88" i="3"/>
  <c r="J88" i="3"/>
  <c r="K87" i="3"/>
  <c r="L87" i="3"/>
  <c r="J87" i="3"/>
  <c r="K86" i="3"/>
  <c r="L86" i="3"/>
  <c r="J86" i="3"/>
  <c r="K85" i="3"/>
  <c r="L85" i="3"/>
  <c r="J85" i="3"/>
  <c r="K83" i="3"/>
  <c r="L83" i="3"/>
  <c r="J83" i="3"/>
  <c r="K82" i="3"/>
  <c r="L82" i="3"/>
  <c r="J82" i="3"/>
  <c r="K81" i="3"/>
  <c r="L81" i="3"/>
  <c r="J81" i="3"/>
  <c r="K80" i="3"/>
  <c r="L80" i="3"/>
  <c r="J80" i="3"/>
  <c r="K79" i="3"/>
  <c r="L79" i="3"/>
  <c r="J79" i="3"/>
  <c r="K78" i="3"/>
  <c r="L78" i="3"/>
  <c r="J78" i="3"/>
  <c r="K77" i="3"/>
  <c r="L77" i="3"/>
  <c r="J77" i="3"/>
  <c r="K76" i="3"/>
  <c r="L76" i="3"/>
  <c r="J76" i="3"/>
  <c r="K75" i="3"/>
  <c r="L75" i="3"/>
  <c r="J75" i="3"/>
  <c r="K74" i="3"/>
  <c r="L74" i="3"/>
  <c r="J74" i="3"/>
  <c r="K73" i="3"/>
  <c r="L73" i="3"/>
  <c r="J73" i="3"/>
  <c r="K72" i="3"/>
  <c r="L72" i="3"/>
  <c r="J72" i="3"/>
  <c r="K71" i="3"/>
  <c r="L71" i="3"/>
  <c r="J71" i="3"/>
  <c r="K70" i="3"/>
  <c r="L70" i="3"/>
  <c r="J70" i="3"/>
  <c r="K64" i="3"/>
  <c r="L64" i="3"/>
  <c r="J64" i="3"/>
  <c r="K61" i="3"/>
  <c r="L61" i="3"/>
  <c r="J61" i="3"/>
  <c r="K60" i="3"/>
  <c r="L60" i="3"/>
  <c r="J60" i="3"/>
  <c r="K59" i="3"/>
  <c r="L59" i="3"/>
  <c r="J59" i="3"/>
  <c r="K58" i="3"/>
  <c r="L58" i="3"/>
  <c r="J58" i="3"/>
  <c r="K57" i="3"/>
  <c r="L57" i="3"/>
  <c r="J57" i="3"/>
  <c r="K56" i="3"/>
  <c r="L56" i="3"/>
  <c r="J56" i="3"/>
  <c r="K55" i="3"/>
  <c r="L55" i="3"/>
  <c r="J55" i="3"/>
  <c r="K54" i="3"/>
  <c r="L54" i="3"/>
  <c r="J54" i="3"/>
  <c r="K53" i="3"/>
  <c r="L53" i="3"/>
  <c r="J53" i="3"/>
  <c r="K52" i="3"/>
  <c r="L52" i="3"/>
  <c r="J52" i="3"/>
  <c r="K51" i="3"/>
  <c r="L51" i="3"/>
  <c r="J51" i="3"/>
  <c r="K50" i="3"/>
  <c r="L50" i="3"/>
  <c r="J50" i="3"/>
  <c r="K49" i="3"/>
  <c r="L49" i="3"/>
  <c r="J49" i="3"/>
  <c r="K42" i="3"/>
  <c r="L42" i="3"/>
  <c r="J42" i="3"/>
  <c r="K41" i="3"/>
  <c r="L41" i="3"/>
  <c r="J41" i="3"/>
  <c r="K40" i="3"/>
  <c r="L40" i="3"/>
  <c r="J40" i="3"/>
  <c r="K39" i="3"/>
  <c r="L39" i="3"/>
  <c r="J39" i="3"/>
  <c r="K38" i="3"/>
  <c r="L38" i="3"/>
  <c r="J38" i="3"/>
  <c r="K37" i="3"/>
  <c r="L37" i="3"/>
  <c r="J37" i="3"/>
  <c r="K36" i="3"/>
  <c r="L36" i="3"/>
  <c r="J36" i="3"/>
  <c r="K35" i="3"/>
  <c r="L35" i="3"/>
  <c r="J35" i="3"/>
  <c r="K34" i="3"/>
  <c r="L34" i="3"/>
  <c r="J34" i="3"/>
  <c r="K32" i="3"/>
  <c r="L32" i="3"/>
  <c r="J32" i="3"/>
  <c r="K31" i="3"/>
  <c r="L31" i="3"/>
  <c r="J31" i="3"/>
  <c r="K25" i="3"/>
  <c r="L25" i="3"/>
  <c r="J25" i="3"/>
  <c r="K24" i="3"/>
  <c r="L24" i="3"/>
  <c r="J24" i="3"/>
  <c r="K23" i="3"/>
  <c r="L23" i="3"/>
  <c r="J23" i="3"/>
  <c r="K22" i="3"/>
  <c r="L22" i="3"/>
  <c r="J22" i="3"/>
  <c r="K19" i="3"/>
  <c r="L19" i="3"/>
  <c r="J19" i="3"/>
  <c r="K18" i="3"/>
  <c r="L18" i="3"/>
  <c r="J18" i="3"/>
  <c r="K17" i="3"/>
  <c r="L17" i="3"/>
  <c r="J17" i="3"/>
  <c r="K16" i="3"/>
  <c r="L16" i="3"/>
  <c r="J16" i="3"/>
  <c r="K15" i="3"/>
  <c r="L15" i="3"/>
  <c r="J15" i="3"/>
  <c r="K14" i="3"/>
  <c r="L14" i="3"/>
  <c r="J14" i="3"/>
  <c r="K13" i="3"/>
  <c r="L13" i="3"/>
  <c r="J13" i="3"/>
  <c r="K12" i="3"/>
  <c r="L12" i="3"/>
  <c r="J12" i="3"/>
  <c r="K11" i="3"/>
  <c r="L11" i="3"/>
  <c r="J11" i="3"/>
  <c r="K4" i="3"/>
  <c r="L4" i="3"/>
  <c r="J4" i="3"/>
  <c r="K3" i="3"/>
  <c r="L3" i="3"/>
  <c r="J3" i="3"/>
  <c r="N85" i="2"/>
  <c r="M85" i="2"/>
  <c r="N435" i="2"/>
  <c r="M435" i="2"/>
  <c r="N337" i="2"/>
  <c r="M337" i="2"/>
  <c r="N308" i="2"/>
  <c r="M308" i="2"/>
  <c r="N307" i="2"/>
  <c r="M307" i="2"/>
  <c r="N309" i="2"/>
  <c r="M309" i="2"/>
  <c r="N119" i="2"/>
  <c r="M119" i="2"/>
  <c r="N329" i="2"/>
  <c r="M329" i="2"/>
  <c r="N328" i="2"/>
  <c r="M328" i="2"/>
  <c r="N413" i="2"/>
  <c r="M413" i="2"/>
  <c r="N412" i="2"/>
  <c r="M412" i="2"/>
  <c r="N71" i="2"/>
  <c r="M71" i="2"/>
  <c r="N228" i="2"/>
  <c r="M228" i="2"/>
  <c r="N434" i="2"/>
  <c r="M434" i="2"/>
  <c r="N407" i="2"/>
  <c r="M407" i="2"/>
  <c r="N410" i="2"/>
  <c r="M410" i="2"/>
  <c r="N411" i="2"/>
  <c r="M411" i="2"/>
  <c r="N25" i="2"/>
  <c r="M25" i="2"/>
  <c r="N24" i="2"/>
  <c r="M24" i="2"/>
  <c r="N304" i="2"/>
  <c r="M304" i="2"/>
  <c r="N303" i="2"/>
  <c r="M303" i="2"/>
  <c r="K451" i="3"/>
  <c r="L451" i="3"/>
  <c r="N221" i="2"/>
  <c r="M221" i="2"/>
  <c r="N220" i="2"/>
  <c r="M220" i="2"/>
  <c r="N348" i="2"/>
  <c r="M348" i="2"/>
  <c r="N350" i="2"/>
  <c r="M350" i="2"/>
  <c r="N349" i="2"/>
  <c r="M349" i="2"/>
  <c r="N200" i="2"/>
  <c r="M200" i="2"/>
  <c r="N251" i="2"/>
  <c r="M251" i="2"/>
  <c r="N19" i="2"/>
  <c r="M19" i="2"/>
  <c r="N18" i="2"/>
  <c r="M18" i="2"/>
  <c r="N444" i="2"/>
  <c r="M444" i="2"/>
  <c r="N443" i="2"/>
  <c r="M443" i="2"/>
  <c r="N127" i="2"/>
  <c r="M127" i="2"/>
  <c r="N126" i="2"/>
  <c r="M126" i="2"/>
  <c r="N125" i="2"/>
  <c r="M125" i="2"/>
  <c r="N17" i="2"/>
  <c r="M17" i="2"/>
  <c r="N292" i="2"/>
  <c r="M292" i="2"/>
  <c r="M49" i="2"/>
  <c r="N49" i="2"/>
  <c r="M50" i="2"/>
  <c r="N50" i="2"/>
  <c r="M51" i="2"/>
  <c r="N51" i="2"/>
  <c r="M52" i="2"/>
  <c r="N52" i="2"/>
  <c r="M53" i="2"/>
  <c r="N53" i="2"/>
  <c r="M54" i="2"/>
  <c r="N54" i="2"/>
  <c r="N384" i="2"/>
  <c r="M384" i="2"/>
  <c r="N442" i="2"/>
  <c r="M442" i="2"/>
  <c r="N397" i="2"/>
  <c r="M397" i="2"/>
  <c r="N441" i="2"/>
  <c r="M441" i="2"/>
  <c r="M64" i="2"/>
  <c r="N64" i="2"/>
  <c r="M70" i="2"/>
  <c r="N70" i="2"/>
  <c r="N205" i="2"/>
  <c r="M205" i="2"/>
  <c r="N204" i="2"/>
  <c r="M204" i="2"/>
  <c r="N203" i="2"/>
  <c r="M203" i="2"/>
  <c r="N202" i="2"/>
  <c r="M202" i="2"/>
  <c r="N201" i="2"/>
  <c r="M201" i="2"/>
  <c r="N31" i="2"/>
  <c r="M31" i="2"/>
  <c r="N327" i="2"/>
  <c r="M327" i="2"/>
  <c r="N396" i="2"/>
  <c r="M396" i="2"/>
  <c r="N306" i="2"/>
  <c r="M306" i="2"/>
  <c r="N295" i="2"/>
  <c r="M295" i="2"/>
  <c r="N294" i="2"/>
  <c r="M294" i="2"/>
  <c r="N300" i="2"/>
  <c r="M300" i="2"/>
  <c r="N425" i="2"/>
  <c r="M425" i="2"/>
  <c r="N437" i="2"/>
  <c r="M437" i="2"/>
  <c r="N422" i="2"/>
  <c r="M422" i="2"/>
  <c r="N451" i="2"/>
  <c r="M451" i="2"/>
  <c r="N450" i="2"/>
  <c r="M450" i="2"/>
  <c r="N449" i="2"/>
  <c r="M449" i="2"/>
  <c r="N448" i="2"/>
  <c r="M448" i="2"/>
  <c r="N447" i="2"/>
  <c r="M447" i="2"/>
  <c r="N446" i="2"/>
  <c r="M446" i="2"/>
  <c r="N445" i="2"/>
  <c r="M445" i="2"/>
  <c r="N440" i="2"/>
  <c r="M440" i="2"/>
  <c r="N436" i="2"/>
  <c r="M436" i="2"/>
  <c r="N433" i="2"/>
  <c r="M433" i="2"/>
  <c r="N432" i="2"/>
  <c r="M432" i="2"/>
  <c r="N431" i="2"/>
  <c r="M431" i="2"/>
  <c r="N430" i="2"/>
  <c r="M430" i="2"/>
  <c r="N429" i="2"/>
  <c r="M429" i="2"/>
  <c r="N428" i="2"/>
  <c r="M428" i="2"/>
  <c r="N427" i="2"/>
  <c r="M427" i="2"/>
  <c r="N426" i="2"/>
  <c r="M426" i="2"/>
  <c r="N424" i="2"/>
  <c r="M424" i="2"/>
  <c r="N423" i="2"/>
  <c r="M423" i="2"/>
  <c r="N421" i="2"/>
  <c r="M421" i="2"/>
  <c r="N420" i="2"/>
  <c r="M420" i="2"/>
  <c r="N409" i="2"/>
  <c r="M409" i="2"/>
  <c r="N408" i="2"/>
  <c r="M408" i="2"/>
  <c r="N406" i="2"/>
  <c r="M406" i="2"/>
  <c r="N405" i="2"/>
  <c r="M405" i="2"/>
  <c r="N404" i="2"/>
  <c r="M404" i="2"/>
  <c r="N403" i="2"/>
  <c r="M403" i="2"/>
  <c r="N402" i="2"/>
  <c r="M402" i="2"/>
  <c r="N400" i="2"/>
  <c r="M400" i="2"/>
  <c r="N399" i="2"/>
  <c r="M399" i="2"/>
  <c r="N398" i="2"/>
  <c r="M398" i="2"/>
  <c r="N392" i="2"/>
  <c r="M392" i="2"/>
  <c r="N391" i="2"/>
  <c r="M391" i="2"/>
  <c r="N390" i="2"/>
  <c r="M390" i="2"/>
  <c r="N389" i="2"/>
  <c r="M389" i="2"/>
  <c r="N388" i="2"/>
  <c r="M388" i="2"/>
  <c r="N387" i="2"/>
  <c r="M387" i="2"/>
  <c r="N386" i="2"/>
  <c r="M386" i="2"/>
  <c r="N385" i="2"/>
  <c r="M385" i="2"/>
  <c r="N383" i="2"/>
  <c r="M383" i="2"/>
  <c r="N382" i="2"/>
  <c r="M382" i="2"/>
  <c r="N379" i="2"/>
  <c r="M379" i="2"/>
  <c r="N378" i="2"/>
  <c r="M378" i="2"/>
  <c r="N377" i="2"/>
  <c r="M377" i="2"/>
  <c r="N376" i="2"/>
  <c r="M376" i="2"/>
  <c r="N375" i="2"/>
  <c r="M375" i="2"/>
  <c r="N374" i="2"/>
  <c r="M374" i="2"/>
  <c r="N373" i="2"/>
  <c r="M373" i="2"/>
  <c r="N370" i="2"/>
  <c r="M370" i="2"/>
  <c r="N365" i="2"/>
  <c r="M365" i="2"/>
  <c r="N364" i="2"/>
  <c r="M364" i="2"/>
  <c r="N363" i="2"/>
  <c r="M363" i="2"/>
  <c r="N362" i="2"/>
  <c r="M362" i="2"/>
  <c r="N361" i="2"/>
  <c r="M361" i="2"/>
  <c r="N360" i="2"/>
  <c r="M360" i="2"/>
  <c r="N359" i="2"/>
  <c r="M359" i="2"/>
  <c r="N358" i="2"/>
  <c r="M358" i="2"/>
  <c r="N357" i="2"/>
  <c r="M357" i="2"/>
  <c r="N356" i="2"/>
  <c r="M356" i="2"/>
  <c r="N355" i="2"/>
  <c r="M355" i="2"/>
  <c r="N354" i="2"/>
  <c r="M354" i="2"/>
  <c r="N353" i="2"/>
  <c r="M353" i="2"/>
  <c r="N352" i="2"/>
  <c r="M352" i="2"/>
  <c r="N351" i="2"/>
  <c r="M351" i="2"/>
  <c r="N347" i="2"/>
  <c r="M347" i="2"/>
  <c r="N346" i="2"/>
  <c r="M346" i="2"/>
  <c r="N345" i="2"/>
  <c r="M345" i="2"/>
  <c r="N344" i="2"/>
  <c r="M344" i="2"/>
  <c r="N343" i="2"/>
  <c r="M343" i="2"/>
  <c r="N342" i="2"/>
  <c r="M342" i="2"/>
  <c r="N341" i="2"/>
  <c r="M341" i="2"/>
  <c r="N340" i="2"/>
  <c r="M340" i="2"/>
  <c r="N339" i="2"/>
  <c r="M339" i="2"/>
  <c r="N338" i="2"/>
  <c r="M338" i="2"/>
  <c r="N335" i="2"/>
  <c r="M335" i="2"/>
  <c r="N334" i="2"/>
  <c r="M334" i="2"/>
  <c r="N333" i="2"/>
  <c r="M333" i="2"/>
  <c r="N332" i="2"/>
  <c r="M332" i="2"/>
  <c r="N331" i="2"/>
  <c r="M331" i="2"/>
  <c r="N330" i="2"/>
  <c r="M330" i="2"/>
  <c r="N326" i="2"/>
  <c r="M326" i="2"/>
  <c r="N325" i="2"/>
  <c r="M325" i="2"/>
  <c r="N324" i="2"/>
  <c r="M324" i="2"/>
  <c r="N316" i="2"/>
  <c r="M316" i="2"/>
  <c r="N315" i="2"/>
  <c r="M315" i="2"/>
  <c r="N314" i="2"/>
  <c r="M314" i="2"/>
  <c r="N313" i="2"/>
  <c r="M313" i="2"/>
  <c r="N311" i="2"/>
  <c r="M311" i="2"/>
  <c r="N305" i="2"/>
  <c r="M305" i="2"/>
  <c r="N302" i="2"/>
  <c r="M302" i="2"/>
  <c r="N301" i="2"/>
  <c r="M301" i="2"/>
  <c r="N297" i="2"/>
  <c r="M297" i="2"/>
  <c r="N296" i="2"/>
  <c r="M296" i="2"/>
  <c r="N293" i="2"/>
  <c r="M293" i="2"/>
  <c r="N291" i="2"/>
  <c r="M291" i="2"/>
  <c r="N290" i="2"/>
  <c r="M290" i="2"/>
  <c r="N289" i="2"/>
  <c r="M289" i="2"/>
  <c r="N288" i="2"/>
  <c r="M288" i="2"/>
  <c r="N287" i="2"/>
  <c r="M287" i="2"/>
  <c r="N283" i="2"/>
  <c r="M283" i="2"/>
  <c r="N282" i="2"/>
  <c r="M282" i="2"/>
  <c r="N281" i="2"/>
  <c r="M281" i="2"/>
  <c r="N280" i="2"/>
  <c r="M280" i="2"/>
  <c r="N279" i="2"/>
  <c r="M279" i="2"/>
  <c r="N278" i="2"/>
  <c r="M278" i="2"/>
  <c r="N277" i="2"/>
  <c r="M277" i="2"/>
  <c r="N276" i="2"/>
  <c r="M276" i="2"/>
  <c r="N275" i="2"/>
  <c r="M275" i="2"/>
  <c r="N274" i="2"/>
  <c r="M274" i="2"/>
  <c r="N273" i="2"/>
  <c r="M273" i="2"/>
  <c r="N272" i="2"/>
  <c r="M272" i="2"/>
  <c r="N271" i="2"/>
  <c r="M271" i="2"/>
  <c r="N270" i="2"/>
  <c r="M270" i="2"/>
  <c r="N269" i="2"/>
  <c r="M269" i="2"/>
  <c r="N268" i="2"/>
  <c r="M268" i="2"/>
  <c r="N267" i="2"/>
  <c r="M267" i="2"/>
  <c r="N266" i="2"/>
  <c r="M266" i="2"/>
  <c r="N259" i="2"/>
  <c r="M259" i="2"/>
  <c r="N258" i="2"/>
  <c r="M258" i="2"/>
  <c r="N257" i="2"/>
  <c r="M257" i="2"/>
  <c r="N256" i="2"/>
  <c r="M256" i="2"/>
  <c r="N255" i="2"/>
  <c r="M255" i="2"/>
  <c r="N254" i="2"/>
  <c r="M254" i="2"/>
  <c r="N253" i="2"/>
  <c r="M253" i="2"/>
  <c r="N250" i="2"/>
  <c r="M250" i="2"/>
  <c r="N235" i="2"/>
  <c r="M235" i="2"/>
  <c r="N234" i="2"/>
  <c r="M234" i="2"/>
  <c r="N233" i="2"/>
  <c r="M233" i="2"/>
  <c r="N232" i="2"/>
  <c r="M232" i="2"/>
  <c r="N231" i="2"/>
  <c r="M231" i="2"/>
  <c r="N230" i="2"/>
  <c r="M230" i="2"/>
  <c r="N219" i="2"/>
  <c r="M219" i="2"/>
  <c r="N214" i="2"/>
  <c r="M214" i="2"/>
  <c r="N213" i="2"/>
  <c r="M213" i="2"/>
  <c r="N212" i="2"/>
  <c r="M212" i="2"/>
  <c r="N211" i="2"/>
  <c r="M211" i="2"/>
  <c r="N210" i="2"/>
  <c r="M210" i="2"/>
  <c r="N209" i="2"/>
  <c r="M209" i="2"/>
  <c r="N199" i="2"/>
  <c r="M199" i="2"/>
  <c r="N198" i="2"/>
  <c r="M198" i="2"/>
  <c r="N197" i="2"/>
  <c r="M197" i="2"/>
  <c r="N196" i="2"/>
  <c r="M196" i="2"/>
  <c r="N195" i="2"/>
  <c r="M195" i="2"/>
  <c r="N191" i="2"/>
  <c r="M191" i="2"/>
  <c r="N190" i="2"/>
  <c r="M190" i="2"/>
  <c r="N189" i="2"/>
  <c r="M189" i="2"/>
  <c r="N188" i="2"/>
  <c r="M188" i="2"/>
  <c r="N187" i="2"/>
  <c r="M187" i="2"/>
  <c r="N186" i="2"/>
  <c r="M186" i="2"/>
  <c r="N185" i="2"/>
  <c r="M185" i="2"/>
  <c r="N184" i="2"/>
  <c r="M184" i="2"/>
  <c r="N177" i="2"/>
  <c r="M177" i="2"/>
  <c r="N176" i="2"/>
  <c r="M176" i="2"/>
  <c r="N175" i="2"/>
  <c r="M175" i="2"/>
  <c r="N174" i="2"/>
  <c r="M174" i="2"/>
  <c r="N173" i="2"/>
  <c r="M173" i="2"/>
  <c r="N172" i="2"/>
  <c r="M172" i="2"/>
  <c r="N171" i="2"/>
  <c r="M171" i="2"/>
  <c r="N168" i="2"/>
  <c r="M168" i="2"/>
  <c r="N167" i="2"/>
  <c r="M167" i="2"/>
  <c r="N166" i="2"/>
  <c r="M166" i="2"/>
  <c r="N165" i="2"/>
  <c r="M165" i="2"/>
  <c r="N157" i="2"/>
  <c r="M157" i="2"/>
  <c r="N156" i="2"/>
  <c r="M156" i="2"/>
  <c r="N155" i="2"/>
  <c r="M155" i="2"/>
  <c r="N154" i="2"/>
  <c r="M154" i="2"/>
  <c r="N153" i="2"/>
  <c r="M153" i="2"/>
  <c r="N147" i="2"/>
  <c r="M147" i="2"/>
  <c r="N146" i="2"/>
  <c r="M146" i="2"/>
  <c r="N145" i="2"/>
  <c r="M145" i="2"/>
  <c r="N144" i="2"/>
  <c r="M144" i="2"/>
  <c r="N143" i="2"/>
  <c r="M143" i="2"/>
  <c r="N142" i="2"/>
  <c r="M142" i="2"/>
  <c r="N141" i="2"/>
  <c r="M141" i="2"/>
  <c r="N138" i="2"/>
  <c r="M138" i="2"/>
  <c r="N137" i="2"/>
  <c r="M137" i="2"/>
  <c r="N136" i="2"/>
  <c r="M136" i="2"/>
  <c r="N135" i="2"/>
  <c r="M135" i="2"/>
  <c r="N134" i="2"/>
  <c r="M134" i="2"/>
  <c r="N122" i="2"/>
  <c r="M122" i="2"/>
  <c r="N121" i="2"/>
  <c r="M121" i="2"/>
  <c r="N120" i="2"/>
  <c r="M120" i="2"/>
  <c r="N118" i="2"/>
  <c r="M118" i="2"/>
  <c r="N117" i="2"/>
  <c r="M117" i="2"/>
  <c r="N112" i="2"/>
  <c r="M112" i="2"/>
  <c r="N109" i="2"/>
  <c r="M109" i="2"/>
  <c r="N108" i="2"/>
  <c r="M108" i="2"/>
  <c r="N107" i="2"/>
  <c r="M107" i="2"/>
  <c r="N106" i="2"/>
  <c r="M106" i="2"/>
  <c r="N105" i="2"/>
  <c r="M105" i="2"/>
  <c r="N104" i="2"/>
  <c r="M104" i="2"/>
  <c r="N103" i="2"/>
  <c r="M103" i="2"/>
  <c r="N102" i="2"/>
  <c r="M102" i="2"/>
  <c r="N101" i="2"/>
  <c r="M101" i="2"/>
  <c r="N100" i="2"/>
  <c r="M100" i="2"/>
  <c r="N99" i="2"/>
  <c r="M99" i="2"/>
  <c r="N98" i="2"/>
  <c r="M98" i="2"/>
  <c r="N97" i="2"/>
  <c r="M97" i="2"/>
  <c r="N96" i="2"/>
  <c r="M96" i="2"/>
  <c r="N95" i="2"/>
  <c r="M95" i="2"/>
  <c r="N94" i="2"/>
  <c r="M94" i="2"/>
  <c r="N93" i="2"/>
  <c r="M93" i="2"/>
  <c r="N92" i="2"/>
  <c r="M92" i="2"/>
  <c r="N91" i="2"/>
  <c r="M91" i="2"/>
  <c r="N90" i="2"/>
  <c r="M90" i="2"/>
  <c r="N89" i="2"/>
  <c r="M89" i="2"/>
  <c r="N88" i="2"/>
  <c r="M88" i="2"/>
  <c r="N87" i="2"/>
  <c r="M87" i="2"/>
  <c r="N86" i="2"/>
  <c r="M86" i="2"/>
  <c r="N83" i="2"/>
  <c r="M83" i="2"/>
  <c r="N82" i="2"/>
  <c r="M82" i="2"/>
  <c r="N81" i="2"/>
  <c r="M81" i="2"/>
  <c r="N80" i="2"/>
  <c r="M80" i="2"/>
  <c r="N79" i="2"/>
  <c r="M79" i="2"/>
  <c r="N78" i="2"/>
  <c r="M78" i="2"/>
  <c r="N77" i="2"/>
  <c r="M77" i="2"/>
  <c r="N76" i="2"/>
  <c r="M76" i="2"/>
  <c r="N75" i="2"/>
  <c r="M75" i="2"/>
  <c r="N74" i="2"/>
  <c r="M74" i="2"/>
  <c r="N73" i="2"/>
  <c r="M73" i="2"/>
  <c r="N72" i="2"/>
  <c r="M72" i="2"/>
  <c r="N61" i="2"/>
  <c r="M61" i="2"/>
  <c r="N60" i="2"/>
  <c r="M60" i="2"/>
  <c r="N59" i="2"/>
  <c r="M59" i="2"/>
  <c r="N58" i="2"/>
  <c r="M58" i="2"/>
  <c r="N57" i="2"/>
  <c r="M57" i="2"/>
  <c r="N56" i="2"/>
  <c r="M56" i="2"/>
  <c r="N55" i="2"/>
  <c r="M55" i="2"/>
  <c r="N42" i="2"/>
  <c r="M42" i="2"/>
  <c r="N41" i="2"/>
  <c r="M41" i="2"/>
  <c r="N40" i="2"/>
  <c r="M40" i="2"/>
  <c r="N39" i="2"/>
  <c r="M39" i="2"/>
  <c r="N38" i="2"/>
  <c r="M38" i="2"/>
  <c r="N37" i="2"/>
  <c r="M37" i="2"/>
  <c r="N36" i="2"/>
  <c r="M36" i="2"/>
  <c r="N35" i="2"/>
  <c r="M35" i="2"/>
  <c r="N34" i="2"/>
  <c r="M34" i="2"/>
  <c r="N32" i="2"/>
  <c r="M32" i="2"/>
  <c r="N23" i="2"/>
  <c r="M23" i="2"/>
  <c r="N22" i="2"/>
  <c r="M22" i="2"/>
  <c r="N16" i="2"/>
  <c r="M16" i="2"/>
  <c r="N15" i="2"/>
  <c r="M15" i="2"/>
  <c r="N14" i="2"/>
  <c r="M14" i="2"/>
  <c r="N13" i="2"/>
  <c r="M13" i="2"/>
  <c r="N12" i="2"/>
  <c r="M12" i="2"/>
  <c r="N11" i="2"/>
  <c r="M11" i="2"/>
  <c r="N4" i="2"/>
  <c r="M4" i="2"/>
  <c r="N3" i="2"/>
  <c r="M3" i="2"/>
  <c r="M458" i="1"/>
  <c r="N458" i="1"/>
  <c r="M457" i="1"/>
  <c r="N457" i="1"/>
  <c r="M456" i="1"/>
  <c r="N456" i="1"/>
  <c r="M455" i="1"/>
  <c r="N455" i="1"/>
  <c r="M454" i="1"/>
  <c r="N454" i="1"/>
  <c r="M453" i="1"/>
  <c r="N453" i="1"/>
  <c r="M452" i="1"/>
  <c r="N452" i="1"/>
  <c r="M451" i="1"/>
  <c r="N451" i="1"/>
  <c r="M450" i="1"/>
  <c r="N450" i="1"/>
  <c r="M449" i="1"/>
  <c r="N449" i="1"/>
  <c r="M448" i="1"/>
  <c r="N448" i="1"/>
  <c r="N26" i="1"/>
  <c r="M26" i="1"/>
  <c r="M447" i="1"/>
  <c r="N447" i="1"/>
  <c r="M446" i="1"/>
  <c r="N446" i="1"/>
  <c r="M445" i="1"/>
  <c r="N445" i="1"/>
  <c r="M442" i="1"/>
  <c r="N442" i="1"/>
  <c r="M443" i="1"/>
  <c r="N443" i="1"/>
  <c r="M444" i="1"/>
  <c r="N444" i="1"/>
  <c r="M295" i="1"/>
  <c r="N295" i="1"/>
  <c r="M296" i="1"/>
  <c r="N296" i="1"/>
  <c r="M294" i="1"/>
  <c r="N294" i="1"/>
  <c r="M441" i="1"/>
  <c r="N441" i="1"/>
  <c r="M440" i="1"/>
  <c r="N440" i="1"/>
  <c r="M439" i="1"/>
  <c r="N439" i="1"/>
  <c r="M438" i="1"/>
  <c r="N438" i="1"/>
  <c r="M437" i="1"/>
  <c r="N437" i="1"/>
  <c r="M436" i="1"/>
  <c r="N436" i="1"/>
  <c r="M435" i="1"/>
  <c r="N435" i="1"/>
  <c r="M434" i="1"/>
  <c r="N434" i="1"/>
  <c r="M433" i="1"/>
  <c r="N433" i="1"/>
  <c r="M432" i="1"/>
  <c r="N432" i="1"/>
  <c r="N452" i="2"/>
  <c r="M431" i="1"/>
  <c r="N431" i="1"/>
  <c r="M430" i="1"/>
  <c r="N430" i="1"/>
  <c r="M429" i="1"/>
  <c r="N429" i="1"/>
  <c r="M428" i="1"/>
  <c r="N428" i="1"/>
  <c r="M425" i="1"/>
  <c r="N425" i="1"/>
  <c r="M426" i="1"/>
  <c r="N426" i="1"/>
  <c r="M427" i="1"/>
  <c r="N427" i="1"/>
  <c r="M424" i="1"/>
  <c r="N424" i="1"/>
  <c r="M423" i="1"/>
  <c r="N423" i="1"/>
  <c r="M422" i="1"/>
  <c r="N422" i="1"/>
  <c r="M421" i="1"/>
  <c r="N421" i="1"/>
  <c r="M420" i="1"/>
  <c r="N420" i="1"/>
  <c r="M419" i="1"/>
  <c r="N419" i="1"/>
  <c r="M418" i="1"/>
  <c r="N418" i="1"/>
  <c r="M417" i="1"/>
  <c r="N417" i="1"/>
  <c r="M416" i="1"/>
  <c r="N416" i="1"/>
  <c r="M415" i="1"/>
  <c r="N415" i="1"/>
  <c r="M414" i="1"/>
  <c r="N414" i="1"/>
  <c r="M413" i="1"/>
  <c r="N413" i="1"/>
  <c r="M412" i="1"/>
  <c r="N412" i="1"/>
  <c r="M411" i="1"/>
  <c r="N411" i="1"/>
  <c r="M410" i="1"/>
  <c r="N410" i="1"/>
  <c r="M409" i="1"/>
  <c r="N409" i="1"/>
  <c r="M408" i="1"/>
  <c r="N408" i="1"/>
  <c r="M407" i="1"/>
  <c r="N407" i="1"/>
  <c r="M327" i="1"/>
  <c r="N327" i="1"/>
  <c r="M326" i="1"/>
  <c r="N326" i="1"/>
  <c r="N406" i="1"/>
  <c r="N404" i="1"/>
  <c r="N405" i="1"/>
  <c r="M406" i="1"/>
  <c r="M405" i="1"/>
  <c r="M404" i="1"/>
  <c r="M403" i="1"/>
  <c r="N403" i="1"/>
  <c r="M402" i="1"/>
  <c r="N402" i="1"/>
  <c r="M398" i="1"/>
  <c r="N398" i="1"/>
  <c r="M399" i="1"/>
  <c r="N399" i="1"/>
  <c r="M400" i="1"/>
  <c r="N400" i="1"/>
  <c r="M401" i="1"/>
  <c r="N401" i="1"/>
  <c r="N397" i="1"/>
  <c r="M397" i="1"/>
  <c r="M396" i="1"/>
  <c r="N396" i="1"/>
  <c r="M395" i="1"/>
  <c r="N395" i="1"/>
  <c r="M394" i="1"/>
  <c r="N394" i="1"/>
  <c r="M393" i="1"/>
  <c r="N393" i="1"/>
  <c r="N392" i="1"/>
  <c r="M392" i="1"/>
  <c r="N391" i="1"/>
  <c r="M391" i="1"/>
  <c r="M85" i="1"/>
  <c r="N85" i="1"/>
  <c r="M390" i="1"/>
  <c r="N390" i="1"/>
  <c r="M389" i="1"/>
  <c r="N389" i="1"/>
  <c r="M388" i="1"/>
  <c r="N388" i="1"/>
  <c r="M387" i="1"/>
  <c r="N387" i="1"/>
  <c r="M386" i="1"/>
  <c r="N386" i="1"/>
  <c r="M385" i="1"/>
  <c r="N385" i="1"/>
  <c r="M384" i="1"/>
  <c r="N384" i="1"/>
  <c r="M383" i="1"/>
  <c r="N383" i="1"/>
  <c r="M382" i="1"/>
  <c r="N382" i="1"/>
  <c r="M381" i="1"/>
  <c r="N381" i="1"/>
  <c r="M380" i="1"/>
  <c r="N380" i="1"/>
  <c r="N379" i="1"/>
  <c r="M379" i="1"/>
  <c r="M378" i="1"/>
  <c r="N378" i="1"/>
  <c r="M377" i="1"/>
  <c r="N377" i="1"/>
  <c r="M376" i="1"/>
  <c r="N376" i="1"/>
  <c r="M375" i="1"/>
  <c r="N375" i="1"/>
  <c r="M374" i="1"/>
  <c r="N374" i="1"/>
  <c r="M373" i="1"/>
  <c r="N373" i="1"/>
  <c r="M372" i="1"/>
  <c r="N372" i="1"/>
  <c r="M371" i="1"/>
  <c r="N371" i="1"/>
  <c r="N370" i="1"/>
  <c r="M370" i="1"/>
  <c r="M366" i="1"/>
  <c r="M367" i="1"/>
  <c r="M368" i="1"/>
  <c r="M369" i="1"/>
  <c r="N369" i="1"/>
  <c r="N368" i="1"/>
  <c r="N367" i="1"/>
  <c r="N366" i="1"/>
  <c r="N365" i="1"/>
  <c r="M365" i="1"/>
  <c r="M364" i="1"/>
  <c r="N364" i="1"/>
  <c r="M363" i="1"/>
  <c r="N363" i="1"/>
  <c r="M362" i="1"/>
  <c r="N362" i="1"/>
  <c r="M361" i="1"/>
  <c r="N361" i="1"/>
  <c r="M360" i="1"/>
  <c r="N360" i="1"/>
  <c r="M359" i="1"/>
  <c r="N359" i="1"/>
  <c r="M358" i="1"/>
  <c r="N358" i="1"/>
  <c r="N357" i="1"/>
  <c r="M357" i="1"/>
  <c r="M356" i="1"/>
  <c r="N356" i="1"/>
  <c r="M355" i="1"/>
  <c r="N355" i="1"/>
  <c r="M354" i="1"/>
  <c r="N354" i="1"/>
  <c r="N353" i="1"/>
  <c r="M353" i="1"/>
  <c r="N352" i="1"/>
  <c r="M352" i="1"/>
  <c r="M351" i="1"/>
  <c r="N351" i="1"/>
  <c r="M350" i="1"/>
  <c r="N350" i="1"/>
  <c r="M349" i="1"/>
  <c r="N349" i="1"/>
  <c r="N348" i="1"/>
  <c r="M348" i="1"/>
  <c r="M347" i="1"/>
  <c r="N347" i="1"/>
  <c r="N346" i="1"/>
  <c r="M346" i="1"/>
  <c r="M345" i="1"/>
  <c r="N345" i="1"/>
  <c r="M344" i="1"/>
  <c r="N344" i="1"/>
  <c r="M343" i="1"/>
  <c r="N343" i="1"/>
  <c r="M342" i="1"/>
  <c r="N342" i="1"/>
  <c r="M332" i="1"/>
  <c r="N332" i="1"/>
  <c r="N341" i="1"/>
  <c r="M341" i="1"/>
  <c r="M340" i="1"/>
  <c r="N340" i="1"/>
  <c r="N339" i="1"/>
  <c r="M339" i="1"/>
  <c r="M338" i="1"/>
  <c r="N338" i="1"/>
  <c r="M337" i="1"/>
  <c r="N337" i="1"/>
  <c r="M336" i="1"/>
  <c r="N336" i="1"/>
  <c r="M335" i="1"/>
  <c r="N335" i="1"/>
  <c r="M334" i="1"/>
  <c r="N334" i="1"/>
  <c r="M333" i="1"/>
  <c r="N333" i="1"/>
  <c r="M331" i="1"/>
  <c r="N331" i="1"/>
  <c r="M330" i="1"/>
  <c r="N330" i="1"/>
  <c r="M329" i="1"/>
  <c r="N329" i="1"/>
  <c r="M328" i="1"/>
  <c r="N328" i="1"/>
  <c r="M325" i="1"/>
  <c r="N325" i="1"/>
  <c r="M324" i="1"/>
  <c r="N324" i="1"/>
  <c r="M323" i="1"/>
  <c r="N323" i="1"/>
  <c r="M322" i="1"/>
  <c r="N322" i="1"/>
  <c r="M321" i="1"/>
  <c r="N321" i="1"/>
  <c r="M320" i="1"/>
  <c r="N320" i="1"/>
  <c r="M319" i="1"/>
  <c r="N319" i="1"/>
  <c r="M318" i="1"/>
  <c r="N318" i="1"/>
  <c r="M317" i="1"/>
  <c r="N317" i="1"/>
  <c r="M316" i="1"/>
  <c r="N316" i="1"/>
  <c r="M315" i="1"/>
  <c r="N315" i="1"/>
  <c r="M314" i="1"/>
  <c r="N314" i="1"/>
  <c r="M313" i="1"/>
  <c r="N313" i="1"/>
  <c r="M312" i="1"/>
  <c r="N312" i="1"/>
  <c r="M311" i="1"/>
  <c r="N311" i="1"/>
  <c r="M310" i="1"/>
  <c r="N310" i="1"/>
  <c r="N309" i="1"/>
  <c r="M309" i="1"/>
  <c r="M308" i="1"/>
  <c r="N308" i="1"/>
  <c r="N307" i="1"/>
  <c r="M307" i="1"/>
  <c r="M306" i="1"/>
  <c r="N306" i="1"/>
  <c r="M305" i="1"/>
  <c r="N305" i="1"/>
  <c r="M304" i="1"/>
  <c r="N304" i="1"/>
  <c r="M303" i="1"/>
  <c r="N303" i="1"/>
  <c r="M302" i="1"/>
  <c r="N302" i="1"/>
  <c r="M301" i="1"/>
  <c r="N301" i="1"/>
  <c r="M300" i="1"/>
  <c r="N300" i="1"/>
  <c r="M299" i="1"/>
  <c r="N299" i="1"/>
  <c r="M298" i="1"/>
  <c r="N298" i="1"/>
  <c r="M297" i="1"/>
  <c r="N297" i="1"/>
  <c r="M293" i="1"/>
  <c r="N293" i="1"/>
  <c r="M292" i="1"/>
  <c r="N292" i="1"/>
  <c r="M291" i="1"/>
  <c r="N291" i="1"/>
  <c r="M290" i="1"/>
  <c r="N290" i="1"/>
  <c r="M289" i="1"/>
  <c r="N289" i="1"/>
  <c r="M288" i="1"/>
  <c r="N288" i="1"/>
  <c r="M287" i="1"/>
  <c r="N287" i="1"/>
  <c r="M286" i="1"/>
  <c r="N286" i="1"/>
  <c r="M285" i="1"/>
  <c r="N285" i="1"/>
  <c r="M284" i="1"/>
  <c r="N284" i="1"/>
  <c r="M283" i="1"/>
  <c r="N283" i="1"/>
  <c r="N282" i="1"/>
  <c r="M282" i="1"/>
  <c r="M281" i="1"/>
  <c r="N281" i="1"/>
  <c r="M280" i="1"/>
  <c r="N280" i="1"/>
  <c r="M279" i="1"/>
  <c r="N279" i="1"/>
  <c r="M278" i="1"/>
  <c r="N278" i="1"/>
  <c r="M277" i="1"/>
  <c r="N277" i="1"/>
  <c r="M276" i="1"/>
  <c r="N276" i="1"/>
  <c r="M275" i="1"/>
  <c r="N275" i="1"/>
  <c r="M274" i="1"/>
  <c r="N274" i="1"/>
  <c r="M273" i="1"/>
  <c r="N273" i="1"/>
  <c r="M272" i="1"/>
  <c r="N272" i="1"/>
  <c r="N270" i="1"/>
  <c r="N271" i="1"/>
  <c r="M270" i="1"/>
  <c r="M271" i="1"/>
  <c r="N269" i="1"/>
  <c r="M269" i="1"/>
  <c r="N15" i="1"/>
  <c r="N16" i="1"/>
  <c r="N17" i="1"/>
  <c r="N18" i="1"/>
  <c r="N19" i="1"/>
  <c r="N20" i="1"/>
  <c r="N21" i="1"/>
  <c r="N22" i="1"/>
  <c r="N23" i="1"/>
  <c r="N24" i="1"/>
  <c r="N25" i="1"/>
  <c r="N27" i="1"/>
  <c r="N28" i="1"/>
  <c r="N29" i="1"/>
  <c r="N30" i="1"/>
  <c r="N31" i="1"/>
  <c r="N32" i="1"/>
  <c r="N33" i="1"/>
  <c r="N34" i="1"/>
  <c r="N35" i="1"/>
  <c r="N36" i="1"/>
  <c r="N37" i="1"/>
  <c r="N38" i="1"/>
  <c r="N39" i="1"/>
  <c r="N40" i="1"/>
  <c r="N41" i="1"/>
  <c r="N42" i="1"/>
  <c r="N43" i="1"/>
  <c r="N44" i="1"/>
  <c r="N45" i="1"/>
  <c r="N46" i="1"/>
  <c r="N47" i="1"/>
  <c r="N48" i="1"/>
  <c r="N49"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3" i="1"/>
  <c r="N124" i="1"/>
  <c r="N125" i="1"/>
  <c r="N126" i="1"/>
  <c r="N127" i="1"/>
  <c r="N128" i="1"/>
  <c r="N129" i="1"/>
  <c r="N131" i="1"/>
  <c r="N132" i="1"/>
  <c r="N133" i="1"/>
  <c r="N134" i="1"/>
  <c r="N135" i="1"/>
  <c r="N136" i="1"/>
  <c r="N137"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5" i="1"/>
  <c r="N166" i="1"/>
  <c r="N167" i="1"/>
  <c r="N168" i="1"/>
  <c r="N169" i="1"/>
  <c r="N170" i="1"/>
  <c r="N171" i="1"/>
  <c r="N172" i="1"/>
  <c r="N173" i="1"/>
  <c r="N174" i="1"/>
  <c r="N175" i="1"/>
  <c r="N177" i="1"/>
  <c r="N178" i="1"/>
  <c r="N179" i="1"/>
  <c r="N180" i="1"/>
  <c r="N181" i="1"/>
  <c r="N182" i="1"/>
  <c r="N183" i="1"/>
  <c r="N184" i="1"/>
  <c r="N185" i="1"/>
  <c r="N186" i="1"/>
  <c r="N187" i="1"/>
  <c r="N188" i="1"/>
  <c r="N189" i="1"/>
  <c r="N190"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7" i="1"/>
  <c r="N248" i="1"/>
  <c r="N249" i="1"/>
  <c r="N250" i="1"/>
  <c r="N251" i="1"/>
  <c r="N252" i="1"/>
  <c r="N253" i="1"/>
  <c r="N254" i="1"/>
  <c r="N255" i="1"/>
  <c r="N256" i="1"/>
  <c r="N257" i="1"/>
  <c r="N258" i="1"/>
  <c r="N259" i="1"/>
  <c r="N260" i="1"/>
  <c r="N261" i="1"/>
  <c r="N262" i="1"/>
  <c r="N4" i="1"/>
  <c r="N5" i="1"/>
  <c r="N6" i="1"/>
  <c r="N7" i="1"/>
  <c r="N8" i="1"/>
  <c r="N9" i="1"/>
  <c r="N10" i="1"/>
  <c r="N11" i="1"/>
  <c r="N12" i="1"/>
  <c r="N13" i="1"/>
  <c r="N3" i="1"/>
  <c r="M201" i="1"/>
  <c r="M204" i="1"/>
  <c r="M202" i="1"/>
  <c r="M3" i="1"/>
  <c r="M4" i="1"/>
  <c r="M5" i="1"/>
  <c r="M6" i="1"/>
  <c r="M7" i="1"/>
  <c r="M8" i="1"/>
  <c r="M9" i="1"/>
  <c r="M10" i="1"/>
  <c r="M11" i="1"/>
  <c r="M12" i="1"/>
  <c r="M13" i="1"/>
  <c r="M15" i="1"/>
  <c r="M16" i="1"/>
  <c r="M17" i="1"/>
  <c r="M18" i="1"/>
  <c r="M19" i="1"/>
  <c r="M20" i="1"/>
  <c r="M21" i="1"/>
  <c r="M22" i="1"/>
  <c r="M23" i="1"/>
  <c r="M24" i="1"/>
  <c r="M25" i="1"/>
  <c r="M27" i="1"/>
  <c r="M28" i="1"/>
  <c r="M29" i="1"/>
  <c r="M30" i="1"/>
  <c r="M31" i="1"/>
  <c r="M32" i="1"/>
  <c r="M33" i="1"/>
  <c r="M34" i="1"/>
  <c r="M35" i="1"/>
  <c r="M36" i="1"/>
  <c r="M37" i="1"/>
  <c r="M38" i="1"/>
  <c r="M39" i="1"/>
  <c r="M40" i="1"/>
  <c r="M41" i="1"/>
  <c r="M42" i="1"/>
  <c r="M43" i="1"/>
  <c r="M44" i="1"/>
  <c r="M45" i="1"/>
  <c r="M46" i="1"/>
  <c r="M47" i="1"/>
  <c r="M48" i="1"/>
  <c r="M49"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3" i="1"/>
  <c r="M124" i="1"/>
  <c r="M125" i="1"/>
  <c r="M126" i="1"/>
  <c r="M127" i="1"/>
  <c r="M128" i="1"/>
  <c r="M129" i="1"/>
  <c r="M131" i="1"/>
  <c r="M132" i="1"/>
  <c r="M133" i="1"/>
  <c r="M134" i="1"/>
  <c r="M135" i="1"/>
  <c r="M136" i="1"/>
  <c r="M137"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5" i="1"/>
  <c r="M166" i="1"/>
  <c r="M167" i="1"/>
  <c r="M168" i="1"/>
  <c r="M169" i="1"/>
  <c r="M170" i="1"/>
  <c r="M171" i="1"/>
  <c r="M172" i="1"/>
  <c r="M173" i="1"/>
  <c r="M174" i="1"/>
  <c r="M175" i="1"/>
  <c r="M177" i="1"/>
  <c r="M178" i="1"/>
  <c r="M179" i="1"/>
  <c r="M180" i="1"/>
  <c r="M181" i="1"/>
  <c r="M182" i="1"/>
  <c r="M183" i="1"/>
  <c r="M184" i="1"/>
  <c r="M185" i="1"/>
  <c r="M186" i="1"/>
  <c r="M187" i="1"/>
  <c r="M188" i="1"/>
  <c r="M189" i="1"/>
  <c r="M190" i="1"/>
  <c r="M192" i="1"/>
  <c r="M193" i="1"/>
  <c r="M194" i="1"/>
  <c r="M195" i="1"/>
  <c r="M196" i="1"/>
  <c r="M197" i="1"/>
  <c r="M198" i="1"/>
  <c r="M199" i="1"/>
  <c r="M200" i="1"/>
  <c r="M203" i="1"/>
  <c r="M205" i="1"/>
  <c r="M206" i="1"/>
  <c r="M207" i="1"/>
  <c r="M208" i="1"/>
  <c r="M209" i="1"/>
  <c r="M210" i="1"/>
  <c r="M211" i="1"/>
  <c r="M212" i="1"/>
  <c r="M213" i="1"/>
  <c r="M214" i="1"/>
  <c r="M215" i="1"/>
  <c r="M216" i="1"/>
  <c r="M217"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7" i="1"/>
  <c r="M248" i="1"/>
  <c r="M249" i="1"/>
  <c r="M250" i="1"/>
  <c r="M251" i="1"/>
  <c r="M252" i="1"/>
  <c r="M253" i="1"/>
  <c r="M254" i="1"/>
  <c r="M255" i="1"/>
  <c r="M256" i="1"/>
  <c r="M257" i="1"/>
  <c r="M258" i="1"/>
  <c r="M259" i="1"/>
  <c r="M260" i="1"/>
  <c r="M261" i="1"/>
  <c r="M262" i="1"/>
  <c r="N263" i="1"/>
  <c r="N266" i="1"/>
  <c r="N265" i="1"/>
  <c r="N264" i="1"/>
</calcChain>
</file>

<file path=xl/sharedStrings.xml><?xml version="1.0" encoding="utf-8"?>
<sst xmlns="http://schemas.openxmlformats.org/spreadsheetml/2006/main" count="9473" uniqueCount="2841">
  <si>
    <t>Lp.</t>
  </si>
  <si>
    <t xml:space="preserve">Nazwa </t>
  </si>
  <si>
    <t>Opis, wymagania techniczne</t>
  </si>
  <si>
    <t>Jm.</t>
  </si>
  <si>
    <t>Wielkość oferow. opak.</t>
  </si>
  <si>
    <t>Nr katalogowy / producent / dystrybutor oferowanego towaru</t>
  </si>
  <si>
    <t>Ilość oferow. opak.</t>
  </si>
  <si>
    <t>Cena jedn. netto</t>
  </si>
  <si>
    <t>Łącznie zamówione</t>
  </si>
  <si>
    <t>Szacowana ilość</t>
  </si>
  <si>
    <t>Cena jedn. brutto</t>
  </si>
  <si>
    <t xml:space="preserve">Wartość netto </t>
  </si>
  <si>
    <t>STATYWY I ELEMENTY DO STATYWÓW, PODNOŚNIKI</t>
  </si>
  <si>
    <t>1.1</t>
  </si>
  <si>
    <t>Łapa do statywu</t>
  </si>
  <si>
    <t xml:space="preserve">Uniwersalna, wykonana z utwardzonego aluminium. Szer. rozwarcia 80 mm. Ø pręta 12 mm. </t>
  </si>
  <si>
    <t>szt.</t>
  </si>
  <si>
    <t>Carl Roth/ 2385.1</t>
  </si>
  <si>
    <t>1.2</t>
  </si>
  <si>
    <t>Uniwersalna, wykonana z odlewu cynkowego. Czteropalczasta, z ochronną wkładką z korka. Rozchylenie maks. 90 mm, długość całk. 240 mm.</t>
  </si>
  <si>
    <t>Carl Roth/KX89.1</t>
  </si>
  <si>
    <t>1.3</t>
  </si>
  <si>
    <t>Łapa uniwersalna</t>
  </si>
  <si>
    <t>Z żeliwa, z dwiema okrągłymi szczękami. Polerowana elektrolitycznie. Ø pręta 12 mm.</t>
  </si>
  <si>
    <t xml:space="preserve">Rozpiętość 25 mm. </t>
  </si>
  <si>
    <t>Carl Roth/ 1993.1</t>
  </si>
  <si>
    <t>1.4</t>
  </si>
  <si>
    <t xml:space="preserve">Rozpiętość 40 mm. </t>
  </si>
  <si>
    <t>Carl Roth/ 1995.1</t>
  </si>
  <si>
    <t>1.5</t>
  </si>
  <si>
    <t xml:space="preserve">Rozpiętość 60 mm. </t>
  </si>
  <si>
    <t>Carl Roth/ 1998.1</t>
  </si>
  <si>
    <t>1.6</t>
  </si>
  <si>
    <t>Łapa z łańcuchem</t>
  </si>
  <si>
    <t>Wykonana z żeliwa. Z regulowanym łańcuchem wykonanym z mosiądzu. Do przytrzymywania kolb i innych naczyń laboratoryjnych. Rozpiętość 150 mm.</t>
  </si>
  <si>
    <t>Carl Roth/ E052.1</t>
  </si>
  <si>
    <t>1.7</t>
  </si>
  <si>
    <t>Podnośnik laboratoryjny</t>
  </si>
  <si>
    <t xml:space="preserve">Z lekkiego metalu, stabilny. Max. obciążenie w pozycji wyjściowej ok. 60 kg. Dane dot. obciążenia roboczego wg DIN 12897. </t>
  </si>
  <si>
    <t>Dł. 160 mm; szer 130 mm; wysokość robocza 60-250 mm; maks. obciążenie do 7 kg.</t>
  </si>
  <si>
    <t>Carl Roth/ K579.1</t>
  </si>
  <si>
    <t>1.8</t>
  </si>
  <si>
    <t>Dł. 200 mm; szer 230 mm; wysokość robocza 70-260 mm; maks. obciążenie do 7 kg.</t>
  </si>
  <si>
    <t>Carl Roth/ K581.1</t>
  </si>
  <si>
    <t>1.9</t>
  </si>
  <si>
    <t>Statyw na probówki</t>
  </si>
  <si>
    <r>
      <t>Na probówki 1,5 i 2 ml, wykonany z  autoklawowalego polipropylenu, trwały do temperatury -80</t>
    </r>
    <r>
      <rPr>
        <vertAlign val="superscript"/>
        <sz val="10"/>
        <rFont val="Times New Roman"/>
        <family val="1"/>
        <charset val="238"/>
      </rPr>
      <t>o</t>
    </r>
    <r>
      <rPr>
        <sz val="10"/>
        <rFont val="Times New Roman"/>
        <family val="1"/>
        <charset val="238"/>
      </rPr>
      <t>C, z około 80 numerycznie oznakowanymi otworami w szyku 5x16</t>
    </r>
  </si>
  <si>
    <t>Niebieski</t>
  </si>
  <si>
    <t>Carl Roth/ C771.1</t>
  </si>
  <si>
    <t>1.10</t>
  </si>
  <si>
    <t>Różowy</t>
  </si>
  <si>
    <t>Carl Roth/ C774.1</t>
  </si>
  <si>
    <t>1.11</t>
  </si>
  <si>
    <t>Łącznik dwustronny</t>
  </si>
  <si>
    <t>Zgodny z DIN 12895. Wykonany z żeliwa. Śruby skrzydełkowe wykonane z niklowanego mosiądzu. Do prętów o maksymalnej Ø 16 mm.</t>
  </si>
  <si>
    <t>Carl Roth/ 2134.1</t>
  </si>
  <si>
    <t>PĘSETY, SZPATUŁKI, SKALPELE, OSTRZA</t>
  </si>
  <si>
    <t>2.1</t>
  </si>
  <si>
    <t>Pęseta</t>
  </si>
  <si>
    <t xml:space="preserve">Prosta, koniec zaokrąglony. Wykonana ze stali 18/8 lub Remanitu 4301. Antymagnetyczna. Autoklawowalna.  </t>
  </si>
  <si>
    <t>Dł. 115 mm.</t>
  </si>
  <si>
    <t>Carl Roth/ 2688.1</t>
  </si>
  <si>
    <t>2.2</t>
  </si>
  <si>
    <t>Dł. 160 mm.</t>
  </si>
  <si>
    <t>Carl Roth/ 2691.1</t>
  </si>
  <si>
    <t>2.3</t>
  </si>
  <si>
    <t>Dł. 250 mm.</t>
  </si>
  <si>
    <t>Carl Roth/ 2693.1</t>
  </si>
  <si>
    <t>2.4</t>
  </si>
  <si>
    <t xml:space="preserve">Zagięta , końce spiczaste, chirurgiczna. Wykonana ze stali nierdzewnej lub Remanitu 4301. Antymagnetyczna. Autoklawowalna.    </t>
  </si>
  <si>
    <t>Dł. 105 mm.</t>
  </si>
  <si>
    <t>Carl Roth/ 2854.1</t>
  </si>
  <si>
    <t>2.5</t>
  </si>
  <si>
    <t>Carl Roth/ 2855.1</t>
  </si>
  <si>
    <t>2.6</t>
  </si>
  <si>
    <t>Carl Roth/ 2858.1</t>
  </si>
  <si>
    <t>2.7</t>
  </si>
  <si>
    <t xml:space="preserve">Prosta, końce spiczaste, wewnętrzna strona końcówek żłobkowana. Autoklawowalne. </t>
  </si>
  <si>
    <t>Carl Roth/ 2695.1</t>
  </si>
  <si>
    <t>2.8</t>
  </si>
  <si>
    <t>Carl Roth/ 2801.1</t>
  </si>
  <si>
    <t>2.9</t>
  </si>
  <si>
    <t>Dł. 200 mm.</t>
  </si>
  <si>
    <t>Carl Roth/ 2853.1</t>
  </si>
  <si>
    <t>2.10</t>
  </si>
  <si>
    <t>Mikroszpatułka</t>
  </si>
  <si>
    <t xml:space="preserve">Dwustronna. Ze stali 18/10, polerowana elektrolitycznie. Autoklawowalna.  </t>
  </si>
  <si>
    <t>Dł 150 mm; szer. 2 mm.</t>
  </si>
  <si>
    <t>Carl Roth/ 3433.1</t>
  </si>
  <si>
    <t>2.11</t>
  </si>
  <si>
    <t>Szpatułka</t>
  </si>
  <si>
    <t xml:space="preserve">Dwustronna. Ze stali 18/8 lub 18/10, giętka lub sztywna, polerowana elektrolitycznie. Autoklawowalna. </t>
  </si>
  <si>
    <t>Dł. 185 mm; szer. 9 mm. giętka</t>
  </si>
  <si>
    <t>Carl Roth/ 3298.1</t>
  </si>
  <si>
    <t>Dł 250 mm; szer. 11 mm. giętka</t>
  </si>
  <si>
    <t>Carl Roth/ 3318.1</t>
  </si>
  <si>
    <t>2.12</t>
  </si>
  <si>
    <t xml:space="preserve">Dwustronna, zakrzywiona. Ze stali Remanit 4301, polerowana elektrolitycznie. Autoklawowalna. </t>
  </si>
  <si>
    <t>Dł 185 mm; szer. 4 mm.</t>
  </si>
  <si>
    <t>Carl Roth/ 3455.1</t>
  </si>
  <si>
    <t>2.13</t>
  </si>
  <si>
    <t>Dł 185 mm; szer. 9 mm.</t>
  </si>
  <si>
    <t>Carl Roth/ 3472.1</t>
  </si>
  <si>
    <t>2.14</t>
  </si>
  <si>
    <t>Dł 210 mm; szer. 9 mm.</t>
  </si>
  <si>
    <t>Carl Roth/ 3489.1</t>
  </si>
  <si>
    <t>2.15</t>
  </si>
  <si>
    <t>Szpatułka z tworzywa sztucznego</t>
  </si>
  <si>
    <t xml:space="preserve">Wykonana z PS. Przezroczysta. Długość całkowita 120 mm. Łopatka: dł. 30 x szer. 3 mm. Ø uchwytu 3 mm. Bez płytki mieszającej. </t>
  </si>
  <si>
    <t>Carl Roth/ 4893.2</t>
  </si>
  <si>
    <t>2.16</t>
  </si>
  <si>
    <t>Łyżeczko-szpatułka</t>
  </si>
  <si>
    <t>Wykonana z  nierdzewnej stali szlachetnej 18/10. Z okrągłym trzonkiem. Szpatułka: długość 28 mm, szerokość 15 mm. Łyżeczka Ø 25 mm. Autoklawowalna.</t>
  </si>
  <si>
    <t>Dł. całk. 150 mm</t>
  </si>
  <si>
    <t>Carl Roth/ A641.1</t>
  </si>
  <si>
    <t>2.17</t>
  </si>
  <si>
    <t>Dł. całk. 180 mm</t>
  </si>
  <si>
    <t>Carl Roth/ A642.1</t>
  </si>
  <si>
    <t>2.18</t>
  </si>
  <si>
    <t>Dł. całk. 210 mm</t>
  </si>
  <si>
    <t>Carl Roth/ A643.1</t>
  </si>
  <si>
    <t>2.19</t>
  </si>
  <si>
    <t>Dł. całk. 250 mm</t>
  </si>
  <si>
    <t>Carl Roth/ A644.1</t>
  </si>
  <si>
    <t>2.20</t>
  </si>
  <si>
    <t>Mikrołyżeczka</t>
  </si>
  <si>
    <t>W kształcie łopatki. Wykonana ze stali 18/8 lub18/10. Całkowita dł. 150 mm. Długość łopatki 40 mm, szerokość 5 mm.</t>
  </si>
  <si>
    <t>Carl Roth/ 3191.1</t>
  </si>
  <si>
    <t>2.21</t>
  </si>
  <si>
    <t>W ksztalcie łyżeczki. Wykonana ze stali 18/8 lub18/10. Całkowita dł. 150 mm. Długość łopatki 40 mm, szerokość 7 lub 5 mm.</t>
  </si>
  <si>
    <t>Carl Roth/ 6186.1</t>
  </si>
  <si>
    <t>2.22</t>
  </si>
  <si>
    <t>Zestaw mikroszpatułek</t>
  </si>
  <si>
    <t>Czteroczęściowy (4 szpatułki). Szpatułki wykonane ze stali szlachetnej 18/10, z plastikowym uchwytem. Dł. 160 mm; szer. 3, 4 ,5 i 6 mm.</t>
  </si>
  <si>
    <t>kpl.</t>
  </si>
  <si>
    <t>Carl Roth/ AT16.1</t>
  </si>
  <si>
    <t>2.23</t>
  </si>
  <si>
    <t xml:space="preserve">Łopatka  </t>
  </si>
  <si>
    <t xml:space="preserve">Do proszków. Z nierdzewnej stali szlachetnej 18/8. Antymagnetyczna. Szufelka: dł. 40 mm, szer. 10 mm. Całkowita dł. 170 mm. Autoklawowalna. </t>
  </si>
  <si>
    <t>Carl Roth/ C829.1</t>
  </si>
  <si>
    <t>2.24</t>
  </si>
  <si>
    <t>Szpatułka dozująca</t>
  </si>
  <si>
    <t>Ostrze z nierdzewnej stali szlachetnej 18/8 lub 18/10, plastikowa rączka. Do proszków, granulatów itp. Obracając radełko dozuje się pobrany materiał. Ostrze: dł. 50 x szer. 12 mm. Długość całkowita 190 mm. Autoklawowalna.</t>
  </si>
  <si>
    <t>Carl Roth/ C848.1</t>
  </si>
  <si>
    <t>2.25</t>
  </si>
  <si>
    <t>Łyżeczka podwójna</t>
  </si>
  <si>
    <t xml:space="preserve">Podwójna. Wykonana ze stali szlachetnej Remanit 4301. Autoklawowalna. Dł. 190 mm. Szer. x dł. łyżeczki n 1 -  12 x 30 mm; szer. x dł. łyżeczki nr 2 - 20 x 35 mm.    </t>
  </si>
  <si>
    <t>Carl Roth/ K733.1</t>
  </si>
  <si>
    <t>2.26</t>
  </si>
  <si>
    <t>Łyżeczka chemiczna</t>
  </si>
  <si>
    <t>Dwustronna, z okrągłym trzonkiem. Wykonana ze stali szlachetnej 18/9. Autoklawowalna.</t>
  </si>
  <si>
    <t>Dł. 210 mm. Szer. x dł. łyżeczki nr 1 - 20 x 25 mm; szer. x dł. łyżeczki nr 2 - 30 x 35 mm.</t>
  </si>
  <si>
    <t>Carl Roth/ K749.1</t>
  </si>
  <si>
    <t>2.27</t>
  </si>
  <si>
    <t>Łódeczki wagowe</t>
  </si>
  <si>
    <t>Jednorazowego użytku. Wykonane z bezbarwnego PS. Do ważenia stałych i ciekłych substancji. Odporne na temp. do +90°C. Z wylewem i z płaskim dnem.</t>
  </si>
  <si>
    <t xml:space="preserve">Poj. 20 ml; dł. 57 mm; szer. 41 mm;  gł. 8 mm </t>
  </si>
  <si>
    <t>Carl Roth/ A229.1</t>
  </si>
  <si>
    <t>2.28</t>
  </si>
  <si>
    <t xml:space="preserve">Poj. 140 ml; dł. 133 mm; szer. 89 mm;  gł. 25 mm </t>
  </si>
  <si>
    <t>Carl Roth/ A230.1</t>
  </si>
  <si>
    <t>2.29</t>
  </si>
  <si>
    <t>Ostrza do skalpeli</t>
  </si>
  <si>
    <t>Typ 13</t>
  </si>
  <si>
    <t>Carl Roth/ 3609.1</t>
  </si>
  <si>
    <t>2.30</t>
  </si>
  <si>
    <t>Typ 25L</t>
  </si>
  <si>
    <t>Carl Roth/ H766.1</t>
  </si>
  <si>
    <t>2.31</t>
  </si>
  <si>
    <t>Skalpel</t>
  </si>
  <si>
    <t>Z wymiennymi stalowymi ostrzami. Uchwyt wykonany z aluminium. Przeznaczony do precyzyjnego cięcia papieru, kartonu i folii. Długość 148 mm. W komplecie 3 ostrza typ 1.</t>
  </si>
  <si>
    <t>Carl Roth/ AH88.1</t>
  </si>
  <si>
    <t>2.32</t>
  </si>
  <si>
    <t>Ostrze do skalpela</t>
  </si>
  <si>
    <t>Spiczaste  do sklapela z  poz. 2.81</t>
  </si>
  <si>
    <t>Carl Roth/ AH89.1</t>
  </si>
  <si>
    <t>2.33</t>
  </si>
  <si>
    <t>Skalpele jednorazowe</t>
  </si>
  <si>
    <t xml:space="preserve">Sterylne (steryliz. promieniami Gamma, pakowane pojedynczo). Z ergonomicznie ukształtowanym  plastikowym trzonkiem. Dwustronnie precyzyjnie szlifowane ostrze, mocno osadzone do precyzyjnego cięcia. Łatwo zdejmowany kapturek ochronny. </t>
  </si>
  <si>
    <t>Wzór 10</t>
  </si>
  <si>
    <t>Carl Roth/ T997.1</t>
  </si>
  <si>
    <t>2.34</t>
  </si>
  <si>
    <t>Wzór 21</t>
  </si>
  <si>
    <t>Carl Roth/ X003.1</t>
  </si>
  <si>
    <t>NACZYNIA LABORATORYJNE, ELEMENTY APARATURY LABORATORYJNEJ</t>
  </si>
  <si>
    <t>3.1</t>
  </si>
  <si>
    <t>Fiolki gwintowane</t>
  </si>
  <si>
    <t xml:space="preserve">ND10. Wykonane ze szkła borokrzemianowego pierwszej klasy hydrolitycznej. Szeroki otwór do napełniania i opróżniania. Płaskie dno. Wymiary: Ø 11,6 mm, wys. 32 mm. Poj. 1,5 ml. CleanPack - fiolki pakowane w pomieszczeniu czystym klasy 10 000. </t>
  </si>
  <si>
    <t>szkło przezroczyste</t>
  </si>
  <si>
    <t>Carl Roth/ LC16.1</t>
  </si>
  <si>
    <t>3.2</t>
  </si>
  <si>
    <t>szkło oranżowe, z powierzchnią do opisu</t>
  </si>
  <si>
    <t>Carl Roth/ LC17.1</t>
  </si>
  <si>
    <t>3.3</t>
  </si>
  <si>
    <t>Zakrętki z septą</t>
  </si>
  <si>
    <t xml:space="preserve">Z PP, czarne. Do fiolek gwintowanych ND10. Z otworem, Ø 7 mm. Silikon biały/PTFE czerwony UltraClean. Grubość 1,3 mm. Twardość  wg Shore'a 45°   </t>
  </si>
  <si>
    <t>Carl Roth/ LC18.1</t>
  </si>
  <si>
    <t>3.4</t>
  </si>
  <si>
    <t>Z drobnym gwintem ND18.  Wykonane z przezroczystego szkła borokrzemianowego pierwszej klasy hydrolitycznej. Pakowane w pomieszczeniu czystym klasy 10 000. Do autosamplera.</t>
  </si>
  <si>
    <t>Ø 22,5 mm, wys. 46 mm, poj. 10 ml.</t>
  </si>
  <si>
    <t>Carl Roth/ LC47.1</t>
  </si>
  <si>
    <t>3.5</t>
  </si>
  <si>
    <t>Ø 22,5 mm, wys. 75,5 mm, poj. 20 ml.</t>
  </si>
  <si>
    <t>Carl Roth/ LC49.1</t>
  </si>
  <si>
    <t>3.6</t>
  </si>
  <si>
    <t>Zakrętki</t>
  </si>
  <si>
    <t>Zakrętki magnetyczne, srebrne, bez otworu. Do fiolek z drobnym gwintem ND18. Dostarczane wraz z septą, zmontowane. Materiał septy - butyl czerwony / PTFE Szary, grubość septy 1,6 mm, twardość septy wg Shore'a 55°</t>
  </si>
  <si>
    <t>Bez otworu</t>
  </si>
  <si>
    <t>Carl Roth/ TY90.1</t>
  </si>
  <si>
    <t>3.7</t>
  </si>
  <si>
    <t>ND24 (wg norm EPA). Wykonane ze szkła borokrzemianowego pierwszej klasy hydrolitycznej. CleanPack - fiolki pakowane w pomieszczeniu czystym klasy 10 000.</t>
  </si>
  <si>
    <t xml:space="preserve">Przezroczyste, poj. 20 ml, Ø 27,5 mm, wys. 57 mm </t>
  </si>
  <si>
    <t>Carl Roth/ LC88.1</t>
  </si>
  <si>
    <t>3.8</t>
  </si>
  <si>
    <t xml:space="preserve">Oranżowe, poj. 20 ml, Ø 27,5 mm, wys. 57 mm </t>
  </si>
  <si>
    <t>Carl Roth/ LC89.1</t>
  </si>
  <si>
    <t>3.9</t>
  </si>
  <si>
    <t xml:space="preserve">Z PP, białe, bez otworu. Do fiolek gwintowanych ND24. Materiał septy - butyl czerwony/PTFE szary, grubość 2,5 mm. Twardość  wg Shore'a 55°     </t>
  </si>
  <si>
    <t>Carl Roth/ LE02.1</t>
  </si>
  <si>
    <t>3.10</t>
  </si>
  <si>
    <t>Z PP, białe. Do fiolek gwintowanych ND 24, bez otworu</t>
  </si>
  <si>
    <t>Carl Roth/ LC96.1</t>
  </si>
  <si>
    <t>3.11</t>
  </si>
  <si>
    <t>Fiolki zatrzaskowe</t>
  </si>
  <si>
    <t>Wykonane ze szkła sodowo-wapniowego trzeciej klasy hydrolit. - przezroczyste.</t>
  </si>
  <si>
    <t>ND18, Ø 20 mm, wys. 40 mm, poj. 5 ml.</t>
  </si>
  <si>
    <t>Carl Roth/ LC82.1</t>
  </si>
  <si>
    <t>3.12</t>
  </si>
  <si>
    <t>ND18, Ø 22 mm, wys. 50 mm, poj. 10 ml.</t>
  </si>
  <si>
    <t>Carl Roth/ LC83.1</t>
  </si>
  <si>
    <t>3.13</t>
  </si>
  <si>
    <t>ND22, Ø 26 mm, wys. 48 mm, poj. 15 ml.</t>
  </si>
  <si>
    <t>Carl Roth/ LC84.1</t>
  </si>
  <si>
    <t>3.14</t>
  </si>
  <si>
    <t>ND22, Ø 26 mm, wys. 65 mm, poj. 25 ml.</t>
  </si>
  <si>
    <t>Carl Roth/ LC85.1</t>
  </si>
  <si>
    <t>3.15</t>
  </si>
  <si>
    <t xml:space="preserve">Wieczka zatrzaskowe </t>
  </si>
  <si>
    <t xml:space="preserve">Z PE, przezroczyste, bez otworu. </t>
  </si>
  <si>
    <t>Do Ø nominalnej ND18.</t>
  </si>
  <si>
    <t>Carl Roth/ LC86.1</t>
  </si>
  <si>
    <t>3.16</t>
  </si>
  <si>
    <t>Do Ø nominalnej ND22</t>
  </si>
  <si>
    <t>Carl Roth/ LC87.1</t>
  </si>
  <si>
    <t>3.17</t>
  </si>
  <si>
    <t>Fiolki</t>
  </si>
  <si>
    <t>Przezroczyste, ze szkła  borokrzemianowego, pierwszej klasy hydrolitycznej. Tzw. CleanPack, butelki pakowane w pomieszczeniu czystym klasy 10 000. Z płaskim dnem i gwintem na nakrętkę oraz uszczelkę. Wys. 45 mm, Ø 14,7  mm, Gwint 13 mm. Poj. 4 ml.</t>
  </si>
  <si>
    <t>Carl Roth/ LC31.1</t>
  </si>
  <si>
    <t>3.18</t>
  </si>
  <si>
    <t>Z PP, czarne. Bez otworu do fiolek  ND13 poj. 4 ml</t>
  </si>
  <si>
    <t>Carl Roth/ LC40.1</t>
  </si>
  <si>
    <t>3.19</t>
  </si>
  <si>
    <t>Uszczelki (septy)</t>
  </si>
  <si>
    <t>Z PTFE, Ø 12 mm, grubość 0,25 mm, do fiolek 4 ml</t>
  </si>
  <si>
    <t>Carl Roth/ LC42.1</t>
  </si>
  <si>
    <t>3.20</t>
  </si>
  <si>
    <t xml:space="preserve">Wykonane z butylu/powłoka PTFE;  do fiolek 1,5 ml ND8. Grubość 1,3 mm,  twardość (A wg Shore'a) 55°  </t>
  </si>
  <si>
    <t>Carl Roth/ KE43.1</t>
  </si>
  <si>
    <t>3.21</t>
  </si>
  <si>
    <t>Fiolki na próbki</t>
  </si>
  <si>
    <t>Ze szkła borokrzemianowego o klasie hydrolityczności 1. Z płaskim dnem i gwintem na nakrętkę oraz septę. Poj. 4 ml. Wys. 45 mm, Ø 14,75 mm, grubość 0,95 mm. Gwint 13 mm. Ø wewn. szyjki 8,5 mm.</t>
  </si>
  <si>
    <t>Bezbarwne</t>
  </si>
  <si>
    <t>Carl Roth/ E152.1</t>
  </si>
  <si>
    <t>3.22</t>
  </si>
  <si>
    <t>Oranżowe</t>
  </si>
  <si>
    <t>Carl Roth/ E153.1</t>
  </si>
  <si>
    <t>3.23</t>
  </si>
  <si>
    <t>Nakrętki</t>
  </si>
  <si>
    <t>Nakrętki bez otworu, do fiolek na próbki o poj. 4 ml</t>
  </si>
  <si>
    <t>Carl Roth/ E155.1</t>
  </si>
  <si>
    <t>3.24</t>
  </si>
  <si>
    <t>Wykonane z PTFE, Ø  12 mm, do fiolek o poj. 4 ml.</t>
  </si>
  <si>
    <t>Carl Roth/ E156.1</t>
  </si>
  <si>
    <t>3.25</t>
  </si>
  <si>
    <t>Probówki</t>
  </si>
  <si>
    <t xml:space="preserve">Wykonane z PP. Bezbarwne. Nie zawierające endotoksyn, DNA, RNase i ATP. Poj. 1,5 ml, z podziałką. Autoklawowalne. Możliwość wirowania do 20 000. Z boku matowane pole do opisu. </t>
  </si>
  <si>
    <t>Niesterylne</t>
  </si>
  <si>
    <t>Carl Roth/ CH76.1</t>
  </si>
  <si>
    <t>3.26</t>
  </si>
  <si>
    <t>Probówki  wirówkowe</t>
  </si>
  <si>
    <t>Wykonane z PP. Z wypukłą podziałką. Niesterylne, z pokrywą. Trwałe w temp. od - 80 do +121 °C. Maks. szybkość wirowania od 3000 x g.</t>
  </si>
  <si>
    <t xml:space="preserve"> Poj. 15 ml; Ø 17 mm; wys. 120 mm</t>
  </si>
  <si>
    <t>Carl Roth/ AN76.1</t>
  </si>
  <si>
    <t>3.27</t>
  </si>
  <si>
    <t>Poj. 50 ml; Ø 29 mm; wys. 115 mm</t>
  </si>
  <si>
    <t>Carl Roth/ AN78.1</t>
  </si>
  <si>
    <t>3.28</t>
  </si>
  <si>
    <t>Szalki Petriego</t>
  </si>
  <si>
    <t>Dwuelementowe. Ze szkła sodowo-wapniowego, płaskie dno, autoklawowalne.</t>
  </si>
  <si>
    <t>Ø 60 mm., wys. 15 mm</t>
  </si>
  <si>
    <t>Carl Roth/ T938.1</t>
  </si>
  <si>
    <t>3.29</t>
  </si>
  <si>
    <t>Ø 100 mm., wys. 20 mm</t>
  </si>
  <si>
    <t>Carl Roth/ T942.1</t>
  </si>
  <si>
    <t>3.30</t>
  </si>
  <si>
    <t>Pojemnik z szeroką szyjką</t>
  </si>
  <si>
    <t xml:space="preserve">Wykonany z HDPE, z wciskanym korkiem i zakrętką. Nadający się do kontaktu z żywnością. </t>
  </si>
  <si>
    <t>Poj. 1000 ml, Ø wewn. szyjki 85 mm, Ø 111 mm, wys. 128 mm.</t>
  </si>
  <si>
    <t>Carl Roth/ HT59.1</t>
  </si>
  <si>
    <t>3.31</t>
  </si>
  <si>
    <t>Lejki plastikowe</t>
  </si>
  <si>
    <t>Wykonany z niebarwionego HDPE, o gładkiej powierzchni. Z czterema odpowietrzającymi żeberkami.  (z wyjątkiem poz. 3.154).</t>
  </si>
  <si>
    <t>Wys. 60 mm; Ø wylotu 3 mm; Ø u góry 50 mm.</t>
  </si>
  <si>
    <t>Carl Roth/ 0583.1</t>
  </si>
  <si>
    <t>3.32</t>
  </si>
  <si>
    <t>Wys. 80 mm; Ø wylotu 8 mm; Ø u góry 60 mm.</t>
  </si>
  <si>
    <t>Carl Roth/ 0584.1</t>
  </si>
  <si>
    <t>3.33</t>
  </si>
  <si>
    <t>Wys. 145 mm; Ø wylotu 12 mm; Ø u góry 120 mm.</t>
  </si>
  <si>
    <t>Carl Roth/ 0587.1</t>
  </si>
  <si>
    <t>3.34</t>
  </si>
  <si>
    <t>Wys. 165 mm; Ø wylotu 15 mm; Ø u góry 140 mm.</t>
  </si>
  <si>
    <t>Carl Roth/ 0588.1</t>
  </si>
  <si>
    <t>Wys. 195 mm; Ø wylotu 17 mm; Ø u góry 164 mm.</t>
  </si>
  <si>
    <t>Carl Roth/ 0589.1</t>
  </si>
  <si>
    <t>3.35</t>
  </si>
  <si>
    <t>Szkiełka nakrywkowe</t>
  </si>
  <si>
    <t>Ze szkła borokrzemianowego  o klasie hydrolityczności 1. Grubość 0,17 ±0,005 mm. Do urządzeń o wysokiej rozdzielczości. Współczynnik załamania światła 1,524 do 1,527 przy 546,07 nm. Bezbarwne, przezroczyste. Umożliwiające stosoawnie do mikroskopii fluorescencyjnej.</t>
  </si>
  <si>
    <t>Dł. 18 mm; szer. 18 mm.</t>
  </si>
  <si>
    <t>Carl Roth/ LH22.1</t>
  </si>
  <si>
    <t>3.36</t>
  </si>
  <si>
    <t>Dł. 24 mm; szer. 60 mm.</t>
  </si>
  <si>
    <t>Carl Roth/ LH26.1</t>
  </si>
  <si>
    <t>3.37</t>
  </si>
  <si>
    <t>Zlewki Griffina</t>
  </si>
  <si>
    <t xml:space="preserve">Z PP o wysokiej przezroczystości. Z wylewem i nadrukowaną niebieską podziałką. Odporne na temperatury od 0 do +125 °C. Autoklawowalne w temp. 121 °C. </t>
  </si>
  <si>
    <t>Poj. 50 ml; podziałka 10 ml; Ø 47 mm; wys. 60 mm.</t>
  </si>
  <si>
    <t>Carl Roth/ 2872.1</t>
  </si>
  <si>
    <t>3.38</t>
  </si>
  <si>
    <t>Poj. 100 ml; podziałka 20 ml; Ø 55 mm; wys. 70 mm.</t>
  </si>
  <si>
    <t>Carl Roth/ 2873.1</t>
  </si>
  <si>
    <t>3.39</t>
  </si>
  <si>
    <t>Poj. 150 ml; podziałka 20 ml; Ø 66 mm; wys. 80 mm.</t>
  </si>
  <si>
    <t>Carl Roth/ 2874.1</t>
  </si>
  <si>
    <t>3.40</t>
  </si>
  <si>
    <t>Poj. 250 ml; podziałka 50 ml; Ø 77 mm; wys. 95 mm.</t>
  </si>
  <si>
    <t>Carl Roth/ 2875.1</t>
  </si>
  <si>
    <t>3.41</t>
  </si>
  <si>
    <t>Poj. 400 ml; podziałka 50 ml; Ø 87 mm; wys. 112 mm.</t>
  </si>
  <si>
    <t>Carl Roth/ 2876.1</t>
  </si>
  <si>
    <t>3.42</t>
  </si>
  <si>
    <t>Tryskawka z szeroką szyjką</t>
  </si>
  <si>
    <t>Z szeroką szyjką. Wykonane z polietylenu LDPE. Z polipropylenową zakrętką - szczelne zamknięcie. Bezbarwne.  Dysza i butelka jako jedna wypraska zapewniają całkowite opróżnienie</t>
  </si>
  <si>
    <t>Poj. 250ml; Ø zakrętki 38 mm.</t>
  </si>
  <si>
    <t>Carl Roth/ C465.1</t>
  </si>
  <si>
    <t>3.43</t>
  </si>
  <si>
    <t>Tryskawka z wąską szyjką</t>
  </si>
  <si>
    <t xml:space="preserve">Z wąską szyjką. Wykonane z niebarwionego polietylenu LDPE. </t>
  </si>
  <si>
    <t xml:space="preserve">Poj. 500 ml; wys. bez ssawki  180 mm; Ø 75 mm.  </t>
  </si>
  <si>
    <t>Carl Roth/ 5331.1</t>
  </si>
  <si>
    <t>3.44</t>
  </si>
  <si>
    <t>Wykonana z LDPE. Z nadrukiem informującym o zawartości w 3 językach oraz symbole zagrożeń. Zakrętka kodowana kolorem. Nieścieralny tusz. Przesuwna rurka pozwala na całkowite opróżnienie.</t>
  </si>
  <si>
    <t>do acetonu poj. 500 ml</t>
  </si>
  <si>
    <t>Carl Roth/ T399.1</t>
  </si>
  <si>
    <t>3.45</t>
  </si>
  <si>
    <t>do etanolu poj. 500 ml</t>
  </si>
  <si>
    <t>Carl Roth/ T401.1</t>
  </si>
  <si>
    <t>3.46</t>
  </si>
  <si>
    <t>do wody, poj. 500 ml.</t>
  </si>
  <si>
    <t>Carl Roth/ T407.1</t>
  </si>
  <si>
    <t>3.47</t>
  </si>
  <si>
    <t>Tryskawka</t>
  </si>
  <si>
    <t>Wykonana z LDPE. Zakrętka oraz rurka ssąca z PP. Zakrętka i rurka uformowane z jedego kawałka, co zapewnia szczelność. Poj. 500 ml.  Kolorowe zakrętki ułatwiają identyfikację.</t>
  </si>
  <si>
    <t>Żółte</t>
  </si>
  <si>
    <t>Carl Roth/ K665.1</t>
  </si>
  <si>
    <t>3.48</t>
  </si>
  <si>
    <t>Niebieskie</t>
  </si>
  <si>
    <t>Carl Roth/ K666.1</t>
  </si>
  <si>
    <t>3.49</t>
  </si>
  <si>
    <t>Czerwone</t>
  </si>
  <si>
    <t>Carl Roth/ K668.1</t>
  </si>
  <si>
    <t>3.50</t>
  </si>
  <si>
    <t>Wykonane z PE, z wygiętą rurką ssącą i zdejmowaną dyszą.</t>
  </si>
  <si>
    <t>Poj. 500 ml</t>
  </si>
  <si>
    <t>Carl Roth/ Y770.1</t>
  </si>
  <si>
    <t>3.51</t>
  </si>
  <si>
    <t>Korki gumowe</t>
  </si>
  <si>
    <t>Do szczelnego zamykania naczyń szklanych, plastikowych lub metalowych, z krawędzią prostą lub wywiniętą. Trwałe w temperaturach od -20 do +100 °C.</t>
  </si>
  <si>
    <t>Typ 14,9; zew. Ø podst. 14,2 mm, Ø na górze, wewn. 15,5 mm</t>
  </si>
  <si>
    <t>Carl Roth/ EC95.1</t>
  </si>
  <si>
    <t>3.52</t>
  </si>
  <si>
    <t>Typ 15,9; zew. Ø podst. 14,5 mm, Ø na górze, wewn. 16,5 mm</t>
  </si>
  <si>
    <t>Carl Roth/ EC96.1</t>
  </si>
  <si>
    <t>3.53</t>
  </si>
  <si>
    <t>Typ 19,4; zew. Ø podst. 15,8 mm Ø na górze, wewn. 17,8 mm</t>
  </si>
  <si>
    <t>Carl Roth/ EC97.1</t>
  </si>
  <si>
    <t>3.54</t>
  </si>
  <si>
    <t>Typ 23,7; zew. Ø podst. 21,2 mm Ø na górze, wewn. 24,4 mm</t>
  </si>
  <si>
    <t>Carl Roth/ EC98.1</t>
  </si>
  <si>
    <t>3.55</t>
  </si>
  <si>
    <t>Typ 30,7; zew. Ø podst. 28,0 mm Ø na górze, wewn. 31,4 mm</t>
  </si>
  <si>
    <t>Carl Roth/ EC99.1</t>
  </si>
  <si>
    <t>3.56</t>
  </si>
  <si>
    <t>Wykonane z gumy naturalnej, bez silikonu. Elastyczne. Średnia temperatura trwałości od -35 do +70 °C (+120 °C przy dostępie wilgoci). Twardość wg Shore'a 40 A. Zgodne z DIN 12871. Autoklawowalne.</t>
  </si>
  <si>
    <t>Ø na dole 8 mm; Ø u góry 12 mm; wys. 20 mm.</t>
  </si>
  <si>
    <t>Carl Roth/ C377.2</t>
  </si>
  <si>
    <t>3.57</t>
  </si>
  <si>
    <t>Ø na dole 14 mm; Ø u góry 18 mm; wys. 20 mm.</t>
  </si>
  <si>
    <t>Carl Roth/ 0395.2</t>
  </si>
  <si>
    <t>3.58</t>
  </si>
  <si>
    <t>Korki szlifowe</t>
  </si>
  <si>
    <t xml:space="preserve">Wykonane z PE. Zgodnie z DIN 12242. Szlif stożkowy   </t>
  </si>
  <si>
    <t>NS 14/23; Ø na dole 12,2 mm.</t>
  </si>
  <si>
    <t>Carl Roth/ K867.1</t>
  </si>
  <si>
    <t>3.59</t>
  </si>
  <si>
    <t>Obejmy do szlifów stożkowych</t>
  </si>
  <si>
    <t xml:space="preserve">Wykonane ze stali sprężystej, niklowane galwanicznie. Odpowiednie do temperatur powyżej 150 °C. Autoklawowalne. </t>
  </si>
  <si>
    <t>Do szlifów NS 14</t>
  </si>
  <si>
    <t>Carl Roth/ 8231.1</t>
  </si>
  <si>
    <t>3.60</t>
  </si>
  <si>
    <t>Do szlifów NS 19</t>
  </si>
  <si>
    <t>Carl Roth/ 8232.1</t>
  </si>
  <si>
    <t>3.61</t>
  </si>
  <si>
    <t>Do szlifów NS 24</t>
  </si>
  <si>
    <t>Carl Roth/ 8233.1</t>
  </si>
  <si>
    <t>3.62</t>
  </si>
  <si>
    <t>Do szlifów NS 29</t>
  </si>
  <si>
    <t>Carl Roth/ 8234.1</t>
  </si>
  <si>
    <t>3.63</t>
  </si>
  <si>
    <t xml:space="preserve">Wykonane z poliacetalu POM. Odporne na większość substancji chemicznych. Odporne na temp. do + 90 °C. </t>
  </si>
  <si>
    <t>Do szlifów NS 14.</t>
  </si>
  <si>
    <t>Carl Roth/ 1165.1</t>
  </si>
  <si>
    <t>3.64</t>
  </si>
  <si>
    <t>Do szlifów NS 19.</t>
  </si>
  <si>
    <t>Carl Roth/ 1166.1</t>
  </si>
  <si>
    <t>3.65</t>
  </si>
  <si>
    <t>Do szlifów NS 24.</t>
  </si>
  <si>
    <t>Carl Roth/ 1167.1</t>
  </si>
  <si>
    <t>3.66</t>
  </si>
  <si>
    <t>Korki plastikowe</t>
  </si>
  <si>
    <t xml:space="preserve">Wykonane z PE. Ze szlifem standardowym, wg DIN 12254, ośmiokątne. </t>
  </si>
  <si>
    <t>Szlif NS 14/23.</t>
  </si>
  <si>
    <t>Carl Roth/ LL80.1</t>
  </si>
  <si>
    <t>3.67</t>
  </si>
  <si>
    <t>Szlif NS 19/26.</t>
  </si>
  <si>
    <t>Carl Roth/ LL81.1</t>
  </si>
  <si>
    <t>3.68</t>
  </si>
  <si>
    <t>Szlif NS 24/29.</t>
  </si>
  <si>
    <t>Carl Roth/ LL82.1</t>
  </si>
  <si>
    <t>3.69</t>
  </si>
  <si>
    <t>Szlif NS 29/32.</t>
  </si>
  <si>
    <t>Carl Roth/ LL83.1</t>
  </si>
  <si>
    <t>3.70</t>
  </si>
  <si>
    <t>Płyty korkowe</t>
  </si>
  <si>
    <t>Wykonane z prasowanego korka. Grubość 10 mm. Do płaskodennych kolb, zlewek itp. Miękkie i nie ślizgające się. Komplet  zawierający 2 płyty 30 x 30 cm oraz 4 płyty 15 x 15 cm.</t>
  </si>
  <si>
    <t>Carl Roth/ 1391.1</t>
  </si>
  <si>
    <t>FILTRY</t>
  </si>
  <si>
    <t>4.1</t>
  </si>
  <si>
    <t>Filtry do strzykawek</t>
  </si>
  <si>
    <t xml:space="preserve">Sterylne, śr. zewn. 33 mm. Wlot Luer-Lock/wylot Luer. Materiał obudowy - polimer akrylowy </t>
  </si>
  <si>
    <t>Porowatość 0,22 μm; materiał membrany PVDF</t>
  </si>
  <si>
    <t>Carl Roth/ P666.1</t>
  </si>
  <si>
    <t>4.2</t>
  </si>
  <si>
    <t>Porowatość 0,45 μm; materiał membrany PVDF</t>
  </si>
  <si>
    <t>Carl Roth/ P667.1</t>
  </si>
  <si>
    <t>4.3</t>
  </si>
  <si>
    <t>Hydrofobowa membrana z politetrafluoroetylenu (PTFE). Materiał obudowy PE. Niesterylne. Do klarującej filtracji roztworów organicznych i filtracji powietrza. Ø nominalna 25 mm, Ø zewn. 29 mm. Pow. filtracyjna 3,9 cm2</t>
  </si>
  <si>
    <t>Porowatość 0,20 μm.</t>
  </si>
  <si>
    <t>Carl Roth/ P815.1</t>
  </si>
  <si>
    <t>4.4</t>
  </si>
  <si>
    <t>Porowatość 0,45 μm.</t>
  </si>
  <si>
    <t>Carl Roth/ P816.1</t>
  </si>
  <si>
    <t>4.5</t>
  </si>
  <si>
    <t>Porowatość 5 μm.</t>
  </si>
  <si>
    <t>Carl Roth/ P817.1</t>
  </si>
  <si>
    <t>4.6</t>
  </si>
  <si>
    <t xml:space="preserve">Sterylne, śr. zewn. 20 mm, śr. membrany 15 mm. Wlot Luer-Lock/wylot Luer. Materiał obudowy - PP, materiał membrany - PTFE. </t>
  </si>
  <si>
    <t>Porowatość  0,45 μm</t>
  </si>
  <si>
    <t>Carl Roth/ PA54.1</t>
  </si>
  <si>
    <t>4.7</t>
  </si>
  <si>
    <t xml:space="preserve">Membrana z PA (nylon) do filtracji średnio polarnych cieczy wodno- organicznych. Niesterylne. </t>
  </si>
  <si>
    <t>Porowatość  0,45 μm, Ø membrany 3 mm</t>
  </si>
  <si>
    <t>Carl Roth/ XH54.1</t>
  </si>
  <si>
    <t>AKCESORIA DO MIESZADEŁ MAGNETYCZNYCH</t>
  </si>
  <si>
    <t xml:space="preserve"> </t>
  </si>
  <si>
    <t>Elementy mieszające (mieszadełka magnetyczne)</t>
  </si>
  <si>
    <t>Owalne, W powłoce PTFE. Autoklawowalne.</t>
  </si>
  <si>
    <t>Ø 10 mm; dł. 20 mm.</t>
  </si>
  <si>
    <t>Carl Roth/ 1848.1</t>
  </si>
  <si>
    <t>Carl Roth/ PK71.1</t>
  </si>
  <si>
    <t>5.2</t>
  </si>
  <si>
    <t xml:space="preserve">Ø 16 mm; dł. 30 mm.  </t>
  </si>
  <si>
    <t>Carl Roth/ 1853.1</t>
  </si>
  <si>
    <t>Carl Roth/ 1237.2</t>
  </si>
  <si>
    <t>5.3</t>
  </si>
  <si>
    <t>Cylindryczne, W powłoce PTFE. Autoklawowalne.</t>
  </si>
  <si>
    <t>Ø 3 mm; dł. 6 mm.</t>
  </si>
  <si>
    <t>Carl Roth/ PK68.1</t>
  </si>
  <si>
    <t>Carl Roth/ 2152.2</t>
  </si>
  <si>
    <t>5.4</t>
  </si>
  <si>
    <t>Ø 3 mm; dł. 10 mm.</t>
  </si>
  <si>
    <t>Carl Roth/ PK72.1</t>
  </si>
  <si>
    <t>5.5</t>
  </si>
  <si>
    <t>Ø 4,5 mm; dł. 15 mm.</t>
  </si>
  <si>
    <t>Carl Roth/ 1204.2</t>
  </si>
  <si>
    <t>Carl Roth/ 1849.1</t>
  </si>
  <si>
    <t>5.6</t>
  </si>
  <si>
    <t>Cylindryczne, z pierścieniem, w powłoce PTFE. Autoklawowalne.</t>
  </si>
  <si>
    <t>Carl Roth/ 1491.2</t>
  </si>
  <si>
    <t>5.7</t>
  </si>
  <si>
    <t>Pręty</t>
  </si>
  <si>
    <t>Do wyjmowania elementów mieszających magnetycznych. Materiał PTFE lub PP.</t>
  </si>
  <si>
    <t>Ø 10 mm; dł. 450 mm.    PTFE</t>
  </si>
  <si>
    <t>Carl Roth/ E451.1</t>
  </si>
  <si>
    <t>STRZYKAWKI, IGŁY</t>
  </si>
  <si>
    <t>6.1</t>
  </si>
  <si>
    <t>Strzykawki szklane</t>
  </si>
  <si>
    <t>Z metalową końcówką typu Luer-Lock. Ściśle dopasowany tłok. Nadrukowana podziałka. Autoklawowalna do 134°C. Wykonane ze szkła Durobax</t>
  </si>
  <si>
    <t xml:space="preserve">Poj. 1 ml; podziałka 0,05 ml.    </t>
  </si>
  <si>
    <t>Carl Roth/ C685.1</t>
  </si>
  <si>
    <t>6.2</t>
  </si>
  <si>
    <t xml:space="preserve">Poj. 2 ml; podziałka 0,1 ml.    </t>
  </si>
  <si>
    <t>Carl Roth/ C686.1</t>
  </si>
  <si>
    <t>6.3</t>
  </si>
  <si>
    <t xml:space="preserve">Poj. 5 ml; podziałka 0,2 ml.    </t>
  </si>
  <si>
    <t>Carl Roth/ C688.1</t>
  </si>
  <si>
    <t>6.4</t>
  </si>
  <si>
    <t xml:space="preserve">Poj. 10 ml; podziałka 0,2 ml.    </t>
  </si>
  <si>
    <t>Carl Roth/ C689.1</t>
  </si>
  <si>
    <t>6.5</t>
  </si>
  <si>
    <t xml:space="preserve">Poj. 20 ml; podziałka 1 ml.    </t>
  </si>
  <si>
    <t>Carl Roth/ C690.1</t>
  </si>
  <si>
    <t>6.6</t>
  </si>
  <si>
    <t xml:space="preserve">Poj. 30 ml; podziałka 1 ml.    </t>
  </si>
  <si>
    <t>Carl Roth/ C691.1</t>
  </si>
  <si>
    <t>6.7</t>
  </si>
  <si>
    <t xml:space="preserve">Poj. 50 ml; podziałka 2 ml.    </t>
  </si>
  <si>
    <t>Carl Roth/ C692.1</t>
  </si>
  <si>
    <t>6.8</t>
  </si>
  <si>
    <t>Strzykawki jednorazowe</t>
  </si>
  <si>
    <t xml:space="preserve">Trzyczęściowe do precyzyjnego dozowania. Pojemność 1 ml, skalowanie 0,01 ml. Wykonane z PP/PS, sterylne (pakowane pojedynczo), nie zawierające lateksu, PVC. Korek na końcu tłoka z syntetycznego kauczuku, nieścieralna podziałka. Centrycznie umieszczona ekspansja do końcówek Luer. Lekkie przesuwanie tłoka oraz podwójny pierścień uszczelniający umożliwiający dozowanie małych objętości oraz bardzo powolne napełnianie i wstrzykiwanie. Minimalna objętość resztkowa. Øzewn. 0,5 mm, dł. 16 mm. </t>
  </si>
  <si>
    <t>Bez igły</t>
  </si>
  <si>
    <t>Carl Roth/ H999.1</t>
  </si>
  <si>
    <t>6.9</t>
  </si>
  <si>
    <t>Z igłą 25G</t>
  </si>
  <si>
    <t>Carl Roth/ 0053.1</t>
  </si>
  <si>
    <t>6.10</t>
  </si>
  <si>
    <t xml:space="preserve">Końcówki typu Luer. Zgodne z normą ISO 7886- 1. Dwuczęściowe, cylinder z PP, tłok z PE. Sterylne (sterylizowane tlenkiem etylenu EO, pakowane pojedynczo). Nieścieralna skala, przekraczająca pojemność nominalną. Kryza ograniczająca wysuwanie się tłoka umożliwiająca bezproblemowe rozciąganie do pojemności maksymalnej. Nie zawierają lateksu, PVC i silikonu. </t>
  </si>
  <si>
    <t>Poj. nom. 2 ml; poj. maks. 3 ml; podziałka 0,1 ml.</t>
  </si>
  <si>
    <t>Carl Roth/ 0056.1</t>
  </si>
  <si>
    <t>6.11</t>
  </si>
  <si>
    <t>Poj. nom. 5 ml; poj. maks. 6 ml; podziałka 0,2 ml.</t>
  </si>
  <si>
    <t>Carl Roth/ 0057.1</t>
  </si>
  <si>
    <t>6.12</t>
  </si>
  <si>
    <t>Poj. nom. 10 ml; poj. maks. 12 ml; podziałka 0,5 ml.</t>
  </si>
  <si>
    <t>Carl Roth/ 0058.1</t>
  </si>
  <si>
    <t>6.13</t>
  </si>
  <si>
    <t>Poj. nom. 20 ml; poj. maks. 24 ml; podziałka 1 ml.</t>
  </si>
  <si>
    <t>Carl Roth/ 0059.1</t>
  </si>
  <si>
    <t>6.14</t>
  </si>
  <si>
    <t xml:space="preserve">Dwuczęściowe strzykawki do precyzyjnego dozowania. Pojemność 1 ml, skalowanie 0,01 ml. Wykonane z PP/PE, sterylne (pakowane pojedynczo), nie zawierają lateksu, PVC. Nieścieralna podziałka. Z "kolcem" na tłoku, w celu zminimalizowania objętości resztkowej. Centrycznie umieszczona ekspansja do końcówek Luer. Poj. 1 ml; podziałka 0,01 ml. </t>
  </si>
  <si>
    <t>Carl Roth/ T987.1</t>
  </si>
  <si>
    <t>6.15</t>
  </si>
  <si>
    <t xml:space="preserve">Zgodne z normą ISO 7886- 1. Dwuczęściowe, cylinder z PP, tłok z PE. Sterylne (sterylizowane tlenkiem etylenu EO, pakowane pojedynczo). Nieścieralna skala, przekraczająca pojemność nominalną. Kryza ograniczająca wysuwanie się tłoka umożliwia bezproblemowe rozciąganie do pojemności maksymalnej. Nie zawierają lateksu, PVC i silikonu. Końcówka typu Luer-Lock. </t>
  </si>
  <si>
    <t>Carl Roth/ EP95.1</t>
  </si>
  <si>
    <t>6.16</t>
  </si>
  <si>
    <t>Carl Roth/ EP96.1</t>
  </si>
  <si>
    <t>6.17</t>
  </si>
  <si>
    <t>Carl Roth/ EP97.1</t>
  </si>
  <si>
    <t>6.18</t>
  </si>
  <si>
    <t>Carl Roth/ EP98.1</t>
  </si>
  <si>
    <t>6.19</t>
  </si>
  <si>
    <t>Igły jednorazowe</t>
  </si>
  <si>
    <t>Długie ostrze. Wykonane ze stali chromoniklowej pokrytej silikonem, końcówka Luer- Lock. Sterylne. Pakowane pojedynczo pudełku z dozownikiem</t>
  </si>
  <si>
    <t>Ø zewn. 0,60 mm; dł.60 mm; rozmiar 23 G</t>
  </si>
  <si>
    <t>Carl Roth/ C720.1</t>
  </si>
  <si>
    <t>6.20</t>
  </si>
  <si>
    <t>Ø zewn. 0,60 mm; dł.80 mm; rozmiar 23 G</t>
  </si>
  <si>
    <t>Carl Roth/ C629.1</t>
  </si>
  <si>
    <t>6.21</t>
  </si>
  <si>
    <t>Ø zewn. 0,70 mm; dł.30 mm; rozmiar 22 G</t>
  </si>
  <si>
    <t>Carl Roth/ X128.1</t>
  </si>
  <si>
    <t>6.22</t>
  </si>
  <si>
    <t>Ø zewn. 0,80 mm; dł.40 mm; rozmiar 21 G</t>
  </si>
  <si>
    <t>Carl Roth/ X127.1</t>
  </si>
  <si>
    <t>6.23</t>
  </si>
  <si>
    <t>Ø zewn. 0,80 mm; dł.120 mm; rozmiar 21 G</t>
  </si>
  <si>
    <t>Carl Roth/ C630.1</t>
  </si>
  <si>
    <t>6.24</t>
  </si>
  <si>
    <t>Ø zewn. 0,90 mm; dł.40 mm; rozmiar 20 G</t>
  </si>
  <si>
    <t>Carl Roth/ C721.1</t>
  </si>
  <si>
    <t>6.25</t>
  </si>
  <si>
    <t>Ø zewn. 0,90 mm; dł.70 mm; rozmiar 20 G</t>
  </si>
  <si>
    <t>Carl Roth/ C722.1</t>
  </si>
  <si>
    <t>PIPETY I AKCESORIA</t>
  </si>
  <si>
    <t>7.1</t>
  </si>
  <si>
    <t>Pipety Pasteura</t>
  </si>
  <si>
    <t>Bez podziałki. Wykonane z przezroczystego LDPE, niesterylne, nietłukące się, nietoksyczne, z możliwością sterowania w sposób powtarzalny rozmiarami kropli.  Poj. cał. 2,3 ml; wielkość kropli 40 µl; ilość kropli na ml 25; dł. 225 mm.</t>
  </si>
  <si>
    <t>Carl Roth/ EA56.1</t>
  </si>
  <si>
    <t>7.2</t>
  </si>
  <si>
    <t>Wykonane z przezroczystego szkła sodowo-wapniowego. Równomiernie uformowane. Grubość ścianki 0,55- 0,8 mm. Z przewężeniem na zatyczkę z waty.  3 klasa hydrolityczna</t>
  </si>
  <si>
    <t>Dł. całk. 150 mm; długość końcówki 60 mm; zewn. Ø końcówki 1,3 mm.</t>
  </si>
  <si>
    <t>Carl Roth/ 4518.1</t>
  </si>
  <si>
    <t>7.3</t>
  </si>
  <si>
    <t>Dł. całk. 230 mm; długość końcówki 140 mm; zewn. Ø końcówki 1,3 mm.</t>
  </si>
  <si>
    <t>Carl Roth/ 4522.1</t>
  </si>
  <si>
    <t>7.4</t>
  </si>
  <si>
    <t>Wykonane z przezroczystego LDPE, nietłukące się, nietoksyczne, z możliwością sterowania w sposób powtarzalny rozmiarami kropli. Z podziałką, niesterylne</t>
  </si>
  <si>
    <t>Poj. cał. 6,2; skalowane do 5 ml; wielkość kropli 54 µl; ilość kropli na ml -19; dł. 217 mm.</t>
  </si>
  <si>
    <t>Carl Roth/ EA61.1</t>
  </si>
  <si>
    <t>7.5</t>
  </si>
  <si>
    <t>Poj. cał. 3,4; skalowane do 1 ml; wielkość kropli 40 µl; ilość kropli na ml -25; dł. 155 mm.</t>
  </si>
  <si>
    <t>Carl Roth/ EA62.1</t>
  </si>
  <si>
    <t>7.6</t>
  </si>
  <si>
    <t>Jednorazowe pipety kapilarne</t>
  </si>
  <si>
    <t>Wykonane ze szkła borokrzemianowego 3.3.Certyfikat CE zgodnie z IVD 98/79 EG. Zgodne z ISO 7550. Samonapełniające się dzięki kapilarnym siłom. Długość 29-32 mm. Pakowane po nie więcej niż 100 sztuk w dozowniku. Nieheparynizowane. Max. błąd 0,5%</t>
  </si>
  <si>
    <t>Pojemność 20 µl.</t>
  </si>
  <si>
    <t>Carl Roth/ L926.1</t>
  </si>
  <si>
    <t>7.7</t>
  </si>
  <si>
    <t>Pipety wielowymiarowe</t>
  </si>
  <si>
    <t>Wielomiarowe z tłokiem ssącym. Z podziałką pierścieniową w głównych punktach skali. Podziałka do końcówki pipety. Punkt zerowy na górze. Ze szkła AR. Ze skalą..</t>
  </si>
  <si>
    <t>Poj. 1 ml; podziałka 0,01 ml.</t>
  </si>
  <si>
    <t>Carl Roth/ T742.1</t>
  </si>
  <si>
    <t>7.8</t>
  </si>
  <si>
    <t>Poj. 2 ml; podziałka 0,02 ml.</t>
  </si>
  <si>
    <t>Carl Roth/ T743.1</t>
  </si>
  <si>
    <t>7.9</t>
  </si>
  <si>
    <t>Smoczki do pipet</t>
  </si>
  <si>
    <t>Do pipet Pasteura. Pojemność ssania &lt;2 ml. Wykonane z naturalnej gumy. Transparentne.</t>
  </si>
  <si>
    <t>Carl Roth/ 8404.1</t>
  </si>
  <si>
    <t>7.10</t>
  </si>
  <si>
    <t xml:space="preserve">Wykonane z silikonu. Autoklawowalne. </t>
  </si>
  <si>
    <t>Poj. 2 ml; dł. 53 mm; Ø otworu 6 mm.</t>
  </si>
  <si>
    <t>Carl Roth/ C530.1</t>
  </si>
  <si>
    <t>7.11</t>
  </si>
  <si>
    <t>Końcówki do pipet</t>
  </si>
  <si>
    <t>Standardowe, niesterylne. Wykonane z PP, autoklawowalne.  Poj. 100-1000 ul</t>
  </si>
  <si>
    <t>Carl Roth/ 2679.1</t>
  </si>
  <si>
    <t>WĘŻE I AKCESORIA</t>
  </si>
  <si>
    <t>8.1</t>
  </si>
  <si>
    <t>Węże silikonowe</t>
  </si>
  <si>
    <t>Odporny na temperaturę od -60 do +200 °C  Twardość wg Shore'a: 60 A, elastyczny, miękki. Wytrzymały w temperaturze chwilowej do 260 stopni C</t>
  </si>
  <si>
    <t>Ø wewn. 8 mm; Ø zewn. 11 mm</t>
  </si>
  <si>
    <t xml:space="preserve">m </t>
  </si>
  <si>
    <t>Carl Roth/ 9576.1</t>
  </si>
  <si>
    <t>8.2</t>
  </si>
  <si>
    <t>Węże z TPE</t>
  </si>
  <si>
    <t>Wykonany z TPE. Temperatura robocza:  -60 °C do +135 °C, twardość wg Shore'a: 61 A. Odpowiednie do pomp perystaltycznych. Odporne na działanie ozonu. Niska przenikalnosć gazów. Odporność na ciecze nieorganiczne.</t>
  </si>
  <si>
    <t>Ø wewn. 6,4 mm; Ø zewn. 11,2 mm</t>
  </si>
  <si>
    <t>m</t>
  </si>
  <si>
    <t>Carl Roth/ AH65.1</t>
  </si>
  <si>
    <t>8.3</t>
  </si>
  <si>
    <t>Węże z Tygon             E-3603</t>
  </si>
  <si>
    <t xml:space="preserve">Mogą być stosowane w temperaturach od -46 do 74 °C. Przezroczyste. Twardość wg Shore'a: A56. Autoklawowalny. Wysoka odporność chemiczna. </t>
  </si>
  <si>
    <t>Ø wewn. 3,2 mm; Ø zewn. 4,8 mm</t>
  </si>
  <si>
    <t>Carl Roth/ YL83.1</t>
  </si>
  <si>
    <t>8.4</t>
  </si>
  <si>
    <t>Węże z Tygon             E-3604</t>
  </si>
  <si>
    <t>Ø wewn. 6,4 mm; Ø zewn. 9,6 mm</t>
  </si>
  <si>
    <t>Carl Roth/ YL87.1</t>
  </si>
  <si>
    <t>8.5</t>
  </si>
  <si>
    <t>Węże z FEP</t>
  </si>
  <si>
    <t xml:space="preserve">Możliwość stosowania w temperaturach  od -270 do +205°C. Giętki, nieporowaty, gazoszczelny. Twardość wg Shore'a: 55-60 D. Przezroczysty. Autoklawowalny. </t>
  </si>
  <si>
    <t>Ø wewn. 2,0 mm, Ø zewn. 4,0 mm.</t>
  </si>
  <si>
    <t>Carl Roth/ C023.1</t>
  </si>
  <si>
    <t>8.6</t>
  </si>
  <si>
    <t>Łączniki proste</t>
  </si>
  <si>
    <t xml:space="preserve">Wykonane z PP, białe, zakończone stożkowo. Autoklawowalne. </t>
  </si>
  <si>
    <t>Ø zewn. wylotu 2 mm; do węży o Ø wewn. 4-5 mm.</t>
  </si>
  <si>
    <t>Carl Roth/ E791.1</t>
  </si>
  <si>
    <t>8.7</t>
  </si>
  <si>
    <t>Ø zewn. wylotu 3 mm; do węży o Ø wewn. 5-7 mm.</t>
  </si>
  <si>
    <t>Carl Roth/ E792.1</t>
  </si>
  <si>
    <t>8.8</t>
  </si>
  <si>
    <t>Ø zewn.wylotu 4 mm; do węży o Ø wewn. 8-10 mm.</t>
  </si>
  <si>
    <t>Carl Roth/ E793.1</t>
  </si>
  <si>
    <t>8.9</t>
  </si>
  <si>
    <t>Uszczelka filtracyjna</t>
  </si>
  <si>
    <t>Wykonana z kauczuku naturalnego. Stożkowe. Do próżnioszczelniowego połączenia kolby próżniowej z lejkiem filtracyjnym.</t>
  </si>
  <si>
    <t>Ø na górze, zewn. 33 mm; Ø podstawy zewn. 21 mm; wys. 24 mm; gr. ścianki 3 mm.</t>
  </si>
  <si>
    <t>Carl Roth/ 9757.1</t>
  </si>
  <si>
    <t>8.10</t>
  </si>
  <si>
    <t>Ø na górze, zewn. 41 mm; Ø podstawy zewn. 27,5 mm; wys. 27 mm; gr. ścianki 4 mm.</t>
  </si>
  <si>
    <t>Carl Roth/ 9758.1</t>
  </si>
  <si>
    <t>8.11</t>
  </si>
  <si>
    <t>Ø na górze, zewn. 53 mm; Ø podstawy zewn. 33 mm; wys. 34 mm; gr. ścianki 5 mm.</t>
  </si>
  <si>
    <t>Carl Roth/ 9759.1</t>
  </si>
  <si>
    <t>8.12</t>
  </si>
  <si>
    <t>Ø na górze, zewn. 68 mm; Ø podstawy zewn. 48 mm; wys. 35 mm; gr. ścianki 5,5 mm.</t>
  </si>
  <si>
    <t>Carl Roth/ 9760.1</t>
  </si>
  <si>
    <t>8.13</t>
  </si>
  <si>
    <t>Ø na górze, zewn. 78 mm; Ø podstawy zewn. 58 mm; wys. 35 mm; gr. ścianki 6 mm.</t>
  </si>
  <si>
    <t>Carl Roth/ 9761.1</t>
  </si>
  <si>
    <t>8.14</t>
  </si>
  <si>
    <t>Ø na górze, zewn. 89 mm; Ø podstawy zewn. 66 mm; wys. 40 mm; gr. ścianki 6,5 mm.</t>
  </si>
  <si>
    <t>Carl Roth/ 9762.1</t>
  </si>
  <si>
    <t>RĘKAWICE OCHRONNE, ŚRODKI OCHRONY</t>
  </si>
  <si>
    <t>9.1</t>
  </si>
  <si>
    <t>Rękawice lateksowe</t>
  </si>
  <si>
    <t>Lateksowe, niepudrowane. Zgodne z normą EN 420, odpowiadają EN 455.1, EN 374 i ASTM-F 1671-97. Pasujące na obie ręce. Powlekane wewnątrz, powierzchnia z teksturą. CE kategoria III. Grubość ścianki, podwójna: ok. 0,25 mm; dł. ≥240 mm.</t>
  </si>
  <si>
    <t>Rozmiar S (6-7)</t>
  </si>
  <si>
    <t>Carl Roth/ L949.1</t>
  </si>
  <si>
    <t>9.2</t>
  </si>
  <si>
    <t>Rozmiar M (7-8)</t>
  </si>
  <si>
    <t>Carl Roth/ L950.1</t>
  </si>
  <si>
    <t>9.3</t>
  </si>
  <si>
    <t>Rozmiar L (8-9)</t>
  </si>
  <si>
    <t>Carl Roth/ L951.1</t>
  </si>
  <si>
    <t>9.4</t>
  </si>
  <si>
    <t>Rozmiar XL (9-10)</t>
  </si>
  <si>
    <t>Carl Roth/ HE61.1</t>
  </si>
  <si>
    <t>9.5</t>
  </si>
  <si>
    <t>Rękawice nitrylowe</t>
  </si>
  <si>
    <t>Nitrylowe, niepudrowane. Zgodne z normą EN 420, odpowiadają EN 455, EN 374 i ASTM- F 1671- 97. AQL 1,5. Teksturowana powierzchnia. CE kategoria III. Grubość ścianki ok. 0,14 mm. Bez protein lateksowych. Odporne na bromek etydyny. Pasują na obie ręce; dł. ≥240 mm.</t>
  </si>
  <si>
    <t>Carl Roth/ P776.1</t>
  </si>
  <si>
    <t>9.6</t>
  </si>
  <si>
    <t>Carl Roth/ P777.1</t>
  </si>
  <si>
    <t>9.7</t>
  </si>
  <si>
    <t>Carl Roth/ P778.1</t>
  </si>
  <si>
    <t>9.8</t>
  </si>
  <si>
    <t>Carl Roth/ P779.1</t>
  </si>
  <si>
    <t>9.9</t>
  </si>
  <si>
    <t>Typu Sol-Vex, wewnątrz nieflokowana bawełna. Zgodne znormą EN 420, EN 374 i EN 388. AQL 0,65. Dł. 455 mm, grubość ścianki 0,5 mm</t>
  </si>
  <si>
    <t>Rozmiar 7 (S)</t>
  </si>
  <si>
    <t>para</t>
  </si>
  <si>
    <t>Carl Roth/ XX07.1</t>
  </si>
  <si>
    <t>9.10</t>
  </si>
  <si>
    <t>Rozmiar 8 (M)</t>
  </si>
  <si>
    <t>Carl Roth/ XX08.1</t>
  </si>
  <si>
    <t>9.11</t>
  </si>
  <si>
    <t>Rękawice winylowe</t>
  </si>
  <si>
    <t>Winylowe, niepudrowane. Zgodne z normą EN 420, odpowiadają EN 455. AQL 1,5. CE kategoria I. Grubość ścianki, podwójna: ok. 0,18 mm. Bez protein lateksowych. Pasują na obie ręce; dł. ≥240 mm.</t>
  </si>
  <si>
    <t>Carl Roth/ 6177.1</t>
  </si>
  <si>
    <t>9.12</t>
  </si>
  <si>
    <t>Carl Roth/ 6178.1</t>
  </si>
  <si>
    <t>9.13</t>
  </si>
  <si>
    <t>Carl Roth/ 6179.1</t>
  </si>
  <si>
    <t>9.14</t>
  </si>
  <si>
    <t>Rękawice butylowe</t>
  </si>
  <si>
    <t>Wykonane z gumy butylowej. Zgodne z normą EN 420, EN 421, EN 388 i EN 374. Odporne na temp. od -40° do +130°C. Odporne na krótkołańcuchowe estry, ketony i aldehydy, stężone kwasy i zasady, nasycone roztwory soli, alkohole, zmiękczacze itp. Długi mankiet. Dł. 350 mm, grubość 0,7 mm</t>
  </si>
  <si>
    <t>Rozmiar 8</t>
  </si>
  <si>
    <t>Carl Roth/ K626.1</t>
  </si>
  <si>
    <t>9.15</t>
  </si>
  <si>
    <t>Rozmiar 9</t>
  </si>
  <si>
    <t>Carl Roth/ A621.1</t>
  </si>
  <si>
    <t>9.16</t>
  </si>
  <si>
    <t>Rozmiar 10</t>
  </si>
  <si>
    <t>Carl Roth/ A622.1</t>
  </si>
  <si>
    <t>9.17</t>
  </si>
  <si>
    <t>Rękawice do niskich temperatur</t>
  </si>
  <si>
    <t>Do niskich temperatur. Zgodne z normą EN 511 i EN 388. Wykonane z PVC, wyściółka wewn. z przewiewnego materiału typu Thinsulate. Powłoka typu Slipstop po stronie roboczej rękawic. Tkany mankiet zapobiegający przedostaniu się zimna do rękawic. Odporne na niskie temp. do -50 °C</t>
  </si>
  <si>
    <t>Carl Roth/ CC01.1</t>
  </si>
  <si>
    <t>9.18</t>
  </si>
  <si>
    <t>Carl Roth/ CC02.1</t>
  </si>
  <si>
    <t>9.19</t>
  </si>
  <si>
    <t>Carl Roth/ CC03.1</t>
  </si>
  <si>
    <t>9.20</t>
  </si>
  <si>
    <t>Rękawice do wysokich temperatur</t>
  </si>
  <si>
    <t xml:space="preserve">Rękawice chroniące przed gorącem, ze skórzanym mankietem.  Zgodne z EN 420, EN 388 i EN 407. Wykonane z para- amidu, włókna węglowego i wełny. Zapewniające dobrą izolację termiczną. Wytrzymałe, odporne na przecięcie.Bawełniana rękawica wewnętrzna. Do  obsługi gorących pieców i suszarek laboratoryjnych i we wszystkich kontaktach z urządzeniami wytwarzającymi suche ciepło. Długość mankietu 390 mm. Odporne do +350°C. </t>
  </si>
  <si>
    <t>Rozmiar 7</t>
  </si>
  <si>
    <t>Carl Roth/ TT84.1</t>
  </si>
  <si>
    <t>9.21</t>
  </si>
  <si>
    <t>Carl Roth/ TT85.1</t>
  </si>
  <si>
    <t>9.22</t>
  </si>
  <si>
    <t>Carl Roth/ TT86.1</t>
  </si>
  <si>
    <t>9.23</t>
  </si>
  <si>
    <t>Okulary ochronne</t>
  </si>
  <si>
    <t>Zgodne z normą EN 166. Giętkie zauszniki o regulowanej długości. Miękkie wyściółki zmniejszające ucisk. Regulacja nachylenia szybek umożliwiająca indywidualne dopasowanie. Masa 34g.</t>
  </si>
  <si>
    <t>Carl Roth/ Y254.1</t>
  </si>
  <si>
    <t>9.24</t>
  </si>
  <si>
    <t>Zgodne z normą EN 166 i 170. Szybka wykonana z bezbarwnego poliwęglanu, odporna na zaparowanie i zadrapania, anty UV. Zauszniki z 4-stopniową regulacją długości, regulacją kąta nachylenia oraz miękkimi końcówkami.</t>
  </si>
  <si>
    <t>Carl Roth/ EH67.1</t>
  </si>
  <si>
    <t>9.25</t>
  </si>
  <si>
    <t>Anty UV i-vo. Zgodne z normą EN 166, 170. Odporne na zarysowania. Szybki wykonane z poliwęglanu. Integralna osłona boczna. Nachylenie i długość zauszników regulowana indywidualnie. Nie wywierające ucisku. Miękki, giętki mostek nosowy i elastyczne końce zauszników. Szkła bezbarwne. Masa max. 35 g.</t>
  </si>
  <si>
    <t>Carl Roth/ Y406.1</t>
  </si>
  <si>
    <t>9.26</t>
  </si>
  <si>
    <t>Maska</t>
  </si>
  <si>
    <t>Chroniąca przed pyłem, aerozolami i dymem. Ergonomicznie wyprofilowana dopasowuje się do kształtu twarzy, z zaworem klimatycznym redukującym wzrost temperatury i wilgotności pod maską. Zgodna z EN 149:2001+A1:2009</t>
  </si>
  <si>
    <t>Klasa ochrony: FFP1 NR D</t>
  </si>
  <si>
    <t>Carl Roth/ CT75.1</t>
  </si>
  <si>
    <t>SMARY, FOLIE, NACZYNIA, SZCZOTKI, PAPIERKI WSKAŹNIKOWE, TOREBKI, TACKI, INNE</t>
  </si>
  <si>
    <t>10.1</t>
  </si>
  <si>
    <t>Smar Apiezon L</t>
  </si>
  <si>
    <r>
      <t>Smar do celów wysokopróżniowych, o dużej absorpcji węglowodorów. Duża odporność na promieniowanie. Także jako faza stacjonarna w chromatografii gazowej. Bez silikonu i halogenów. Bardzo dobre właściwości smarujące i pochłaniania gazów, z ekstremalnie niskim ciśnieniem pary. Temp. topnienia +47 °C; ciśnienie pary (w +20 °C) 7 x 10</t>
    </r>
    <r>
      <rPr>
        <vertAlign val="superscript"/>
        <sz val="10"/>
        <rFont val="Times New Roman"/>
        <family val="1"/>
        <charset val="238"/>
      </rPr>
      <t>-11</t>
    </r>
    <r>
      <rPr>
        <sz val="10"/>
        <rFont val="Times New Roman"/>
        <family val="1"/>
        <charset val="238"/>
      </rPr>
      <t xml:space="preserve"> tor; zakres temp. +10 do +30°C.</t>
    </r>
  </si>
  <si>
    <t>g</t>
  </si>
  <si>
    <t>Carl Roth/ 1682.1</t>
  </si>
  <si>
    <t>10.2</t>
  </si>
  <si>
    <t>Smar Apiezon M</t>
  </si>
  <si>
    <r>
      <t>Smar do celów wysokopróżniowych, o dużej absorpcji węglowodorów. Duża odporność na promieniowanie. Także jako faza stacjonarna w chromatografii gazowej. Bez silikonu i halogenów. Z zawartością wosku. Bardzo dobre właściwości smarujące i pochłaniania gazów, z ekstremalnie niskim ciśnieniem pary. Temp. topnienia +44 °C; ciśnienie pary (w +20 °C) 1,7 x 10</t>
    </r>
    <r>
      <rPr>
        <vertAlign val="superscript"/>
        <sz val="10"/>
        <rFont val="Times New Roman"/>
        <family val="1"/>
        <charset val="238"/>
      </rPr>
      <t>-9</t>
    </r>
    <r>
      <rPr>
        <sz val="10"/>
        <rFont val="Times New Roman"/>
        <family val="1"/>
        <charset val="238"/>
      </rPr>
      <t xml:space="preserve"> tor ; zakres temp. +10 do +30°C.</t>
    </r>
  </si>
  <si>
    <t>Carl Roth/ 1683.1</t>
  </si>
  <si>
    <t>10.3</t>
  </si>
  <si>
    <t>Smar Apiezon N</t>
  </si>
  <si>
    <r>
      <t>Smar wysokopróżniowy z podwyższającym konsystencję dodatkiem, dlatego bardziej lepki. Bez silikonu i halogenków. Oznaczenie: R: 12-52/53. Bardzo dobre właściwości smarujące i pochłaniania gazów, z ekstremalnie niskim ciśnieniem pary. Temp. topnienia +43 °C; ciśnienie pary (w +20 °C) 6 x 10</t>
    </r>
    <r>
      <rPr>
        <vertAlign val="superscript"/>
        <sz val="10"/>
        <rFont val="Times New Roman"/>
        <family val="1"/>
        <charset val="238"/>
      </rPr>
      <t>-10</t>
    </r>
    <r>
      <rPr>
        <sz val="10"/>
        <rFont val="Times New Roman"/>
        <family val="1"/>
        <charset val="238"/>
      </rPr>
      <t xml:space="preserve"> tor; zakres temp. -269 do +30°C.</t>
    </r>
  </si>
  <si>
    <t>Carl Roth/ 1684.1</t>
  </si>
  <si>
    <t>10.5</t>
  </si>
  <si>
    <t>Smar Apiezon H</t>
  </si>
  <si>
    <r>
      <t>Wszechstronny smar do bardzo wysokich temperatur. Nie rozpuszcza się przy wysokich temperaturach, ale powyżej 40 °C staje się twardszy. Bez silikonu. Bardzo dobre właściwości smarujące i pochłaniania gazów, z ekstremalnie niskim ciśnieniem pary. Temp. topnienia &gt;+250 °C; ciśnienie pary (w +20 °C) 1,7 x 10</t>
    </r>
    <r>
      <rPr>
        <vertAlign val="superscript"/>
        <sz val="10"/>
        <rFont val="Times New Roman"/>
        <family val="1"/>
        <charset val="238"/>
      </rPr>
      <t>-9</t>
    </r>
    <r>
      <rPr>
        <sz val="10"/>
        <rFont val="Times New Roman"/>
        <family val="1"/>
        <charset val="238"/>
      </rPr>
      <t xml:space="preserve"> tor; zakres temp. +10 do +240°C.</t>
    </r>
  </si>
  <si>
    <t>Carl Roth/ 1686.1</t>
  </si>
  <si>
    <t>10.7</t>
  </si>
  <si>
    <t>Smar silikonowy</t>
  </si>
  <si>
    <t>Do smarowania szlifów, uszczelniania oraz jako smar poślizgowy i ochronny.  Uszczelniający do urządzeń elektrycznych, poślizgowy do agregatów chłodniczych i lodówek oraz jako środek zapobiegający przyklejaniu się do form odlewniczych. Odporny na temperaturę od -50 do +200 °C.</t>
  </si>
  <si>
    <t>Średnia lepkość.</t>
  </si>
  <si>
    <t>Carl Roth/ 0856.1</t>
  </si>
  <si>
    <t>10.8</t>
  </si>
  <si>
    <t>Wysoka lepkość.</t>
  </si>
  <si>
    <t>Carl Roth/ 0857.1</t>
  </si>
  <si>
    <t>10.12</t>
  </si>
  <si>
    <t>Smar do szlifów</t>
  </si>
  <si>
    <t>Rozpuszczalny w wodzie. Do szlifów. Próżnioszczelny i zmywalny wodą. Zachowuje jednakową konsystencję od -30 do +200 °C. Nie ulega zżywiczeniu. Biodegradowalny.</t>
  </si>
  <si>
    <t>Carl Roth/ E691.1</t>
  </si>
  <si>
    <t>10.14</t>
  </si>
  <si>
    <t>Olej silikonowy</t>
  </si>
  <si>
    <r>
      <t>Silikonowy olej M150 do łaźni grzejnych, pojemników chłodzących, inkubatorów, termostatów. Ciśnienie pary  10</t>
    </r>
    <r>
      <rPr>
        <vertAlign val="superscript"/>
        <sz val="10"/>
        <rFont val="Times New Roman"/>
        <family val="1"/>
        <charset val="238"/>
      </rPr>
      <t>-5</t>
    </r>
    <r>
      <rPr>
        <sz val="10"/>
        <rFont val="Times New Roman"/>
        <family val="1"/>
        <charset val="238"/>
      </rPr>
      <t xml:space="preserve"> do 10</t>
    </r>
    <r>
      <rPr>
        <vertAlign val="superscript"/>
        <sz val="10"/>
        <rFont val="Times New Roman"/>
        <family val="1"/>
        <charset val="238"/>
      </rPr>
      <t xml:space="preserve">-4 </t>
    </r>
    <r>
      <rPr>
        <sz val="10"/>
        <rFont val="Times New Roman"/>
        <family val="1"/>
        <charset val="238"/>
      </rPr>
      <t>mbar między +25°C a +175°C; lepkość kinematyczna  w +25°C: 100 mm</t>
    </r>
    <r>
      <rPr>
        <vertAlign val="superscript"/>
        <sz val="10"/>
        <rFont val="Times New Roman"/>
        <family val="1"/>
        <charset val="238"/>
      </rPr>
      <t>2</t>
    </r>
    <r>
      <rPr>
        <sz val="10"/>
        <rFont val="Times New Roman"/>
        <family val="1"/>
        <charset val="238"/>
      </rPr>
      <t xml:space="preserve"> s</t>
    </r>
    <r>
      <rPr>
        <vertAlign val="superscript"/>
        <sz val="10"/>
        <rFont val="Times New Roman"/>
        <family val="1"/>
        <charset val="238"/>
      </rPr>
      <t>-1</t>
    </r>
    <r>
      <rPr>
        <sz val="10"/>
        <rFont val="Times New Roman"/>
        <family val="1"/>
        <charset val="238"/>
      </rPr>
      <t xml:space="preserve"> (cSt) w +100°C: 32 mm</t>
    </r>
    <r>
      <rPr>
        <vertAlign val="superscript"/>
        <sz val="10"/>
        <rFont val="Times New Roman"/>
        <family val="1"/>
        <charset val="238"/>
      </rPr>
      <t>2</t>
    </r>
    <r>
      <rPr>
        <sz val="10"/>
        <rFont val="Times New Roman"/>
        <family val="1"/>
        <charset val="238"/>
      </rPr>
      <t xml:space="preserve"> s</t>
    </r>
    <r>
      <rPr>
        <vertAlign val="superscript"/>
        <sz val="10"/>
        <rFont val="Times New Roman"/>
        <family val="1"/>
        <charset val="238"/>
      </rPr>
      <t xml:space="preserve">-1 </t>
    </r>
    <r>
      <rPr>
        <sz val="10"/>
        <rFont val="Times New Roman"/>
        <family val="1"/>
        <charset val="238"/>
      </rPr>
      <t>(cSt)</t>
    </r>
  </si>
  <si>
    <t>Pojemność 1l</t>
  </si>
  <si>
    <t>litr</t>
  </si>
  <si>
    <t>Carl Roth/ 0990.1</t>
  </si>
  <si>
    <t>10.15</t>
  </si>
  <si>
    <t>Pojemność 5l</t>
  </si>
  <si>
    <t>Carl Roth/ 0990.2</t>
  </si>
  <si>
    <t>10.18</t>
  </si>
  <si>
    <t>Szczotki</t>
  </si>
  <si>
    <t xml:space="preserve">Do mycia naczyń. Z włosiem ze świńskiej szczeciny. </t>
  </si>
  <si>
    <t>Dł. całk. 500 mm; dł. szczotki 100 mm; Ø - szczotki 12 mm.</t>
  </si>
  <si>
    <t>Carl Roth/ 2003.1</t>
  </si>
  <si>
    <t>10.19</t>
  </si>
  <si>
    <t xml:space="preserve">Dł. całk. 270 mm; dł. szczotki 80 mm; Ø - szczotki 20 mm. </t>
  </si>
  <si>
    <t>Carl Roth/ 2009.1</t>
  </si>
  <si>
    <t>10.20</t>
  </si>
  <si>
    <t>Dł. całk. 370 mm; dł. szczotki 85 mm; Ø - szczotki 50 mm.</t>
  </si>
  <si>
    <t>Carl Roth/ 2013.1</t>
  </si>
  <si>
    <t>10.21</t>
  </si>
  <si>
    <t>Dł. całk. 270 mm; dł. Szczotki 115 mm; Ø - szczotki 30 mm.</t>
  </si>
  <si>
    <t>Carl Roth/ 2011.1</t>
  </si>
  <si>
    <t>10.22</t>
  </si>
  <si>
    <t>Dł. całk. 280 mm; dł. szczotki 70 mm; Ø - szczotki 15 mm.</t>
  </si>
  <si>
    <t>Carl Roth/ 2019.1</t>
  </si>
  <si>
    <t>10.23</t>
  </si>
  <si>
    <t>Do czyszczenia fajek, z bawełny na sztywnym drucie. Stożkowe, Ø 1,5 - 6 mm, długość około 170 mm.</t>
  </si>
  <si>
    <t>Carl Roth/ YC35.1</t>
  </si>
  <si>
    <t>10.41</t>
  </si>
  <si>
    <t>Folia Parafilm M</t>
  </si>
  <si>
    <r>
      <t>Folia do przykrywania naczyń, szalek Petriego, kuwet. Bardzo elastyczna. Przylegająca szczelnie nawet do nieregularnych kształtów. Temp. mięknięcia 60 °C. Do użycia w temp. -45 do +50 °C. Przepuszczalność gazowa w temp. 23 °C przez 24 h oraz przy wilgotności 50 %: tlen: 350 cm</t>
    </r>
    <r>
      <rPr>
        <vertAlign val="superscript"/>
        <sz val="10"/>
        <rFont val="Times New Roman"/>
        <family val="1"/>
        <charset val="238"/>
      </rPr>
      <t>3</t>
    </r>
    <r>
      <rPr>
        <sz val="10"/>
        <rFont val="Times New Roman"/>
        <family val="1"/>
        <charset val="238"/>
      </rPr>
      <t>/m</t>
    </r>
    <r>
      <rPr>
        <vertAlign val="superscript"/>
        <sz val="10"/>
        <rFont val="Times New Roman"/>
        <family val="1"/>
        <charset val="238"/>
      </rPr>
      <t>2</t>
    </r>
    <r>
      <rPr>
        <sz val="10"/>
        <rFont val="Times New Roman"/>
        <family val="1"/>
        <charset val="238"/>
      </rPr>
      <t>; azot: 105 cm</t>
    </r>
    <r>
      <rPr>
        <vertAlign val="superscript"/>
        <sz val="10"/>
        <rFont val="Times New Roman"/>
        <family val="1"/>
        <charset val="238"/>
      </rPr>
      <t>3</t>
    </r>
    <r>
      <rPr>
        <sz val="10"/>
        <rFont val="Times New Roman"/>
        <family val="1"/>
        <charset val="238"/>
      </rPr>
      <t>/m</t>
    </r>
    <r>
      <rPr>
        <vertAlign val="superscript"/>
        <sz val="10"/>
        <rFont val="Times New Roman"/>
        <family val="1"/>
        <charset val="238"/>
      </rPr>
      <t>2</t>
    </r>
    <r>
      <rPr>
        <sz val="10"/>
        <rFont val="Times New Roman"/>
        <family val="1"/>
        <charset val="238"/>
      </rPr>
      <t>; dwutlenek węgla : 1100 cm</t>
    </r>
    <r>
      <rPr>
        <vertAlign val="superscript"/>
        <sz val="10"/>
        <rFont val="Times New Roman"/>
        <family val="1"/>
        <charset val="238"/>
      </rPr>
      <t>3</t>
    </r>
    <r>
      <rPr>
        <sz val="10"/>
        <rFont val="Times New Roman"/>
        <family val="1"/>
        <charset val="238"/>
      </rPr>
      <t>/m</t>
    </r>
    <r>
      <rPr>
        <vertAlign val="superscript"/>
        <sz val="10"/>
        <rFont val="Times New Roman"/>
        <family val="1"/>
        <charset val="238"/>
      </rPr>
      <t>2</t>
    </r>
    <r>
      <rPr>
        <sz val="10"/>
        <rFont val="Times New Roman"/>
        <family val="1"/>
        <charset val="238"/>
      </rPr>
      <t>. Przepuszczalność pary wodnej w temp. 37 °C przez 24 h oraz przy wilgotności 90 %: 0,8 g/m</t>
    </r>
    <r>
      <rPr>
        <vertAlign val="superscript"/>
        <sz val="10"/>
        <rFont val="Times New Roman"/>
        <family val="1"/>
        <charset val="238"/>
      </rPr>
      <t>2</t>
    </r>
    <r>
      <rPr>
        <sz val="10"/>
        <rFont val="Times New Roman"/>
        <family val="1"/>
        <charset val="238"/>
      </rPr>
      <t>.</t>
    </r>
  </si>
  <si>
    <t>Szer. 100 mm; dł. 38 m.</t>
  </si>
  <si>
    <t>Carl Roth/ H666.1</t>
  </si>
  <si>
    <t>10.42</t>
  </si>
  <si>
    <t>Szer. 50 mm; dł. 75 m.</t>
  </si>
  <si>
    <t>Carl Roth/ H951.1</t>
  </si>
  <si>
    <t>10.54</t>
  </si>
  <si>
    <t>Pistle</t>
  </si>
  <si>
    <t>Z agatu, do niskich moździerzy, Ø głowki 14 mm, długość 62mm</t>
  </si>
  <si>
    <t>Carl Roth/ TP02.1</t>
  </si>
  <si>
    <t>10.56</t>
  </si>
  <si>
    <t xml:space="preserve">Moździerz niski z pistlem </t>
  </si>
  <si>
    <t>Wykonane z agatu. Idealna, polerowana powierzchnia wewnętrzna. Wysoka odporność na ścieranie. Autoklawowalne.</t>
  </si>
  <si>
    <t xml:space="preserve"> Ø zewn. 60 mm; poj. 20 ml.    </t>
  </si>
  <si>
    <t>Carl Roth/ TL95.1</t>
  </si>
  <si>
    <t>10.69</t>
  </si>
  <si>
    <t>Baloniki na gaz</t>
  </si>
  <si>
    <t>Wykonane z lateksu. Do kontroli wlotu i wylotu powietrza i gazu na aparaturze jak i do krótkiego przechowywania gazów. Długość pustych baloników 22 cm.</t>
  </si>
  <si>
    <t>Carl Roth/ TA08.1</t>
  </si>
  <si>
    <t>10.71</t>
  </si>
  <si>
    <t>Uniwersalny papierek wskaźnikowy</t>
  </si>
  <si>
    <t>Plastikowe okrągłe pudełko ze skalą kolorów. Zawiera 1 rolkę papierków wskaźnikowych o dł. 5 m i szer. 7 mm;. Zakres pomiarowy pH 1-14; stopniowanie pH 1,0/2,0</t>
  </si>
  <si>
    <t>Carl Roth/ AX01.1</t>
  </si>
  <si>
    <t>10.72</t>
  </si>
  <si>
    <t>Uniwersalne papierki wskaźnikowe</t>
  </si>
  <si>
    <t>Uniwersalne papierki wskaźnikowe pH, w opakowaniu zbiorczym z tworzywa sztucznego. Zakres pomiarowy pH nie węższy niż 0-14; stopniowanie pH 1,0</t>
  </si>
  <si>
    <t>Carl Roth/ 0549.2</t>
  </si>
  <si>
    <t>10.73</t>
  </si>
  <si>
    <t>Uniwersalne papierki wskaźnikowe 0-6</t>
  </si>
  <si>
    <t xml:space="preserve">Uniwersalne papierki wskaźnikowe pH, w opakowaniu zbiorczym z tworzywa sztucznego.. Zakres pomiarowy pH  0,0-6,0; stopniowanie pH 0,5 </t>
  </si>
  <si>
    <t>Carl Roth/ C730.2</t>
  </si>
  <si>
    <t>10.74</t>
  </si>
  <si>
    <t>Uniwersalne papierki wskaźnikowe 7-14</t>
  </si>
  <si>
    <t>Uniwersalne papierki wskaźnikowe pH, w opakowaniu zbiorczym z tworzywa sztucznego. Zakres pomiarowy pH  7-14; stopniowanie pH 0,5</t>
  </si>
  <si>
    <t>Carl Roth/ C732.2</t>
  </si>
  <si>
    <t>10.79</t>
  </si>
  <si>
    <t>Taśma PTFE do gwintów</t>
  </si>
  <si>
    <t>Wykonana z PTFE, do gwintów. Smaruje, chroni, uszczelnia, nadaje się do wszystkich rodzajów gwintów. Szerokość 12 mm, grubość tylko 0,08 mm, bardzo rozciągliwa. Do zastosowań w temp. od -190 do +260 °C. Jest wytrzymała na większość chemikaliów. Długość rolki 12 m.</t>
  </si>
  <si>
    <t>rolka</t>
  </si>
  <si>
    <t>Carl Roth/ 1715.1</t>
  </si>
  <si>
    <t>10.102</t>
  </si>
  <si>
    <t>Chusteczki precyzyjne</t>
  </si>
  <si>
    <t xml:space="preserve">Jednowarstwowe, białe. Ze specjalnie obrabianych nie strzępiących się i bardzo chłonnych włókien celulozowych (100% świeżej celulozy). Do precyzyjnego wycierania wrażliwych delikatnych miejsc, do czyszczenia elementów elektronicznych i kontaktów, soczewek optycznych i szkiełek mikroskopowych. Łatwe pobieranie z pudełka dozującego. </t>
  </si>
  <si>
    <t>Wymiary 213x 114 mm</t>
  </si>
  <si>
    <t>Carl Roth/ AA64.1</t>
  </si>
  <si>
    <t>10.104</t>
  </si>
  <si>
    <t>Marker laboratoryjny</t>
  </si>
  <si>
    <t>Cienka końcówka, czarny; tusz wodoodporny</t>
  </si>
  <si>
    <t>Carl Roth/ 9028.1</t>
  </si>
  <si>
    <t>DROBNE URZĄDZENIA</t>
  </si>
  <si>
    <t>11.10</t>
  </si>
  <si>
    <t>Pojemnik chłodzący</t>
  </si>
  <si>
    <t>Ze spienionego PS. Grubościenna konstrukcja zapewniająca dobre właściwości chłodzące i zapobiegająca zbieraniu się wody kondensacyjnej. Nadający się do etanolowych mieszanin chłodzących, suchego lodu lub ciekłego azotu. Odporny termicznie do -196°C. Dokładnie dopasowana pokrywa minimalizująca ubytki powstające w wyniku ewaporacji. W zestawie z pokrywą. Poj. 5L,  Ø300 x wys. 160 mm</t>
  </si>
  <si>
    <t>Zielony</t>
  </si>
  <si>
    <t>Carl Roth/ TE11.1</t>
  </si>
  <si>
    <t>11.11</t>
  </si>
  <si>
    <t>Carl Roth/ TE10.1</t>
  </si>
  <si>
    <t>11.18</t>
  </si>
  <si>
    <t>Pompka wodna strumieniowa</t>
  </si>
  <si>
    <t>Pompka wodna z tworzywa PP, z zaworem przeciwzwrotnym. Nakrętka nasadowa do podłączenia wody 3,4", reduktor 1/2".</t>
  </si>
  <si>
    <t>Carl Roth/ 7366.1</t>
  </si>
  <si>
    <t>11.25</t>
  </si>
  <si>
    <t>Końcówki do pipetora</t>
  </si>
  <si>
    <t xml:space="preserve">Wykonane z PP. Autoklawowalne. Bezbarwne, skalowane.  Poj. 1-200µl </t>
  </si>
  <si>
    <t>Carl Roth/ B002.1</t>
  </si>
  <si>
    <t>11.32</t>
  </si>
  <si>
    <t>Zasilacz</t>
  </si>
  <si>
    <t xml:space="preserve">Zasilacz do termometrów z serii P700   </t>
  </si>
  <si>
    <t>Carl Roth/ H198.1</t>
  </si>
  <si>
    <t>11.37</t>
  </si>
  <si>
    <t>Termometr do kolb i do destylacji</t>
  </si>
  <si>
    <t xml:space="preserve">Ze standardowym szlifem NS 14,5/23. Kapilara bez tła, pryzmatyczna. Zgodny z DIN 12784. Podziałka co 1°C. Wypełniony rtęcią. Górna część: Ø ok. 11 mm, dolna część: Ø ok. 7,5 mm. </t>
  </si>
  <si>
    <t>Zakres pomiaru: -10 do +150 °C; część zanurzalna 75 mm; gł. zanurzenia 52 mm; dł. całk. 325 mm.</t>
  </si>
  <si>
    <t>Carl Roth/ Y499.1</t>
  </si>
  <si>
    <t>11.38</t>
  </si>
  <si>
    <t>Zakres pomiaru: -10 do +250 °C; część zanurzalna 68 mm; gł. zanurzenia 45 mm; dł. całk. 368 mm.</t>
  </si>
  <si>
    <t>Carl Roth/ Y500.1</t>
  </si>
  <si>
    <t>11.39</t>
  </si>
  <si>
    <t>Zakres pomiaru: -10 do +250 °C; część zanurzalna 75 mm; gł. zanurzenia 52 mm; dł. całk. 375 mm.</t>
  </si>
  <si>
    <t>Carl Roth/ Y501.1</t>
  </si>
  <si>
    <t>11.41</t>
  </si>
  <si>
    <t>Termometr szklany</t>
  </si>
  <si>
    <t xml:space="preserve">Termometr bagietkowy. Zielone wypełnienie. Ciecz termometryczna i farba są biodegradowalne. Białe tło. Ø 5,5 do 7,0 mm. Błąd pomiaru ±3 °C. Na górze z uchwytem. </t>
  </si>
  <si>
    <t>Zakres pomiaru: -10 do +110 °C; podziałka 1 °C; dł. 300 mm; gł. zanurzenia 76 mm.</t>
  </si>
  <si>
    <t>Carl Roth/ ET02.1</t>
  </si>
  <si>
    <t>11.42</t>
  </si>
  <si>
    <t>Zakres pomiaru: -10 do +110 °C; podziałka 0,5 °C; dł. 300 mm; gł. zanurzenia 76 mm.</t>
  </si>
  <si>
    <t>Carl Roth/ ET03.1</t>
  </si>
  <si>
    <t>11.46</t>
  </si>
  <si>
    <t>Termometr precyzyjny</t>
  </si>
  <si>
    <t>Termometr precyzyjny do pomiaru niskich temperatur. Rurkowy. Podziałka co 1°C. Kapilara: świecąco niebieska, pryzmatyczna, wypełnienie: pentan. Zakres pomiaru: -150 do +30 °C; dł. 300 mm.</t>
  </si>
  <si>
    <t>Carl Roth/ X576.1</t>
  </si>
  <si>
    <t>11.47</t>
  </si>
  <si>
    <t>Termometr precyzyjny do pomiaru niskich temperatur, Kapilara: nieosłonięta, pryzmatyczna, bez tła. Wypełnienie: alkohol. Zakres pomiaru: -100 do +100 °C; dł. 300 mm.</t>
  </si>
  <si>
    <t>Carl Roth/ X577.1</t>
  </si>
  <si>
    <t>11.53</t>
  </si>
  <si>
    <t>Reduktor do butli</t>
  </si>
  <si>
    <t xml:space="preserve">Wykonany wg EN ISO 2503, z mosiądzu, do bezpiecznego pobierania gazu z butli stalowych przy jednoczesnym zredukowaniu ciśnienia do poziomu potrzebnego ciśnienia roboczego maks.10 bar. Z zaworem bezpieczeństwa (otwiera się przy 12 bar). Dokładność odczytu w odstępach co 0,5 bar.   </t>
  </si>
  <si>
    <t>Do wodoru. Złącze do butli: W 21,8 x 1/14″ lewy; złącze do węża: G 3/8″ lewy.</t>
  </si>
  <si>
    <t>Carl Roth/ 0284.1</t>
  </si>
  <si>
    <t>11.65</t>
  </si>
  <si>
    <t>Kalkulator kieszonkowy</t>
  </si>
  <si>
    <t xml:space="preserve">Kieszonkowy kalkulator słoneczny, zabezpieczony przed pyłem i wodą oraz posiadający gumową otoczkę absorbującą uderzenia. 12-cyfrowy wyświetlacz LCD. Zasilanie słoneczne i na baterie. Wymiary: 158 x 106 x 40 mm. Masa ok. 146 g.
W zestawie z baterią backup. </t>
  </si>
  <si>
    <t>Carl Roth/ LN01.1</t>
  </si>
  <si>
    <t>11.71</t>
  </si>
  <si>
    <t>Nożyczki</t>
  </si>
  <si>
    <t>Nożyczki, do kartonu, skóry, tworzyw sztucznych, dywanów i innych materiałów. Dł. ostrza 93 mm; dł. całk. 212 mm; typ: praworęczne.</t>
  </si>
  <si>
    <t>Carl Roth/ 9677.1</t>
  </si>
  <si>
    <t>11.75</t>
  </si>
  <si>
    <t>Lupa kieszonkowa</t>
  </si>
  <si>
    <t>Płaska, wielofunkcyjna. Możliwość używania jako lupy ręcznej bądź stojącej. Asferyczna soczewka  Ø ok. 60mm. Powiększenie 3,5 krotne, 14,0 dioptrii.</t>
  </si>
  <si>
    <t>Carl Roth/ H569.1</t>
  </si>
  <si>
    <t>Razem netto</t>
  </si>
  <si>
    <t>VAT</t>
  </si>
  <si>
    <t>Razem brutto</t>
  </si>
  <si>
    <t>EUR</t>
  </si>
  <si>
    <t>Łapa do chłodnic</t>
  </si>
  <si>
    <t>Z żeliwa, chromowana. Z ruchomą główką. Palce chwytające pokryte przezroczystym silikonem. Rozwarcie od 50 do 100 mm. Ø wałka 12 mm, dł. wałka 150 mm.</t>
  </si>
  <si>
    <t>Carl Roth/ C826.1</t>
  </si>
  <si>
    <t>Węże próżniowe</t>
  </si>
  <si>
    <t>wew. 12 mm, zewn. 22 mm grubość scianki 5 mm</t>
  </si>
  <si>
    <t>5m</t>
  </si>
  <si>
    <t>Carl Roth/ T980.1</t>
  </si>
  <si>
    <t>Termometr kontaktowy</t>
  </si>
  <si>
    <t>Do wszystkich mieszadeł magnetycznych z wejściem na termometr kontaktowy zgodnym z DIN 12878. Regulacja temperatury bez wzrostu temperatury medium. Do wyboru kilka funkcji kontrolnych (= trybów pracy)</t>
  </si>
  <si>
    <t>Zakres pomiaru temperatury od -50°C do 450°C. Rozdzielczość 0,1°C. Dokładność pomiaru ±0,2 K. Odchylenie regulacji ±0,5 K.</t>
  </si>
  <si>
    <t>Carl Roth/ EY84.1</t>
  </si>
  <si>
    <t>Osłona twarzy</t>
  </si>
  <si>
    <t>Duża szybka zapewnia dobrą widoczność. Poliwęglanowa szybka zapewnia ochronę UV i dobre rozpoznawanie kolorów. Odporna na zarysowania, przeciwmgielna. Ochrona przed rozpryskami o średniej sile (120 m/s), przetestowane w bardzo wysokich temperaturach. Szybki można bardzo łatwo wymienić.</t>
  </si>
  <si>
    <t>Przyłbica z mechanizmem zapadkowym. Rama z mocnego plastiku ABS. Miękkie podkładki we wszystkich częściach, które stykają się z głową. Przyjazna dla skóry opaska przeciwpotna, którą można wymieniać i prać. Rozszerzona ochrona górnej części głowy i brody. Można używać z maskami do ochrony dróg oddechowych lub okularami ochronnymi. Bardzo lekka, masa 407 g. Wymiary: wys. 31 x szer. 24 cm</t>
  </si>
  <si>
    <t>Carl Roth/ EY84.2</t>
  </si>
  <si>
    <t>Ekran ochronny</t>
  </si>
  <si>
    <t>Składany. Z przezroczystego szkła akrylowego o grubości 8 mm. Chroni przed odłamkami i chlapaniem. Trzyczęściowy, można rozłożyć do 120°.</t>
  </si>
  <si>
    <t>Ekran główny: szer. 450 x wys. 450 mm, 2 boczne ekrany: szer. 200 x wys. 450 mm. Masa ok. 3,7 kg.</t>
  </si>
  <si>
    <t>Carl Roth/ EY84.3</t>
  </si>
  <si>
    <t>Zgodne z ISO 7886-1. Trzyczęściowe, z PP. Sterylne (sterylizowane tlenkiem etylenu, pakowane pojedynczo). Czarna, nieścieralna skala. Kryza zabezpieczająca przed niezamierzonym wyciągnięciem tłoka z korpusu.Lekko przesuwany tłok z podwójnym pierścieniem uszczelniającym umożliwia dozowanie najmniejszych objętości jak i powolne, szczelne (bez pęcherzyków) napełnianie i wstrzykiwanie. Korek i pierścień wykonane są z syntetycznego kauczuku, nie zawierają lateksu, zgodne z normą ISO 10993 lub DIN EN 90993. Nie zawierają PVC</t>
  </si>
  <si>
    <t xml:space="preserve">Carl Roth/ C538.1 </t>
  </si>
  <si>
    <t>Z LDPE, kolorowe. Zakrętka i rurka tryskawki z PP. Gwint GL 25. Długa i zakończona zwężeniem końcówka rurki zapewnia precyzyjny strumień cieczy i zoptymalizowany przepływ zwrotny</t>
  </si>
  <si>
    <t>Pojemność 500 ml, Ø zewn. 75 mm, wys. butelki 180 mm</t>
  </si>
  <si>
    <t>Carl Roth/ 6539.1</t>
  </si>
  <si>
    <t>Szpatułka dwustronna</t>
  </si>
  <si>
    <t>Ze stali szlachetnej. Szerokość 6 mm, długość 150 mm.</t>
  </si>
  <si>
    <t>Carl Roth/ 1902.1</t>
  </si>
  <si>
    <t>Carl Roth/ 1670.1</t>
  </si>
  <si>
    <t>Minutnik</t>
  </si>
  <si>
    <t>Odliczanie w przód/wstecz. Z zegarem. Maks. czas pomiaru 23 h, 59 min i 59 s. Wyraźny sygnał dźwiękowy trwający 1 min. po zakończeniu odliczania wstecznego i natychmiastowe przełączenie w tryb odliczania rosnącego. Można postawić w pozycji pionowej, umocować magnesem lub przypiąć klipsem do kieszonki.</t>
  </si>
  <si>
    <t>Carl Roth/ K512.1</t>
  </si>
  <si>
    <t>Elementy mieszające</t>
  </si>
  <si>
    <t>Powlekane PTFE. Do bardzo małych naczyń. Autoklawowalne.</t>
  </si>
  <si>
    <t>Średnica 3 mm, długość 8 mm</t>
  </si>
  <si>
    <t>Powlekane PTFE. Autoklawowalne</t>
  </si>
  <si>
    <t>Średnica 8 mm, długość 20 mm</t>
  </si>
  <si>
    <t>Średnica 6 mm, długość 25 mm</t>
  </si>
  <si>
    <t>Średnica 12 mm, długość 25 mm</t>
  </si>
  <si>
    <t>Zaciski do węży</t>
  </si>
  <si>
    <t>Do bezpiecznego mocowania węży na rurach i kranach. Z obwódką z brązu fosforowego, antymagnetyczne, odporne na większość agresywnych cieczy i par. Przewodzące.</t>
  </si>
  <si>
    <t>Rozchylenie 12-17 mm</t>
  </si>
  <si>
    <t>Carl Roth/ 1849.2</t>
  </si>
  <si>
    <t>Probówki reakcyjne</t>
  </si>
  <si>
    <t>Z PP. Pojemność 1,5 ml. Matowe pole do opisu. Z podziałką. Maks. szybkość wirowania do 18 000 x g. Odporne na temperaturę od -70°C do +121°C. Autoklawowalne.</t>
  </si>
  <si>
    <t>Carl Roth/ 4182.1</t>
  </si>
  <si>
    <t>Filtry okrągłe</t>
  </si>
  <si>
    <t>Bibuły filtracyjne do analiz jakościowych. Ze 100% celulozy .Zawartość popiołu 0,06%.</t>
  </si>
  <si>
    <t>Średnica membrany 90 mm, grubość 0,14 mm</t>
  </si>
  <si>
    <t>Carl Roth/ AP92.1</t>
  </si>
  <si>
    <t>Kapilary</t>
  </si>
  <si>
    <t>Ze szkła AR®. Cienkościenne. Otwarte z jednej strony. Dł. 80 mm, Ø zewn. 1,35 mm, Ø wewn. 0,95 mm.</t>
  </si>
  <si>
    <t>Carl Roth/ 0820.1</t>
  </si>
  <si>
    <t>Końcówka pipet</t>
  </si>
  <si>
    <t>Wykonane z PP. Autoklawowalne.</t>
  </si>
  <si>
    <r>
      <t xml:space="preserve">Pojemność 0,1-10 </t>
    </r>
    <r>
      <rPr>
        <sz val="10"/>
        <rFont val="Calibri"/>
        <family val="2"/>
        <charset val="238"/>
      </rPr>
      <t>µ</t>
    </r>
    <r>
      <rPr>
        <sz val="10"/>
        <rFont val="Times New Roman"/>
        <family val="1"/>
        <charset val="238"/>
      </rPr>
      <t>l</t>
    </r>
  </si>
  <si>
    <t>Carl Roth/ K138.1</t>
  </si>
  <si>
    <t>Z PP. Nie unoszą się na powierzchni wody. Alfanumeryczne oznakowanie otworów, na max. 90 probówek. Trwałe w temperaturze od -10°C do +120°C. Autoklawowalne.</t>
  </si>
  <si>
    <t>Wymiary 250 x 105 x 70, przegrody 60 (5 x 12).</t>
  </si>
  <si>
    <t>Carl Roth/ 4327.1</t>
  </si>
  <si>
    <t xml:space="preserve">Szpatułka  </t>
  </si>
  <si>
    <t>Ze stali szlachetnej 18/10, polerowane elektrolitycznie. Końcówka łyżeczkowo zakrzywiona. Autoklawowalne.</t>
  </si>
  <si>
    <t>Długość 185 mm, szerokość części płaskiej 5 mm.</t>
  </si>
  <si>
    <t>Carl Roth/ 3015.1</t>
  </si>
  <si>
    <t>Taśma ze wskaźnikiem sterylizacji</t>
  </si>
  <si>
    <t>Samoprzylepne, do znakowania lub pieczętowania naczyń do sterylizacji. Można opisywać. Długość taśmy 55 m, szerokość 19 mm, Ø wewn. rolki 76 mm. Autoklawowalne.ka łyżeczkowo zakrzywiona. Autoklawowalne.</t>
  </si>
  <si>
    <t>Do sterylizacji parowej</t>
  </si>
  <si>
    <t>Carl Roth/ XC20.1</t>
  </si>
  <si>
    <t>Z cynkowego odlewu lakierowanego proszkowo. Palce chwytające pokryte tworzywem sztucznym. Długość pręta 140 mm.</t>
  </si>
  <si>
    <t>Rozpiętość 25-80 mm. Średnica pręta 10 mm. Długość całkowita 250 mm.</t>
  </si>
  <si>
    <t>Carl Roth/ X098.1</t>
  </si>
  <si>
    <t>Trójpalczasta. Z cynkowego odlewu lakierowanego proszkowo. Palce chwytające pokryte tworzywem sztucznym. Długość pręta 140 mm.</t>
  </si>
  <si>
    <t>Rozpiętość 0-40 mm. Średnica pręta 10 mm. Długość całkowita 225 mm.</t>
  </si>
  <si>
    <t>Carl Roth/ X097.1</t>
  </si>
  <si>
    <t>do acetonu poj. 250 ml.</t>
  </si>
  <si>
    <t>Carl Roth/ T398.1</t>
  </si>
  <si>
    <t>do etanolu poj. 250 ml</t>
  </si>
  <si>
    <t>Carl Roth/ T400.1</t>
  </si>
  <si>
    <t>do izopropanolu poj. 250 ml</t>
  </si>
  <si>
    <t>Carl Roth/ T402.1</t>
  </si>
  <si>
    <t>do wody, poj. 250 ml.</t>
  </si>
  <si>
    <t>Carl Roth/ T406.1</t>
  </si>
  <si>
    <t>do metanolu poj. 500 ml</t>
  </si>
  <si>
    <t>Carl Roth/ T405.1</t>
  </si>
  <si>
    <t xml:space="preserve">Na probówki  Ø 16 mm. Z PP. Nie unosi się na powierzchni wody. Alfanumer. oznakowanie otworów. Trwały w temp. od  - 10 do +120 °C. Autoklawowalny. Dł. x szer. x wys. ok. 250x105x70 mm; ilość otworów ok. 60 (5 x 12).  </t>
  </si>
  <si>
    <t>Carl Roth/ 4367.1</t>
  </si>
  <si>
    <t>Poj. 250 ml; wys. bez ssawki  145 mm; Ø 60 mm.</t>
  </si>
  <si>
    <t>Carl Roth/ 5330.1</t>
  </si>
  <si>
    <t>Stojak obrotowy</t>
  </si>
  <si>
    <t>Stojak karuzelowy na większość standardowych pipet. Mieści do 12 pipet jednokanałowych (6 zawieszonych na uchwycie + 6 na przycisku pipetującym) lub 3 pipety wielo- i 3 jednokanałowe. Ciężka podstawa zapewnia stabilność na stole laboratoryjnym. Stojak można odwrócić do góry dnem i zamontować pod półką, co zapewnia oszczędność miejsca</t>
  </si>
  <si>
    <t>Wymiary: Ø 332 mm x wys. 193 mm</t>
  </si>
  <si>
    <t>Carl Roth/ XT82.1</t>
  </si>
  <si>
    <t>Czasomierz alarmowy</t>
  </si>
  <si>
    <t>2 niezależne kanały do oddzielnych pomiarów czasu. Funkcja odliczania wstecz / w przód. Wprowadzenie czasu po naciśnięciu przycisku funkcyjnego. Max. czas pomiaru 99 h, 59 min i 59 s. Duży wyświetlacz LCD. 1-minutowy sygnał alarmowy. Stojak zaciskowy i magnes do mocowania na powierzchniach metalowych. Automatyczne odliczanie w przód po osiągnięciu punktu zerowego</t>
  </si>
  <si>
    <t>Wymiary: wys. 65 x szer. 75 x gł. 15 mm, masa ok. 65 g</t>
  </si>
  <si>
    <t>Carl Roth/ A802.1</t>
  </si>
  <si>
    <t>Mikropipetor</t>
  </si>
  <si>
    <t xml:space="preserve">Tłokowy, działający na zasadzie wypierania powietrza. Ergonomiczny uchwyt umożliwiający obsługę jedną ręką. Osobny wyrzutnik końcówek.Wygodny uchwyt na palec. Czytelny wyświetlacz. Z certyfikatem zgodności wg DIN 12600 i certyfikatem jakości. W całości autoklawowalne w temp. 121°C (2 bar) odpowiadającej DIN EN 285. </t>
  </si>
  <si>
    <t xml:space="preserve">Poj. 100-1000 µl; podziałka 1 µl; typ końcówki 1000 µl </t>
  </si>
  <si>
    <t>Carl Roth/ TA25.1</t>
  </si>
  <si>
    <t xml:space="preserve">Końcówka </t>
  </si>
  <si>
    <t>Bezbarwne. Długość 156,5 mm. Pasują do Roth, Brand, Eppendorf, Gilson, Sartorius. Oznakowanie CE (IVD)</t>
  </si>
  <si>
    <t>Carl Roth/ HL75.1</t>
  </si>
  <si>
    <t>Cynkowy odlew lakierowany proszkowo. Łapy z korkowym wkładem</t>
  </si>
  <si>
    <t>Rozpiętość 36-80 mm, długość całkowita 200 mm.</t>
  </si>
  <si>
    <t>Carl Roth/ X086.1</t>
  </si>
  <si>
    <t>Rozpiętość 12-25 mm, długość całkowita 185 mm.</t>
  </si>
  <si>
    <t>Carl Roth/ X083.1</t>
  </si>
  <si>
    <t xml:space="preserve">Wykonana z żeliwa.  Ø pręta 12 mm. </t>
  </si>
  <si>
    <t>Rozpiętość 60 mm</t>
  </si>
  <si>
    <t>Carl Roth/ P175.1</t>
  </si>
  <si>
    <t>Podstawki korkowe</t>
  </si>
  <si>
    <t xml:space="preserve">Wykonane z prasowanego korka, zapewniające stabilność kolb okrągłodennych. </t>
  </si>
  <si>
    <t xml:space="preserve">Do kolb o poj. 10-100 ml; Ø zewn. 80 mm; </t>
  </si>
  <si>
    <t>Carl Roth/ H111.1</t>
  </si>
  <si>
    <t>Ø wewn. 10,0 mm, Ø zewn. 12,0 mm.</t>
  </si>
  <si>
    <t>Carl Roth/ C027.1</t>
  </si>
  <si>
    <t>Łączniki T</t>
  </si>
  <si>
    <t>Wykonane z PP, niebarwione, przezroczyste. Autoklawowalne.</t>
  </si>
  <si>
    <t>Ø zewn. 6 mm; do węży o Ø wewn. 4-5 mm</t>
  </si>
  <si>
    <t>Carl Roth/ E764.1</t>
  </si>
  <si>
    <t>Probówki NMR</t>
  </si>
  <si>
    <t>Probówki nie zawierają substancji paramagnetycznych. Wyśmienita prostość. Równomierna grubość ścianki. Dobra równomierność przekroju. Długość 178 mm.</t>
  </si>
  <si>
    <t>Średnica wew. 4,20 ±0,013, średnica zewn. 4,97 ±0,013</t>
  </si>
  <si>
    <t>Carl Roth/ EP55.1</t>
  </si>
  <si>
    <t>Uniwersalny smar do kranów. Przezroczysty, podobny do wazeliny. Zakres temperatury od -45 do +180 °C.</t>
  </si>
  <si>
    <t>Opakowanie 1kg</t>
  </si>
  <si>
    <t>kg</t>
  </si>
  <si>
    <t>Carl Roth/ 0836.2</t>
  </si>
  <si>
    <t>Ø na dole 26 mm; Ø u góry 32 mm; wys. 30 mm.</t>
  </si>
  <si>
    <t>Carl Roth/ C382.2</t>
  </si>
  <si>
    <t>Wykonane z kauczuku naturalnego, czerwone. Zakres temperatur pracy:  -10 +50 st. C.  Twardość wg Shore'a 45A Grubość ścianki 5 mm.</t>
  </si>
  <si>
    <t>Ø wewn. 8 mm; Ø zewn. 18 mm;</t>
  </si>
  <si>
    <t>Carl Roth/ 0680.2</t>
  </si>
  <si>
    <t>Multibox</t>
  </si>
  <si>
    <t>Bez wkładów na końcówki. Przesuwane wieko. Na końcówki we wkładach wymiennych lub wkładach MultiTray.  Odporny na działanie temperatur w od -135°C do +125°C. Można piętrować. Wymiary 12 x 7,5 x 9 cm. Można wielokrotnie autoklawować</t>
  </si>
  <si>
    <t>Carl Roth/ 2681.1</t>
  </si>
  <si>
    <t>Solidne, wysokiej jakości pipety o zmiennej pojemności, do prac rutynowych i do zastosowań o wysokich wymaganiach. Ergonomiczny uchwyt na palec ułatwia pracę oraz obsługę jedną ręką. Osobny przycisk wyrzutnika końcówek. Umieszczony centralnie duży przycisk pipetujący wpływa na równomierny ruch tłoka. Osobne ustawianie objętości, dla osób prawo- i leworęcznych. Czytelny wyświetlacz. Zintegrowana funkcja kalibrowania umożliwia łatwą kalibrację bez konieczności użycia narzędzi. Tłok i wyrzutnik odporne na korozję. Wąski trzon. Oznaczenie DE-M, z certyfikatem jakości. Zgodność z CE-IVD. W całości autoklawowalne w 121°C (2 bar) wg DIN EN 285</t>
  </si>
  <si>
    <t>Pojemność 0,5-10 µl, dokładność 10 µl &lt;±1,0</t>
  </si>
  <si>
    <t>Carl Roth/ 2681.2</t>
  </si>
  <si>
    <t>Końcówka</t>
  </si>
  <si>
    <t xml:space="preserve">Wykonane z PP. Autoklawowalne.Bezbarwne. Pasują do Brand, Eppendorf, Gilson, Roth, Sartorius i Socorex. </t>
  </si>
  <si>
    <t>Pojemność 100-1200 µl, luzem w torbie, niesterylne.</t>
  </si>
  <si>
    <t>Carl Roth/ B006.1</t>
  </si>
  <si>
    <t xml:space="preserve">Zestaw mikrołopatek  </t>
  </si>
  <si>
    <t>Do proszków. Czteroczęściowy (4 szpatułki). Szpatułki wykonane ze stali szlachetnej 18/10, z plastikowym uchwytem. Dł. 160 mm; szer. 3, 4 ,5 i 6 mm.</t>
  </si>
  <si>
    <t>Carl Roth/ AT17.1</t>
  </si>
  <si>
    <t>Paluszki lateksowe</t>
  </si>
  <si>
    <t>Ze zwijanym brzegiem, bezpudrowe, kolor naturalny. Długość 68 mm, grubość 0,1 mm.</t>
  </si>
  <si>
    <t>Szerokość 24 mm, rozmiar 3(M).</t>
  </si>
  <si>
    <t>Carl Roth/ X152.1</t>
  </si>
  <si>
    <t>Na probówki 1,5 i 2 ml, wykonany z  autoklawowalego polipropylenu, trwały do temperatury -80oC, z około 80 numerycznie oznakowanymi otworami w szyku 5x16</t>
  </si>
  <si>
    <t>Carl Roth/ C772.1</t>
  </si>
  <si>
    <t>Na probówki 1,5 i 2 ml, wykonany z  autoklawowalego polipropylenu, trwały do temperatury -80oC, z około 80 numerycznie oznakowanymi otworami w szyku 5x17</t>
  </si>
  <si>
    <t>Żółty</t>
  </si>
  <si>
    <t>Carl Roth/ C775.1</t>
  </si>
  <si>
    <t>Statyw na kuwety</t>
  </si>
  <si>
    <t>Z PP. Na 16 kuwet o długości drogi optycznej 10 mm. Numerycznie oznakowane otwory. Wymiary: dł. 210 x szer. 70 x wys. 38 mm. Autoklawowalne</t>
  </si>
  <si>
    <t>Carl Roth/ CNP5.1</t>
  </si>
  <si>
    <t>Zgodne z 89/686/EWG, CE kategoria III, chronią przed wieloma zagrożeniami. Zgodne z EN 420, EN 455, EN 374 i ASTM-F 1671-97. AQL 1,5. Zgodne z 1935/2004 - nadają się do kontaktu z żywnością. Zdatne do intensywnego użytkowania dzięki specjalnej recepturze. Wysoka elastyczność i dobra wrażliwość dotykowa. Pasują na obie ręce. Rolowany rant. Kolor niebieski.  Wolne od ftalanów, zmiękczaczy i wywołujących alergie protein lateksowych. Idealne do ogólnych zastosowań laboratoryjnych, dobra odporność na tłuszcze, oleje i wiele chemikaliów.</t>
  </si>
  <si>
    <t>Rozmiar M.</t>
  </si>
  <si>
    <t>Carl Roth/ CPX7.1</t>
  </si>
  <si>
    <t>Ø 3 mm; dł. 8 mm.</t>
  </si>
  <si>
    <t>Carl Roth/ 0989.2</t>
  </si>
  <si>
    <t>Ø zewn. 0,80 mm; dł.50 mm; rozmiar 21 G</t>
  </si>
  <si>
    <t>Carl Roth/ 0060.1</t>
  </si>
  <si>
    <t xml:space="preserve">Dmuchawa gorącego powietrza </t>
  </si>
  <si>
    <t>Elektroniczna regulacja temperatury i strumienia powietrza. Ustawianie temperatury w 9 krokach, obsługa dmuchawy za pomocą 3-stopniowego przełącznika roboczego.
Dane techniczne:
Moc  2000 W  
Przepływ powietrza i temperatura:
Stopień 1: 150 l/min, 50°C; Stopień 2: 150-300 l/min, 50 do 600°C; Stopień 3: 300-500 l/min, 50 do 600°C  
Wymiary (szer. x gł. x wys.):  253 x 84,5 x 200 mm; Zasilanie: 220-230 V, 50/60 Hz</t>
  </si>
  <si>
    <t>Carl Roth/ AKN4.1</t>
  </si>
  <si>
    <t>Dysza redukująca do dmuchawy z poz. 11.57</t>
  </si>
  <si>
    <t xml:space="preserve">Nakładana dysza redukcyjna zapewniająca koncentrację gorącego strumienia powietrza. Ø 14 mm. </t>
  </si>
  <si>
    <t>Carl Roth/ 1947.1</t>
  </si>
  <si>
    <t>Dysza szerokostrumieniowa do dmuchawy do dmuchawy  z poz. 11.57</t>
  </si>
  <si>
    <t xml:space="preserve">Nakładana dysza szerokostrumieniowa zapewniająca spłaszczenie strumienia powietrza. Szerokść 50 mm. </t>
  </si>
  <si>
    <t>Carl Roth/ 1946.1</t>
  </si>
  <si>
    <t>Zgodne normą z EN 166 i EN 170. Bezbarwna, odporna na zarysowania szybka z poliwęglanu. Regulacja długości zauszników i kąta nachylenia szybki umożliwia indywidualne dopasowanie okularów. Integralne osłony boczne. Masa 30 g lub 28 g. Skyper S: mały model do wąskich twarzy.</t>
  </si>
  <si>
    <t>Carl Roth/ P825.1</t>
  </si>
  <si>
    <t>Naczynka</t>
  </si>
  <si>
    <t xml:space="preserve">Na próbki. Z niebarwionego polietylenu, z integralnym wciskanym zamknięciem. </t>
  </si>
  <si>
    <t xml:space="preserve">Poj. 2,5 ml; Ø zewn. 14 mm; wys. 32 mm. </t>
  </si>
  <si>
    <t>Carl Roth/ 5863.1</t>
  </si>
  <si>
    <t>Gruszka do pipet</t>
  </si>
  <si>
    <t>Z naturalnego kauczuku. Do pipet jedno- i wielomiarowych. Otwieranie zaworu ze szklaną kulką przez lekkie naciśnięcie oznakowanego punktu. Do pipet do 10 ml. Długość całkowita 125 mm, masa 50 g.</t>
  </si>
  <si>
    <t>Carl Roth/ 0251.1</t>
  </si>
  <si>
    <t>Wata kwarcowa</t>
  </si>
  <si>
    <t>Wata kwarcowa, chemicznie czysta. Do analiz elementarnych lub kolumn chromatograficznych. Rozmiar 5 do 30 mikrometrów.</t>
  </si>
  <si>
    <t>Carl Roth/ 9208.1</t>
  </si>
  <si>
    <t>Carl Roth/ 9208.2</t>
  </si>
  <si>
    <t>Z nierdzewnej stali z trwałą powłoką z PTFE. Do pracy ze żrącymi cieczami takimi jak kwasy, alkalia, rozpuszczalniki. Trwała w temperaturach od -200 do +260 °C. O nieprzyczepnej powierzchni. Autoklawowalna. Zaokrąglona. Dł. 145 mm.</t>
  </si>
  <si>
    <t>Carl Roth/ C832.1</t>
  </si>
  <si>
    <t>Wykonane z kauczuku silikonowego z powłoką PTFE, do fiolek o poj., 4 ml.</t>
  </si>
  <si>
    <t>Carl Roth/ E157.1</t>
  </si>
  <si>
    <t>Zaciski śrubowe</t>
  </si>
  <si>
    <t>Precyzyjnie regulowane, metalowe, chromowane. Dolna poprzeczka może być otwarta.</t>
  </si>
  <si>
    <t>Szer. wylotu ok. 25 mm, wys. wylotu ok.. 16 mm.</t>
  </si>
  <si>
    <t>Carl Roth/ 1588.1</t>
  </si>
  <si>
    <t>Uszczelki stożkowe</t>
  </si>
  <si>
    <t>Komplet 8 uszczelek stożkowaych do kolb próżniowych wykonane z tworzywa EPDM Średnice górne od 22 do 84 mm.</t>
  </si>
  <si>
    <t>Carl Roth/ PK84.1</t>
  </si>
  <si>
    <t>Ø 6 mm; dł. 30 mm.</t>
  </si>
  <si>
    <t>Carl Roth/ 2153.2</t>
  </si>
  <si>
    <t>Zgodne z ISO 7886- 1. Trzyczęściowe, z PP. Sterylne (sterylizowane tlenkiem etylenu), pakowane pojedynczo. Nieścieralna skala. Korek na końcu tłoka zabezpieczający przed niezamierzonym wyciągnięciem tłoka z korpusu. 
Lekkie przesuwanie tłoka oraz podwójny pierścień uszczelniający umożliwiający dozowanie małych objętości oraz powolne, szczelne napełnianie i wstrzykiwanie. Korek i uszczelka z syntetycznego kauczuku, nie zawierającego lateksu, zgodne z normą ISO 10993 lub DIN EN 90993. Nie zawierają PVC. Końcówka typu Luer.</t>
  </si>
  <si>
    <t>Poj. 5 ml, podzialka 0,2 ml.</t>
  </si>
  <si>
    <t>Carl Roth/ C537.1</t>
  </si>
  <si>
    <t>Ø zewn. 1,10 mm; dł.50 mm; rozmiar 19 G</t>
  </si>
  <si>
    <t>Carl Roth/ C723.1</t>
  </si>
  <si>
    <t>Woreczki na próbki</t>
  </si>
  <si>
    <t>Wykonane z przezroczystego LDPE. Z zamknięciem strunowym. Grubość folii 50 µm</t>
  </si>
  <si>
    <t>Szer. 300 mm; wys. 400 mm.</t>
  </si>
  <si>
    <t>Carl Roth/ P284.1</t>
  </si>
  <si>
    <t>Szer. 180 mm; wys. 250 mm.</t>
  </si>
  <si>
    <t>Carl Roth/ P282.2</t>
  </si>
  <si>
    <t xml:space="preserve">Zaciski </t>
  </si>
  <si>
    <t>Zaciski do membran, standardowe z obciążeniem. Wykonane z PP. Autoklawowalne.</t>
  </si>
  <si>
    <t>Długość uszczelnienia - 55 mm</t>
  </si>
  <si>
    <t>Carl Roth/ 2776.1</t>
  </si>
  <si>
    <t>Ø 6 mm; dł. 35 mm.</t>
  </si>
  <si>
    <t>Carl Roth/ 1292.2</t>
  </si>
  <si>
    <t>Ø 8 mm; dł. 40 mm.</t>
  </si>
  <si>
    <t>Carl Roth/ 1306.2</t>
  </si>
  <si>
    <t xml:space="preserve">Owalne. Do mieszania lub krótkiego przechowywania gazów. Obwód około 85 cm. </t>
  </si>
  <si>
    <t>Carl Roth/ 0933.1</t>
  </si>
  <si>
    <t>Korki silikonowe</t>
  </si>
  <si>
    <t>Z zawijanym brzegiem . Do szczelnego zamykania naczyń szklanych, plastikowych lub metalowych o prostej lub wywiniętej krawędzi. Mocne osadzenie korka chroni naczynie przed przypadkowym otwarciem. Korki silikonowe można przebić w celu pobrania próbki. Nawet po kilkakrotnej perforacji są nadal wodoodporne. Trwałe w temperaturach od -60 do +220 °C. Autoklawowalne.</t>
  </si>
  <si>
    <t xml:space="preserve">Ø na dole 14,2 mm;  Ø wewn., na górze 15,5 mm </t>
  </si>
  <si>
    <t>Carl Roth/ EE03.0</t>
  </si>
  <si>
    <t>Mikrołyżeczko-szpatułka</t>
  </si>
  <si>
    <t>Ze stali szlachetnej 18/10, z sześciokątnym uchwytem. Autoklawowalna. 
Dł. 140-150 mm; Ø łyżeczki 5 mm</t>
  </si>
  <si>
    <t>Carl Roth/ AT18.1</t>
  </si>
  <si>
    <t>Kuweta szklana</t>
  </si>
  <si>
    <t xml:space="preserve">Szkło kwarcowe przepuszczające promienie UV, z przykrywką ze szwem PTFE, wymiary: dł. 12,5 x szer. 12,5 x wys. 45 mm. </t>
  </si>
  <si>
    <t>Carl Roth/ X852.1</t>
  </si>
  <si>
    <t>Termometr precyzyjny P700</t>
  </si>
  <si>
    <t>Precyzyjny termometr 1-kanałowy, z baterią. Zintegrowana funkcja kalibracji do łatwej kompensacji tolerancji czujnika. Możliwość podłączenia czujnika pomiarowego Pt 100 lub termopary typu K. Funkcja zapamiętywania wartości min./max. i zamrażania wyniku i wartości średnich. Interfejs USB- Online- PC. Zasilany na baterie i z sieci.
Zakres pomiaru: model Pt 100: -200 do + 850oC; typ K: 200 do + 1760oC
Dokładność: 
model Pt: ±0,1oC (-100 do + 200oC); ±0,1% wartości mierzonej (reszta); 
typ K: ±0,2oC (0 do +200oC); ±0,5oC (+200 do +1000oC); ±1,0oC (reszta)
Rozdzielczość (Pt 100 i typ K): 0,1oC
Zasilanie: 1 bateria Block 9 V</t>
  </si>
  <si>
    <t>Carl Roth/ X717.1</t>
  </si>
  <si>
    <t>Czujnik  Pt 100 do P700</t>
  </si>
  <si>
    <t>Czujnik zanurzeniowy (Klasa B 1/3 DIN) o wysokiej precyzji, do pomiaru w ciekłych, gazowych i sypkich mediach. Zakres pomiaru od -200 do +450°C</t>
  </si>
  <si>
    <t>Carl Roth/ X726.1</t>
  </si>
  <si>
    <t>Wkraplacz z wyrównywaniem ciśnienia</t>
  </si>
  <si>
    <t>Ze szkła borokrzemianowego klasy 3.3, z podziałką, cylindryczne. Z rurką wyrównującą ciśnienie, szlifem wewn. i zewn. oraz kurkiem odcinającym z zabezpieczeniem gwintu. Zgodne z DIN 12567 i ISO 4800.</t>
  </si>
  <si>
    <t>Szlif 14/23, średnica otworu 2,5 mm.</t>
  </si>
  <si>
    <t>Carl Roth/ KL77.1</t>
  </si>
  <si>
    <t>Kolba kulista</t>
  </si>
  <si>
    <t>Ze szkła DURAN®. Zgodne z DIN 12392 lub w uzupełnieniu do DIN. Autoklawowalne.</t>
  </si>
  <si>
    <t>Pojemność 250 ml, średnica zewnętrzna kolby 85 mm, wysokość 140 mm.</t>
  </si>
  <si>
    <t>Carl Roth/ E615.1</t>
  </si>
  <si>
    <t>Niesterylne, śr. zewn. 20 mm, śr. membrany 15 mm. Wlot Luer-Lock/wylot Luer. Materiał obudowy - PP,</t>
  </si>
  <si>
    <t>Porowatość 0,20 μm; materiał membrany PTFE</t>
  </si>
  <si>
    <t>Carl Roth/ KC94.1</t>
  </si>
  <si>
    <t xml:space="preserve">Z wywinięciem. Wciskany korek (PE), szczelnie zamykający.  </t>
  </si>
  <si>
    <t xml:space="preserve">Poj. 20 ml; Ø zewn. 25  mm; wys. 70 mm; Ø wewn. szyjki 17 mm. </t>
  </si>
  <si>
    <t>Carl Roth/ X657.1</t>
  </si>
  <si>
    <t>Pojemnik na próbki</t>
  </si>
  <si>
    <t>Z zakrętką, wykonany z PP, o wysokiej przezroczystości, skalowany, niełamliwy. Ze szczelnym wieczkiem. CE zgodnie z 98/79/WE. Zakrętka wykonana z  HDPE. Ø 64 x wys. 70 mm, podziałka 20 ml. Poj. 100 ml.</t>
  </si>
  <si>
    <t>Wieczko zielone. Niesterylne.</t>
  </si>
  <si>
    <t>Carl Roth/ PT11.1</t>
  </si>
  <si>
    <t>Filtry (sączki) okrągłe</t>
  </si>
  <si>
    <t xml:space="preserve">Bibuły filtracyjne do analizy jakościowej. Wykonane z 100 % celulozy. Zawartość popiołu 0,06 %. Typ 114A. Powolna filtracja, czas filtracji wg DIN 53137: 100s. Gramatura: 80 g/m2, retencja: 3-5 µm. Grubość 0,15 mm; </t>
  </si>
  <si>
    <t>Ø membrany 90 mm</t>
  </si>
  <si>
    <t>Carl Roth/ AP84.1</t>
  </si>
  <si>
    <t xml:space="preserve">Bibuły filtracyjne do analizy jakościowej. Wykonane z 100 % celulozy. Zawartość popiołu 0,06 %. Typ 111A. Bardzo szybka filtracja, czas filtracji wg DIN 53137: 10s. Gramatura: 80 g/m2, retencja: 12-15 µm. Grubość 0,16 mm; </t>
  </si>
  <si>
    <t>Carl Roth/ AP60.1</t>
  </si>
  <si>
    <t xml:space="preserve">Bibuły filtracyjne do analizy jakościowej. Wykonane z 100 % celulozy. Zawartość popiołu 0,06 %. Typ 113A. Średnioszybka filtracja, czas filtracji wg DIN 53137: 50s. Gramatura: 87 g/m2, retencja: 5-8 µm.  Grubość 0,16 mm; </t>
  </si>
  <si>
    <t>Carl Roth/ AP76.1</t>
  </si>
  <si>
    <t>Moździerze 55</t>
  </si>
  <si>
    <t>Wykonane ze szkliwionej porcelany, chropowata powierzchnia rozdrabniająca. Poj. 170 ml; wys. 55 mm; Ø wewn. 90 mm. Można używać z ciekłym azotem. Odporne na temperaturę do +1000°C. Autoklawowalne.</t>
  </si>
  <si>
    <t>Carl Roth/ 1568.1</t>
  </si>
  <si>
    <t xml:space="preserve">Do kolb o poj. 250-500 ml; Ø zewn. 110 mm; </t>
  </si>
  <si>
    <t>Carl Roth/ H112.1</t>
  </si>
  <si>
    <t>Ø wewn. 6 mm; Ø zewn. 9 mm;</t>
  </si>
  <si>
    <t>Carl Roth/ 9572.1</t>
  </si>
  <si>
    <t xml:space="preserve">Suszarka </t>
  </si>
  <si>
    <t xml:space="preserve">Z PS, z 72 kołkami (⌀ 15 x dł. 95 mm), które można dowolnie samodzielnie montować w suszarce. Otwory do wtykania kołków są z tyłu zamknięte i przez to szczelne. Wyposażone w rynienkę i rurkę ściekową (dł. 300 mm, ⌀ zewn. 12 mm). </t>
  </si>
  <si>
    <t>Dł. 630mm x szer. 450 mm x gł. 110 mm.</t>
  </si>
  <si>
    <t>Carl Roth/ CT39.1</t>
  </si>
  <si>
    <t>Typu Chattaway, dwustronna. Zagięta. Ze stali szlachetnej Remanit 4024.Autoklawowalna.</t>
  </si>
  <si>
    <t>Dł. 125mm; szer. cz. płaskiej 7 mm; dł cz. płaskiej 40 mm</t>
  </si>
  <si>
    <t>Carl Roth/ YL29.1</t>
  </si>
  <si>
    <t>Dł. 200 mm; szer. cz. płaskiej 9 mm; dł cz. płaskiej 60 mm</t>
  </si>
  <si>
    <t>Carl Roth/ YL32.1</t>
  </si>
  <si>
    <t>Lejki do proszków</t>
  </si>
  <si>
    <t xml:space="preserve">Wykonany z PP lub PE. Lekki, o gładkiej powierzchni. Przezroczysty. Autoklawowalny.  </t>
  </si>
  <si>
    <t>Wys. 94 mm; Ø wewn. na górze 100 mm; Ø wewn. na dole 23 mm.</t>
  </si>
  <si>
    <t>Carl Roth/ 2047.1</t>
  </si>
  <si>
    <t>Szklane, do hodowli, z gwintowanymi nakrętkami, z gwintem zgodnym z DIN. Posiadają nakrętki z PP i białe gumowe uszczelki. Odporne na temp. Autoklawowalne.</t>
  </si>
  <si>
    <t>Ø zewn. 16 mm; dł. 100 mm, gwint GL 18. Poj. 12 ml.</t>
  </si>
  <si>
    <t>Carl Roth/ K252.0</t>
  </si>
  <si>
    <t>Probówki wirówkowe</t>
  </si>
  <si>
    <t>Z polem do opisywania. Wykonane z PP albo PS Pokrywa z PE. Sterylne. Z  podziałką. Wolne od nukleozy, endotoksyn i metali. Mogą być wirowane do maks. szybkości 20 000 x g. Poj. 50 ml; Ø 29 mm; wys. 115 mm. Trwałe w temp. od - 80 do +122°C</t>
  </si>
  <si>
    <t>Carl Roth/ N463.1</t>
  </si>
  <si>
    <t>Na próbki. Wykonany z PP, niesterylny, z przymocowanym wieczkiem zatrzask. Wieczko można ustawiać pionowo. Podziałka 10 ml. Wodoszczelny. Odporny na temp. od - 20 do +121°C. Autoklawowalny z otwartym wieczkiem.</t>
  </si>
  <si>
    <t xml:space="preserve">Poj. 50 ml; Ø wewn. 31 mm; wys.78 mm.  </t>
  </si>
  <si>
    <t>Carl Roth/ EP24.1</t>
  </si>
  <si>
    <t>Mankiety uszczelniające</t>
  </si>
  <si>
    <t>Wykonane z PTFE. Do uszczelniania połączeń szlifowych, do pracy z gazami, cieczami i w próżni.  Praktycznie odporne na prawie wszystkie substancje chemiczne. Odporne na temperaturę od -200 do +260 °C. Autoklawowalne.</t>
  </si>
  <si>
    <t>Szlif stożkowy NS 14/23.</t>
  </si>
  <si>
    <t>Carl Roth/ 1012.1</t>
  </si>
  <si>
    <t>Szlif stożkowy NS 29/32.</t>
  </si>
  <si>
    <t>Carl Roth/ 1013.1</t>
  </si>
  <si>
    <t>Mankiety na szlify</t>
  </si>
  <si>
    <t>Wykonane z PTFE. Do uszczelniania standardowych połączeń szlifowych, do pracy z gazami, cieczami i w próżni do 0,1 mbar. Odporne na prawie wszystkie substancje chemiczne. Odporne na temperaturę od - 200 do +260 °C. Łatwe do zdejmowania, wielokrotnego użytku. Autoklawowalne.</t>
  </si>
  <si>
    <t>Carl Roth/ 0692.1</t>
  </si>
  <si>
    <t>Szlif stożkowy NS 19/26.</t>
  </si>
  <si>
    <t>Carl Roth/ 0693.1</t>
  </si>
  <si>
    <t>Carl Roth/ 0694.1</t>
  </si>
  <si>
    <t>Ø membrany 185 mm</t>
  </si>
  <si>
    <t>Carl Roth/ AP88.1</t>
  </si>
  <si>
    <t xml:space="preserve">Bibuły filtracyjne do analizy jakościowej. Wykonane z 100 % celulozy. Zawartość popiołu 0,06 %. Typ 115A. Bardzo powolna filtracja, czas filtracji wg DIN 53137: 180s. Gramatura: 80 g/m2, retencja: 2-3 µm. Grubość 0,14 mm; </t>
  </si>
  <si>
    <t>Ø membrany 110 mm</t>
  </si>
  <si>
    <t>Carl Roth/ AP93.1</t>
  </si>
  <si>
    <t xml:space="preserve">Poj. 3 ml; podziałka 0,1 ml.    </t>
  </si>
  <si>
    <t>Carl Roth/ C687.1</t>
  </si>
  <si>
    <t>Obejmy do szlifów</t>
  </si>
  <si>
    <t>Druciane. Wykonane ze stali sprężystej chromowo-niklowej. Autoklawowalne.</t>
  </si>
  <si>
    <t>Do szlifów NS 14/23.</t>
  </si>
  <si>
    <t>Carl Roth/ CE96.1</t>
  </si>
  <si>
    <t>Wykonany z lekkiego metalu. Śruby motylkowe z niklowanego mosiądzu można łatwo dokręcić. Dla prętów o maksymalnej Ø 16 mm.</t>
  </si>
  <si>
    <t>Carl Roth/ P179.1</t>
  </si>
  <si>
    <t>Sączki karbowane</t>
  </si>
  <si>
    <t>Bibuły filtracyjne do analizy jakościowej. Wykonane ze 100% celulozy.Zawartość popiołu 0,06%.</t>
  </si>
  <si>
    <t xml:space="preserve">Ø membrany - 150 mm, grubość 0,16 mm </t>
  </si>
  <si>
    <t>Carl Roth/ CA09.1</t>
  </si>
  <si>
    <t>Sączki okrągłe</t>
  </si>
  <si>
    <t>Bibuły filtracyjne do analizy ilościowej. Ze 100% celulozy. Zawartość popiołu 0,007%.</t>
  </si>
  <si>
    <t xml:space="preserve">Ø membrany - 150 mm, grubość 0,18 mm </t>
  </si>
  <si>
    <t>Carl Roth/ AP23.1</t>
  </si>
  <si>
    <t xml:space="preserve">Wykonane z silikonu. Odporne na temperaturę od -60 do +180°C. Twardość wg Shore'a: 55 A, grubościenne, nieprzezroczyste. Autoklawowalne. Wytrzymały w temperaturze chwilowej do 260 stopni C
</t>
  </si>
  <si>
    <t>Ø wewn. 8 mm; Ø zewn. 16 mm</t>
  </si>
  <si>
    <t>Carl Roth/ 9746.1</t>
  </si>
  <si>
    <t>Strzykawki mikrolitrowe</t>
  </si>
  <si>
    <t xml:space="preserve">Do dozowania cieczy. Tłok wszlifowany w szklany korpus. Igła i tłok ze stali szlachetnej. Igła 51 mm, zatopiona w ściance. Dane techniczne: dokładność:  ≤ ± 1 % poj. nominalnej; ciśnienie testowe: 0,6 MPa; temp. robocza:  - 10 do +50 °C; materiał korpusu: szkło borokrzemianowe; rodzaj końcówki igły 2:  12° oszlifowana, lekko zgięta do wewnątrz; do nakłucia uszczelek, we wszystkich metodach chromatograficznych. </t>
  </si>
  <si>
    <t>Poj. 10 µl; podziałka 0,1 µl; Ø wewn. igły 0,13 mm; Ø zewn. igły 0,47 mm.</t>
  </si>
  <si>
    <t>Carl Roth/ X033.1</t>
  </si>
  <si>
    <t>Do dozowania cieczy. Tłok wszlifowany w szklany korpus. Igła i tłok ze stali szlachetnej. Igła 51 mm, zatopiona w ściance. Dane techniczne: dokładność:  ≤ ± 1 % poj. nominalnej; ciśnienie testowe: 0,6 MPa; temp. robocza:  - 10 do +50 °C; materiał korpusu: szkło borokrzemianowe; rodzaj końcówki igły 3:  90° oszlifowana, tępa; do zastosowań w HPLC lub do dokładnego dozowania, do chromatografii cienkowarstwowej.</t>
  </si>
  <si>
    <t>Poj. 100 µl; podziałka 1 µl; Ø wewn. igły 0,15 mm; Ø zewn. igły 0,72 mm.</t>
  </si>
  <si>
    <t>Carl Roth/ EY40.1</t>
  </si>
  <si>
    <t>Poj. 500 µl; podziałka 10 µl; Ø wewn. igły 0,41 mm; Ø zewn. igły 0,72 mm.</t>
  </si>
  <si>
    <t>Carl Roth/ EY42.1</t>
  </si>
  <si>
    <t>Lejek do szlifów NS</t>
  </si>
  <si>
    <t>Wykonany z PP. Do czystego napełniania kolb oraz innej aparatury. Autoklawowalne.</t>
  </si>
  <si>
    <t xml:space="preserve">Szlif stożkowy NS 14/23; Ø u góry 40 mm; dł. 75 mm; dł. nóżki 17 mm.    </t>
  </si>
  <si>
    <t>Carl Roth/ 2060.1</t>
  </si>
  <si>
    <t>Tacki wagowe</t>
  </si>
  <si>
    <t xml:space="preserve">Jednorazowego użytku, bezbarwne, transparentne, wykonane z PS, antyelektrostatyczne. Odporne na rozcieńczone kwasy, ługi i alkohole. Biologicznie obojętne. Trwałe w temp. do +80°C. </t>
  </si>
  <si>
    <t>Poj. 20 ml, dł. 41 mm., szer. 41 mm., wys. 8 mm.</t>
  </si>
  <si>
    <t>Carl Roth/ 1878.2</t>
  </si>
  <si>
    <t>Dł. 130 mm.</t>
  </si>
  <si>
    <t>Carl Roth/ 2802.1</t>
  </si>
  <si>
    <t>Końcówka ceramiczna, uchwyt z plastiku PAA. Wzmocnienie przeciwdziałające złamaniu. Nie zawiera metali. Antymagnetyczna. Długość 125 mm, szer. końcówki 2 mm.</t>
  </si>
  <si>
    <t>Carl Roth/ PE67.1</t>
  </si>
  <si>
    <t>Ze stali 18/10, niemagnetyczna i polerowana elektrolitycznie. Końcówka jest łyżeczkowo zakrzywiona. Autoklawowalna.</t>
  </si>
  <si>
    <t xml:space="preserve"> Dł 210 mm; szer. 5 mm.</t>
  </si>
  <si>
    <t>Carl Roth/ 3042.1</t>
  </si>
  <si>
    <t>Poj. 10 ml; podziałka 2 ml; Ø 30 mm; wys. 36 mm.</t>
  </si>
  <si>
    <t>Carl Roth/ 2870.1</t>
  </si>
  <si>
    <t>Poj. 25 ml; podziałka 5 ml; Ø 38 mm; wys. 50 mm.</t>
  </si>
  <si>
    <t>Carl Roth/ 2871.1</t>
  </si>
  <si>
    <t>Poj. 3000 ml; podziałka 200 ml; Ø 170 mm; wys. 212 mm.</t>
  </si>
  <si>
    <t>Carl Roth/ P805.1</t>
  </si>
  <si>
    <t>Szer. 50 mm; wys. 80 mm.</t>
  </si>
  <si>
    <t>Carl Roth/ P277.2</t>
  </si>
  <si>
    <t>Szer. 80 mm; wys. 120 mm.</t>
  </si>
  <si>
    <t>Carl Roth/ P278.2</t>
  </si>
  <si>
    <t>Szer. 100 mm; wys. 150 mm.</t>
  </si>
  <si>
    <t>Carl Roth/ P279.2</t>
  </si>
  <si>
    <t xml:space="preserve">Pojemniki na drobny asortyment </t>
  </si>
  <si>
    <t>Wykonane z przezroczystego PS. Przegrody o różnych wymiarach.</t>
  </si>
  <si>
    <t xml:space="preserve">Wym. zew.  210 x 120 mm. Ilość przegród 9. Wym. przegród 36 x 67 x H 30 mm.   </t>
  </si>
  <si>
    <t>Carl Roth/ K156.1</t>
  </si>
  <si>
    <t>Wym. zew. 210 x 120 mm. Ilość przegród 12. Wym. przegród 56 x 32 x H 30 mm.</t>
  </si>
  <si>
    <t>Carl Roth/ K157.1</t>
  </si>
  <si>
    <t>Do szlifów NS 19/26.</t>
  </si>
  <si>
    <t>Carl Roth/ CE97.1</t>
  </si>
  <si>
    <t>Do szlifów NS 29/32.</t>
  </si>
  <si>
    <t>Carl Roth/ CE99.1</t>
  </si>
  <si>
    <t>Smar próżniowy wysokotemperaturowy</t>
  </si>
  <si>
    <t>Obojętny chemicznie smar, środek antyadhezyjny i uszczelniający, na bazie perfluoropolieterów i PTFE. Można stosować w temperaturze od -15°C do +250°C. Szczególnie odporny na rozpuszczalniki i agresywne chemikalia (wraz z halogenami, kwasem azotowym oraz tlenem w postaci gazowej lub ciekłej). Wysoka nośność oraz znakomite właściwości ślizgowe dzięki błonotwórczej, gęstej strukturze perfluoropolieterowej. Niepalny, nietrujący o wielostronnym zastosowaniu. Chroni, smaruje i uszczelnia łożyska, zawory, koła zębate, gwinty, oringi, uszczelki itd.</t>
  </si>
  <si>
    <t>100 g</t>
  </si>
  <si>
    <t>Carl Roth/ YT61.1</t>
  </si>
  <si>
    <t xml:space="preserve">Poj. 1,0 ml; Ø zewn. 9 mm; wys. 32 mm. </t>
  </si>
  <si>
    <t>Carl Roth/ 5862.1</t>
  </si>
  <si>
    <t>Zlewki PTFE</t>
  </si>
  <si>
    <t xml:space="preserve">Wykonane z PTFE. Z wylewem. Obojętne chemicznie. Trwałe w temperaturach od -200 do +260 °C. Niska przenikalność gazowa. Antyadhezyjne. Autoklawowalne. 
</t>
  </si>
  <si>
    <t xml:space="preserve">Poj. 10 ml; Ø zewn. 24 mm; wys. 33 mm  </t>
  </si>
  <si>
    <t>Carl Roth/ T646.1</t>
  </si>
  <si>
    <t xml:space="preserve">Poj. 25 ml; Ø zewn. 32 mm; wys. 47 mm  </t>
  </si>
  <si>
    <t>Carl Roth/ T647.1</t>
  </si>
  <si>
    <t>Ø wewn. 6 mm; Ø zewn. 12 mm</t>
  </si>
  <si>
    <t>Carl Roth/ 9742.1</t>
  </si>
  <si>
    <t>Statyw na  probówki</t>
  </si>
  <si>
    <t xml:space="preserve">Na probówki  Ø 30 mm. Z PP. Nie unosi się na powierzchni wody. Alfanumeryczne oznakowanie otworów. Trwały w temp. od - 10 do +120 °C. Autoklawowalny. Dł. x szer. x wys. ok. 300x110x85 mm; ilość otworów ok. 24 (3 x 8).  </t>
  </si>
  <si>
    <t>Carl Roth/ K835.1</t>
  </si>
  <si>
    <t>Czerwony</t>
  </si>
  <si>
    <t>Carl Roth/ K834.1</t>
  </si>
  <si>
    <t xml:space="preserve">Poj. 50 ml; Ø zewn. 29  mm; wys. 100 mm; Ø wewn. szyjki 22 mm. </t>
  </si>
  <si>
    <t>Carl Roth/ X663.1</t>
  </si>
  <si>
    <t>Jednorazowe pipety kapilarne minicaps</t>
  </si>
  <si>
    <t xml:space="preserve">    Ze szkła borokrzemianowego 3.3. Nieheparynizowane. Certyfikat CE zgodnie z IVD 98/79 EG. Zgodne z ISO 7550. Błąd 0,5%. Współczynnik zmienności 1%. Samonapełniające się dzięki siłom kapilarnym (end-to-end)</t>
  </si>
  <si>
    <r>
      <t xml:space="preserve">Poj. 10 </t>
    </r>
    <r>
      <rPr>
        <sz val="10"/>
        <rFont val="Calibri"/>
        <family val="2"/>
        <charset val="238"/>
      </rPr>
      <t>µ</t>
    </r>
    <r>
      <rPr>
        <sz val="10"/>
        <rFont val="Times New Roman"/>
        <family val="1"/>
        <charset val="238"/>
      </rPr>
      <t>l; długość 30-32 mm.</t>
    </r>
  </si>
  <si>
    <t>Carl Roth/ L925.2</t>
  </si>
  <si>
    <t>Poj. 1 ml; dł. 40 mm; Ø otworu 5 mm.</t>
  </si>
  <si>
    <t>Carl Roth/ C529.1</t>
  </si>
  <si>
    <t>Porowatość 0,20 μm</t>
  </si>
  <si>
    <t>Carl Roth/ PA53.1</t>
  </si>
  <si>
    <t>Węże gumowe</t>
  </si>
  <si>
    <t>Wykonane z kauczuku naturalnego, czerwone. Zakres temperatur pracy -10 +50 st. C. Twardość wg Shore'a 45A</t>
  </si>
  <si>
    <t>Ø wewn. 8 mm; Ø zewn. 12 mm</t>
  </si>
  <si>
    <t>Carl Roth/ 0676.1</t>
  </si>
  <si>
    <t>Ø 2 mm; dł. 7 mm.</t>
  </si>
  <si>
    <t>Carl Roth/ 0973.2</t>
  </si>
  <si>
    <t>Pęsety, proste, końce zaokrąglone</t>
  </si>
  <si>
    <t xml:space="preserve">Ze stali szlachetnej Remanit 4301. Końcówki wewnątrz rowkowane, co zapewnia lepszy chwyt. Autoklawowalne. </t>
  </si>
  <si>
    <t>Długość 160 mm.</t>
  </si>
  <si>
    <t xml:space="preserve">Długość 160 mm.  </t>
  </si>
  <si>
    <t>Carl Roth/ 2852.1</t>
  </si>
  <si>
    <t>Pipety Pasteura jednorazowe</t>
  </si>
  <si>
    <t>Wykonane z przezroczystego LDPE, nietłukące się, nietoksyczne, z możliwością sterowania w sposób powtarzalny rozmiarami kropli. Sterylne, pakowane pojedynczo. Z podziałką.</t>
  </si>
  <si>
    <t>Carl Roth/ EA63.1</t>
  </si>
  <si>
    <t xml:space="preserve">Regulator próżni VAR </t>
  </si>
  <si>
    <t>Urządzenia podłącza się do pompy próżniowej od strony ssącej w zespole ciągu połączeń. Podłączenia do węża o Ø wewn. 8 mm. Możliwość montażu na statywie (zaciskami na tylnej ściance urządzenia)1 Regulator próżni VAR</t>
  </si>
  <si>
    <t>Dane techniczne: Zakres pomiaru 1020-0 mbar. Podziałka 10 mbar Wymiary (szer. x gł. x wys.) 80 x 80 x 150 mm (end-to-end)</t>
  </si>
  <si>
    <t>Carl Roth/ NA03.1</t>
  </si>
  <si>
    <t>Poj. 5 ml; Ø zewn. 19 mm; wys. 40 mm; Ø wewn. szyjki 13 mm.</t>
  </si>
  <si>
    <t>Carl Roth/ X654.1</t>
  </si>
  <si>
    <t>Poj. 10 ml; Ø zewn. 22 mm; wys. 45 mm; Ø wewn. szyjki 17 mm.</t>
  </si>
  <si>
    <t>Carl Roth/ X655.1</t>
  </si>
  <si>
    <t>Ø na górze, zewn. 21 mm; Ø podstawy zewn. 12 mm; wys. 18 mm; gr. ścianki 2,5 mm.</t>
  </si>
  <si>
    <t>Carl Roth/ 9755.1</t>
  </si>
  <si>
    <t>Ø na górze, zewn. 27 mm; Ø podstawy zewn. 17 mm; wys. 20 mm; gr. ścianki 3 mm.</t>
  </si>
  <si>
    <t>Carl Roth/ 9756.1</t>
  </si>
  <si>
    <t>Rękawice jednorazowe z nitrylu, bezpudrowe</t>
  </si>
  <si>
    <t>Zdatne do intensywnego użytkowania dzięki specjalnej recepturze. Wysoka elastyczność i dobra wrażliwość dotykowa. Pasują na obie ręce. Rolowany rant Kolor niebieski. Grubość ok. 0,14 mm. Długość: co najmniej 240 mm. Wolne od ftalanów, zmiękczaczy i wywołujących alergie protein lateksowych.</t>
  </si>
  <si>
    <t>Rozmiar S(6-7)</t>
  </si>
  <si>
    <t>Carl Roth/ CPX6.1</t>
  </si>
  <si>
    <t>Rozmiar L</t>
  </si>
  <si>
    <t>Carl Roth/ CPX8.1</t>
  </si>
  <si>
    <t>Zgodne z normą EN 166. Panoramiczne, oprawki i szybka wygięte do tyłu. Szybka wykonana z jednego kawałka poliwęglanu, przeciwmgielne, odporne na zadrapania. Poduszka silikonowa przy mostku nosowym. Długość zauszników regulowana 4-stopniowo. Masa 41 g.</t>
  </si>
  <si>
    <t>Carl Roth/ P099.1</t>
  </si>
  <si>
    <t>Folia aluminiowa</t>
  </si>
  <si>
    <t>Folia aluminiowa, rolka - grubość 13 µm; szer. 30 cm; dł. 20 m.</t>
  </si>
  <si>
    <t>Carl Roth/ 0192.1</t>
  </si>
  <si>
    <t>Folia aluminiowa TLC</t>
  </si>
  <si>
    <t>TLC-ready-to-use foil ALUGRAM SIL G / UV254, ze wskaźnikiem fluorescencyjnym.</t>
  </si>
  <si>
    <t>Format płytki 20 x 20 cm, grubość warstwy 0,2 mm</t>
  </si>
  <si>
    <t>Carl Roth/ N732.1</t>
  </si>
  <si>
    <t>Chłodnica Dimrotha</t>
  </si>
  <si>
    <t xml:space="preserve">Ze szkła DURAN®. Z dwoma znormalizowanymi szlifami i dwoma odkręcanymi plastikowymi oliwkami, gwint GL 14. </t>
  </si>
  <si>
    <t>Dł. Płaszcza 160 mm, szlif wew. 14/23 - szlif zewn. 16/23</t>
  </si>
  <si>
    <t>Carl Roth/ E637.1</t>
  </si>
  <si>
    <t>Oliwka prosta</t>
  </si>
  <si>
    <t>Z PTFE, odpornego na temperaturę od -200°C do +260°C. Uszczelka z kauczuku silikonowego, nakrętka łączącą z PBT odpornego na temperaturę od -45°C do +180°C, gwint GL. Autoklawowalne.</t>
  </si>
  <si>
    <t>Proste, gwint 14. Średnica zewn. 9,0 mm, śr. Wew. 5,0 mm</t>
  </si>
  <si>
    <t>Carl Roth/ E637.2</t>
  </si>
  <si>
    <t>Dł. 200 mm; szer 200 mm; wysokość robocza 70-260 mm; maks. obciążenie do 7 kg.</t>
  </si>
  <si>
    <t>Carl Roth/ K580.1</t>
  </si>
  <si>
    <t>Podstawa statywu</t>
  </si>
  <si>
    <t>Trójnożna. Ze stali lakierowanej proszkowo. Do prętów o max. Ø 13 mm. Pręty mocowane nakrętką M 6. Stabilne dzięki gumowym stopkom.</t>
  </si>
  <si>
    <t>Dł. stopek 185 mm.</t>
  </si>
  <si>
    <t>Carl Roth/ X081.1</t>
  </si>
  <si>
    <t>Pręt do statywu</t>
  </si>
  <si>
    <t xml:space="preserve">Wykonany ze stali nierdzewnej. Z gwintem M 10. </t>
  </si>
  <si>
    <t>Dł. 1000 mm; Ø 12 mm.</t>
  </si>
  <si>
    <t>Carl Roth/ 2380.1</t>
  </si>
  <si>
    <t>Części zapasowe do mikroaparatu destylacyjnego</t>
  </si>
  <si>
    <t>Krótka nasadka destylacyjna</t>
  </si>
  <si>
    <t>Carl Roth/ AAN6.1</t>
  </si>
  <si>
    <t>Carl Roth/ 1489.2</t>
  </si>
  <si>
    <t>Ø 4,5 mm; dł. 12 mm.</t>
  </si>
  <si>
    <t>Carl Roth/ 1490.2</t>
  </si>
  <si>
    <t>Filtry do pipetora</t>
  </si>
  <si>
    <t xml:space="preserve">Wymienne filtry służące jako bariera przed przenikającymi cieczami i szkodliwymi oparami, chroniące wnętrze pipety, np. przed radioaktywnymi, biologicznie niebezpiecznymi lub korozyjnymi próbkami, zapewniające ochronę przed krzyżową kontaminacją. Do pipet o poj. do 200 µl.   </t>
  </si>
  <si>
    <t>Carl Roth/ X229.1</t>
  </si>
  <si>
    <t>Dł 210 mm; szer. 5 mm.</t>
  </si>
  <si>
    <t>Carl Roth/ 2912.1</t>
  </si>
  <si>
    <t>Poj. 500 ml, Ø wewn. szyjki 70 mm, Ø 86 mm, wys. 107 mm.</t>
  </si>
  <si>
    <t>Carl Roth/ HT58.1</t>
  </si>
  <si>
    <t>Poj. 2000 ml, Ø wewn. szyjki 87 mm, Ø 111 mm, wys. 235 mm.</t>
  </si>
  <si>
    <t>Carl Roth/ HT60.1</t>
  </si>
  <si>
    <t>Pudełka do przechowywania</t>
  </si>
  <si>
    <t xml:space="preserve">Wykonane z PP. Z przezroczystą pokrywką. Z 81 otworami (średnica otworu 13 mm) na fiolki 1,5 ml. Alfanumeryczne oznakowanie wszystkich stron pudełka oraz otworów. Wymiary zewn. dł. 130 x szer. 130 x wys. 47 mm. Odporne na temp. od -80 do +100°C. Autoklawowalne. Umożliwiające ustawianie piętrowe. </t>
  </si>
  <si>
    <t>Kolor zielony</t>
  </si>
  <si>
    <t>Carl Roth/ NL82.1</t>
  </si>
  <si>
    <t>Zgodna z normą EN 166. Chroni przed odpryskami ciał stałych o średniej energii uderzenia, rozbryzgami cieczy i stopionych metali. Ekran o grubości 2 mm z PC (230 x 370 mm) z możliwością podnoszenia i blokowania w danej pozycji. Regulacja bezstopniowa. Z miękką winylową opaską przeciwpotną.</t>
  </si>
  <si>
    <t>Carl Roth/ T668.1</t>
  </si>
  <si>
    <t>Dł 150 mm; szer. 5 mm.</t>
  </si>
  <si>
    <t>Carl Roth/ 2906.1</t>
  </si>
  <si>
    <t>Oliwki</t>
  </si>
  <si>
    <t>Wykonane z PP. Z uszczelką z kauczuku silikonowego; do zakrętek z otworem i gwintem GL18. Autoklawowalne, odporne na temperatury od -40 do +140 °C. Ø zewn. 10,8 mm; Ø wewn. 6,8 mm, zgięte</t>
  </si>
  <si>
    <t>Carl Roth/ LL45.1</t>
  </si>
  <si>
    <t>Typ "Komet" do  lepkich substancji. W powłoce z  PTFE. Autoklawowalne.</t>
  </si>
  <si>
    <t>Ø 9 mm; dł. 15 mm.</t>
  </si>
  <si>
    <t>Carl Roth/ Y823.1</t>
  </si>
  <si>
    <t>Ø 12 mm; dł. 29 mm.</t>
  </si>
  <si>
    <t>Carl Roth/ Y824.1</t>
  </si>
  <si>
    <t>Ø 10 mm; dł. 250 mm.    PTFE</t>
  </si>
  <si>
    <t>Carl Roth/ E449.1</t>
  </si>
  <si>
    <t>TLC-ready-to-use foil ALOX N / UV254  w płytkach. Format płytki: 20x20 cm; grubość warstwy 0,2 mm. Ze wskaźnikiem fluorescencyjnym</t>
  </si>
  <si>
    <t>Carl Roth/ N739.1</t>
  </si>
  <si>
    <t>Zgodna z DIN 12892. Wykonana ze stali lakierowanej proszkowo. Z gwintowanym otworem M 10 umieszczonym centrycznie do krótszego boku. Z czterema stopkami dla większej stabilności. Dł. x szer. ok. 250 x 160 mm</t>
  </si>
  <si>
    <t>Carl Roth/ 2375.1</t>
  </si>
  <si>
    <t>Dł. 750 mm; Ø 12 mm.</t>
  </si>
  <si>
    <t>Carl Roth/ 2379.1</t>
  </si>
  <si>
    <t>Tubus z uszczelką do kolby</t>
  </si>
  <si>
    <t>Zawiera plastikową oliwkę Ø 9 mm prostą oraz tubus z PP. Uszczelka z kauczuku silikonowego.</t>
  </si>
  <si>
    <t>Carl Roth/ A389.1</t>
  </si>
  <si>
    <t>Ø na dole 18 mm; Ø u góry 24 mm; wys. 30 mm.</t>
  </si>
  <si>
    <t>Carl Roth/ C380.2</t>
  </si>
  <si>
    <t>Końcówki pipet</t>
  </si>
  <si>
    <t>Silikonowy olej H250, do napełniania łaźni olejowych. Temperatura mięknięcia  -55 °C. Gęstość przy 0 °C: 1,05g/cm3; przy 180 °C: 0,90 g/cm3. Lepkość kinematyczna  w +25°C: 200 mm2 s-1 (cSt) w +100°C: 34 mm2 s-1 (cSt)</t>
  </si>
  <si>
    <t>razem</t>
  </si>
  <si>
    <t>Wielkość opak.</t>
  </si>
  <si>
    <t xml:space="preserve">Wartość euro </t>
  </si>
  <si>
    <t>1.12</t>
  </si>
  <si>
    <t>1.13</t>
  </si>
  <si>
    <t>1.14</t>
  </si>
  <si>
    <t>1.15</t>
  </si>
  <si>
    <t>1.16</t>
  </si>
  <si>
    <t>1.17</t>
  </si>
  <si>
    <t>1.18</t>
  </si>
  <si>
    <t>1.19</t>
  </si>
  <si>
    <t>1.20</t>
  </si>
  <si>
    <t>1.21</t>
  </si>
  <si>
    <t>1.22</t>
  </si>
  <si>
    <t>1.23</t>
  </si>
  <si>
    <t>1.24</t>
  </si>
  <si>
    <t>1.25</t>
  </si>
  <si>
    <t xml:space="preserve">Na probówki  Ø 16 mm. Z PP. Nie unosi się na powierzchni wody. Alfanumer. oznakowanie otworów. Trwały w temp. od - 10 do +120 °C. Autoklawowalny. Dł. x szer. x wys. ok. 250x105x70 mm; ilość otworów ok. 60 (5 x 12).  </t>
  </si>
  <si>
    <t>1.26</t>
  </si>
  <si>
    <t>1.27</t>
  </si>
  <si>
    <t>1.28</t>
  </si>
  <si>
    <t>1.29</t>
  </si>
  <si>
    <t>1.30</t>
  </si>
  <si>
    <t>Ze stali szlachetnej 18/10, z sześciokątnym uchwytem. Autoklawowalna.</t>
  </si>
  <si>
    <t>Dł. 140-150 mm; Ø łyżeczki 5 mm</t>
  </si>
  <si>
    <t>2.35</t>
  </si>
  <si>
    <t>2.36</t>
  </si>
  <si>
    <t>2.37</t>
  </si>
  <si>
    <t>2.38</t>
  </si>
  <si>
    <t>2.39</t>
  </si>
  <si>
    <t>2.40</t>
  </si>
  <si>
    <t>2.41</t>
  </si>
  <si>
    <t>2.42</t>
  </si>
  <si>
    <t>2.43</t>
  </si>
  <si>
    <t>2.44</t>
  </si>
  <si>
    <t>2.45</t>
  </si>
  <si>
    <t>2.46</t>
  </si>
  <si>
    <t>2.47</t>
  </si>
  <si>
    <t>2.48</t>
  </si>
  <si>
    <t>Spiczaste  do sklapela z  poz. 2.47</t>
  </si>
  <si>
    <t>2.49</t>
  </si>
  <si>
    <t>2.50</t>
  </si>
  <si>
    <t xml:space="preserve">Wykonane z PTFE. Z wylewem. Obojętne chemicznie. Trwałe w temperaturach od -200 do +260 °C. Niska przenikalność gazowa. Antyadhezyjne. Autoklawowalne. </t>
  </si>
  <si>
    <t xml:space="preserve">Tryskawka </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</si>
  <si>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</si>
  <si>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</si>
  <si>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</si>
  <si>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</si>
  <si>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</si>
  <si>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</si>
  <si>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</si>
  <si>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</si>
  <si>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</si>
  <si>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</si>
  <si>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</si>
  <si>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</si>
  <si>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</si>
  <si>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</si>
  <si>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</si>
  <si>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</si>
  <si>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</si>
  <si>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</si>
  <si>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</si>
  <si>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</si>
  <si>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</si>
  <si>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</si>
  <si>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</si>
  <si>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</si>
  <si>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</si>
  <si>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</si>
  <si>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</si>
  <si>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</si>
  <si>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</si>
  <si>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</si>
  <si>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</si>
  <si>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</si>
  <si>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</si>
  <si>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</si>
  <si>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</si>
  <si>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</si>
  <si>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</si>
  <si>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</si>
  <si>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</si>
  <si>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</si>
  <si>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</si>
  <si>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</si>
  <si>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</si>
  <si>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</si>
  <si>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</si>
  <si>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</si>
  <si>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</si>
  <si>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</si>
  <si>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</si>
  <si>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</si>
  <si>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</si>
  <si>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</si>
  <si>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</si>
  <si>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4</t>
  </si>
  <si>
    <t>4.8</t>
  </si>
  <si>
    <t>4.9</t>
  </si>
  <si>
    <t>4.10</t>
  </si>
  <si>
    <t>4.11</t>
  </si>
  <si>
    <t>4.12</t>
  </si>
  <si>
    <t>4.13</t>
  </si>
  <si>
    <t>4.14</t>
  </si>
  <si>
    <t>4.15</t>
  </si>
  <si>
    <t>4.16</t>
  </si>
  <si>
    <t>4.17</t>
  </si>
  <si>
    <t>4.18</t>
  </si>
  <si>
    <t>4.19</t>
  </si>
  <si>
    <t>4.20</t>
  </si>
  <si>
    <t>5.1</t>
  </si>
  <si>
    <t>5.8</t>
  </si>
  <si>
    <t>5.9</t>
  </si>
  <si>
    <t>5.10</t>
  </si>
  <si>
    <t>5.11</t>
  </si>
  <si>
    <t>5.12</t>
  </si>
  <si>
    <t>5.13</t>
  </si>
  <si>
    <t>5.14</t>
  </si>
  <si>
    <t>5.15</t>
  </si>
  <si>
    <t>5.16</t>
  </si>
  <si>
    <t>5.17</t>
  </si>
  <si>
    <t>5.18</t>
  </si>
  <si>
    <t>5.19</t>
  </si>
  <si>
    <t>5.20</t>
  </si>
  <si>
    <t>5.21</t>
  </si>
  <si>
    <t>5.22</t>
  </si>
  <si>
    <t>6</t>
  </si>
  <si>
    <t>6.26</t>
  </si>
  <si>
    <t>6.27</t>
  </si>
  <si>
    <t>6.28</t>
  </si>
  <si>
    <t>6.29</t>
  </si>
  <si>
    <t>6.30</t>
  </si>
  <si>
    <t>6.31</t>
  </si>
  <si>
    <t>6.32</t>
  </si>
  <si>
    <t>6.33</t>
  </si>
  <si>
    <t>7.12</t>
  </si>
  <si>
    <t>7.13</t>
  </si>
  <si>
    <t>7.14</t>
  </si>
  <si>
    <t>7.15</t>
  </si>
  <si>
    <t>7.16</t>
  </si>
  <si>
    <t>7.17</t>
  </si>
  <si>
    <t>7.18</t>
  </si>
  <si>
    <t>7.19</t>
  </si>
  <si>
    <t>7.20</t>
  </si>
  <si>
    <t>7.21</t>
  </si>
  <si>
    <t>7.22</t>
  </si>
  <si>
    <t>7.23</t>
  </si>
  <si>
    <t>Wykonane z silikonu. Odporne na temperaturę od -60 do +180°C. Twardość wg Shore'a: 55 A, grubościenne, nieprzezroczyste. Autoklawowalne. Wytrzymały w temperaturze chwilowej do 260 stopni C</t>
  </si>
  <si>
    <t>8.15</t>
  </si>
  <si>
    <t>8.16</t>
  </si>
  <si>
    <t>8.17</t>
  </si>
  <si>
    <t>8.18</t>
  </si>
  <si>
    <t>8.19</t>
  </si>
  <si>
    <t>8.20</t>
  </si>
  <si>
    <t>8.21</t>
  </si>
  <si>
    <t>8.22</t>
  </si>
  <si>
    <t>8.23</t>
  </si>
  <si>
    <t>8.24</t>
  </si>
  <si>
    <t>8.25</t>
  </si>
  <si>
    <t>9.27</t>
  </si>
  <si>
    <t>9.28</t>
  </si>
  <si>
    <t>9.29</t>
  </si>
  <si>
    <t>9.30</t>
  </si>
  <si>
    <t>9.31</t>
  </si>
  <si>
    <t>9.33</t>
  </si>
  <si>
    <t>9.34</t>
  </si>
  <si>
    <t>9.35</t>
  </si>
  <si>
    <t>Carl Roth/ 2967.1</t>
  </si>
  <si>
    <t>10.4</t>
  </si>
  <si>
    <t>10.6</t>
  </si>
  <si>
    <t>10.9</t>
  </si>
  <si>
    <t>10.10</t>
  </si>
  <si>
    <t>10.11</t>
  </si>
  <si>
    <t>10.13</t>
  </si>
  <si>
    <t>10.16</t>
  </si>
  <si>
    <t>10.17</t>
  </si>
  <si>
    <t>10.24</t>
  </si>
  <si>
    <t>10.25</t>
  </si>
  <si>
    <t>10.26</t>
  </si>
  <si>
    <t>10.27</t>
  </si>
  <si>
    <t>10.28</t>
  </si>
  <si>
    <t>10.29</t>
  </si>
  <si>
    <t>10.30</t>
  </si>
  <si>
    <t>10.31</t>
  </si>
  <si>
    <t>10.32</t>
  </si>
  <si>
    <t>10.33</t>
  </si>
  <si>
    <t>10.34</t>
  </si>
  <si>
    <t>10.35</t>
  </si>
  <si>
    <t>10.36</t>
  </si>
  <si>
    <t>10.37</t>
  </si>
  <si>
    <t>10.38</t>
  </si>
  <si>
    <t>10.39</t>
  </si>
  <si>
    <t>10.40</t>
  </si>
  <si>
    <t>10.43</t>
  </si>
  <si>
    <t>10.44</t>
  </si>
  <si>
    <t>10.45</t>
  </si>
  <si>
    <t>10.46</t>
  </si>
  <si>
    <t>11.1</t>
  </si>
  <si>
    <t>11.2</t>
  </si>
  <si>
    <t>11.3</t>
  </si>
  <si>
    <t>11.4</t>
  </si>
  <si>
    <t>11.5</t>
  </si>
  <si>
    <t>11.6</t>
  </si>
  <si>
    <t>11.7</t>
  </si>
  <si>
    <t>11.8</t>
  </si>
  <si>
    <t>11.9</t>
  </si>
  <si>
    <t>11.12</t>
  </si>
  <si>
    <t>11.13</t>
  </si>
  <si>
    <t>11.14</t>
  </si>
  <si>
    <t>11.15</t>
  </si>
  <si>
    <t>11.16</t>
  </si>
  <si>
    <t>11.17</t>
  </si>
  <si>
    <t>11.19</t>
  </si>
  <si>
    <t>11.20</t>
  </si>
  <si>
    <t>11.21</t>
  </si>
  <si>
    <t>11.22</t>
  </si>
  <si>
    <t>11.23</t>
  </si>
  <si>
    <t>11.24</t>
  </si>
  <si>
    <t>11.26</t>
  </si>
  <si>
    <t>11.27</t>
  </si>
  <si>
    <t>11.28</t>
  </si>
  <si>
    <t>11.29</t>
  </si>
  <si>
    <t>11.30</t>
  </si>
  <si>
    <t>11.31</t>
  </si>
  <si>
    <t>ZADANIE NR 1</t>
  </si>
  <si>
    <t>UNIWERSALNY SPRZĘT LABORATORYJNY, DROBNE URZĄDZENIA</t>
  </si>
  <si>
    <t>Opis, specyfikacja techniczna</t>
  </si>
  <si>
    <t>Wielkość  opakowania [szt./opak.]</t>
  </si>
  <si>
    <t>Szacunkowa ilość
  2022-2023</t>
  </si>
  <si>
    <t>Wielkość oferowanego opakowania [szt./opak.]</t>
  </si>
  <si>
    <t>Ilość oferowa-nych opakowań [opak.]</t>
  </si>
  <si>
    <t>Nr katalogowy oferowanego towaru / nazwa producenta</t>
  </si>
  <si>
    <t>Cena jedn. netto   [zł/opak.]</t>
  </si>
  <si>
    <t>Wartość netto                            [zł]</t>
  </si>
  <si>
    <t>podatek vat w %</t>
  </si>
  <si>
    <t>Wartość brutto                           [zł]</t>
  </si>
  <si>
    <t xml:space="preserve">Uniwersalna, wykonana z odlewu cynkowego. Czteropalczasta, z ochronną wkładką z korka. </t>
  </si>
  <si>
    <t>Rozchylenie maks. 80 mm, długość całk. 240 mm.</t>
  </si>
  <si>
    <t>op.</t>
  </si>
  <si>
    <t>1 szt.</t>
  </si>
  <si>
    <t>Wykonana z cynkowego odlewu cisnieniowego, lakierowana proszkowo. Z korkowym wkładem.  Ø pręta 10 mm.</t>
  </si>
  <si>
    <t xml:space="preserve">Rozpiętość 10-25 mm. </t>
  </si>
  <si>
    <t>Łapa trójpalczasta</t>
  </si>
  <si>
    <t>Z cynkowego odlewu lakierowanego proszkowo. Palce chwytające pokryte tworzywem sztucznym. Długość trzonka 140 mm.</t>
  </si>
  <si>
    <t>Rozpiętość 0-40 mm. Ø pręta 10 mm. Długość całkowita 225 mm.</t>
  </si>
  <si>
    <t>Rozpiętość 25-80 mm. Ø pręta 10 mm. Długość całkowita 250 mm.</t>
  </si>
  <si>
    <t>Łapa giętka</t>
  </si>
  <si>
    <t xml:space="preserve">Z obrotowym łącznikiem. Wykonana z odlewu cynkowego i niklowanego mosiądzu. Przeznaczona do prętów o maksymalnej średnicy 16 mm. </t>
  </si>
  <si>
    <t>Trójpalczasta. Rozpiętość 0-40 mm, długość 300 mm.</t>
  </si>
  <si>
    <t xml:space="preserve">1 szt. </t>
  </si>
  <si>
    <t>Z korkowym wkładem. Do mocowania kolb i innych naczyń laboratoryjnych. Ø trzonka 10 mm, długość trzonka 200 mm.</t>
  </si>
  <si>
    <t>Do naczyń o  Ø 100-170 mm.</t>
  </si>
  <si>
    <t>Wykonany z aluminium lakierowanego proszkowo. Konstrukcja nożycowa ze stali 18/10. Wyprodukowany zgodnie z DIN 12897. Posiadający ergonomicznie zaokrąglone pokrętło.</t>
  </si>
  <si>
    <t>Dł. 160 mm; szer. 130 mm; wysokość robocza 60-275 mm; maks. Obciążenie robocze do 7 kg.</t>
  </si>
  <si>
    <t>Dł. 200 mm; szer. 200 mm; wysokość robocza 60-275 mm; maks. obciążenie robocze do 7 kg.</t>
  </si>
  <si>
    <t>Dł. 240 mm; szer. 240 mm; wysokość robocza 60-275 mm; maks. obciążenie robocze do 7 kg.</t>
  </si>
  <si>
    <t>Platforma wykonana z nierdzewnej stali szlachetnej, a mechanizm nożycowy z aluminium. Posiadający gumowe antypoślizgowe nóżki. Półka z gwintowanym otworem M 10.</t>
  </si>
  <si>
    <t>Dł. 120 mm; szer. 140 mm; wysokość robocza 60-243 mm; maks. obciążenie do 5 kg, obciążenie statyczne 30 kg.</t>
  </si>
  <si>
    <t>Dł. 130 mm; szer. 160 mm; wysokość robocza 60-255 mm; maks. obciążenie do 7 kg, obciążenie statyczne 30 kg.</t>
  </si>
  <si>
    <t>Pręt statywu</t>
  </si>
  <si>
    <t>Wykonany ze stali nierdzewnej 4305, masywny. Z gwintem M 10.</t>
  </si>
  <si>
    <t>Łącznik dwustronny krzyżowy</t>
  </si>
  <si>
    <t>Wykonany z aluminium. Kąt 90°. Z łatwo dostępnymi śrubami motylkowymi. Do prętów o Ø max. 16,5 mm.</t>
  </si>
  <si>
    <t>Łącznik dwustronny prostokątny</t>
  </si>
  <si>
    <t>Wykonany z żeliwa.  Kąt 90°. Chromowany, ze śrubami motylkowymi. Do prętów o maksymalnej Ø 16,5 mm.</t>
  </si>
  <si>
    <t xml:space="preserve">Wykonana ze stali lakierowanej proszkowo z gwintowanym otworem M 10 umieszczonym centrycznie do krótszego boku. Z czterema stopkami dla większej stabilności. Jedna stopka regulowana.  </t>
  </si>
  <si>
    <t>Długość 250 mm, szer. 160 mm.</t>
  </si>
  <si>
    <t>Statyw na mikroprobówki</t>
  </si>
  <si>
    <t>Na probówki 1,5 i 2 ml oraz na zakręcane probówki do 2 ml. Wykonany z polipropylenu, trwały do temperatury -80°C. Posiadający 80 numerycznie oznakowanych otworów w szyku 5x16, Ø 11 mm, gł. 25 mm, pionowe. Autoklawowalny. Wymiary: dł. 210 x szer. 65 x wys. 27 mm.</t>
  </si>
  <si>
    <t>Statyw uniwersalny na  probówki</t>
  </si>
  <si>
    <t>Na probówki  Ø 30 mm, posiadający przegordy o wymiarach 31x31 mm. Wykonany z PP. Nie unosi się na powierzchni wody. Alfanumeryczne oznakowanie otworów na max. 90 probówek. Trwały w temp. od - 10 °C do +120 °C. Autoklawowalny. Dł. 300 x szer. 110 x wys. 85 mm; Przegrody - 24 (3 x 8).</t>
  </si>
  <si>
    <t>Na probówki Ø 16 mm, posiadający przegrody o wymiarach 16x16 mm.  Wykonany z PP. Nie unosi się na powierzchni wody. Alfanumeryczne oznakowanie otworów na max. 90 probówek. Trwałe w temperaturze od -10°C do +120°C. Autoklawowalny. Wymiary dł. 250 x szer. 105 x wys. 70 mm. Przegrody - 60 (5 x 12).</t>
  </si>
  <si>
    <t>Wykonany z PP. Na 16 kuwet o długości drogi optycznej 10 mm. Numerycznie oznakowane otwory. Wymiary: dł. 210 x szer. 70 x wys. 38 mm. Autoklawowalny.</t>
  </si>
  <si>
    <t>Łódeczki wagowe - jednorazowe</t>
  </si>
  <si>
    <t>Antystatyczne. Wykonane z bezbarwnego PS. Przeznaczone do ważenia stałych i ciekłych substancji. Z wylewem i z płaskim dnem. Odporne na temp. do +90°C.</t>
  </si>
  <si>
    <t xml:space="preserve">Poj. 20 ml; dł. 57 mm; szer. 41 mm;  gł. 8 mm. </t>
  </si>
  <si>
    <t>250 szt.</t>
  </si>
  <si>
    <t xml:space="preserve"> 250 szt.</t>
  </si>
  <si>
    <t>Pojemniki Dewara</t>
  </si>
  <si>
    <t>Cylindryczne. Ze srebrzonym wkładem szklanym ze szkła borokrzemianowego 3.3, metalowa obudowa powlekana niebiesko. Przeznaczone do przechowywania i wewnętrznego transportu próbek w takich srodkach chłodzących jak np. ciekły azot. Bez korka.</t>
  </si>
  <si>
    <t>Poj. 1000 ml. Wys. całkowita 290 mm, wys. wypełn. 235 mm, średnica wewn. 77 mm. Bez bocznego uchwytu.</t>
  </si>
  <si>
    <t>Poj. 1000 ml. Wys. całkowita 290 mm, wys. wypełn. 235 mm, średnica wewn. 77 mm. Z bocznym uchwytem.</t>
  </si>
  <si>
    <t>1.31</t>
  </si>
  <si>
    <t>Poj. 1500 ml. Wys. całkowita 300 mm, wys. wypełn. 245 mm, średnica wewn. 90 mm. Z bocznym uchwytem.</t>
  </si>
  <si>
    <t>1.32</t>
  </si>
  <si>
    <t>Korki do pojemników Dewara</t>
  </si>
  <si>
    <t>Wykonane z PU. Lużno przykrywające otwór. Do pojemników o poj. 1000 ml.</t>
  </si>
  <si>
    <t>1  szt.</t>
  </si>
  <si>
    <t>1.33</t>
  </si>
  <si>
    <t>Wykonane z PU. Lużno przykrywające otwór. Do pojemników o poj. 1500 ml.</t>
  </si>
  <si>
    <t>1.34</t>
  </si>
  <si>
    <t xml:space="preserve">Wykonany ze spienionego PS. zawierający grubościenną konstrukcję zapewniającą dobre właściwości chłodzące i zapobiegające zbieraniu się wody kondensacyjnej. Nadający się do etanolowych mieszanin chłodzących, suchego lodu lub ciekłego azotu. Odporny termicznie do -196°C. Posiadający dokładnie dopasowaną pokrywę minimalizującą ubytki powstające w wyniku ewaporacji. </t>
  </si>
  <si>
    <t>Poj. 5L,  Ø 300 x wys. 160 mm. Niebieski</t>
  </si>
  <si>
    <t>1.35</t>
  </si>
  <si>
    <t>1.36</t>
  </si>
  <si>
    <t xml:space="preserve">Wykonany z PU. Posiadający bardzo dobre właściwości izolacyjne do zastosowań krio z lodem, mieszanin lodu i soli a także innymi materiałami chłodzącymi. Stożkowaty kształt i obniżona pokrywa umożliwiające piętrowanie pojemników. </t>
  </si>
  <si>
    <t>Poj. 1 litr, dł. 267 mm, szer. 196 mm, wys. 114 mm.</t>
  </si>
  <si>
    <t>1.37</t>
  </si>
  <si>
    <t xml:space="preserve">Termometr precyzyjny </t>
  </si>
  <si>
    <t xml:space="preserve">Precyzyjny termometr 1-kanałowy, z baterią. Posiadający zintegrowaną funkcję kalibracji do łatwej kompensacji tolerancji czujnika oraz funkcję zapamiętywania wartości min./max., zamrażania wyniku i wartości średnich. Interfejs USB- Online- PC. Zasilany na baterie i z sieci. Ze składanym uchwytem do postawienia na stole oraz ze zintegrowanym uchwytem na czujnik.
</t>
  </si>
  <si>
    <t xml:space="preserve">Zakres pomiaru:  -200 °C do + 850 °C; 
Dokładność: ±0,1 °C (-100 do + 200 °C); ±0,1% wartości mierzonej (reszta); 
Rozdzielczość: 0,1 °C
Zasilanie: 1 bateria </t>
  </si>
  <si>
    <t>1.38</t>
  </si>
  <si>
    <t>Czujnik  temperatury</t>
  </si>
  <si>
    <t xml:space="preserve">Czujnik zanurzeniowy (Klasa B 1/3 DIN) o wysokiej precyzji (technika czteroprzewodowa).Przeznaczony do pomiaru w ciekłych, gazowych i sypkich mediach. Zakres pomiaru od -200 °C do +450°C. Długość kabla min. 1 m. </t>
  </si>
  <si>
    <t>Dł. 300 mm,  Ø 3 mm.</t>
  </si>
  <si>
    <t>1.39</t>
  </si>
  <si>
    <t>Wykonana z PP z zaworem przeciwzwrotnym. Do odsysania cieczy i par oraz do wytwarzania próżni. Posiadająca możliwość rozmontowania w celu oczyszczenia. Nakrętka nasadowa do podłączenia wody 3/4", reduktor 1/2".</t>
  </si>
  <si>
    <t>Wydajność pompy: ok. 400 l/h przy 3,5 bar ciśnienia hydraulicznego.</t>
  </si>
  <si>
    <t>1.40</t>
  </si>
  <si>
    <r>
      <t xml:space="preserve">Ze standardowym szlifem NS 14,5/23. Kapilara bez tła, pryzmatyczna. Zgodny z DIN 12784. Posiadający podziałkę co 1°C, </t>
    </r>
    <r>
      <rPr>
        <b/>
        <sz val="8"/>
        <rFont val="Times New Roman"/>
        <family val="1"/>
        <charset val="238"/>
      </rPr>
      <t>Niebieskie wypełnienie</t>
    </r>
    <r>
      <rPr>
        <sz val="8"/>
        <rFont val="Times New Roman"/>
        <family val="1"/>
        <charset val="238"/>
      </rPr>
      <t>. Górna część: Ø ok. 11 mm,  +/- 0,5 mm</t>
    </r>
  </si>
  <si>
    <t>1.41</t>
  </si>
  <si>
    <t>1.42</t>
  </si>
  <si>
    <t xml:space="preserve">Termometr bagietkowy przyjazny dla środowiska. Zawierający zielone wypełnienie. Ciecz termometryczna i farba powinny być biodegradowalne. Białe tło. Ø 5,5 do 7,0 mm. Błąd pomiaru ±3 °C. Z uchwytem. </t>
  </si>
  <si>
    <t>1.43</t>
  </si>
  <si>
    <t>1.44</t>
  </si>
  <si>
    <t xml:space="preserve">Termometr do pomiaru niskich temperatur. Rurkowy, z podziałką co 1°C. Kalibrowany do całkowitego zanurzenia. Kapilara: świecąco niebieska, pryzmatyczna. Wypełnienie: pentan. </t>
  </si>
  <si>
    <t>Zakres pomiaru: -150 do +30 °C; dł. 300 mm.</t>
  </si>
  <si>
    <t>1.45</t>
  </si>
  <si>
    <t>Termometr penetracyjny</t>
  </si>
  <si>
    <t>Przeznaczony do pomiaru temperatury w plynach, proszkach i substancjach plastycznych. Posiadający funkcję zamrażania danych oraz funkcję min. i max. Wyłączanie automatyczne po 10 minutach. W dostawie z osłoną na czujnik i baterią.</t>
  </si>
  <si>
    <t>Zakres pomiaru od -40 °C do +220 °C. Dokładność pomiaru ±1,0 °C (od -20 °C do +100 °C) ± 1,5 °C (pozostały zakres pomiaru). Wymiary: 205 x 20 x 16 mm,  Ø czujnika 3,5 mm.</t>
  </si>
  <si>
    <t>1.46</t>
  </si>
  <si>
    <t>1.47</t>
  </si>
  <si>
    <t xml:space="preserve">Waga kieszonkowa elektroniczna </t>
  </si>
  <si>
    <t>Ze składanym wiekiem chroniącym wagę przed wszelkiego rodzaju naciskiem i uszkodzeniami. Posiadająca zintegrowany kalkulator oraz funkcję programowania receptur, tarowania oraz automatyczne wyłączanie. Wymiary: szer. 85 x gł. 130 x wys. 25 mm, szalka: 80 x 70 mm. W dostawie z dwoma bateriami i etui.</t>
  </si>
  <si>
    <t>Zakres ważenia: 320 g, dokładność odczytu 0,1 g.</t>
  </si>
  <si>
    <t>1.48</t>
  </si>
  <si>
    <t>Cyfrowy tester pH</t>
  </si>
  <si>
    <t>Przeznaczony do pomiaru wartości pH także w niewielkiej ilości cieczy w wąskich naczyniach. Posiadający automatyczną kalibrację i kompensację temperatury, funkcję zatrzymania wyniku oraz wskażnik zużycia baterii. Plastikowy trzonek o Ø 12 mm, długość montażowa 115 mm. Kalibracja 1-/2-/3- punktowa</t>
  </si>
  <si>
    <t>Zakres pomiarowy: pH od 0 do 14,                                                          temperatura  od 0 °C  do +50 °C;                         Rozdzielczość: pH 0,1,                                                                                temperatura 0,5 °C;                                                    Dokładność: pH ± 0,1                                                                   temperatura ± 1,0</t>
  </si>
  <si>
    <t>1.49</t>
  </si>
  <si>
    <t xml:space="preserve">Jednostopniowy. Wykonany z mosiądzu wg EN ISO 2503. Przeznaczony do bezpiecznego pobierania gazu z butli stalowych do 200 bar przy jednoczesnym zredukowaniu ciśnienia do poziomu potrzebnego ciśnienia roboczego maks.10 bar. Z zaworem bezpieczeństwa (otwiera się przy 12 bar). Dokładność odczytu w odstępach co 0,5 bar.   </t>
  </si>
  <si>
    <t>1.50</t>
  </si>
  <si>
    <r>
      <t>Do gazów szlachetnych/CO</t>
    </r>
    <r>
      <rPr>
        <vertAlign val="subscript"/>
        <sz val="8"/>
        <rFont val="Times New Roman"/>
        <family val="1"/>
        <charset val="238"/>
      </rPr>
      <t>2</t>
    </r>
    <r>
      <rPr>
        <sz val="8"/>
        <rFont val="Times New Roman"/>
        <family val="1"/>
        <charset val="238"/>
      </rPr>
      <t>. Złącze do butli: W 21,8 x 1/14″ prawy; złącze do węża: G 1/4″ prawy.</t>
    </r>
  </si>
  <si>
    <t>1.51</t>
  </si>
  <si>
    <t xml:space="preserve">Posiadająca regulację temperatury i strumienia powietrza. Ustawianie temperatury w 9 krokach za pomocą pokrętła. Obsługa dmuchawy za pomocą 3-stopniowego przełącznika roboczego.
</t>
  </si>
  <si>
    <t>Moc  2000 W  
Przepływ powietrza i temperatura:
Stopień 1: 150 l/min, 50°C; Stopień 2: 150-300 l/min, 50 do 600°C; Stopień 3: 300-500 l/min, 50 do 600°C  
Wymiary (szer. x gł. x wys.):  253 x 84,5 x 200 mm; Zasilanie: 220-230 V, 50/60 Hz</t>
  </si>
  <si>
    <t>1.52</t>
  </si>
  <si>
    <t xml:space="preserve">Dysza redukująca </t>
  </si>
  <si>
    <t>1.53</t>
  </si>
  <si>
    <t xml:space="preserve">Dysza szerokostrumieniowa </t>
  </si>
  <si>
    <t>1.54</t>
  </si>
  <si>
    <t xml:space="preserve">Kieszonkowy kalkulator słoneczny, zabezpieczony przed pyłem i wodą oraz posiadający gumową otoczkę absorbującą uderzenia. 12-cyfrowy wyświetlacz LCD. Zasilanie słoneczne i na baterie. Posiadający możliwość obliczania pierwiastków i procentów. W dostawie z baterią backup. </t>
  </si>
  <si>
    <t>Wymiary: 158 x 106 x 40 mm. Masa ok. 146 g.</t>
  </si>
  <si>
    <t>Urządzenie przeznaczone do podłączania do pompy próżniowej od strony ssącej w zespole ciągu połączeń. Podłączenia do węża o Ø wewn. 8 mm. Możliwość montażu na statywie (zaciskami na tylnej ściance urządzenia). Do regulacji i stałego utrzymania poziomu próżni.Mozliwość płynnej regulacjizmiennego poziomu próżni.</t>
  </si>
  <si>
    <t>Zakres pomiaru 1020-0 mbar. Podziałka 10 mbar Wymiary (szer. x gł. x wys.) 80 x 80 x 150 mm.</t>
  </si>
  <si>
    <t>RAZEM</t>
  </si>
  <si>
    <t>X</t>
  </si>
  <si>
    <r>
      <t xml:space="preserve"> </t>
    </r>
    <r>
      <rPr>
        <b/>
        <i/>
        <sz val="9"/>
        <color rgb="FFFF0000"/>
        <rFont val="Times New Roman"/>
        <family val="1"/>
        <charset val="238"/>
      </rPr>
      <t>Dokument należy wypełnić i podpisać kwalifikowanym podpisem elektronicznym lub podpisem zaufanym lub podpisem osobistym.</t>
    </r>
  </si>
  <si>
    <t>Zamawiający zaleca zapisanie dokumentu w formacie PDF.</t>
  </si>
  <si>
    <t>ZADANIE NR 2</t>
  </si>
  <si>
    <t>NACZYNIA LABORATORYJNE, ELEMENTY APARATURY LABORATORYJNEJ, FILTRY, AKCESORIA DO MIESZADEŁ MAGNETYCZNYCH, STRZYKAWKI, IGŁY, PIPETY, WĘŻE, SMARY, FOLIE, NACZYNIA, SZCZOTKI, PAPIERKI WSKAŹNIKOWE, TOREBKI, TACKI i INNE</t>
  </si>
  <si>
    <t>Pęseta prosta</t>
  </si>
  <si>
    <r>
      <t xml:space="preserve">Posiadająca </t>
    </r>
    <r>
      <rPr>
        <b/>
        <sz val="8"/>
        <rFont val="Times New Roman"/>
        <family val="1"/>
        <charset val="238"/>
      </rPr>
      <t xml:space="preserve">zaokrąglone końce, </t>
    </r>
    <r>
      <rPr>
        <sz val="8"/>
        <rFont val="Times New Roman"/>
        <family val="1"/>
        <charset val="238"/>
      </rPr>
      <t xml:space="preserve">anatomiczna. Wykonana ze stali szlachetnej Remanit 4301. Końcówka wewnątrz rowkowana. Autoklawowalna.  </t>
    </r>
  </si>
  <si>
    <r>
      <t xml:space="preserve">Posiadająca </t>
    </r>
    <r>
      <rPr>
        <b/>
        <sz val="8"/>
        <rFont val="Times New Roman"/>
        <family val="1"/>
        <charset val="238"/>
      </rPr>
      <t>spiczaste końce.</t>
    </r>
    <r>
      <rPr>
        <sz val="8"/>
        <rFont val="Times New Roman"/>
        <family val="1"/>
        <charset val="238"/>
      </rPr>
      <t xml:space="preserve"> Wykonana ze stali szlachetnej Remanit 4301. Końcówka wewnątrz rowkowana. Autoklawowalna.   </t>
    </r>
  </si>
  <si>
    <t xml:space="preserve">Dł. 160 mm.  </t>
  </si>
  <si>
    <t>Pęseta zagięta</t>
  </si>
  <si>
    <t xml:space="preserve">Posiadająca spiczaste końce. Wykonana ze stali szlachetnej Remanit 4301. Końcówka wewnątrz rowkowana. Autoklawowalna.  </t>
  </si>
  <si>
    <t>Pęseta z powłoką</t>
  </si>
  <si>
    <t xml:space="preserve">Wykonana ze stali szlachetnej 18/10 (Remanit 4301) z odporną powłoką z PTFE.  Nadająca się do pracy z cieczami, takimi jak kwasy, alkalia, rozpuszczalniki, O nieprzyczepnej powierzchni. Kolor czarny. Odporne na temperaturę od -200°C do +260°C. Autoklawowalna. </t>
  </si>
  <si>
    <t>Zaokrąglona. Dł. 145 mm.</t>
  </si>
  <si>
    <t>Pęseta ceramiczna</t>
  </si>
  <si>
    <t xml:space="preserve">Końcówka ceramiczna, uchwyt z plastiku PAA, ze wzmocnieniem przeciwdziałającym złamaniu. Nie zawiera metali. Antymagnetyczna. </t>
  </si>
  <si>
    <t>Długość 125 mm, szer. końcówki 2 mm. Uniwersalna.</t>
  </si>
  <si>
    <t>Mikroszpatułka dwustronna</t>
  </si>
  <si>
    <t xml:space="preserve">Wykonana ze stali szlachetnej 18/10, polerowana elektrolitycznie. Autoklawowalna.  </t>
  </si>
  <si>
    <t>Dł. 150 mm, szer. cz. płaskiej 2 mm.</t>
  </si>
  <si>
    <t xml:space="preserve">Wykonana ze stali szlachetnej 18/10 lub z czystego niklu 99,5%. Polerowana elektrolitycznie. Autoklawowalna. </t>
  </si>
  <si>
    <t>Dł. 185 mm, szer. cz. płaskiej 9 mm. Giętka.</t>
  </si>
  <si>
    <t xml:space="preserve">Dł. 250 mm, szer. cz. płaskiej 11 mm. Giętka. </t>
  </si>
  <si>
    <t>Szpatułka dwustronna, zakrzywiona</t>
  </si>
  <si>
    <t xml:space="preserve">Wykonana ze stali szlachetnej Remanit 4301, polerowana elektrolitycznie. Autoklawowalna. </t>
  </si>
  <si>
    <t>Dł. 185 mm, szer. cz. płaskiej 4 mm, dł. cz. płaskiej 30 mm.</t>
  </si>
  <si>
    <t>Dł. 185 mm, szer. cz. płaskiej 9 mm, dł. cz. płaskiej 35 mm</t>
  </si>
  <si>
    <t>Dł. 210 mm, szer. cz. płaskiej 9 mm, dł. cz. płaskiej 35 mm</t>
  </si>
  <si>
    <t>Wykonana z PS, krystalicznie przezroczysta. Bez płytki mieszającej.</t>
  </si>
  <si>
    <t>Długość całkowita 120 mm. Łopatka: dł. 30 x szer. 3 mm. Ø uchwytu 3 mm.</t>
  </si>
  <si>
    <t>500 szt.</t>
  </si>
  <si>
    <t>Wykonana z  nierdzewnej stali szlachetnej 18/10, remanit 4301. Z masywnym, okrągłym trzonkiem. Szpatułka: długość części płaskiej 35 mm, szerokość części płaskiej 15 mm. Łyżeczka Ø 25 mm. Autoklawowalna.</t>
  </si>
  <si>
    <t>W kształcie łopatki. Wykonana ze stali szlachetnej 18/10, Remanit 4301. Długość części płaskiej 40 mm, szerokość części płaskiej 5 mm. Autoklawowalna.</t>
  </si>
  <si>
    <t>Całkowita dł. 150 mm.</t>
  </si>
  <si>
    <t>W kształcie łyżeczki (kulista). Wykonana ze stali szlachetnej 18/10, Remanit 4301. Szerokość części płaskiej 5 mm. Autoklawowalna.</t>
  </si>
  <si>
    <t xml:space="preserve">Całkowita dł. 150 mm, długość części płaskiej 30 mm. </t>
  </si>
  <si>
    <t xml:space="preserve">Całkowita dł. 300 mm, długość części płaskiej 30 mm. </t>
  </si>
  <si>
    <t>Dł 150 mm; szer. cz. płaskiej 5 mm.</t>
  </si>
  <si>
    <t>Dł 210 mm; szer. cz. płaskiej 5 mm.</t>
  </si>
  <si>
    <t>Wykonana ze stali szlachetnej 18/10, z sześciokątnym uchwytem. Autoklawowalna.</t>
  </si>
  <si>
    <t>Dł. 140 mm; Ø łyżeczki 5 mm</t>
  </si>
  <si>
    <t>Wykonana ze stali szlachetnej Remanit 4024, kanciasta, giętka, autoklawowalna. Ø uchwytu 2,5 mm.</t>
  </si>
  <si>
    <t xml:space="preserve">Długość 150 mm. Szerokość cz. płaskiej 6 mm, długość cz. płaskiej 40 mm. </t>
  </si>
  <si>
    <t>5 szt.</t>
  </si>
  <si>
    <t>Wykonana ze stali szlachetnej 18/10, polerowana elektrolitycznie. Końcówka łyżeczkowo zakrzywiona. Autoklawowalna.</t>
  </si>
  <si>
    <t>Dł. 185 mm, szer. cz. płaskiej 5 mm.</t>
  </si>
  <si>
    <t>Dł. 210 mm; szer. cz. płaskiej 5 mm.</t>
  </si>
  <si>
    <t>Typu Chattaway. Zagięta. Wykonana ze stali szlachetnej Remanit 4024. Autoklawowalna.</t>
  </si>
  <si>
    <t>Dł. 125 mm; szer. cz. płaskiej 7 mm; dł cz. płaskiej 40 mm</t>
  </si>
  <si>
    <t>Czteroczęściowy. Szpatułki wykonane ze stali szlachetnej 18/10. Z czarnym plastikowym uchwytem z PVC.</t>
  </si>
  <si>
    <t>Dł. 160 mm; szer. cz. płaskiej 3, 4 ,5 i 6 mm.</t>
  </si>
  <si>
    <t>1 kpl.</t>
  </si>
  <si>
    <t>Zestaw mikroszpatułek do proszków</t>
  </si>
  <si>
    <t>Dł. 160 mm; szer. 3, 4 ,5 i 6 mm.</t>
  </si>
  <si>
    <t>Szpatułka do proszków</t>
  </si>
  <si>
    <t xml:space="preserve">Wykonana z nierdzewnej stali szlachetnej 18/10. Autoklawowalna. </t>
  </si>
  <si>
    <t xml:space="preserve">Szufelka: dł. 40 mm, szer. 10 mm. Całkowita dł. 170 mm. </t>
  </si>
  <si>
    <t>Ostrze wykonane z nierdzewnej stali szlachetnej 18/10, plastikowa rączka. Przeznaczona do proszków, granulatów itp. Obracając radełko dozuje się pobrany materiał. Autoklawowalna.</t>
  </si>
  <si>
    <t>Ostrze: dł. 50 x szer. 12 mm. Długość całkowita 190 mm.</t>
  </si>
  <si>
    <t>Jednorazowa szpatułka z tworzywa sztucznego</t>
  </si>
  <si>
    <t>Wykonana z PP. Standardowa. Do stosowania jako łyżeczka do próbek bądź jako łopatka lub pręt mieszający. Nadająca się do ważenia i porcjowania próbek. Odporna na temperaturę od 0 °C do +121 °C. Zgodna z wytycznymi FDA. Autoklawowalna.</t>
  </si>
  <si>
    <t>Dł. całkowita 140 mm; Ø uchwytu 3,5 mm, do probówek 0,2 ml. Niesterylna. Micro, antyelektrostatyczna.</t>
  </si>
  <si>
    <t>300 szt.</t>
  </si>
  <si>
    <t>Dł. całkowita 210 mm; Ø uchwytu 7 mm, szer.łyżeczki 14 mm, dł. łyżeczki 25 mm. Niesterylna. Niebieska</t>
  </si>
  <si>
    <t>Dł. całkowita 210 mm; Ø uchwytu 7 mm, szer.łyżeczki 14 mm, dł. łyżeczki 25 mm. Niesterylna. Nieprzezroczysta.</t>
  </si>
  <si>
    <t>Łyżeczka dwustronna</t>
  </si>
  <si>
    <t xml:space="preserve">Wykonana ze stali szlachetnej Remanit 4301. Autoklawowalna.  </t>
  </si>
  <si>
    <t xml:space="preserve">Długość - 190 mm.                                                                Szer. x dł. łyżeczki nr 1 - 12 x 30 mm; szer. x dł. łyżeczki nr 2 - 20 x 35 mm.   </t>
  </si>
  <si>
    <t>Wykonana ze stali szlachetnej 18/9. Dwustronna, z okrągłym trzonkiem. Autoklawowalna.</t>
  </si>
  <si>
    <t>Długość - 120 mm.                                                 Szer. x dł. łyżeczki nr 1 - 17 x 17 mm; szer. x dł. łyżeczki nr 2 - 25 x 30 mm.</t>
  </si>
  <si>
    <t>Długość - 180 mm.                                                 Szer. x dł. łyżeczki nr 1 - 17 x 17 mm; szer. x dł. łyżeczki nr 2 - 25 x 30 mm.</t>
  </si>
  <si>
    <t>Długość - 210 mm.                                                 Szer. x dł. łyżeczki nr 1 - 20 x 25 mm; szer. x dł. łyżeczki nr 2 - 30 x 35 mm.</t>
  </si>
  <si>
    <t>Długość - 300 mm.                                                 Szer. x dł. łyżeczki nr 1 - 20 x 25 mm; szer. x dł. łyżeczki nr 2 - 35 x 45  mm.</t>
  </si>
  <si>
    <t>Z wymiennymi stalowymi ostrzami. Uchwyt wykonany z aluminium. Przeznaczony do m.in.  do precyzyjnego cięcia papieru, kartonu i folii. Długość 148 mm. W komplecie 3 zapasowe, spiczaste ostrza.</t>
  </si>
  <si>
    <t>Zapasowe ostrze do skalpela</t>
  </si>
  <si>
    <r>
      <t>Spiczaste do sklapela z  poz.</t>
    </r>
    <r>
      <rPr>
        <sz val="8"/>
        <color rgb="FFFF0000"/>
        <rFont val="Times New Roman"/>
        <family val="1"/>
        <charset val="238"/>
      </rPr>
      <t xml:space="preserve"> </t>
    </r>
    <r>
      <rPr>
        <sz val="8"/>
        <rFont val="Times New Roman"/>
        <family val="1"/>
        <charset val="238"/>
      </rPr>
      <t>2.48</t>
    </r>
  </si>
  <si>
    <t>10 szt.</t>
  </si>
  <si>
    <t>Sterylne (sterylizowane promieniami Gamma, pakowane pojedynczo) wykonane ze stali narzędziowej węglowej.
Posiadające ergonomicznie ukształtowaną plastikową rękojeść oraz łatwo zdejmowany kapturek ochronny. Podwójny precyzyjny szlif powinien zapewniać gładkie i czyste cięcie. Mocno osadzone ostrze umożliwiające precyzję cięcia.</t>
  </si>
  <si>
    <t>2.51</t>
  </si>
  <si>
    <t>2.52</t>
  </si>
  <si>
    <t>Odbieralniki azotu z zaworem kurkowym</t>
  </si>
  <si>
    <t>Wykonane ze szkła duran. Z zaworem kurkowym z PTFE. Otwór wentyla 2,5 mm. Ze szlifem wewnętrznym NS 14/23</t>
  </si>
  <si>
    <t>Poj. 10 ml.</t>
  </si>
  <si>
    <t>2.53</t>
  </si>
  <si>
    <t>Poj. 25 ml.</t>
  </si>
  <si>
    <t>2.54</t>
  </si>
  <si>
    <t>Poj. 50 ml.</t>
  </si>
  <si>
    <t>2.55</t>
  </si>
  <si>
    <t xml:space="preserve">Kolby miarowe </t>
  </si>
  <si>
    <t xml:space="preserve">Wykonane ze szkła Duran. Klasa A. Przezroczyste z niebieską podziałką. Posiadające szlif NS oraz korek z PE. Kalibrowane na wlew.  Zgodne z DIN EN ISO 1042. Z poświadczeniem zgodności i numerem serii. </t>
  </si>
  <si>
    <t>Poj. 5 ml ± 0,04 ml, NS 10/19 z szeroką szyjką.</t>
  </si>
  <si>
    <t>2 szt.</t>
  </si>
  <si>
    <t>2.56</t>
  </si>
  <si>
    <t>Poj. 10 ml ± 0,04 ml, NS 10/19 z szeroką szyjką.</t>
  </si>
  <si>
    <t>2.57</t>
  </si>
  <si>
    <t>Poj. 25 ml ± 0,04 ml, NS 10/19.</t>
  </si>
  <si>
    <t>2.58</t>
  </si>
  <si>
    <t xml:space="preserve">Wykonane ze szkła borokrzemianowego 3.3. Klasa A. Przezroczyste, z niebieską podziałką. Posiadające nadrukowane numery seryjne. Szlif NS oraz korek z HDPE. Kalibrowane na wlew. Zgodne z DIN EN 12664, ISO 1042. Z szeroką szyjką. </t>
  </si>
  <si>
    <t>Poj. 10 ml błąd ±0,025 ml;.szlif NS 10/19 z szeroką szyjką.</t>
  </si>
  <si>
    <t>2.59</t>
  </si>
  <si>
    <t>Płuczki gazowe</t>
  </si>
  <si>
    <t>Wykonane ze szkła borokrzemianowego 3.3. Wysokość butelki 200 mm. Zgodne z DIN 12463. Autoklawowalne. W dostawie z nasadką ze szkła, 2 oliwkami (Ø zewn. ok. 10 mm), płytką filtracyjną (porowatość 1).</t>
  </si>
  <si>
    <t>Poj. 250 ml, Ø  butelki 55 mm.</t>
  </si>
  <si>
    <t>2.60</t>
  </si>
  <si>
    <t>Butelki gwintowane, bezbarwne</t>
  </si>
  <si>
    <t>Wykonane ze szkła Duran. Z pierścieniem wylewowym i zakrętką z PP. Posiadające gwint DIN GL, podziałkę oraz nadrukowany nr serii. Wg ISO 4796-1.  Autoklawowalne</t>
  </si>
  <si>
    <t>Poj. 50 ml; gwint 32, Ø zewn. 46 mm, wys. 91 mm.</t>
  </si>
  <si>
    <t>2.61</t>
  </si>
  <si>
    <t>Poj. 250 ml; gwint GL 45, Ø zewn. 70 mm, wys. 143 mm.</t>
  </si>
  <si>
    <t>2.62</t>
  </si>
  <si>
    <t xml:space="preserve">Eksykatory </t>
  </si>
  <si>
    <t>Wykonane ze szkła Duran. Przeznaczone do zastosowań aż do malsymalnie technicznie osiągalnej próżni (0 mbar). Model z tubusem NS 24/29, posiadający kran w pokrywce , możliwość podłaczenia próżni do kranika.</t>
  </si>
  <si>
    <r>
      <t xml:space="preserve">DN 200; pojemność ok. 5,8 l; Wys. 296 mm;  Ø wewn. kołnierza 222 mm;  Ø zewn. kołnierza 270 </t>
    </r>
    <r>
      <rPr>
        <sz val="8"/>
        <rFont val="Symbol"/>
        <family val="1"/>
        <charset val="2"/>
      </rPr>
      <t>±</t>
    </r>
    <r>
      <rPr>
        <sz val="8"/>
        <rFont val="Times New Roman"/>
        <family val="1"/>
        <charset val="238"/>
      </rPr>
      <t>2 mm.</t>
    </r>
  </si>
  <si>
    <t>2.63</t>
  </si>
  <si>
    <t>Słoiki z dużym otworem</t>
  </si>
  <si>
    <t>Wykonane ze szkła z klasy hydrolitycznej 3. Do pobierania próbek, pakowania i przechowywania ciał stałych, past lub nieagresywnych cieczy.
Szerokie otwarcie ust ułatwia napełnianie i czyszczenie. Gwint okrągły zgodnie z DIN 168.Zamknięcie słoików z PP z uszczelką z LDPE.</t>
  </si>
  <si>
    <t>Poj. 50 ml, Ø zewn. 44 mm, wys. 75 mm, gwint GL 32</t>
  </si>
  <si>
    <t>2.64</t>
  </si>
  <si>
    <t>Wykonane ze szkła sodowo-wapniowego, zgodnie z USP typ III. Zamknięcia słoików z PP z uszczelkami z pianki PE powlekanej PTFE. Posiadające proste ścianki. Nadające się idealnie na większe ciała stałe np. próbki gleby.</t>
  </si>
  <si>
    <t>Poj. 500 ml; gwint 89-400, Ø 91 mm, wys. 95 mm.</t>
  </si>
  <si>
    <t>12 szt.</t>
  </si>
  <si>
    <t>2.65</t>
  </si>
  <si>
    <t>Cylindry miarowe</t>
  </si>
  <si>
    <t>Wykonane z przezroczystego PP. Posiadajace sześciokątną podstawę i wypukłą skalę. Pierścieniowa podziałka w głównych punktach skali. Kalibrowane na wlew. Tolerancja klasy B zgodnie z normą DIN 12681/ISO 6706.</t>
  </si>
  <si>
    <t>Poj. 100 ml, wys. 250 mm, podziałka 1,0 ml, Ø 33 mm, błąd ±1,0 ml.</t>
  </si>
  <si>
    <t>2.66</t>
  </si>
  <si>
    <t>Poj. 250 ml, wys. 315 mm, podziałka 2,0 ml, Ø 44 mm, błąd ±2,0 ml.</t>
  </si>
  <si>
    <t>2.67</t>
  </si>
  <si>
    <t>Poj. 500 ml, wys. 360 mm, podziałka 5,0 ml, Ø 58 mm, błąd ±5,0 ml.</t>
  </si>
  <si>
    <t>2.68</t>
  </si>
  <si>
    <t>Poj. 1000 ml, wys. 440 mm, podziałka 10,0 ml, Ø 68 mm, błąd ±10,0 ml.</t>
  </si>
  <si>
    <t>2.69</t>
  </si>
  <si>
    <t>Poj. 2000 ml, wys. 482 mm, podziałka 20,0 ml, Ø 97 mm, błąd ±20,0 ml.</t>
  </si>
  <si>
    <t>2.70</t>
  </si>
  <si>
    <t>Cylindry miarowe klasy B</t>
  </si>
  <si>
    <t>Wykonane ze szkła Duran. Zgodne z DIN EN ISO 4788. Wysokie, z sześciokątną podstawą, wylewem oraz niebieską podziałką. Autoklawowalne.</t>
  </si>
  <si>
    <t>Poj. 50 ml, wys. 200 mm, podziałka 1,0 ml, Ø 25 mm</t>
  </si>
  <si>
    <t>2.71</t>
  </si>
  <si>
    <t>Poj. 100 ml, wys. 260 mm, podziałka 1,0 ml, Ø 29 mm</t>
  </si>
  <si>
    <t>2.72</t>
  </si>
  <si>
    <t>Poj. 250 ml, wys. 335 mm, podziałka 2,0 ml, Ø 39 mm</t>
  </si>
  <si>
    <t>2.73</t>
  </si>
  <si>
    <t>Poj. 500 ml, wys. 390 mm, podziałka 5,0 ml, Ø 53 mm</t>
  </si>
  <si>
    <t>2.74</t>
  </si>
  <si>
    <t>Fiolki gwintowane ND10</t>
  </si>
  <si>
    <t xml:space="preserve">Wykonane ze szkła borokrzemianowego 1. klasy hydrolitycznej. Z gwintem 10-425. Posiadające szeroki otwór do ułatwiający napełnianie i opróżnianie oraz płaskie dno. Wymiary: Ø 11,6 mm, wys. 32 mm. Poj. 1,5 ml. Fiolki pakowane w pomieszczeniu czystym klasy 10 000. Standardowe butelki do GC i HPLC. Do autosamplera. </t>
  </si>
  <si>
    <t>Szkło przezroczyste. Poj. 1,5 ml.</t>
  </si>
  <si>
    <t>100 szt.</t>
  </si>
  <si>
    <t>2.75</t>
  </si>
  <si>
    <t>Szkło oranżowe z powierzchnią do opisu. Poj. 1,5 ml.</t>
  </si>
  <si>
    <t>2.76</t>
  </si>
  <si>
    <t>Fiolki gwintowane ND13</t>
  </si>
  <si>
    <t>Wykonane ze szkła  borokrzemianowego, pierwszej klasy hydrolitycznej. Gwint 13-425. Płaskie dno. Butelki pakowane w pomieszczeniu czystym klasy 10 000. Nadające się do autosamplera. Bez nakrętek,wkładów i uszczelek.</t>
  </si>
  <si>
    <t>Wys. 45 mm, Ø 14,7 mm, poj. 4 ml.</t>
  </si>
  <si>
    <t>2.77</t>
  </si>
  <si>
    <t>Fiolki z drobnym gwintem</t>
  </si>
  <si>
    <t>Wykonane ze szkła borokrzemianowego pierwszej klasy hydrolitycznej. Z drobnym gwintem ND18. Pakowane w pomieszczeniu czystym klasy 10 000. Do autosamplera. Bez zakrętek i sept.</t>
  </si>
  <si>
    <t>Szkło przezroczyste, Ø 22,5 mm, dł. 46 mm, poj. 10 ml.</t>
  </si>
  <si>
    <t>2.78</t>
  </si>
  <si>
    <t>Szkło przezroczyste Ø 22,5 mm, dł. 75,5 mm, poj. 20 ml.</t>
  </si>
  <si>
    <t>2.79</t>
  </si>
  <si>
    <t>Fiolki gwintowane ND24</t>
  </si>
  <si>
    <t>Wykonane ze szkła borokrzemianowego pierwszej klasy hydrolitycznej. Pakowane w pomieszczeniu czystym klasy 10 000. Do autosamplera. Bez zakrętek i sept.</t>
  </si>
  <si>
    <t xml:space="preserve">Szkło przezroczyste, poj. 20 ml, Ø 27,5 mm, wys. 57 mm. </t>
  </si>
  <si>
    <t>2.80</t>
  </si>
  <si>
    <t xml:space="preserve">Szkło oranżowe, poj. 20 ml, Ø 27,5 mm, wys. 57 mm. </t>
  </si>
  <si>
    <t>2.81</t>
  </si>
  <si>
    <t>Fiolki z wciskanym wieczkiem                    (zatrzaskowe)</t>
  </si>
  <si>
    <t>Wykonane ze szkła sodowo-wapniowego trzeciej klasy hydrolitycznej - szkło przezroczyste. Przeznaczone do przechowywania proszków i materiałów stałych. Bez wieczek</t>
  </si>
  <si>
    <t>ND18, Ø 20 mm, wys. 40 mm, Ø wewn. szyjki 13,1, poj. 5 ml.</t>
  </si>
  <si>
    <t>2.82</t>
  </si>
  <si>
    <t>ND18, Ø 22 mm, wys. 50 mm, Ø wewn. szyjki 13,1, poj. 10 ml.</t>
  </si>
  <si>
    <t>2.83</t>
  </si>
  <si>
    <t>ND22, Ø 26 mm, wys. 48 mm, Ø wewn. szyjki 18,2, poj. 15 ml.</t>
  </si>
  <si>
    <t>2.84</t>
  </si>
  <si>
    <t>ND22, Ø 26 mm, wys. 65 mm, Ø wewn. szyjki 18,2, poj. 25 ml.</t>
  </si>
  <si>
    <t>2.85</t>
  </si>
  <si>
    <t>Fiolki do przechowywania</t>
  </si>
  <si>
    <t>Wykonane ze szkła borokrzemianowego pierwszej klasy hydrolitycznej, gwintowane z płaskim dnem. Bez zakrętek.</t>
  </si>
  <si>
    <t>Poj. 5 ml, Ø 17 mm, wys. 61 mm, gwint ND 15. Przezroczyste.</t>
  </si>
  <si>
    <t>2.86</t>
  </si>
  <si>
    <t>Poj. 10 ml, Ø 19 mm, wys. 66 mm, gwint ND 15. Przezroczyste.</t>
  </si>
  <si>
    <t>2.87</t>
  </si>
  <si>
    <t>Zakrętki do fiolek do przechowywania</t>
  </si>
  <si>
    <t>Wykonane z PP, w kolorze czarnym. Bez otworu z uszczelką. Materiał uszczelki: butyl czerwony/PTFE szary. Gwint ND 15.</t>
  </si>
  <si>
    <t>2.88</t>
  </si>
  <si>
    <t>Nakrętki bez otworu, do fiolek na próbki o poj. 4 ml.</t>
  </si>
  <si>
    <t>200 szt.</t>
  </si>
  <si>
    <t>2.89</t>
  </si>
  <si>
    <t xml:space="preserve">Uszczelki (septy) </t>
  </si>
  <si>
    <t>1000 szt.</t>
  </si>
  <si>
    <t>2.90</t>
  </si>
  <si>
    <t>Wykonane z kauczuku silikonowego/powłoki PTFE, do jednorazowego użytku. Do fiolek o poj. 4 ml.</t>
  </si>
  <si>
    <t>2.91</t>
  </si>
  <si>
    <t xml:space="preserve">Nakrętki </t>
  </si>
  <si>
    <t>Bez otworu, gwint 8 mm, na fiolki o poj. od 0,1 ml do 2 ml.</t>
  </si>
  <si>
    <t>2.92</t>
  </si>
  <si>
    <t>Uszczelki    (septy)</t>
  </si>
  <si>
    <t>Wykonane z PTFE, Ø  8 mm, do fiolek o poj. od 0,1 ml do 2 ml.</t>
  </si>
  <si>
    <t>2.93</t>
  </si>
  <si>
    <t xml:space="preserve">Wykonane ze szkła borokrzemianowego o klasie hydrolityczności 1. Z płaskim dnem i gwintem na nakrętkę z septą. Idealne do autosamplera. Poj. 2 ml. Wys. 32 mm, Ø 11,5 mm, grubość 0,9 mm. Gwint 8 mm. </t>
  </si>
  <si>
    <t>Bezbarwna</t>
  </si>
  <si>
    <t xml:space="preserve">200 szt. </t>
  </si>
  <si>
    <t>2.94</t>
  </si>
  <si>
    <t>Wkłady do fiolek</t>
  </si>
  <si>
    <t xml:space="preserve">Wkłady do fiolek na próbki 2 ml. Wykonane ze szkła borokrzemianowego o klasie hydrolityczności 1. Wysokość 30 mm, Ø 5 mm. </t>
  </si>
  <si>
    <t>2.95</t>
  </si>
  <si>
    <t>Zakrętki z otworem z septą</t>
  </si>
  <si>
    <t xml:space="preserve">Wykonane z PP, czarne. Do fiolek gwintowanych ND10. Z otworem o Ø 7 mm.   </t>
  </si>
  <si>
    <t xml:space="preserve">Materiał septy: silikon biały/PTFE czerwony UltraClean. Grubość 1,3 mm. Twardość (°Sh A) 45°.   </t>
  </si>
  <si>
    <t>2.96</t>
  </si>
  <si>
    <t>Zakrętki magnetyczne bez otworu z septą</t>
  </si>
  <si>
    <t xml:space="preserve">Srebrne. Do fiolek z drobnym gwintem ND18. W dostawie wraz z septą. </t>
  </si>
  <si>
    <t>Materiał septy: butyl czerwony / PTFE Szary, grubość 1,6 mm, twardość (°Sh A) 55°.</t>
  </si>
  <si>
    <t>2.97</t>
  </si>
  <si>
    <t>Zakrętki bez otworu, bez septy</t>
  </si>
  <si>
    <t>Wykonane z PP, czarne. Do fiolek  gwintowanych ND13.</t>
  </si>
  <si>
    <t>2.98</t>
  </si>
  <si>
    <t>Wieczka wciskane</t>
  </si>
  <si>
    <t xml:space="preserve">Wykonane z PE, przezroczyste, bez otworu. </t>
  </si>
  <si>
    <t>2.99</t>
  </si>
  <si>
    <t>2.100</t>
  </si>
  <si>
    <t xml:space="preserve">Uszczelki (septy)                  </t>
  </si>
  <si>
    <t>Wykonane z PTFE (Shore D),, grubość 0,25 mm,  twardość (°Sh A) 53°.</t>
  </si>
  <si>
    <t>Ø 12 mm.</t>
  </si>
  <si>
    <t>2.101</t>
  </si>
  <si>
    <t xml:space="preserve">Wykonane z butylu czerwonego/powłoka PTFE szara. Grubość 1,3 mm,  twardość (°Sh A) 55°. </t>
  </si>
  <si>
    <t>Ø 8 mm</t>
  </si>
  <si>
    <t>2.102</t>
  </si>
  <si>
    <t xml:space="preserve">Uszczelki </t>
  </si>
  <si>
    <t>Wykonane z silikonowego elastomeru, posiadające chemicznie obojętną powłokę z PTFE. Grubość uszczelki 3,3 mm. Odporne na temperaturę od - 60 °C do +230 °C. Autoklawowalne.</t>
  </si>
  <si>
    <t>Gwint GL25, Ø 23,5 mm.</t>
  </si>
  <si>
    <t>25 szt.</t>
  </si>
  <si>
    <t>2.103</t>
  </si>
  <si>
    <t>Uszczelki stożkowe guko</t>
  </si>
  <si>
    <t>Komplet 8 uszczelek gumowych, stożkowaych do kolb próżniowych. Wykonane z tworzywa EPDM. Odporne na temperaturę -45°C do +150°C. Autoklawowalne. Średnice górne - 22, 29, 36, 44, 53, 63, 73, 84 mm.</t>
  </si>
  <si>
    <t>2.104</t>
  </si>
  <si>
    <t>Uszczelki filtracyjna</t>
  </si>
  <si>
    <t>Wykonane z kauczuku naturalnego. Stożkowe. Przeznaczone do próżnioszczelnego połączenia kolby próżniowej z lejkiem filtracyjnym. Możliwośc wkładania kolejnych rozmiarów uszczelek jedne w drugie.</t>
  </si>
  <si>
    <t>Ø górna zewn. 21 mm; Ø dolna zewn. 12 mm; wys. 18 mm; gr. ścianki 2,5 mm.</t>
  </si>
  <si>
    <t>2.105</t>
  </si>
  <si>
    <t>Ø górna zewn. 27 mm; Ø dolna zewn. 17 mm; wys. 20 mm; gr. ścianki 3 mm.</t>
  </si>
  <si>
    <t>2.106</t>
  </si>
  <si>
    <t>Ø górna zewn. 33 mm; Ø dolna zewn. 21 mm; wys. 24 mm; gr. ścianki 3 mm.</t>
  </si>
  <si>
    <t>2.107</t>
  </si>
  <si>
    <t>Ø górna zewn. 41 mm; Ø dolna zewn. 27,5 mm; wys. 27 mm; gr. ścianki 4 mm.</t>
  </si>
  <si>
    <t>2.108</t>
  </si>
  <si>
    <t>Ø górna zewn. 53 mm; Ø dolna zewn. 33 mm; wys. 34 mm; gr. ścianki 5 mm.</t>
  </si>
  <si>
    <t>2.109</t>
  </si>
  <si>
    <t>Ø górna zewn. 68 mm; Ø dolna zewn. 48 mm; wys. 35 mm; gr. ścianki 5,5 mm.</t>
  </si>
  <si>
    <t>2.110</t>
  </si>
  <si>
    <t>Ø górna zewn. 78 mm; Ø dolna zewn. 58 mm; wys. 35 mm; gr. ścianki 6 mm.</t>
  </si>
  <si>
    <t>2.111</t>
  </si>
  <si>
    <t>Ø górna zewn. 89 mm; Ø dolna zewn. 66 mm; wys. 40 mm; gr. ścianki 6,5 mm.</t>
  </si>
  <si>
    <t>2.112</t>
  </si>
  <si>
    <t>Mikroprobówki                   1,5 ml</t>
  </si>
  <si>
    <t>Wykonane z PP.  Poj. 1,5 ml, z podziałką,. Autoklawowalne. Możliwość wirowania do 20 000 x g w 20°C maks. 20 min. Posiadające z boku matowane pole do opisu. Membrana pokrywy Ø 8,5 mm równomiernej grubości ok. 0,3 , możliwość przekłucia analizatorem. Autoklawowalne.</t>
  </si>
  <si>
    <t>Niesterylne. Ø zewn. 10,75 x wys. 40,8 mm. Bezbarwne.</t>
  </si>
  <si>
    <t>2.113</t>
  </si>
  <si>
    <t>Mikroprobówki</t>
  </si>
  <si>
    <t>Wykonane z PP. Pojemność 1,5 ml. Matowe pole do opisu z podziałką. Maks. szybkość wirowania do 18 000 x g. Odporne na temperaturę od -70°C do +121°C. Autoklawowalne.</t>
  </si>
  <si>
    <t>2.114</t>
  </si>
  <si>
    <t>Probówki hodowlane z zakrętką</t>
  </si>
  <si>
    <r>
      <t xml:space="preserve">Wykonane ze szkła AR z gwintem DIN. Przeznaczone do hodowli. Nakrętki wykonane z PP z białą gumową uszczelką. Odporne na temp. </t>
    </r>
    <r>
      <rPr>
        <b/>
        <sz val="8"/>
        <rFont val="Times New Roman"/>
        <family val="1"/>
        <charset val="238"/>
      </rPr>
      <t>do 100 °C</t>
    </r>
    <r>
      <rPr>
        <sz val="8"/>
        <rFont val="Times New Roman"/>
        <family val="1"/>
        <charset val="238"/>
      </rPr>
      <t>. Autoklawowalne.</t>
    </r>
  </si>
  <si>
    <t>Ø zewn. 16 mm; dł. 100 mm, poj. 12 ml, gwint GL 18</t>
  </si>
  <si>
    <t>2.115</t>
  </si>
  <si>
    <t>Ø zewn. 16 mm; dł. 160 mm, poj. 20 ml, gwint GL 18</t>
  </si>
  <si>
    <t>2.116</t>
  </si>
  <si>
    <t>Stożkowe bez krawędzi. Sterylne. Wykonane z PP, zakrętka z HDPE. Trwałe w temperaturach od -80 do 120 ° C. Z czerwoną zakrętką, nadrukowaną podziałką i polem opisowym. Nie zawiera RNazy, DNazy, endotoksyn, pirogenów i ATP. Wyłącznie do użytku badawczego. Wirowanie w g (maks.) 17000. Opakowanie 30x25 szt. w worku.</t>
  </si>
  <si>
    <t xml:space="preserve"> Ø zewn. 17 mm; wys. 120 mm; poj. 15 ml; </t>
  </si>
  <si>
    <t>750 szt.</t>
  </si>
  <si>
    <t>2.117</t>
  </si>
  <si>
    <t xml:space="preserve">Stożkowe. Wykonane z PP o wysokiej przezroczystości. Pokrywka z PE zamontowana. Sterylne.  Z  podziałką. Z certyfikatem: wolne od nukleozy, endotoksyn i metali (&lt;1 ppm).  Niecytotoksyczne. Trwałe w temp. od - 80 do +122°C. Opakowanie 10 x 50 szt. w worku. </t>
  </si>
  <si>
    <t xml:space="preserve">Poj. 50 ml; Ø 29 mm; wys. 115 mm. </t>
  </si>
  <si>
    <t>2.118</t>
  </si>
  <si>
    <t>Probówki  wirówkowe Eco</t>
  </si>
  <si>
    <t>Stożkowe. Wykonane z PP. Z wypukłą podziałką. . Maks. szybkość wirowania do 3000 x g.</t>
  </si>
  <si>
    <t xml:space="preserve"> Poj. 15 ml; Ø 17 mm; wys. 120 mm; niesterylne</t>
  </si>
  <si>
    <t>150 szt.</t>
  </si>
  <si>
    <t>2.119</t>
  </si>
  <si>
    <t xml:space="preserve"> Poj. 15 ml; Ø 17 mm; wys. 120 mm; sterylne</t>
  </si>
  <si>
    <t>2.120</t>
  </si>
  <si>
    <t>Poj. 50 ml; Ø 29 mm; wys. 115 mm; niesterylne</t>
  </si>
  <si>
    <t>2.121</t>
  </si>
  <si>
    <t>Wykonane ze szkła sodowo-wapniowego. Posiadajce okrągłe dno i prostą krawędź.</t>
  </si>
  <si>
    <t>Poj. 14 ml; Ø zewn. 16 mm; wys. 100 mm; grubość ścianki 0,8 mm.</t>
  </si>
  <si>
    <t>310 szt.</t>
  </si>
  <si>
    <t>2.122</t>
  </si>
  <si>
    <t>Poj. 25 ml; Ø zewn. 16 mm; wys. 160 mm; grubość ścianki 0,8 mm.</t>
  </si>
  <si>
    <t>2.123</t>
  </si>
  <si>
    <t>Łapa do probówek</t>
  </si>
  <si>
    <t>Wykonanna z drewna. Do probówek o Ø 12-20 mm.</t>
  </si>
  <si>
    <t>Długość 180 mm.</t>
  </si>
  <si>
    <t>2.124</t>
  </si>
  <si>
    <t>Tubus wykonany z PP. W zestawie: plastikowa oliwka Ø 9 mm prosta,uszczelka z kauczuku silikonowego.</t>
  </si>
  <si>
    <t>2.125</t>
  </si>
  <si>
    <t>Dwuelementowe. Wykonane ze szkła sodowo-wapniowego. Autoklawowalne.</t>
  </si>
  <si>
    <t>2.126</t>
  </si>
  <si>
    <t>2.127</t>
  </si>
  <si>
    <t>Pojemniki na próbki</t>
  </si>
  <si>
    <t xml:space="preserve">Wykonane z PP o wysokiej przezroczystości, skalowane, niełamliwe. Wolne od metali ciężkich, biologicznie obojętne. Z polem do opisu i wieczkiem szczelnym dla cieczy. Z zakrętką z HDPE. </t>
  </si>
  <si>
    <t>Poj. 100 ml. Ø 64 x wys. 70 mm, podziałka 20 ml. Wieczko w kolorze zielonym. Niesterylny.</t>
  </si>
  <si>
    <t>2.128</t>
  </si>
  <si>
    <t>Pojemniki na próbki z wciskanym wieczkiem</t>
  </si>
  <si>
    <t xml:space="preserve">Wykonane z PP z przymocowanym wieczkiem. Wieczka można ustawiać pionowo. Z polem do opisu i podziałką 10 ml. Szczelne. Odporne na temp. od - 20 °C do +121°C. Autoklawowalne z otwartym wieczkiem. </t>
  </si>
  <si>
    <t>Poj. 50 ml; Ø wewn. 31 mm; wys.78 mm.  Niesterylne.</t>
  </si>
  <si>
    <t>650 szt.</t>
  </si>
  <si>
    <t>2.129</t>
  </si>
  <si>
    <t xml:space="preserve">Wykonany z HDPE, z wciskanym korkiem i zakrętką. Nadający się do kontaktu z żywnością. Do przechowywania proszków lub granulatu. </t>
  </si>
  <si>
    <t>50 szt.</t>
  </si>
  <si>
    <t>2.130</t>
  </si>
  <si>
    <t>20 szt.</t>
  </si>
  <si>
    <t>2.131</t>
  </si>
  <si>
    <t>2.132</t>
  </si>
  <si>
    <t xml:space="preserve">Fiolki na próbki </t>
  </si>
  <si>
    <t>Wykonane z niebarwionego polietylenu, z zawieszonym wciskanym korkiem.</t>
  </si>
  <si>
    <t>2.133</t>
  </si>
  <si>
    <t>2.134</t>
  </si>
  <si>
    <t xml:space="preserve">Poj. 7 ml; Ø zewn. 22 mm; wys. 32 mm. </t>
  </si>
  <si>
    <t>2.135</t>
  </si>
  <si>
    <t xml:space="preserve">Poj. 8 ml; Ø zewn. 17 mm; wys. 58 mm. </t>
  </si>
  <si>
    <t>2.136</t>
  </si>
  <si>
    <t xml:space="preserve">Poj. 20 ml; Ø zewn. 25 mm; wys. 75 mm. </t>
  </si>
  <si>
    <t>2.137</t>
  </si>
  <si>
    <t>Naczynka z wywinięciem</t>
  </si>
  <si>
    <t xml:space="preserve">Wykonane ze szkła sodowo-wapniowego  wraz z wciskanym korkiem z PE, szczelnie zamykającym.  </t>
  </si>
  <si>
    <t>2.138</t>
  </si>
  <si>
    <t>2.139</t>
  </si>
  <si>
    <t>2.140</t>
  </si>
  <si>
    <t>2.141</t>
  </si>
  <si>
    <t>Wykonane z niebarwionego HDPE, o gładkiej powierzchni. Posiadające cztery odpowietrzające żeberka oraz uchwyty do zawieszenia.</t>
  </si>
  <si>
    <t>Wys. 60 mm; Ø wylotu 3 mm; Ø górna 50 mm (bez żeberek odpowietrzających)</t>
  </si>
  <si>
    <t>2.142</t>
  </si>
  <si>
    <t>Wys. 80 mm; Ø wylotu 8 mm; Ø górna 60 mm.</t>
  </si>
  <si>
    <t>2.143</t>
  </si>
  <si>
    <t xml:space="preserve">Wys. 105 mm; Ø wylotu  11 mm; Ø górna 80 mm </t>
  </si>
  <si>
    <t>2.144</t>
  </si>
  <si>
    <t xml:space="preserve">Wys. 125 mm; Ø wylotu  12 mm; Ø górna 100 mm </t>
  </si>
  <si>
    <t>2.145</t>
  </si>
  <si>
    <t>Wys. 145 mm; Ø wylotu 12 mm; Ø górna 120 mm.</t>
  </si>
  <si>
    <t>2.146</t>
  </si>
  <si>
    <t>Wys. 165 mm; Ø wylotu 15 mm; Ø górna 140 mm.</t>
  </si>
  <si>
    <t>2.147</t>
  </si>
  <si>
    <t>Wys. 195 mm; Ø wylotu 17 mm; Ø górna 164 mm.</t>
  </si>
  <si>
    <t>2.148</t>
  </si>
  <si>
    <t xml:space="preserve">Wykonane z PP. Lekkie, o gładkiej powierzchni. Przezroczyste. Autoklawowalne.  </t>
  </si>
  <si>
    <t>2.149</t>
  </si>
  <si>
    <t>Lejki do szlifów NS</t>
  </si>
  <si>
    <t>Wykonane z PP. Przeznaczone do czystego napełniania kolb oraz innej aparatury. Nadają się do kontaktu z żywnością.</t>
  </si>
  <si>
    <t xml:space="preserve">Szlif stożkowy NS 14/23; Ø górna 40 mm; dł. 75 mm; dł. nóżki 17 mm.    </t>
  </si>
  <si>
    <t>2.150</t>
  </si>
  <si>
    <t xml:space="preserve">Szlif stożkowy NS 19/26; Ø górna 50 mm; dł. 95 mm; dł. nóżki 23 mm.    </t>
  </si>
  <si>
    <t>2.151</t>
  </si>
  <si>
    <t xml:space="preserve">Szlif stożkowy NS 29/32; Ø górna 75 mm; dł. 135 mm; dł. nóżki 30 mm.    </t>
  </si>
  <si>
    <t>2.152</t>
  </si>
  <si>
    <t>Precyzyjne szkiełka nakrywkowe</t>
  </si>
  <si>
    <t>Wykonane ze szkła borokrzemianowego 1. klasy hydrolitycznej. Grubość 0,17 ±0,005 mm. Przeznaczone do urządzeń precyzyjnych o wysokiej rozdzielczości. Współczynnik załamania światła 1,524 do 1,527 przy 546,07 nm. Bezbarwne, przezroczyste. Umożliwiające stosoawnie do mikroskopii fluorescencyjnej. Nadające się do obiektywów o wysokiej rozdzielczości i wysokiej aperturze numerycznej.</t>
  </si>
  <si>
    <t>2.153</t>
  </si>
  <si>
    <t>2.154</t>
  </si>
  <si>
    <t xml:space="preserve">Wykonane z PP o wysokiej przezroczystości. Z wylewem i nadrukowaną niebieską podziałką. Autoklawowalne warunkowo: w temp. 60°C w celu ochrony nadruku. Nadają się do kontaktu z żywnością. </t>
  </si>
  <si>
    <t>2.155</t>
  </si>
  <si>
    <t>2.156</t>
  </si>
  <si>
    <t>2.157</t>
  </si>
  <si>
    <t>Poj. 100 ml; podziałka 10 ml; Ø 55 mm; wys. 70 mm.</t>
  </si>
  <si>
    <t>2.158</t>
  </si>
  <si>
    <t>2.159</t>
  </si>
  <si>
    <t>Poj. 250 ml; podziałka 25 ml; Ø 77 mm; wys. 95 mm.</t>
  </si>
  <si>
    <t>2.160</t>
  </si>
  <si>
    <t>2.161</t>
  </si>
  <si>
    <t>Poj. 500 ml; podziałka 50 ml; Ø 94 mm; wys. 118 mm.</t>
  </si>
  <si>
    <t>2.162</t>
  </si>
  <si>
    <t>Poj. 1000 ml; podziałka 100 ml; Ø 120 mm; wys. 147 mm.</t>
  </si>
  <si>
    <t>2.163</t>
  </si>
  <si>
    <t>Poj. 2000 ml; podziałka 200 ml; Ø 149 mm; wys. 187 mm.</t>
  </si>
  <si>
    <t>2.164</t>
  </si>
  <si>
    <t>Poj. 3000 ml; podziałka 250 ml; Ø 170 mm; wys. 212 mm.</t>
  </si>
  <si>
    <t>2.165</t>
  </si>
  <si>
    <t xml:space="preserve">Z wylewem. Obojętne chemicznie. Trwałe w temperaturze od -200 °C do +260 °C. Niska przenikalność gazowa. Antyadhezyjne. Autoklawowalne. </t>
  </si>
  <si>
    <t>2.166</t>
  </si>
  <si>
    <t>2.167</t>
  </si>
  <si>
    <t>Wykonany ze szkła borokrzemianowego klasy 3.3, z podziałką, cylindryczny. Posiadający rurkę wyrównującą ciśnienie, szlif wewn. i zewn. oraz kurek  odcinający z zabezpieczeniem gwintu. Zgodny z DIN 12567 i ISO 4800.</t>
  </si>
  <si>
    <t>Poj. 100 ml, podziałka 2 ml, szlif 14/23, średnica otworu 2,5 mm, kurek NS 12,5. Z kurkiem z PTFE</t>
  </si>
  <si>
    <t>2.168</t>
  </si>
  <si>
    <t xml:space="preserve">Wykonana ze szkła Duran. Z dwoma znormalizowanymi szlifami i dwoma odkręcanymi plastikowymi oliwkami. Z gwintem GL 14. </t>
  </si>
  <si>
    <t>Dł. płaszcza 160 mm, szlif wew. 14/23 - szlif zewn. 14/23.</t>
  </si>
  <si>
    <t>2.169</t>
  </si>
  <si>
    <t>Wykonana z LDPE. Z polipropylenową zakrętką - szczelne zamknięcie. Przezroczysta.  Dysza i butelka jako jedna wypraska zapewniają całkowite opróżnienie.</t>
  </si>
  <si>
    <t>Poj. 250 ml; Ø zakrętki 38 mm.</t>
  </si>
  <si>
    <t>4 szt.</t>
  </si>
  <si>
    <t>2.170</t>
  </si>
  <si>
    <t xml:space="preserve">Wykonana z niebarwionego LDPE. </t>
  </si>
  <si>
    <t>2.171</t>
  </si>
  <si>
    <t>2.172</t>
  </si>
  <si>
    <t>Wykonana z LDPE. Zakrętka i rurka tryskawki z PP. Gwint GL 25. Długa i zakończona zwężeniem końcówka rurki zapewniająca precyzyjny strumień cieczy i zoptymalizowany przepływ zwrotny.Pojemność 500 ml, Ø zewn. 75 mm, wys. butelki 180 mm</t>
  </si>
  <si>
    <t>Czerwona</t>
  </si>
  <si>
    <t>2.173</t>
  </si>
  <si>
    <t>Zielona</t>
  </si>
  <si>
    <t>2.174</t>
  </si>
  <si>
    <t>Żółta</t>
  </si>
  <si>
    <t>2.175</t>
  </si>
  <si>
    <t>Niebieska</t>
  </si>
  <si>
    <t>2.176</t>
  </si>
  <si>
    <t xml:space="preserve">Wykonana z LDPE. Posiadająca zakrętkę oraz rurkę ssącą z PP. Zakrętka i rurka uformowane z jedego kawałka, co zapewnia szczelność. Pojemność 500 ml.  </t>
  </si>
  <si>
    <t>2.177</t>
  </si>
  <si>
    <t>2.178</t>
  </si>
  <si>
    <t>Zielone</t>
  </si>
  <si>
    <t>2.179</t>
  </si>
  <si>
    <t>2.180</t>
  </si>
  <si>
    <t>Wykonana z PE, z wygiętą rurką ssącą i zdejmowaną dyszą.</t>
  </si>
  <si>
    <t>Poj. 500 ml, Ø 75 mm.</t>
  </si>
  <si>
    <t>2.181</t>
  </si>
  <si>
    <t>Wykonane z PBT, z uszczelką pokrytą PTFE. Odporne na temperaturę od -45°C do +150°C, autoklawowalne.</t>
  </si>
  <si>
    <t>Gwint GL 14. Czerwone.</t>
  </si>
  <si>
    <t>2.182</t>
  </si>
  <si>
    <t xml:space="preserve">Oliwka </t>
  </si>
  <si>
    <t>Wykonana z PTFE, odpornego na temperaturę od -200°C do +260°C. Uszczelka z kauczuku silikonowego, nakrętka łącząca z PBT odpornego na temperaturę od -45°C do +180°C, gwint GL. Autoklawowalna.</t>
  </si>
  <si>
    <t>Prosta, Ø  zewn. 9,0 mm, Ø wew. 5,0 mm, gwint GL 14.</t>
  </si>
  <si>
    <t>2.183</t>
  </si>
  <si>
    <t xml:space="preserve">Wykonana z PP. Z uszczelką z kauczuku silikonowego; do zakrętek z otworem i gwintem GL. Autoklawowalna, odporna na temperatury od -40 °C do +140 °C. </t>
  </si>
  <si>
    <t>Zgięta Ø zewn. 10,8 mm; Ø wewn. 6,8 mm, gwint GL 18.</t>
  </si>
  <si>
    <t>2.184</t>
  </si>
  <si>
    <t>Rozdzielniki do butli</t>
  </si>
  <si>
    <r>
      <t xml:space="preserve"> Nakrętki GL 45 z gwintowanymi szyjkami GL 14. Nadające się do stosowania w urządzeniach do miareczkowania i do transferu sterylnych podłoży hodowlanych w procesach biologicznych. Chemicznie obojętne. Odporne na temperaturę  </t>
    </r>
    <r>
      <rPr>
        <b/>
        <sz val="8"/>
        <rFont val="Times New Roman"/>
        <family val="1"/>
        <charset val="238"/>
      </rPr>
      <t xml:space="preserve">od  </t>
    </r>
    <r>
      <rPr>
        <sz val="8"/>
        <rFont val="Times New Roman"/>
        <family val="1"/>
        <charset val="238"/>
      </rPr>
      <t>-20 °C do +230 °C.</t>
    </r>
  </si>
  <si>
    <t>Dwudrożny z PTFE lub PFA z nakrętką z polisiarczku fenylenu</t>
  </si>
  <si>
    <t>2.185</t>
  </si>
  <si>
    <t>Złącza do rozdzielników</t>
  </si>
  <si>
    <t>Złącza do rozdzielników dwu i trójdrożnych. W skład dwóch złączy wchodzą dwie nakrętki GL 14 z PP i 2 wkładki z PTFEz pierścieniem silikonowym, pasujące do węży o różnych średnicach. Autoklawowalne.</t>
  </si>
  <si>
    <t>Do węża o Ø zewn. 3,2 mm.</t>
  </si>
  <si>
    <t>2.186</t>
  </si>
  <si>
    <t xml:space="preserve">Korki gumowe  </t>
  </si>
  <si>
    <t>Wykonane z elastycznej gumy naturalnej, z dwoma otworami. Zgodne z DIN 12871. Twardość Shore 40 A. Bez silikonu. Autoklawowalne, odporne na temperaturę od -35 °C do +70 °C.</t>
  </si>
  <si>
    <t>Ø dolna 14 mm, Ø górna  18 mm, wys. 20 mm, Ø otworu 3 mm.</t>
  </si>
  <si>
    <t>2.187</t>
  </si>
  <si>
    <t xml:space="preserve">Korki z gumy naturalnej </t>
  </si>
  <si>
    <t>Wykonane z gumy naturalnej, bez silikonu. Elastyczne. Średnia temperatura trwałości od -35 °C do +70 °C (+120 °C przy dostępie wilgoci). Zgodne z DIN 12871. Autoklawowalne. Twardość Shore 40A.</t>
  </si>
  <si>
    <t>2.188</t>
  </si>
  <si>
    <t>2.189</t>
  </si>
  <si>
    <t>2.190</t>
  </si>
  <si>
    <t>Ø na dole 21 mm; Ø u góry 27 mm; wys. 30 mm.</t>
  </si>
  <si>
    <t>2.191</t>
  </si>
  <si>
    <t>2.192</t>
  </si>
  <si>
    <t>Korki silikonowe z zawijanym brzegiem</t>
  </si>
  <si>
    <t>Przeznaczone do szczelnego zamykania naczyń szklanych, plastikowych lub metalowych o prostej lub wywiniętej krawędzi lub NS. Korki można przebić w celu pobrania próbki.Wodoodporne. Trwałe w temperaturze od -60 do +220 °C. Autoklawowalne.</t>
  </si>
  <si>
    <t>Ø na dole 14,2 mm;  Ø wewn. na górze 15,5 mm, NS 14.</t>
  </si>
  <si>
    <t>2.193</t>
  </si>
  <si>
    <t>Ø na dole 14,5 mm;  Ø wewn. na górze 16,5 mm, NS 14.</t>
  </si>
  <si>
    <t xml:space="preserve">20 szt. </t>
  </si>
  <si>
    <t>2.194</t>
  </si>
  <si>
    <t>2.195</t>
  </si>
  <si>
    <t xml:space="preserve">Wykonane z PE. Zgodnie z DIN 12242. </t>
  </si>
  <si>
    <t>NS 14/23; Ø na dole 12,2 mm. Brązowy.</t>
  </si>
  <si>
    <t>2.196</t>
  </si>
  <si>
    <t xml:space="preserve">Korki NS, wykonane z PE. Ergonomiczny kształt ułatwia otwieranie i zamykanie, rowki znajdujące się na stożku zapewniają optymalne uszczelnienie. Odporne na temperaturę od -40 do +80 °C. </t>
  </si>
  <si>
    <t>Szlif NS 10/19</t>
  </si>
  <si>
    <t>2.197</t>
  </si>
  <si>
    <t>Szlif NS 12/21</t>
  </si>
  <si>
    <t>2.198</t>
  </si>
  <si>
    <t>Korki szklane dmuchane</t>
  </si>
  <si>
    <t>Wykonane ze szkła duran. Heksagonanlne, ze szlifem znormalizowanym. Autoklawowalne.</t>
  </si>
  <si>
    <t>2.199</t>
  </si>
  <si>
    <t xml:space="preserve">Korki </t>
  </si>
  <si>
    <t>Wykonane z PTFE, przeznaczone do stosowania bez smaru do szlifów. Obojętne chemicznie. Odporne na temperaturę od -200 do +250 °C. Autoklawowalne.</t>
  </si>
  <si>
    <t xml:space="preserve">NS 14/23; wys. 34 mm. </t>
  </si>
  <si>
    <t>2.200</t>
  </si>
  <si>
    <t>2.201</t>
  </si>
  <si>
    <t>2.202</t>
  </si>
  <si>
    <t>2.203</t>
  </si>
  <si>
    <t>2.204</t>
  </si>
  <si>
    <t xml:space="preserve">Wykonane z poliacetalu POM. Odporne na większość substancji chemicznych oraz  na temperaturę do + 90 °C. </t>
  </si>
  <si>
    <t>Do szlifów NS 14, żółty.</t>
  </si>
  <si>
    <t>2.205</t>
  </si>
  <si>
    <t>Do szlifów NS 24, zielony.</t>
  </si>
  <si>
    <t>2.206</t>
  </si>
  <si>
    <t>Do szlifów NS 29, czerwony.</t>
  </si>
  <si>
    <t xml:space="preserve">12 szt. </t>
  </si>
  <si>
    <t>2.207</t>
  </si>
  <si>
    <t>Wykonane ze stali chromoniklowej. Ze śrubą ustalającą. Autoklawowalne.</t>
  </si>
  <si>
    <t>Do szlifów NS 14/23</t>
  </si>
  <si>
    <t>2.208</t>
  </si>
  <si>
    <t>Obejmy do szlifów druciane</t>
  </si>
  <si>
    <t>Wykonane ze stali sprężystej chromowo-niklowej. Do szlifów stożkowych. Autoklawowalne.</t>
  </si>
  <si>
    <t>2.209</t>
  </si>
  <si>
    <t>2.210</t>
  </si>
  <si>
    <t>2.211</t>
  </si>
  <si>
    <t xml:space="preserve">Wykonane z PE. Ze szlifem standardowym wg DIN 12254, ośmiokątne. </t>
  </si>
  <si>
    <t>2.212</t>
  </si>
  <si>
    <t>2.213</t>
  </si>
  <si>
    <t>2.214</t>
  </si>
  <si>
    <t>2.215</t>
  </si>
  <si>
    <t>Pudełko do przechowywania</t>
  </si>
  <si>
    <t>Wykonane z PP. Posiadające przezroczystą pokrywkę oraz 81 otworów (średnica otworu 13 mm) na fiolki 1,5/2 ml. Alfanumeryczne oznakowanie  otworów (9x9). Otwór odpływowy na dnie. Wymiary zewn. dł. 130 x szer. 130 x wys. 47 mm. Autoklawowalne.</t>
  </si>
  <si>
    <t>2.216</t>
  </si>
  <si>
    <t>Wykonane z PTFE. Przeznaczone do uszczelniania połączeń szlifowych, do pracy z gazami, cieczami i w próżni. Pierścienie na zewnątrz mankietu pozwalające na uszczelnienie wysokiej próżni (przeciek &lt;1x10⁻¹ mbar I s⁻¹) i zapobieganiu zacieraniu się szlifów szklanych. Smarowanie nie jest konieczne. Odporne na temperaturę od -200  °C do +260 °C. Autoklawowalne.</t>
  </si>
  <si>
    <t>2.217</t>
  </si>
  <si>
    <t>2.218</t>
  </si>
  <si>
    <t>Mankiety na szlify NS</t>
  </si>
  <si>
    <t>Wykonane z PTFE. Do uszczelniania standardowych połączeń szlifowych, do pracy z gazami, cieczami i w próżni do 0,1 mbar. Odporne na prawie wszystkie substancje chemiczne. Odporne na temperaturę od - 200 °C do +260 °C. Łatwe do zdejmowania, wielokrotnego użytku. Smarowanie nie jest konieczne. Autoklawowalne.</t>
  </si>
  <si>
    <t>2.219</t>
  </si>
  <si>
    <t>2.220</t>
  </si>
  <si>
    <t>2.221</t>
  </si>
  <si>
    <t>Uszczelki do szlifów stożkowych</t>
  </si>
  <si>
    <r>
      <t>Uniwerslane. Wykonane z PTFE. Przeznaczone do uszczelniania połączeń szlifowych, do pracy z gazami, cieczami i w próżni  (przeciek &lt;1x10⁻</t>
    </r>
    <r>
      <rPr>
        <vertAlign val="superscript"/>
        <sz val="8"/>
        <color theme="1"/>
        <rFont val="Times New Roman"/>
        <family val="1"/>
        <charset val="238"/>
      </rPr>
      <t>6</t>
    </r>
    <r>
      <rPr>
        <sz val="8"/>
        <color theme="1"/>
        <rFont val="Times New Roman"/>
        <family val="1"/>
        <charset val="238"/>
      </rPr>
      <t xml:space="preserve"> Pa I s⁻¹) zapobiegają zacieraniu się szlifów. Uszczelki są bardzo cienkie. Odporne na temperaturę do +250 °C. Autoklawowalne.</t>
    </r>
  </si>
  <si>
    <t>Do NS 14</t>
  </si>
  <si>
    <t>2.222</t>
  </si>
  <si>
    <t>Do NS 19</t>
  </si>
  <si>
    <t>2.223</t>
  </si>
  <si>
    <t>Do NS 24</t>
  </si>
  <si>
    <t>2.224</t>
  </si>
  <si>
    <t>Do NS 29</t>
  </si>
  <si>
    <t>2.225</t>
  </si>
  <si>
    <t>Krystalizatory</t>
  </si>
  <si>
    <t>Bez wylewu. Wykonane ze szkła Duran. Autoklawowalne.</t>
  </si>
  <si>
    <t>Ø zewn. 140 mm; wys. 75 mm; poj. 900 ml</t>
  </si>
  <si>
    <t>2.226</t>
  </si>
  <si>
    <t>Ø zewn. 190 mm; wys. 90 mm; poj. 2000 ml</t>
  </si>
  <si>
    <t>2.227</t>
  </si>
  <si>
    <t>Sterylne, pakowane pojedyńczo. Ø zewn. 33 mm. Wlot Luer-Lock/wylot Luer. Materiał mambrany - fluorek poliwinylidenu (PVDF) Materiał obudowy - polimer akrylowy. Przeznaczone do filtrowania roztworów zawierających białka, kultury tkankowe, domieszki, antybiotyki i roztwory alkoholowe.</t>
  </si>
  <si>
    <t>Porowatość 0,22 μm</t>
  </si>
  <si>
    <t>2.228</t>
  </si>
  <si>
    <t>Porowatość 0,45 μm</t>
  </si>
  <si>
    <t>2.229</t>
  </si>
  <si>
    <t>Hydrofobowa membrana wykonana z politetrafluoroetylenu (PTFE), obudowa z PE. Niesterylne. Przeznaczone do klarującej filtracji roztworów organicznych i filtracji powietrza. Ø nominalna 25 mm, Ø zewn. 29 mm. Pow. filtracyjna 3,9 cm2</t>
  </si>
  <si>
    <t>Porowatość 0,2 μm.</t>
  </si>
  <si>
    <t>2.230</t>
  </si>
  <si>
    <t>2.231</t>
  </si>
  <si>
    <t xml:space="preserve">Membrana z PA (nylon) do filtracji średnio polarnych cieczy wodno- organicznych.  Ø membrany 3 mm. Niesterylne. </t>
  </si>
  <si>
    <t>2.232</t>
  </si>
  <si>
    <t>Filtry strzykawkowe</t>
  </si>
  <si>
    <t xml:space="preserve">Membrana wykonana z PVDF, obudowa z PP. Zgrzewane ultradźwiękami, bezbarwne. Niesterylne. Ø membrany 15 mm. </t>
  </si>
  <si>
    <t>Porowatość  0,2 μm</t>
  </si>
  <si>
    <t>2.233</t>
  </si>
  <si>
    <t xml:space="preserve">Bibuły filtracyjne do analizy jakościowej. Wykonane ze 100% celulozy. Zawartość popiołu 0,06%. Gramatura 87g/m², retencja : 5-8 μm . Filtracja śrdnioszybka. </t>
  </si>
  <si>
    <t>2.234</t>
  </si>
  <si>
    <t>Bibuły filtracyjne do analizy jakościowej. Wykonane ze 100% celulozy. Zawartość popiołu 0,06%. Gramatura 64g/m², retencja : 13 μm. Filtracja szybka.</t>
  </si>
  <si>
    <t xml:space="preserve">Ø membrany - 110 mm, grubość 0,15 mm </t>
  </si>
  <si>
    <t>2.235</t>
  </si>
  <si>
    <t xml:space="preserve">Ø membrany - 150 mm, grubość 0,15 mm </t>
  </si>
  <si>
    <t>2.236</t>
  </si>
  <si>
    <t xml:space="preserve">Ø membrany - 240 mm, grubość 0,15 mm </t>
  </si>
  <si>
    <t>2.237</t>
  </si>
  <si>
    <t>Bibuły filtracyjne do analizy ilościowej. Ze 100% celulozy. Zawartość popiołu 0,007%. Garmatura 84 g/m², retencja : 12-15 μm. Filtracja bardzo szybka.</t>
  </si>
  <si>
    <t>2.238</t>
  </si>
  <si>
    <t>Bibuły filtracyjne do analizy jakościowej. Wykonane z 100 % celulozy.. Zawartość popiołu 0,06 %. Gramatura: 80 g/m ², retencja 12-15 μm.  Filtracja bardzo szybka</t>
  </si>
  <si>
    <t>Ø membrany 90 mm, grubość 0,16 mm.</t>
  </si>
  <si>
    <t>2.239</t>
  </si>
  <si>
    <t>Bibuły filtracyjne do analizy jakościowej. Wykonane z 100 % celulozy. Zawartość popiołu 0,06 %. Gramatura: 87 g/m ², retencja 5-8 μm. Filtracja średnioszybka.</t>
  </si>
  <si>
    <t>2.240</t>
  </si>
  <si>
    <t xml:space="preserve">Bibuły filtracyjne do analizy jakościowej. Wykonane z 100 % celulozy.Zawartość popiołu 0,06 %. Filtracja powolna. Gramatura: 80 g/m ², retencja 3-5 μm.  Filtracja powolna. </t>
  </si>
  <si>
    <t>Ø membrany 90 mm, grubość 0,15 mm.</t>
  </si>
  <si>
    <t>2.241</t>
  </si>
  <si>
    <t>Ø membrany 185 mm, grubość 0,15 mm.</t>
  </si>
  <si>
    <t>2.242</t>
  </si>
  <si>
    <t>Bibuły filtracyjne do analizy jakościowej. Wykonane z 100 % celulozy.  Zawartość popiołu 0,06 %.  Gramatura: 80 g/m ², retencja 2-3 μm. Filtracja bardzo powolna - czas filtracji 180 s.</t>
  </si>
  <si>
    <t>Ø membrany 90 mm, grubość 0,14 mm.</t>
  </si>
  <si>
    <t>2.243</t>
  </si>
  <si>
    <t>Ø membrany 110 mm, grubość 0,14 mm.</t>
  </si>
  <si>
    <t>2.244</t>
  </si>
  <si>
    <t>Ø membrany 125 mm, grubość 0,14 mm.</t>
  </si>
  <si>
    <t>2.245</t>
  </si>
  <si>
    <t>Membrany dializacyjne</t>
  </si>
  <si>
    <t>Membrany wykonane z regenerowanej celulozy, pozbawione zanieczyszczeń takich jak metale ciężkie siarczki i gliceryna. Nie wymagające czyszczenia, pakowane na mokro w 0,05%  roztworze azydku sodu, w rolkach. Grubość ścianki od 60 μm do 65μm.Trwałe w temeperaturze do +60 ºC.</t>
  </si>
  <si>
    <r>
      <t>Szerokość płaska 54 mm, Ø 34 mm, długość 5</t>
    </r>
    <r>
      <rPr>
        <b/>
        <sz val="8"/>
        <rFont val="Times New Roman"/>
        <family val="1"/>
        <charset val="238"/>
      </rPr>
      <t xml:space="preserve"> m</t>
    </r>
    <r>
      <rPr>
        <sz val="8"/>
        <rFont val="Times New Roman"/>
        <family val="1"/>
        <charset val="238"/>
      </rPr>
      <t>. MWCO 3500.</t>
    </r>
  </si>
  <si>
    <t>2.246</t>
  </si>
  <si>
    <r>
      <t>Szerokość płaska 38 mm, Ø 24 mm, długość 5</t>
    </r>
    <r>
      <rPr>
        <b/>
        <sz val="8"/>
        <rFont val="Times New Roman"/>
        <family val="1"/>
        <charset val="238"/>
      </rPr>
      <t xml:space="preserve"> m</t>
    </r>
    <r>
      <rPr>
        <sz val="8"/>
        <rFont val="Times New Roman"/>
        <family val="1"/>
        <charset val="238"/>
      </rPr>
      <t>. MWCO 2000.</t>
    </r>
  </si>
  <si>
    <t>2.247</t>
  </si>
  <si>
    <t xml:space="preserve">Wykonane z PA. Zakres pracy w temperaturze od -30 ºC do + 80 ºC. Autoklawowalne. Przeznaczone do szczelnego dla cieczy zamykania membran rurowych. Nadają się do membran z regenerowanej celulozy. </t>
  </si>
  <si>
    <t>Dł. całkowita 65 mm, dł. uszczelnienia 45 mm.</t>
  </si>
  <si>
    <t>2.248</t>
  </si>
  <si>
    <t>Dł. całkowita 90 mm, dł. uszczelnienia 65 mm.</t>
  </si>
  <si>
    <t>2.249</t>
  </si>
  <si>
    <t>Mieszadełka magnetyczne owalne</t>
  </si>
  <si>
    <t>W powłoce PTFE. Autoklawowalne.</t>
  </si>
  <si>
    <t>2.250</t>
  </si>
  <si>
    <t>Ø 12 mm; dł. 25 mm.</t>
  </si>
  <si>
    <t>2.251</t>
  </si>
  <si>
    <t>2.252</t>
  </si>
  <si>
    <t>Mieszadełka magnetyczne</t>
  </si>
  <si>
    <t>W powłoce PTFE. Do bardzo małych naczyń. Autoklawowalne.</t>
  </si>
  <si>
    <t>Ø 2 mm; dł. 5 mm.</t>
  </si>
  <si>
    <t>2.253</t>
  </si>
  <si>
    <t>2.254</t>
  </si>
  <si>
    <t>Ø 3 mm; dł. 3 mm.</t>
  </si>
  <si>
    <t>2.255</t>
  </si>
  <si>
    <t>2.256</t>
  </si>
  <si>
    <t>2.257</t>
  </si>
  <si>
    <t>2.258</t>
  </si>
  <si>
    <t>Mieszadełka magnetyczne szklane</t>
  </si>
  <si>
    <t xml:space="preserve">Cylindryczne, o gładkiej powierzchni i uniwersalnej odporności chemicznej. Posiadające magnetyczny rdzeń powlekany szkłem borokrzemianowym. Autoklawowalne, odporne na temperaturę do 350 ºC.  </t>
  </si>
  <si>
    <t>Ø 5 mm; dł. 12 mm.</t>
  </si>
  <si>
    <t>2.259</t>
  </si>
  <si>
    <t>Mieszadełka magnetyczne do probówek</t>
  </si>
  <si>
    <t>Powlekane PTFE. Autoklawowalne.</t>
  </si>
  <si>
    <t>Ø 9 mm; wys.. 6 mm.</t>
  </si>
  <si>
    <t>2.260</t>
  </si>
  <si>
    <t>2.261</t>
  </si>
  <si>
    <t>2.262</t>
  </si>
  <si>
    <t>2.263</t>
  </si>
  <si>
    <t>Ø 6 mm; dł. 15 mm.</t>
  </si>
  <si>
    <t>2.264</t>
  </si>
  <si>
    <t>Ø 6 mm; dł. 20 mm.</t>
  </si>
  <si>
    <t>2.265</t>
  </si>
  <si>
    <t>Ø 6 mm; dł. 25 mm.</t>
  </si>
  <si>
    <t>2.266</t>
  </si>
  <si>
    <t>2.267</t>
  </si>
  <si>
    <t>2.268</t>
  </si>
  <si>
    <t>Ø 8 mm; dł. 20 mm.</t>
  </si>
  <si>
    <t>2.269</t>
  </si>
  <si>
    <t>2.270</t>
  </si>
  <si>
    <t>Ø 8 mm; dł. 50 mm.</t>
  </si>
  <si>
    <t>2.271</t>
  </si>
  <si>
    <t>Ø 10 mm; dł. 80 mm.</t>
  </si>
  <si>
    <t>2.272</t>
  </si>
  <si>
    <t>Mieszadełka magnetyczne z pierścieniem</t>
  </si>
  <si>
    <t>Cylindryczne. W powłoce PTFE. Autoklawowalne.</t>
  </si>
  <si>
    <t>2.273</t>
  </si>
  <si>
    <t>2.274</t>
  </si>
  <si>
    <t>2.275</t>
  </si>
  <si>
    <t>Posiadające pierścień po środku. W powłoce PTFE. Autoklawowalne.</t>
  </si>
  <si>
    <t>Ø 8 mm; dł. 38 mm. Niebieskie.</t>
  </si>
  <si>
    <t>2.276</t>
  </si>
  <si>
    <t>Owalne mieszadełka magnetyczne</t>
  </si>
  <si>
    <t>Ø 16 mm; dł. 35 mm.</t>
  </si>
  <si>
    <t>2.277</t>
  </si>
  <si>
    <t>Ø 20 mm; dł. 40 mm.</t>
  </si>
  <si>
    <t>2.278</t>
  </si>
  <si>
    <t>Ø 20 mm; dł. 50 mm.</t>
  </si>
  <si>
    <t>2.279</t>
  </si>
  <si>
    <t>Ø 20 mm; dł. 64 mm.</t>
  </si>
  <si>
    <t>2.280</t>
  </si>
  <si>
    <t>Trójkątne mieszadełka magnetyczne</t>
  </si>
  <si>
    <t>Ø 14 mm; dł. 40 mm.</t>
  </si>
  <si>
    <t>2.281</t>
  </si>
  <si>
    <t>Ø 14 mm; dł. 55 mm.</t>
  </si>
  <si>
    <t>2.282</t>
  </si>
  <si>
    <t>Mieszadełka magnetyczne Komet</t>
  </si>
  <si>
    <r>
      <t>Bardzo silne mieszadełka magnetyczne. Powlekane PTFE. Posiadające ponad trzykrotnie wyższy moment obrotowy niż w konwencjonalnych prętach do mieszania. Przeznaczone do  lepkich substancji, wysokie obroty do  2000 min</t>
    </r>
    <r>
      <rPr>
        <vertAlign val="superscript"/>
        <sz val="8"/>
        <rFont val="Times New Roman"/>
        <family val="1"/>
        <charset val="238"/>
      </rPr>
      <t xml:space="preserve">-1. </t>
    </r>
    <r>
      <rPr>
        <sz val="8"/>
        <rFont val="Times New Roman"/>
        <family val="1"/>
        <charset val="238"/>
      </rPr>
      <t>Autoklawowalne.</t>
    </r>
  </si>
  <si>
    <t>Ø 9 mm; dł. 15 mm;</t>
  </si>
  <si>
    <t>2.283</t>
  </si>
  <si>
    <t>2.284</t>
  </si>
  <si>
    <t>Mieszadełka magnetyczne krzyżowe</t>
  </si>
  <si>
    <t>Uniwerslane mieszadełka o stabilnej pozycji obrotowej. Powlekane PTFE. Autoklawowalne</t>
  </si>
  <si>
    <t>Ø 10 mm; wys. 5 mm.</t>
  </si>
  <si>
    <t>2.285</t>
  </si>
  <si>
    <t>Trzpienie do łopatek mieszających</t>
  </si>
  <si>
    <t>Wykonane ze stali szlachetnej, powlekane PTFE. Odporne na temperaturę od -200 ºC  do +250 ºC . Autoklawowalne.</t>
  </si>
  <si>
    <t>Dł. wałka 400 mm, Ø 8 mm</t>
  </si>
  <si>
    <t>2.286</t>
  </si>
  <si>
    <t xml:space="preserve">Łopatki mieszające </t>
  </si>
  <si>
    <t>Wykonane z PTFE. Przeznaczone do trzpieni mieszających  ze stali szlachetnej. Ø otworu 6,5 mm, grubość skrzydełka 3,2 mm. Odporne na temepraturę od  -200 ºC  do +250 ºC. Gładkie końce Do kolb kulistych o pojemności 250 ml.</t>
  </si>
  <si>
    <t>Dł. 65 mm, szer. 25 mm.</t>
  </si>
  <si>
    <t>2.287</t>
  </si>
  <si>
    <t>Pręty do wyjmowania mieszadełek magnetycznych</t>
  </si>
  <si>
    <t>Wykonane z PTFE z mocnym trwałym magnesem. Przeznaczone do odszukiwania zaginionych mieszadełek magnetycznych bądź do wyławiania ich z cieczy.</t>
  </si>
  <si>
    <t xml:space="preserve">Ø 10 mm; dł. 250 mm.   </t>
  </si>
  <si>
    <t>2.288</t>
  </si>
  <si>
    <t xml:space="preserve">Ø 10 mm; dł. 450 mm.   </t>
  </si>
  <si>
    <t>2.289</t>
  </si>
  <si>
    <t xml:space="preserve">Ze szkła borokrzemianowego. Ściśle dopasowany tłok. Z metalową końcówką typu Luer-Lock. Nadrukowana podziałka. Autoklawowalna do 134°C. </t>
  </si>
  <si>
    <t>2.290</t>
  </si>
  <si>
    <t>2.291</t>
  </si>
  <si>
    <t>2.292</t>
  </si>
  <si>
    <t>2.293</t>
  </si>
  <si>
    <t>2.294</t>
  </si>
  <si>
    <t>2.295</t>
  </si>
  <si>
    <t>2.296</t>
  </si>
  <si>
    <t>2.297</t>
  </si>
  <si>
    <t xml:space="preserve">Poj. 100 ml; podziałka 4 ml.    </t>
  </si>
  <si>
    <t>2.298</t>
  </si>
  <si>
    <t>Trzyczęściowe, z PP. Sterylne (sterylizowane tlenkiem etylenu), pakowane pojedynczo. Nieścieralna skala. Korek na końcu tłoka zabezpieczający przed niezamierzonym wyciągnięciem tłoka z korpusu.  Korek i uszczelka z syntetycznego kauczuku, nie zawierającego lateksu, zgodne z normą ISO 10993 lub DIN EN 90993. Nie zawierające PVC. Końcówka typu Luer.</t>
  </si>
  <si>
    <t>2.299</t>
  </si>
  <si>
    <t>Poj. 10 ml, podzialka 0,5 ml.</t>
  </si>
  <si>
    <t>2.300</t>
  </si>
  <si>
    <t xml:space="preserve">Do dozowania cieczy. Tłok wszlifowany w szklany korpus. Igła i tłok ze stali szlachetnej. Igła 51 mm, zatopiona w ściance. Temperatura robocza:  - 10 °C do +50 °C. Materiał korpusu wykonany ze szkła borokrzemianowego.  Igła (szlif 12°) lekko zgięta do wewnątrz do nakłuwania uszczelek, we wszystkich metodach chromatograficznych. </t>
  </si>
  <si>
    <t>2.301</t>
  </si>
  <si>
    <t>Do dozowania cieczy. Tłok wszlifowany w szklany korpus. Igła i tłok ze stali szlachetnej. Igła 51 mm, zatopiona w ściance. Temp. robocza:  - 10 do +50 °C. Materiał korpusu wykonany ze szkła borokrzemianowego. Igła (szlif 90°) tępa do zastosowań w HPLC lub do dokładnego dozowania np. w chromatografii cienkowarstwowej.</t>
  </si>
  <si>
    <t>2.302</t>
  </si>
  <si>
    <t>2.303</t>
  </si>
  <si>
    <t>Strzykawka mikrolitrowa do HPLC</t>
  </si>
  <si>
    <t>Specjalnie polerowane tępe końcówki zapewniają odpowiedne szczelne mocowanie i zapobiegają uszkodzeniu uszczelki i rotora. Przeznaczone do zaworów Rheodyne.</t>
  </si>
  <si>
    <t>Poj. 50 µl; podziałka 1 µl; Ø wewn. igły 0,18 mm; Ø zewn. igły 0,715 mm, długość igły 51 mm.</t>
  </si>
  <si>
    <t>2.304</t>
  </si>
  <si>
    <t xml:space="preserve">Trzyczęściowe do precyzyjnego dozowania. Pojemność 1 ml, skalowanie 0,01 ml. Wykonane z PP/PS, sterylne (pakowane pojedynczo), nie zawierające lateksu, PVC. Korek na końcu tłoka z syntetycznego kauczuku, nieścieralna podziałka. Centrycznie umieszczona ekspansja do końcówek Luer. Minimalna objętość resztkowa. Ø zewn. 0,5 mm, dł. 16 mm. </t>
  </si>
  <si>
    <t>2.305</t>
  </si>
  <si>
    <t>2.306</t>
  </si>
  <si>
    <t xml:space="preserve">Dwuczęściowe, cylinder z PP, tłok z PE. Sterylizowane tlenkiem etylenu EO, pakowane pojedynczo. Nieścieralna skala, przekraczająca pojemność nominalną. Kryza ograniczająca wysuwanie się tłoka umożliwiająca bezproblemowe rozciąganie do pojemności maksymalnej. Nie zawierają lateksu, PVC i silikonu. Z końcówką typu Luer. </t>
  </si>
  <si>
    <t>2.307</t>
  </si>
  <si>
    <t>2.308</t>
  </si>
  <si>
    <t>2.309</t>
  </si>
  <si>
    <t>2.310</t>
  </si>
  <si>
    <t xml:space="preserve">Dwuczęściowe, cylinder z PP, tłok z PE. Sterylne (sterylizowane tlenkiem etylenu EO, pakowane pojedynczo). Nieścieralna skala, przekraczająca pojemność nominalną. Kryza ograniczająca wysuwanie się tłoka umożliwia bezproblemowe rozciąganie do pojemności maksymalnej. Nie zawierają lateksu, PVC i silikonu. Końcówka typu Luer-Lock. </t>
  </si>
  <si>
    <t>2.311</t>
  </si>
  <si>
    <t>2.312</t>
  </si>
  <si>
    <t>2.313</t>
  </si>
  <si>
    <t>2.314</t>
  </si>
  <si>
    <t>Wykonane ze stali chromoniklowej pokrytej silikonem, końcówka typu Luer- Lock z PP. Długie ostrze. Sterylne. Pakowane pojedynczo. 100 igieł w pudełku z dozownikiem.</t>
  </si>
  <si>
    <t>Ø zewn. 0,60 mm; dł.60 mm; rozmiar 23 G, niebieski</t>
  </si>
  <si>
    <t>2.315</t>
  </si>
  <si>
    <t>Ø zewn. 0,60 mm; dł.80 mm; rozmiar 23 G, niebieski</t>
  </si>
  <si>
    <t>2.316</t>
  </si>
  <si>
    <t>Ø zewn. 0,70 mm; dł.30 mm; rozmiar 22 G, czarny</t>
  </si>
  <si>
    <t>2.317</t>
  </si>
  <si>
    <t>Ø zewn. 0,80 mm; dł.40 mm; rozmiar 21 G, zielony</t>
  </si>
  <si>
    <t>2.318</t>
  </si>
  <si>
    <t>Ø zewn. 0,90 mm; dł.40 mm; rozmiar 20 G, żółty</t>
  </si>
  <si>
    <t>2.319</t>
  </si>
  <si>
    <t>Ø zewn. 0,90 mm; dł.70 mm; rozmiar 20 G, żółty</t>
  </si>
  <si>
    <t>2.320</t>
  </si>
  <si>
    <t>Ø zewn. 0,80 mm; dł.50 mm; rozmiar 21 G, zielony</t>
  </si>
  <si>
    <t>2.321</t>
  </si>
  <si>
    <t>Ø zewn. 1,10 mm; dł.50 mm; rozmiar 19 G, szary</t>
  </si>
  <si>
    <t>2.322</t>
  </si>
  <si>
    <t>Wykonane z przezroczystego LDPE, precyzyjny kształt, nietłukące się, nietoksyczne, z możliwością sterowania w sposób powtarzalny rozmiarami kropli. Bez podziałki. Bardzo długie. Niestrylne.</t>
  </si>
  <si>
    <t>Poj. cał. 2,3 ml; wielkość kropli 40 µl; ilość kropli na ml -25; dł. 225 mm.</t>
  </si>
  <si>
    <t>400 szt.</t>
  </si>
  <si>
    <t>2.323</t>
  </si>
  <si>
    <t>Wykonane z przezroczystego szkła sodowo-wapniowego, 3 klasa hydrolityczna. Równomiernie uformowane. Grubość ścianki 0,55- 0,8 mm. Z przewężeniem na zatyczkę z waty. Autoklawowalne. Niesterylne. Z otwartą końcwką, bez zatyczek z waty.</t>
  </si>
  <si>
    <t>2.324</t>
  </si>
  <si>
    <t>2.325</t>
  </si>
  <si>
    <t>Pipety Pasteura z podziałką</t>
  </si>
  <si>
    <t>Wykonane z przezroczystego LDPE, precyzyjny kształt, nietłukące się, nietoksyczne, z możliwością sterowania w sposób powtarzalny rozmiarami kropli. Z podziałką. Sterylne, pakowane pojedynczo.</t>
  </si>
  <si>
    <t>2.326</t>
  </si>
  <si>
    <t>Wykonane ze szkła borokrzemianowego 3.3. Powinny posiadać Certyfikat CE zgodnie z IVD 98/79 EG oraz być zgodne z ISO 7550. Samonapełniające się dzięki kapilarnym siłom. Nieheparynizowane. Max. błąd 0,5%, współczynnik zmienności 1%.</t>
  </si>
  <si>
    <t>Poj. 10 µl. Dł. 30-32 mm. Pomarańczowy.</t>
  </si>
  <si>
    <t>2.327</t>
  </si>
  <si>
    <t>Pojemność 20 µl. Dł. 30±0,5 mm. Czarny.</t>
  </si>
  <si>
    <t>2.328</t>
  </si>
  <si>
    <t>Ze szkła AR. Cienkościenne. Otwarte z jednej strony.</t>
  </si>
  <si>
    <t>Dł. 80 mm, Ø zewn. 1,35 mm, Ø wewn. 0,95 mm.</t>
  </si>
  <si>
    <t>2.329</t>
  </si>
  <si>
    <t>Pipety jednomiarowe</t>
  </si>
  <si>
    <t>Wykonane ze szkła AR. Kalibrowane na wylew (EX), zgodne z DIN EN ISO 648. Skalowane na brązowo trwałą srebrną farbą dyfuzyjną. Datowany numer serii oraz znak objętości.</t>
  </si>
  <si>
    <t xml:space="preserve">Poj. 1 ml; tolerancja ± 0,008 ml; całk. dł. 325 (±10) mm. </t>
  </si>
  <si>
    <t>2.330</t>
  </si>
  <si>
    <t>Poj. 2 ml; tolerancja ± 0,01 ml; całk. dł.350 (±10) mm.</t>
  </si>
  <si>
    <t>2.331</t>
  </si>
  <si>
    <t xml:space="preserve">Poj. 5 ml; tolerancja ± 0,015 ml; całk. dł. 410 (±10) mm. </t>
  </si>
  <si>
    <t>6 szt.</t>
  </si>
  <si>
    <t>2.332</t>
  </si>
  <si>
    <t xml:space="preserve">Poj. 10 ml; tolerancja ± 0,02 całk. dł. 450 (±10) mm. </t>
  </si>
  <si>
    <t>2.333</t>
  </si>
  <si>
    <t xml:space="preserve">Poj. 20 ml; tolerancja ± 0,03 całk. dł. 520 (±10) mm. </t>
  </si>
  <si>
    <t>2.334</t>
  </si>
  <si>
    <t xml:space="preserve">Poj. 50 ml; tolerancja ± 0,05 całk. dł. 550 (±10) mm. </t>
  </si>
  <si>
    <t>2.335</t>
  </si>
  <si>
    <t>Pipety wielomiarowe z tłokiem ssącym</t>
  </si>
  <si>
    <t>Wykonane ze szkła AR GLAS. Z podziałką pierścieniową w głównych punktach skali. Podziałka do końcówki pipety  z punktem zerowym na górze.  Z brązową skalą.</t>
  </si>
  <si>
    <t>2.336</t>
  </si>
  <si>
    <t>2.337</t>
  </si>
  <si>
    <t xml:space="preserve">Pipety wielomiarowe klasy B </t>
  </si>
  <si>
    <t>Wykonane ze szkła AR GLAS. Typ 3. Kalibrowane na wylew. Z podziałką do końcówki pipety z punktem zerowym na górze.  Wskazywana objętość odpowiadająca objętości wypuszczanej. Z brązową skalą. Autoklawowalne. Zgodne z DIN EN ISO 835.</t>
  </si>
  <si>
    <t xml:space="preserve">Poj. 1 ml; tolerancja ± 0,01, podziałka 0,01 ml, całk. dł. 360 ±5 mm. </t>
  </si>
  <si>
    <t>2.338</t>
  </si>
  <si>
    <t xml:space="preserve">Poj. 2 ml; tolerancja ± 0,015, podziałka 0,02 ml, całk. dł. 360 ±5 mm. </t>
  </si>
  <si>
    <t>2.339</t>
  </si>
  <si>
    <t>Poj. 5 ml; tolerancja ± 0,045, podziałka 0,1 ml, całk. dł. 360 ±5 mm, z zatyczką z waty.</t>
  </si>
  <si>
    <t>2.340</t>
  </si>
  <si>
    <t>Poj. 20 ml; tolerancja ± 0,015, podziałka 0,1 ml, całk. dł. 360 ±5 mm, z zatyczką z waty.</t>
  </si>
  <si>
    <t>2.341</t>
  </si>
  <si>
    <t>Mikropipety</t>
  </si>
  <si>
    <t xml:space="preserve">Posiadające ergonomiczny uchwyt umożliwiający obsługę jedną ręką, osobny wyrzutnik końcówek, wąski trzon oraz czytelny wyświetlacz.  Tłok i wyrzutnik powinny być odporne na korozję. Osobne ustawianie objętości, dla osób prawo i leworęcznych. W całości autoklawowalne w temp. 121°C (2 bar) odpowiadającej DIN EN 285. </t>
  </si>
  <si>
    <t>Poj. 100-1000 µl; podziałka 1 µl; typ końcówki 1000 µl. Dokładność  1000 µl &lt;±0,6.</t>
  </si>
  <si>
    <t>2.342</t>
  </si>
  <si>
    <t>Poj. 0,5-10 µl; podziałka 0,01 µl; typ końcówki 20 µl. Dokładność  10 µl &lt;±1,0.</t>
  </si>
  <si>
    <t>2.343</t>
  </si>
  <si>
    <t>Gruszki do pipet</t>
  </si>
  <si>
    <t xml:space="preserve">Wykonane z naturalnego kauczuku. Przeznaczone do pipet jedno- i wielomiarowych. Otwieranie zaworu ze szklaną kulką poprzez lekkie naciśnięcie oznakowanego punktu. </t>
  </si>
  <si>
    <t>Do pipet do 10 ml. Długość całkowita 125 mm, masa 50 g.</t>
  </si>
  <si>
    <t>2.344</t>
  </si>
  <si>
    <t>Przeznaczone do pipet Pasteura jedno- i wielomiarowych o pojemności max. 10 ml. Wykonane z naturalnego kauczuku. Czerwone.</t>
  </si>
  <si>
    <t>Poj. ssania 2 ml, Ø otworu 5 mm.</t>
  </si>
  <si>
    <t>2.345</t>
  </si>
  <si>
    <t xml:space="preserve">Przeznaczone do pipet Pasteura. Wykonane z silikonu. Autoklawowalne. </t>
  </si>
  <si>
    <t>Poj. ssania 1 ml, Ø otworu 5 mm.dł. 40 mm.</t>
  </si>
  <si>
    <t>2.346</t>
  </si>
  <si>
    <t>Poj. ssania 2 ml, Ø otworu 6 mm, dł. 53 mm.</t>
  </si>
  <si>
    <t>2.347</t>
  </si>
  <si>
    <t xml:space="preserve">Końcówki do pipet </t>
  </si>
  <si>
    <t>Standardowe. Wykonane z PP, autoklawowalne. Niesterylne. Bezbarwne, skalowane.</t>
  </si>
  <si>
    <t>Poj. 0,1-10 µl. Pasujące np. do Brand, Sartorius.</t>
  </si>
  <si>
    <t>2.348</t>
  </si>
  <si>
    <t xml:space="preserve">Standardowe. Wykonane z PP, autoklawowalne. Niesterylne. Niebieskie. </t>
  </si>
  <si>
    <t>2.349</t>
  </si>
  <si>
    <t>Standardowe. Wykonane z PP, autoklawowalne. Niesterylne. Bezbarwne.</t>
  </si>
  <si>
    <t xml:space="preserve">Poj. 1-5 ml. Długość 134 mm. Pasujące do Sartorius, Socorex, Labmate. </t>
  </si>
  <si>
    <t>2.350</t>
  </si>
  <si>
    <t xml:space="preserve">Poj. 1-10 ml. Długość 156,5 mm. Pasujące do Roth, Brand, Eppendorf, Gilson, Sartorius. </t>
  </si>
  <si>
    <t>2.351</t>
  </si>
  <si>
    <t>Wyprodukowane bez zmiękczaczy, pigmenty bez kadmu. Niesterylne. W kolorze niebieskim. Z podziałką przy 250 µl, 500 µl, 1000 µl umożliwiającą szybką kontrolę pojemności. Posiadające oznakowanie CE (IVD). Autoklawowalne w 121°C (2 bar) wg DIN EN 285.</t>
  </si>
  <si>
    <t xml:space="preserve">Poj. 50-1000 µl. Długość 70 mm. Pasujące np. do Brand, Eppendorf, Gilson, Roth, Sartorius, Finnpipette. </t>
  </si>
  <si>
    <t>2x500 szt.</t>
  </si>
  <si>
    <t>2.352</t>
  </si>
  <si>
    <t>Zbiornik na pipety wielokanałowe</t>
  </si>
  <si>
    <t>Wykonany z PP w kolorze białym. Zbiornik jest połączeniem trzech zbiorników 8-miejscowego i 12-miejscowego a także zbiornika cieczy w kształcie "V" o poj. do 50 ml, z podziałką. Autoklawowalny.</t>
  </si>
  <si>
    <t>Max. pojemność każdej numerowanej komory  V wynosi 5 ml.</t>
  </si>
  <si>
    <t>2.353</t>
  </si>
  <si>
    <t>Stojak karuzelowy na większość standardowych pipet. Mieszczący do 12 pipet jednokanałowych (6 zawieszonych na uchwycie + 6 na przycisku pipetującym) lub 3 pipety wielo- i 3 jednokanałowe. Ciężka podstawa zapewniająca stabilność na stole laboratoryjnym.</t>
  </si>
  <si>
    <t>2.354</t>
  </si>
  <si>
    <t>Odporne na temperaturę od -60 °C do +200 °C, chwilowo do +260 °C. Twardość  Shore: 60 A. Elastyczne, miękkie, lekko matowe.  Do pomp perystaltycznych. Autoklawowalne.</t>
  </si>
  <si>
    <t>Ø wewn. 6 mm; Ø zewn. 9 mm, grubość ścianki 1,5 mm.</t>
  </si>
  <si>
    <t xml:space="preserve">25 m </t>
  </si>
  <si>
    <t>2.355</t>
  </si>
  <si>
    <t xml:space="preserve">Wykonane z silikonu. Odporne na temperaturę od -60 °C do +180 °C chwilowo do +260 °C. Twardość Shore: 55 A, grubościenne, nieprzezroczyste. Autoklawowalne. </t>
  </si>
  <si>
    <t>Ø wew. 12 mm, Ø zewn. 22 mm grubość scianki 5 mm</t>
  </si>
  <si>
    <t>5 m</t>
  </si>
  <si>
    <t>2.356</t>
  </si>
  <si>
    <t>Węże z PVC</t>
  </si>
  <si>
    <t>Przezroczyste i elastyczne. Nie zawierają DEHP. Zakres pracy w temperaturze od -20 °C do + 60 °C. Twardość Shora: 75 ±5 A.</t>
  </si>
  <si>
    <t>Ø wewn. 8 mm; Ø zewn. 12 mm, grubość ścianki 2 mm.</t>
  </si>
  <si>
    <t>50 m</t>
  </si>
  <si>
    <t>2.357</t>
  </si>
  <si>
    <t xml:space="preserve">Węże </t>
  </si>
  <si>
    <t>Wykonane z kauczuku fluorowego (FPM) w kolorze czarnym. Zakres pracy w  temeperaturze od -10 °C do +200 °C. Odporne na ozon i wpływy atmosferyczne oraz na benzynę i oleje mineralne. Twardość Shore: ok. 75 A.</t>
  </si>
  <si>
    <t>Ø wewn. 10 mm; Ø zewn. 14 mm, grubość ścianki 2 mm.</t>
  </si>
  <si>
    <t>2.358</t>
  </si>
  <si>
    <t xml:space="preserve">Węże            </t>
  </si>
  <si>
    <t>Mogą być stosowane w temperaturach od - 46 do + 74 °C. Przezroczyste. Wolne od DEHP. Zgodne z wytycznymi FDA. Twardość Shore: A 56. Autoklawowalne. Wysoka odporność chemiczna. Bardzo gładka, polerowana ścianka wewnętrzna. Do standardowych zastosowań laboratoryjnych oraz do chłodnic, pomp perystaltycznych i inkubatorów.</t>
  </si>
  <si>
    <t>Ø wewn. 3,2 mm; Ø zewn. 4,8 mm, grubość ścianki 0,8 mm.</t>
  </si>
  <si>
    <t>15 m</t>
  </si>
  <si>
    <t>2.359</t>
  </si>
  <si>
    <t>Ø wewn. 6,4 mm; Ø zewn. 9,6 mm, grubość ścianki 1,6 mm.</t>
  </si>
  <si>
    <t>2.360</t>
  </si>
  <si>
    <t xml:space="preserve">Możliwość stosowania w temperaturach  od - 270 do + 205°C. Giętkie, nieporowate, gazoszczelne. Twardość Shore: 55-60 D. Przezroczyste. Autoklawowalne. </t>
  </si>
  <si>
    <t>Ø wewn. 2,0 mm, Ø zewn. 4,0 mm, grubość ścianki 1,0 mm.</t>
  </si>
  <si>
    <t>10 m</t>
  </si>
  <si>
    <t>2.361</t>
  </si>
  <si>
    <t>Ø wewn. 10,0 mm, Ø zewn. 12,0 mm, grubość ścianki 1,0 mm.</t>
  </si>
  <si>
    <t>2.362</t>
  </si>
  <si>
    <t>Standardowe.Wykonane z kauczuku naturalnego, czerwone. Zakres temperatury pracy od -10 °C do + 50 °C. Twardość Shore 45A. Nieodporne na ciśnienie.</t>
  </si>
  <si>
    <t>Ø wewn. 5 mm; Ø zewn. 8 mm, grubość ścianki 1,5 mm.</t>
  </si>
  <si>
    <t xml:space="preserve">10 m </t>
  </si>
  <si>
    <t>2.363</t>
  </si>
  <si>
    <t>2.364</t>
  </si>
  <si>
    <t>Próżniowe.Wykonane z kauczuku naturalnego, czerwone. Zakres temperatur pracy od -10 °C do + 50 °C. Twardość Shore 45A. Nieodporne na ciśnienie.</t>
  </si>
  <si>
    <t>Ø wewn. 6 mm; Ø zewn. 16 mm, grubość ścianki 5,0 mm.</t>
  </si>
  <si>
    <t>2.365</t>
  </si>
  <si>
    <t>Ø wewn. 8 mm; Ø zewn. 18 mm, grubość ścianki 5,0 mm.</t>
  </si>
  <si>
    <t>2.366</t>
  </si>
  <si>
    <t xml:space="preserve">Próżniowe. Odporne na temperaturę od -60 do +180°C, krótkotrwale do +260 °C. Twardość Shore: 55 A, grubościenne, nieprzezroczyste. Autoklawowalne. </t>
  </si>
  <si>
    <t>Ø wewn. 3 mm; Ø zewn. 9 mm, grubość ścianki 3 mm.</t>
  </si>
  <si>
    <t xml:space="preserve">5 m </t>
  </si>
  <si>
    <t>2.367</t>
  </si>
  <si>
    <t>Ø wewn. 6 mm; Ø zewn. 12 mm, grubość ścianki 3 mm.</t>
  </si>
  <si>
    <t>2.368</t>
  </si>
  <si>
    <t>Ø wewn. 10 mm; Ø zewn. 20 mm, grubość ścianki 5 mm.</t>
  </si>
  <si>
    <t>2.369</t>
  </si>
  <si>
    <t>Korki Luer</t>
  </si>
  <si>
    <t>Wykonane z PP, przezroczyste.</t>
  </si>
  <si>
    <t>LLM do LLW</t>
  </si>
  <si>
    <t xml:space="preserve">10 szt. </t>
  </si>
  <si>
    <t>2.370</t>
  </si>
  <si>
    <t>2.371</t>
  </si>
  <si>
    <t>2.372</t>
  </si>
  <si>
    <t>2.373</t>
  </si>
  <si>
    <t>2.374</t>
  </si>
  <si>
    <t>Ø zewn. 8 mm; do węży o Ø wewn. 6-7 mm</t>
  </si>
  <si>
    <t>2.375</t>
  </si>
  <si>
    <t>Ø zewn. 10 mm; do węży o Ø wewn. 8-9 mm</t>
  </si>
  <si>
    <t>2.376</t>
  </si>
  <si>
    <t>Szybkozłączki</t>
  </si>
  <si>
    <t>Wykonane z PE, bezbarwne, przezroczyste. Bardzo szczelne, łatwe do rozłączania. Posiadające stożkowe zakończenia, odporne na temperaturę do +100 °C.</t>
  </si>
  <si>
    <t>do węży o Ø wewn. 6-7 mm, wylot 3 mm.</t>
  </si>
  <si>
    <t>2.377</t>
  </si>
  <si>
    <t>Opaski zaciskowe do węży</t>
  </si>
  <si>
    <t xml:space="preserve">Przeznaczone do mocowania węży na rurach i kranach. Z obwódką z brązu fosforowego, antymagnetyczne, odporne na większość agresywnych cieczy i par. Przewodzące. </t>
  </si>
  <si>
    <t>Rozchylenie 12-17 mm.</t>
  </si>
  <si>
    <t>2.378</t>
  </si>
  <si>
    <t xml:space="preserve">Złączki metalowe do węży </t>
  </si>
  <si>
    <t>Wykonane z mosiądzu wysokiej jakości, nilowane, chromowane. Do łączenia igieł, strzykawek i kranów z wężami. Ekspansja do końcówek Luer-Lock LLW (żeńskie) i LLM (męskie). Autoklawowalne w 134 °C.</t>
  </si>
  <si>
    <t>Ø wewn. 3 mm, przyłączenia LLW</t>
  </si>
  <si>
    <t>2.379</t>
  </si>
  <si>
    <t>Ø wewn. 1,5 mm, przyłączenia LLM</t>
  </si>
  <si>
    <t>2.380</t>
  </si>
  <si>
    <t>Metalowe przedłużenia stożkowe</t>
  </si>
  <si>
    <t>Wykonane z wysokiej jakości mosiądzu, niklowane, chromowane. Autoklawowalne. Idealne do łączenia igieł, strzykawek i zaworów z wężami.</t>
  </si>
  <si>
    <t>Ø wewn.przyłączenia węża 5-9 mm LLM</t>
  </si>
  <si>
    <t>2.381</t>
  </si>
  <si>
    <t>Zaciskacz do węży</t>
  </si>
  <si>
    <t>Wykonany z PBT. Obsługa jedną ręką, regulacja aż do całkowitego zaciśnięcia węża. Nie niszczą węży, sterylizowane do +160 °C.</t>
  </si>
  <si>
    <t>do węży o max. Ø 10 mm.</t>
  </si>
  <si>
    <t>2.382</t>
  </si>
  <si>
    <t>do węży o max. Ø 6 mm.</t>
  </si>
  <si>
    <t>2.383</t>
  </si>
  <si>
    <t>Wg Hoffmanna. Precyzyjnie regulowane, metalowe, chromowane. Dolna poprzeczka może być otwarta.</t>
  </si>
  <si>
    <t>Szer. wylotu ok. 25 mm, wys. wylotu ok. 16 mm.</t>
  </si>
  <si>
    <t>2.384</t>
  </si>
  <si>
    <t>Smar L</t>
  </si>
  <si>
    <t xml:space="preserve">Posiadający bardzo dobre właściwości smarujące i pochłaniania gazów z ekstremalnie niskim ciśnieniem pary. Chemicznie obojętny, bez silikonów, nietoksyczny i termostabilny. Smar do celów wysokopróżniowych o dużej absorpcji węglowodorów. Nie zawierający dodatków specjalnych. Duża odporność na promieniowanie. Także jako faza stacjonarna w chromatografii gazowej. Bez halogenów. </t>
  </si>
  <si>
    <r>
      <t>Temp. topnienia +47 °C; ciśnienie pary (w +20 °C) 7 x 10</t>
    </r>
    <r>
      <rPr>
        <vertAlign val="superscript"/>
        <sz val="8"/>
        <rFont val="Times New Roman"/>
        <family val="1"/>
        <charset val="238"/>
      </rPr>
      <t>-11</t>
    </r>
    <r>
      <rPr>
        <sz val="8"/>
        <rFont val="Times New Roman"/>
        <family val="1"/>
        <charset val="238"/>
      </rPr>
      <t xml:space="preserve"> tor; zakres temp. +10 °C do +30°C.</t>
    </r>
  </si>
  <si>
    <t>50 g</t>
  </si>
  <si>
    <t>2.385</t>
  </si>
  <si>
    <t>Smar M</t>
  </si>
  <si>
    <t xml:space="preserve">Posiadający bardzo dobre właściwości smarujące i pochłaniania gazów z ekstremalnie niskim ciśnieniem pary. Chemicznie obojętny, bez silikonów, nietoksyczny i termostabilny. Uniwersalny smar o właściwościach podobnych do smaru typu L z wyższą zawartością wosku. Bez halogenów. </t>
  </si>
  <si>
    <r>
      <t>Temp. topnienia +44 °C; ciśnienie pary (w +20 °C) 1,7 x 10</t>
    </r>
    <r>
      <rPr>
        <vertAlign val="superscript"/>
        <sz val="8"/>
        <rFont val="Times New Roman"/>
        <family val="1"/>
        <charset val="238"/>
      </rPr>
      <t>-9</t>
    </r>
    <r>
      <rPr>
        <sz val="8"/>
        <rFont val="Times New Roman"/>
        <family val="1"/>
        <charset val="238"/>
      </rPr>
      <t xml:space="preserve"> tor; zakres temp. +10 °C do +30°C.</t>
    </r>
  </si>
  <si>
    <t>2.386</t>
  </si>
  <si>
    <t>Smar N</t>
  </si>
  <si>
    <t>Posiadający bardzo dobre właściwości smarujące i pochłaniania gazów z ekstremalnie niskim ciśnieniem pary. Chemicznie obojętny, bez silikonów, nietoksyczny i termostabilny. Smar wysokopróżniowy z podwyższającym konsystencję dodatkiem. Bez halogenów.</t>
  </si>
  <si>
    <r>
      <t>Temp. topnienia +43 °C; ciśnienie pary (w +20 °C) 6 x 10</t>
    </r>
    <r>
      <rPr>
        <vertAlign val="superscript"/>
        <sz val="8"/>
        <rFont val="Times New Roman"/>
        <family val="1"/>
        <charset val="238"/>
      </rPr>
      <t>-10</t>
    </r>
    <r>
      <rPr>
        <sz val="8"/>
        <rFont val="Times New Roman"/>
        <family val="1"/>
        <charset val="238"/>
      </rPr>
      <t xml:space="preserve"> tor; zakres temp. - 269 °C do +30°C.</t>
    </r>
  </si>
  <si>
    <t>25 g</t>
  </si>
  <si>
    <t>2.387</t>
  </si>
  <si>
    <t>Smar H</t>
  </si>
  <si>
    <t>Posiadający bardzo dobre właściwości smarujące i pochłaniania gazów z ekstremalnie niskim ciśnieniem pary. Chemicznie obojętny, bez silikonów, nietoksyczny i termostabilny. Przeznaczony do stosowania w bardzo wysokich temeperaturach, nie rozpuszcza się, powyżej 40 °C staje sie twardszy.</t>
  </si>
  <si>
    <r>
      <t>Temp. topnienia &gt; +250 °C; ciśnienie pary (w +20 °C) 1,7 x 10</t>
    </r>
    <r>
      <rPr>
        <vertAlign val="superscript"/>
        <sz val="8"/>
        <rFont val="Times New Roman"/>
        <family val="1"/>
        <charset val="238"/>
      </rPr>
      <t>-9</t>
    </r>
    <r>
      <rPr>
        <sz val="8"/>
        <rFont val="Times New Roman"/>
        <family val="1"/>
        <charset val="238"/>
      </rPr>
      <t xml:space="preserve"> tor; zakres temp. -+ 10 °C do +240 °C.</t>
    </r>
  </si>
  <si>
    <t>2.388</t>
  </si>
  <si>
    <t>Pasta</t>
  </si>
  <si>
    <t xml:space="preserve"> Hydrofobowa. Przeznaczona do smarowania szlifów, uszczelniania oraz jako smar poślizgowy i ochronny. Uszczelniająca do urządzeń elektrycznych, poślizgowa do agregatów chłodniczych i lodówek oraz jako środek zapobiegający przyklejaniu się do form odlewniczych. Odporny na temperaturę od -50 °C do +200 °C.</t>
  </si>
  <si>
    <t>35 g</t>
  </si>
  <si>
    <t>2.389</t>
  </si>
  <si>
    <t>2.390</t>
  </si>
  <si>
    <r>
      <t>Przezroczysty. Rozpuszczalny w wodzie. Próżnioszczelny do 10</t>
    </r>
    <r>
      <rPr>
        <vertAlign val="superscript"/>
        <sz val="8"/>
        <rFont val="Times New Roman"/>
        <family val="1"/>
        <charset val="238"/>
      </rPr>
      <t>-3</t>
    </r>
    <r>
      <rPr>
        <sz val="8"/>
        <rFont val="Times New Roman"/>
        <family val="1"/>
        <charset val="238"/>
      </rPr>
      <t xml:space="preserve"> mbar. Zachowuje jednakową konsystencję od -30 °C do +200 °C. Nie ulega zżywiczeniu. Biodegradalny.</t>
    </r>
  </si>
  <si>
    <t>80 g</t>
  </si>
  <si>
    <t>2.391</t>
  </si>
  <si>
    <t>Uniwersalny smar do kranów. Przezroczysty, podobny do wazeliny. Zakres temperatury od -45°C do +180 °C.Opakowanie 1kg.</t>
  </si>
  <si>
    <t>1kg</t>
  </si>
  <si>
    <t>2.392</t>
  </si>
  <si>
    <r>
      <t>Przeznaczony do stosowania w szczególności do destylacji próżniowej, cząsteczkowej i zwrotnej. Nie zawierający silikonu o bardzo dobrej przyczepności i lepkości, wspomagający oddzielanie. Do smarowania szlifów szklanych, temperatura pracy od -40 °C do +200 °C. Ciśnienie pary 10</t>
    </r>
    <r>
      <rPr>
        <vertAlign val="superscript"/>
        <sz val="8"/>
        <rFont val="Times New Roman"/>
        <family val="1"/>
        <charset val="238"/>
      </rPr>
      <t xml:space="preserve">-5 </t>
    </r>
    <r>
      <rPr>
        <sz val="8"/>
        <rFont val="Times New Roman"/>
        <family val="1"/>
        <charset val="238"/>
      </rPr>
      <t>mbar.</t>
    </r>
  </si>
  <si>
    <t>2.393</t>
  </si>
  <si>
    <t xml:space="preserve">Smar obojętny chemicznie, środek antyadhezyjny i uszczelniający, na bazie perfluoropolieterów i PTFE. Zakres temperatury od -15°C do +250°C. Odporny na rozpuszczalniki i agresywne chemikalia (wraz z halogenami, kwasem azotowym oraz tlenem w postaci gazowej lub ciekłej). Niepalny, nietrujący o wielostronnym zastosowaniu. </t>
  </si>
  <si>
    <r>
      <t>Ciśnienie par w temp. 25°C: 1,3 x  10</t>
    </r>
    <r>
      <rPr>
        <vertAlign val="superscript"/>
        <sz val="8"/>
        <rFont val="Times New Roman"/>
        <family val="1"/>
        <charset val="238"/>
      </rPr>
      <t>-12</t>
    </r>
  </si>
  <si>
    <t>2.394</t>
  </si>
  <si>
    <r>
      <t>Silikonowy olej do łaźni grzejnych. Ciśnienie pary od 10</t>
    </r>
    <r>
      <rPr>
        <vertAlign val="superscript"/>
        <sz val="8"/>
        <rFont val="Times New Roman"/>
        <family val="1"/>
        <charset val="238"/>
      </rPr>
      <t>-5</t>
    </r>
    <r>
      <rPr>
        <sz val="8"/>
        <rFont val="Times New Roman"/>
        <family val="1"/>
        <charset val="238"/>
      </rPr>
      <t xml:space="preserve"> do 10</t>
    </r>
    <r>
      <rPr>
        <vertAlign val="superscript"/>
        <sz val="8"/>
        <rFont val="Times New Roman"/>
        <family val="1"/>
        <charset val="238"/>
      </rPr>
      <t xml:space="preserve">-4 </t>
    </r>
    <r>
      <rPr>
        <sz val="8"/>
        <rFont val="Times New Roman"/>
        <family val="1"/>
        <charset val="238"/>
      </rPr>
      <t>mbar między +25°C a +175°C; lepkość kinematyczna  w +25°C: 100 mm</t>
    </r>
    <r>
      <rPr>
        <vertAlign val="superscript"/>
        <sz val="8"/>
        <rFont val="Times New Roman"/>
        <family val="1"/>
        <charset val="238"/>
      </rPr>
      <t>2</t>
    </r>
    <r>
      <rPr>
        <sz val="8"/>
        <rFont val="Times New Roman"/>
        <family val="1"/>
        <charset val="238"/>
      </rPr>
      <t xml:space="preserve"> s</t>
    </r>
    <r>
      <rPr>
        <vertAlign val="superscript"/>
        <sz val="8"/>
        <rFont val="Times New Roman"/>
        <family val="1"/>
        <charset val="238"/>
      </rPr>
      <t>-1</t>
    </r>
    <r>
      <rPr>
        <sz val="8"/>
        <rFont val="Times New Roman"/>
        <family val="1"/>
        <charset val="238"/>
      </rPr>
      <t xml:space="preserve"> (cSt) w +100°C: 32 mm</t>
    </r>
    <r>
      <rPr>
        <vertAlign val="superscript"/>
        <sz val="8"/>
        <rFont val="Times New Roman"/>
        <family val="1"/>
        <charset val="238"/>
      </rPr>
      <t>2</t>
    </r>
    <r>
      <rPr>
        <sz val="8"/>
        <rFont val="Times New Roman"/>
        <family val="1"/>
        <charset val="238"/>
      </rPr>
      <t xml:space="preserve"> s</t>
    </r>
    <r>
      <rPr>
        <vertAlign val="superscript"/>
        <sz val="8"/>
        <rFont val="Times New Roman"/>
        <family val="1"/>
        <charset val="238"/>
      </rPr>
      <t xml:space="preserve">-1 </t>
    </r>
    <r>
      <rPr>
        <sz val="8"/>
        <rFont val="Times New Roman"/>
        <family val="1"/>
        <charset val="238"/>
      </rPr>
      <t>(cSt)</t>
    </r>
  </si>
  <si>
    <t>1 litr</t>
  </si>
  <si>
    <t>2.395</t>
  </si>
  <si>
    <r>
      <t>Silikonowy olej do łaźni grzejnych. Ciśnienie pary w +20 °C: ~ 1,33 x  10</t>
    </r>
    <r>
      <rPr>
        <vertAlign val="superscript"/>
        <sz val="8"/>
        <rFont val="Times New Roman"/>
        <family val="1"/>
        <charset val="238"/>
      </rPr>
      <t xml:space="preserve">-4  </t>
    </r>
    <r>
      <rPr>
        <sz val="8"/>
        <rFont val="Times New Roman"/>
        <family val="1"/>
        <charset val="238"/>
      </rPr>
      <t>N/m (10</t>
    </r>
    <r>
      <rPr>
        <vertAlign val="superscript"/>
        <sz val="8"/>
        <rFont val="Times New Roman"/>
        <family val="1"/>
        <charset val="238"/>
      </rPr>
      <t xml:space="preserve">-6 </t>
    </r>
    <r>
      <rPr>
        <sz val="8"/>
        <rFont val="Times New Roman"/>
        <family val="1"/>
        <charset val="238"/>
      </rPr>
      <t>tor); w +150 °C ~  1,33 x  10</t>
    </r>
    <r>
      <rPr>
        <vertAlign val="superscript"/>
        <sz val="8"/>
        <rFont val="Times New Roman"/>
        <family val="1"/>
        <charset val="238"/>
      </rPr>
      <t>-2</t>
    </r>
    <r>
      <rPr>
        <sz val="8"/>
        <rFont val="Times New Roman"/>
        <family val="1"/>
        <charset val="238"/>
      </rPr>
      <t xml:space="preserve">  N/m (10</t>
    </r>
    <r>
      <rPr>
        <vertAlign val="superscript"/>
        <sz val="8"/>
        <rFont val="Times New Roman"/>
        <family val="1"/>
        <charset val="238"/>
      </rPr>
      <t>-4</t>
    </r>
    <r>
      <rPr>
        <sz val="8"/>
        <rFont val="Times New Roman"/>
        <family val="1"/>
        <charset val="238"/>
      </rPr>
      <t xml:space="preserve"> tor); ; lepkość kinematyczna  w +25°C: 200 mm</t>
    </r>
    <r>
      <rPr>
        <vertAlign val="superscript"/>
        <sz val="8"/>
        <rFont val="Times New Roman"/>
        <family val="1"/>
        <charset val="238"/>
      </rPr>
      <t>2</t>
    </r>
    <r>
      <rPr>
        <sz val="8"/>
        <rFont val="Times New Roman"/>
        <family val="1"/>
        <charset val="238"/>
      </rPr>
      <t xml:space="preserve"> s</t>
    </r>
    <r>
      <rPr>
        <vertAlign val="superscript"/>
        <sz val="8"/>
        <rFont val="Times New Roman"/>
        <family val="1"/>
        <charset val="238"/>
      </rPr>
      <t>-1</t>
    </r>
    <r>
      <rPr>
        <sz val="8"/>
        <rFont val="Times New Roman"/>
        <family val="1"/>
        <charset val="238"/>
      </rPr>
      <t xml:space="preserve"> (cSt), w +100°C: 34 mm</t>
    </r>
    <r>
      <rPr>
        <vertAlign val="superscript"/>
        <sz val="8"/>
        <rFont val="Times New Roman"/>
        <family val="1"/>
        <charset val="238"/>
      </rPr>
      <t>2</t>
    </r>
    <r>
      <rPr>
        <sz val="8"/>
        <rFont val="Times New Roman"/>
        <family val="1"/>
        <charset val="238"/>
      </rPr>
      <t xml:space="preserve"> s</t>
    </r>
    <r>
      <rPr>
        <vertAlign val="superscript"/>
        <sz val="8"/>
        <rFont val="Times New Roman"/>
        <family val="1"/>
        <charset val="238"/>
      </rPr>
      <t xml:space="preserve">-1 </t>
    </r>
    <r>
      <rPr>
        <sz val="8"/>
        <rFont val="Times New Roman"/>
        <family val="1"/>
        <charset val="238"/>
      </rPr>
      <t>(cSt).</t>
    </r>
  </si>
  <si>
    <t>Pojemność 1l.</t>
  </si>
  <si>
    <t>2.396</t>
  </si>
  <si>
    <t>Do mycia naczyń. Z końskim włosiem.</t>
  </si>
  <si>
    <t>2.397</t>
  </si>
  <si>
    <t>2.398</t>
  </si>
  <si>
    <t>Dł. całk. 500 mm; dł. szczotki 100 mm; Ø - szczotki 6 mm.</t>
  </si>
  <si>
    <t>2.399</t>
  </si>
  <si>
    <t xml:space="preserve">Do mycia naczyń. Z włosiem ze świńskiej szczeciny z główką z wełny. </t>
  </si>
  <si>
    <t>2.400</t>
  </si>
  <si>
    <t>2.401</t>
  </si>
  <si>
    <t>2.402</t>
  </si>
  <si>
    <t>Do czyszczenia fajek. Wykonane z bawełny, na sztywnym drucie. Przeznaczme w szczególności do czyszczenia trudno dostępnych drobnych części np.. węży, pipet, zaworów.</t>
  </si>
  <si>
    <t>Stożkowe, Ø 1,5 - 6 mm, długość około 170 mm.</t>
  </si>
  <si>
    <t>80 szt.</t>
  </si>
  <si>
    <t>2.403</t>
  </si>
  <si>
    <t xml:space="preserve">Folia </t>
  </si>
  <si>
    <r>
      <t>Folia do przykrywania naczyń, szalek Petriego, kuwet. Bardzo elastyczna. Przylegająca szczelnie nawet do nieregularnych kształtów. Grubość 120  µm. Wolna od zmiękczaczy Temp. mięknięcia 60 °C. Do użycia w temp. -45 do +50 °C. Przepuszczalność gazowa w temp. 23 °C przez 24 h oraz przy wilgotności 50 %: tlen: 350 cm</t>
    </r>
    <r>
      <rPr>
        <vertAlign val="superscript"/>
        <sz val="8"/>
        <rFont val="Times New Roman"/>
        <family val="1"/>
        <charset val="238"/>
      </rPr>
      <t>3</t>
    </r>
    <r>
      <rPr>
        <sz val="8"/>
        <rFont val="Times New Roman"/>
        <family val="1"/>
        <charset val="238"/>
      </rPr>
      <t>/m</t>
    </r>
    <r>
      <rPr>
        <vertAlign val="superscript"/>
        <sz val="8"/>
        <rFont val="Times New Roman"/>
        <family val="1"/>
        <charset val="238"/>
      </rPr>
      <t>2</t>
    </r>
    <r>
      <rPr>
        <sz val="8"/>
        <rFont val="Times New Roman"/>
        <family val="1"/>
        <charset val="238"/>
      </rPr>
      <t>; azot: 105 cm</t>
    </r>
    <r>
      <rPr>
        <vertAlign val="superscript"/>
        <sz val="8"/>
        <rFont val="Times New Roman"/>
        <family val="1"/>
        <charset val="238"/>
      </rPr>
      <t>3</t>
    </r>
    <r>
      <rPr>
        <sz val="8"/>
        <rFont val="Times New Roman"/>
        <family val="1"/>
        <charset val="238"/>
      </rPr>
      <t>/m</t>
    </r>
    <r>
      <rPr>
        <vertAlign val="superscript"/>
        <sz val="8"/>
        <rFont val="Times New Roman"/>
        <family val="1"/>
        <charset val="238"/>
      </rPr>
      <t>2</t>
    </r>
    <r>
      <rPr>
        <sz val="8"/>
        <rFont val="Times New Roman"/>
        <family val="1"/>
        <charset val="238"/>
      </rPr>
      <t>; dwutlenek węgla : 1100 cm</t>
    </r>
    <r>
      <rPr>
        <vertAlign val="superscript"/>
        <sz val="8"/>
        <rFont val="Times New Roman"/>
        <family val="1"/>
        <charset val="238"/>
      </rPr>
      <t>3</t>
    </r>
    <r>
      <rPr>
        <sz val="8"/>
        <rFont val="Times New Roman"/>
        <family val="1"/>
        <charset val="238"/>
      </rPr>
      <t>/m</t>
    </r>
    <r>
      <rPr>
        <vertAlign val="superscript"/>
        <sz val="8"/>
        <rFont val="Times New Roman"/>
        <family val="1"/>
        <charset val="238"/>
      </rPr>
      <t>2</t>
    </r>
    <r>
      <rPr>
        <sz val="8"/>
        <rFont val="Times New Roman"/>
        <family val="1"/>
        <charset val="238"/>
      </rPr>
      <t>. Przepuszczalność pary wodnej w temp. 37 °C przez 24 h oraz przy wilgotności 90 %: 0,8 g/m</t>
    </r>
    <r>
      <rPr>
        <vertAlign val="superscript"/>
        <sz val="8"/>
        <rFont val="Times New Roman"/>
        <family val="1"/>
        <charset val="238"/>
      </rPr>
      <t>2</t>
    </r>
    <r>
      <rPr>
        <sz val="8"/>
        <rFont val="Times New Roman"/>
        <family val="1"/>
        <charset val="238"/>
      </rPr>
      <t>.</t>
    </r>
  </si>
  <si>
    <t>2.404</t>
  </si>
  <si>
    <t>2.405</t>
  </si>
  <si>
    <t>Szer. 100 mm; dł. 75 m.</t>
  </si>
  <si>
    <t>2.406</t>
  </si>
  <si>
    <t>Folia aluminiowa - zawartość aluminium min. 99,0 %.</t>
  </si>
  <si>
    <t>Rolka - grubość 13 µm; szer. 300 mm; dł. 20 m.</t>
  </si>
  <si>
    <t>2.407</t>
  </si>
  <si>
    <t xml:space="preserve">Folia aluminiowa </t>
  </si>
  <si>
    <t>TLC, SIL G / UV254. Ze wskaźnikiem fluorescencyjnym.</t>
  </si>
  <si>
    <t>2.408</t>
  </si>
  <si>
    <t>TLC, ALOX N / UV254. Ze wskaźnikiem fluorescencyjnym.</t>
  </si>
  <si>
    <t xml:space="preserve">Format płytki: 20 x 20 cm; grubość warstwy 0,2 mm. </t>
  </si>
  <si>
    <t>2.409</t>
  </si>
  <si>
    <t>Kuweta szklana precyzyjna</t>
  </si>
  <si>
    <t xml:space="preserve">Wykonana ze szkła kwarcowego przepuszczajcego promienie UV. Z przykrywką ze szwem PTFE. Posiadająca wskaźnik spektralny i dwie polerowane ścianki. Długość drogi optycznej 10 mm, ±0,01 mm. </t>
  </si>
  <si>
    <t>Dł. 12,5 mm, szer. 12,5 mm, wys. 45 mm. Poj. 3,5 mm, szer. wew. 10 mm.</t>
  </si>
  <si>
    <t>2.410</t>
  </si>
  <si>
    <t>Kuweta jednorazowa</t>
  </si>
  <si>
    <t>Wykonana z PMMA. Zapewniająca optymalną przepuszczalność światła. Posiadająca wgłębione okienka chroniące przed zadrapaniem oraz strzałkę wskazującą kierunek radiacji. Długość drogi optycznej 10 mm. Przepuszczalność 300-900 nm.</t>
  </si>
  <si>
    <t>Poj. 2,5 -4,5 ml. Typ makro.</t>
  </si>
  <si>
    <t>2.411</t>
  </si>
  <si>
    <t>Kuweta jednorazowa do pomiaru fluorescencji</t>
  </si>
  <si>
    <t>Wykonana z PMMA, ściany przejrzyste optycznie. Długość drogi optycznej 10 mm. Do pomiarów od 300 nm.</t>
  </si>
  <si>
    <t>Poj. 4 ml, dł. 12,5mm, szer. 12,5 mm, wys. 45 mm.</t>
  </si>
  <si>
    <t>2.412</t>
  </si>
  <si>
    <t>Wykonane ze szkliwionej porcelany, posiadające szorstką powierzchnię rozdrabniającą. Odpowiednie do pracy z ciekłym azotem. Odporne na temperaturę do +1000°C. Autoklawowalne.</t>
  </si>
  <si>
    <t xml:space="preserve">Rozmiar 3. Poj. 170 ml; wys. 55 mm; Ø wewn. 90 mm. </t>
  </si>
  <si>
    <t>2.413</t>
  </si>
  <si>
    <t>Moździerz niski</t>
  </si>
  <si>
    <t>Z pistlem. Wykonany z agatu. Idealna, polerowana powierzchnia wewnętrzna. Wysoka odporność na ścieranie. Autoklawowalne.</t>
  </si>
  <si>
    <t xml:space="preserve">Ø zewn. ~60 mm, Ø wewn. 48 mm poj. 20 ml.    </t>
  </si>
  <si>
    <t>2.414</t>
  </si>
  <si>
    <t xml:space="preserve">Zapasowe do niskich moździerzy. Z agatu. </t>
  </si>
  <si>
    <t>Ø głowki 14 mm, długość 62 mm.</t>
  </si>
  <si>
    <t>2.415</t>
  </si>
  <si>
    <t>Ø głowki 24 mm, długość 104 mm.</t>
  </si>
  <si>
    <t>2.416</t>
  </si>
  <si>
    <t>Wykonane z lateksu. Przeznaczone do kontroli wlotu i wylotu powietrza i gazu na aparaturze jak i do krótkiego przechowywania gazów. Długość pustych baloników 22 cm. Mix kolorów.</t>
  </si>
  <si>
    <t>2.417</t>
  </si>
  <si>
    <t xml:space="preserve">Wykonane z naturalnego kauczuku. Owalne. Do mieszania lub krótkiego przechowywania gazów. Obwód max. około 85 cm. Mix kolorów. </t>
  </si>
  <si>
    <t>2.418</t>
  </si>
  <si>
    <t xml:space="preserve">Przeznaczone do dokładnego i szybkiego pomiaru farbowanych, mętnych i przezroczystych roztworów wodnych. W plastikowym, okrągłym pudełku ze skalą kolorów. Rolki papierków wskaźnikowych o dł. 5 m i  7 mm szerokości każda. </t>
  </si>
  <si>
    <t>Zakres pomiarowy pH 1-14; stopniowanie pH 1,0/2,0.</t>
  </si>
  <si>
    <t>2.419</t>
  </si>
  <si>
    <t>Uniwersalne papierki wskaźnikowe pH, w kwadratowym opakowaniu zbiorczym z tworzywa sztucznego. Posiadające pola wskaźnikowe z celulozy nasączonej barwnikiem z załaczoną skala porównawczą. Barwnik nie przechodzi do roztworu.</t>
  </si>
  <si>
    <t>Zakres pomiarowy pH nie węższy niż 0-14; stopniowanie pH 1,0.</t>
  </si>
  <si>
    <t>2.420</t>
  </si>
  <si>
    <t>Zakres pomiarowy pH nie węższy niż 0,0-6,0; stopniowanie pH 0,5.</t>
  </si>
  <si>
    <t>2.421</t>
  </si>
  <si>
    <t>Zakres pomiarowy pH nie węższy niż 7,0-14,0; stopniowanie pH 0,5.</t>
  </si>
  <si>
    <t>2.422</t>
  </si>
  <si>
    <t>Taśma do gwintów</t>
  </si>
  <si>
    <t>Wykonana z PTFE. Chroni, uszczelnia, mocuje, nadająca się do wszystkich rodzajów gwintów, bardzo rozciągliwa. Do zastosowań w temp. od -190 °C.  do +260 °C. Wytrzymała na większość chemikaliów. Długość rolki 12 m. 3 rolki w op.</t>
  </si>
  <si>
    <t xml:space="preserve">Szerokość 12 mm, grubość 0,08 mm. </t>
  </si>
  <si>
    <t>2.423</t>
  </si>
  <si>
    <t>Samoprzylepna. Służąca do znakowania lub pieczętowania naczyń do sterylizacji parowej. Autoklawowalna. Posiadająca możliwość opisywania.</t>
  </si>
  <si>
    <t>Długość taśmy 55 m, szerokość 19 mm, Ø wewn. rolki 76 mm.</t>
  </si>
  <si>
    <t>2.424</t>
  </si>
  <si>
    <t xml:space="preserve">Jednowarstwowe, w kolorze białym. Wykonane ze specjalnie obrabianych niestrzępiących się i bardzo chłonnych włókien celulozowych (100% świeżej celulozy). Przeznaczone do precyzyjnego wycierania wrażliwych delikatnych miejsc, do czyszczenia elementów elektronicznych i kontaktów, soczewek optycznych i szkiełek mikroskopowych.  </t>
  </si>
  <si>
    <t>Wymiary chusteczki 304 x 304 mm</t>
  </si>
  <si>
    <t>196 szt.</t>
  </si>
  <si>
    <t>2.425</t>
  </si>
  <si>
    <t>Wymiary chusteczki 213 x 114 mm</t>
  </si>
  <si>
    <t>280 szt.</t>
  </si>
  <si>
    <t>2.426</t>
  </si>
  <si>
    <t>Tacki wagowe - jednorazowe</t>
  </si>
  <si>
    <t xml:space="preserve">Wykonane z PS. Przeznaczone do jednorazowego użytku. Bezbarwne, transparentne, antyelektrostatyczne. Przeznaczone do pracy z substancjami stałymi i ciekłymi. Odporne na rozcieńczone kwasy, ługi i alkohole. Obojętne biologicznie. Zachowujące trwałość w temp. do +80°C. </t>
  </si>
  <si>
    <t>Dł. 46 mm., szer. 46 mm., wys. 8 mm</t>
  </si>
  <si>
    <t>2.427</t>
  </si>
  <si>
    <t>Papierki wagowe</t>
  </si>
  <si>
    <t>Wykonane z papieru niezawierającego azotu. Gładka powierzchnia umożliwiająca optymalne odzyskanie próbki.</t>
  </si>
  <si>
    <t>Dł. 76 mm, szer. 76 mm.</t>
  </si>
  <si>
    <t>2.428</t>
  </si>
  <si>
    <t>Wykonana z PS, z 72 kołkami (⌀ 15 x dł. 95 mm), które można dowolnie samodzielnie montować w suszarce. Otwory do wtykania kołków zamykane i przez to szczelne. Wyposażona w rynienkę i rurkę ściekową (dł. 300 mm, ⌀ zewn. 12 mm). Do montażu ściennego.</t>
  </si>
  <si>
    <t>Dł. 630 mm x szer. 450 mm x gł. 110 mm.</t>
  </si>
  <si>
    <t>1szt.</t>
  </si>
  <si>
    <t>2.429</t>
  </si>
  <si>
    <r>
      <t xml:space="preserve">Wata kwarcowa, chemicznie czysta. Do analiz elementarnych lub kolumn chromatograficznych. Rozmiar 5 do 30 </t>
    </r>
    <r>
      <rPr>
        <sz val="8"/>
        <rFont val="Calibri"/>
        <family val="2"/>
        <charset val="238"/>
      </rPr>
      <t>µm</t>
    </r>
    <r>
      <rPr>
        <sz val="8"/>
        <rFont val="Times New Roman"/>
        <family val="1"/>
        <charset val="238"/>
      </rPr>
      <t xml:space="preserve">. </t>
    </r>
  </si>
  <si>
    <t>10 g</t>
  </si>
  <si>
    <t>2.430</t>
  </si>
  <si>
    <t>2.431</t>
  </si>
  <si>
    <t>Wykonane z przezroczystego LDPE, z zamknięciem strunowym. Grubość folii 50 µm.</t>
  </si>
  <si>
    <t>2.432</t>
  </si>
  <si>
    <t>2.433</t>
  </si>
  <si>
    <t>2.434</t>
  </si>
  <si>
    <t>2.435</t>
  </si>
  <si>
    <t>2.436</t>
  </si>
  <si>
    <t>Beczki</t>
  </si>
  <si>
    <t>Wykonane z HDPE. Z deklem z gumową uszczelką i z szerokim wlewem przeznaczone do przechowywania i transportu cieczy, proszków i substancji o konsystencji smaru ale także do produktów spożywczych i farmaceutycznych. Hermetyczne, wodoszczelne i nieprzepusczalne dla pary wodnej. Posiadające dopuszczenie UN (X). Pojemniki można plombować. Temperatura wsadu do 70°C.</t>
  </si>
  <si>
    <t xml:space="preserve">Ø 198 mm, Ø szyjki wewn. 136 mm poj. 6 litrów; wys. 263 mm </t>
  </si>
  <si>
    <t>Wykonana z żeliwa, chromowana. Z ruchomą główką. Palce chwytające pokryte przezroczystym silikonem.</t>
  </si>
  <si>
    <t>Rozpiętość od 50 do 100 mm. Ø trzonka 12 mm, długość trzonka 150 mm.</t>
  </si>
  <si>
    <r>
      <t xml:space="preserve">Załącznik nr 1 - Opis przedmiotu zamowienia/Formularz cenowy                                                                                                                                                                                                                                                                                                                                                                                                                                    </t>
    </r>
    <r>
      <rPr>
        <sz val="14"/>
        <rFont val="Times New Roman"/>
        <family val="1"/>
        <charset val="238"/>
      </rPr>
      <t>do podstępowania na sukcesywne dostawy materiałów laboratoryjnych i drobnego sprzętu laboratoryjnego, nr ref.  WCh.260.29.2022</t>
    </r>
  </si>
  <si>
    <t>Minutnik z zegarem i alarmem. Posiadający 2 niezależne kanały do oddzielnych pomiarów czasu oraz funkcję odliczania wstecz / w przód. Max. czas pomiaru 99 h, 59 min i 59 s. Minutnik z dużym wyświetlaczem LCD oraz 1-minutowym sygnałem alarmowym. Wyposażony w stojak zaciskowy i magnes do mocowania na powierzchniach metalowych. Automatyczne odliczanie w przód po osiągnięciu punktu zerowego. Wymiary min: wys. 60 x szer. 70 x gł. 10 mm, masa max. do 75 g. W dostawie z baterią mikro 1,5 V.</t>
  </si>
  <si>
    <t>Z plastikową sprężyną dla bezpiecznego dopasowania w fiolkach.</t>
  </si>
  <si>
    <t>Nakładana dysza redukująca o Ø 14 mm zapewniająca koncentrację gorącego strumienia powietrza. (pasująca do dmuchawy z poz. 1.50)</t>
  </si>
  <si>
    <t>Nakładana dysza szerokostrumieniowa zapewniająca spłaszczenie strumienia powietrza. Szerokść 50 mm. (pasująca do dmuchawy z poz. 1.50)</t>
  </si>
  <si>
    <t xml:space="preserve">Poj. 100-1200 µl. Pasujące np. do Eppendorf, Gilson, Sartorius, Socorex.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</si>
</sst>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43" formatCode="_-* #,##0.00\ _z_ł_-;\-* #,##0.00\ _z_ł_-;_-* &quot;-&quot;??\ _z_ł_-;_-@_-"/>
    <numFmt numFmtId="164" formatCode="#,##0.00\ &quot;zł&quot;"/>
  </numFmts>
  <fonts count="44">
    <font>
      <sz val="11"/>
      <color theme="1"/>
      <name val="Calibri"/>
      <family val="2"/>
      <charset val="238"/>
      <scheme val="minor"/>
    </font>
    <font>
      <sz val="11"/>
      <color theme="1"/>
      <name val="Calibri"/>
      <family val="2"/>
      <charset val="238"/>
      <scheme val="minor"/>
    </font>
    <font>
      <sz val="10"/>
      <color theme="1"/>
      <name val="Times New Roman"/>
      <family val="1"/>
      <charset val="238"/>
    </font>
    <font>
      <sz val="10"/>
      <name val="Times New Roman"/>
      <family val="1"/>
      <charset val="238"/>
    </font>
    <font>
      <b/>
      <sz val="10"/>
      <name val="Times New Roman"/>
      <family val="1"/>
      <charset val="238"/>
    </font>
    <font>
      <sz val="8"/>
      <name val="Times New Roman"/>
      <family val="1"/>
      <charset val="238"/>
    </font>
    <font>
      <sz val="10"/>
      <name val="Arial"/>
      <family val="2"/>
      <charset val="238"/>
    </font>
    <font>
      <sz val="10"/>
      <name val="Arial CE"/>
      <charset val="238"/>
    </font>
    <font>
      <vertAlign val="superscript"/>
      <sz val="10"/>
      <name val="Times New Roman"/>
      <family val="1"/>
      <charset val="238"/>
    </font>
    <font>
      <sz val="11"/>
      <color theme="1"/>
      <name val="Times New Roman"/>
      <family val="1"/>
      <charset val="238"/>
    </font>
    <font>
      <sz val="9"/>
      <name val="Times New Roman"/>
      <family val="1"/>
      <charset val="238"/>
    </font>
    <font>
      <sz val="11"/>
      <color theme="1"/>
      <name val="Czcionka tekstu podstawowego"/>
      <family val="2"/>
      <charset val="238"/>
    </font>
    <font>
      <sz val="11"/>
      <name val="Times New Roman"/>
      <family val="1"/>
      <charset val="238"/>
    </font>
    <font>
      <b/>
      <sz val="12"/>
      <name val="Times New Roman"/>
      <family val="1"/>
      <charset val="238"/>
    </font>
    <font>
      <b/>
      <sz val="10"/>
      <color theme="1"/>
      <name val="Times New Roman"/>
      <family val="1"/>
      <charset val="238"/>
    </font>
    <font>
      <b/>
      <sz val="11"/>
      <color theme="1"/>
      <name val="Calibri"/>
      <family val="2"/>
      <charset val="238"/>
      <scheme val="minor"/>
    </font>
    <font>
      <sz val="10"/>
      <color rgb="FFFF0000"/>
      <name val="Times New Roman"/>
      <family val="1"/>
      <charset val="238"/>
    </font>
    <font>
      <sz val="11"/>
      <color rgb="FFFF0000"/>
      <name val="Times New Roman"/>
      <family val="1"/>
      <charset val="238"/>
    </font>
    <font>
      <b/>
      <sz val="10"/>
      <color rgb="FFFF0000"/>
      <name val="Times New Roman"/>
      <family val="1"/>
      <charset val="238"/>
    </font>
    <font>
      <sz val="11"/>
      <name val="Calibri"/>
      <family val="2"/>
      <charset val="238"/>
      <scheme val="minor"/>
    </font>
    <font>
      <sz val="10"/>
      <name val="Calibri"/>
      <family val="2"/>
      <charset val="238"/>
    </font>
    <font>
      <b/>
      <sz val="14"/>
      <name val="Times New Roman"/>
      <family val="1"/>
      <charset val="238"/>
    </font>
    <font>
      <b/>
      <sz val="8"/>
      <name val="Times New Roman"/>
      <family val="1"/>
      <charset val="238"/>
    </font>
    <font>
      <b/>
      <sz val="8"/>
      <color theme="1"/>
      <name val="Times New Roman"/>
      <family val="1"/>
      <charset val="238"/>
    </font>
    <font>
      <sz val="7"/>
      <name val="Times New Roman"/>
      <family val="1"/>
      <charset val="238"/>
    </font>
    <font>
      <sz val="8"/>
      <color theme="1"/>
      <name val="Times New Roman"/>
      <family val="1"/>
      <charset val="238"/>
    </font>
    <font>
      <sz val="8"/>
      <color theme="1"/>
      <name val="Calibri"/>
      <family val="2"/>
      <charset val="238"/>
      <scheme val="minor"/>
    </font>
    <font>
      <sz val="8"/>
      <color rgb="FFFF0000"/>
      <name val="Times New Roman"/>
      <family val="1"/>
      <charset val="238"/>
    </font>
    <font>
      <sz val="8"/>
      <name val="Symbol"/>
      <family val="1"/>
      <charset val="2"/>
    </font>
    <font>
      <vertAlign val="superscript"/>
      <sz val="8"/>
      <color theme="1"/>
      <name val="Times New Roman"/>
      <family val="1"/>
      <charset val="238"/>
    </font>
    <font>
      <vertAlign val="superscript"/>
      <sz val="8"/>
      <name val="Times New Roman"/>
      <family val="1"/>
      <charset val="238"/>
    </font>
    <font>
      <sz val="8"/>
      <name val="Calibri"/>
      <family val="2"/>
      <charset val="238"/>
    </font>
    <font>
      <vertAlign val="subscript"/>
      <sz val="8"/>
      <name val="Times New Roman"/>
      <family val="1"/>
      <charset val="238"/>
    </font>
    <font>
      <sz val="14"/>
      <name val="Times New Roman"/>
      <family val="1"/>
      <charset val="238"/>
    </font>
    <font>
      <sz val="11"/>
      <color theme="1"/>
      <name val="Calibri"/>
      <family val="2"/>
      <scheme val="minor"/>
    </font>
    <font>
      <b/>
      <sz val="11"/>
      <color theme="1"/>
      <name val="Times New Roman"/>
      <family val="1"/>
      <charset val="238"/>
    </font>
    <font>
      <b/>
      <i/>
      <sz val="8"/>
      <name val="Times New Roman"/>
      <family val="1"/>
      <charset val="238"/>
    </font>
    <font>
      <b/>
      <i/>
      <sz val="8"/>
      <color theme="1"/>
      <name val="Times New Roman"/>
      <family val="1"/>
      <charset val="238"/>
    </font>
    <font>
      <b/>
      <i/>
      <sz val="9"/>
      <color rgb="FFFF0000"/>
      <name val="Arial"/>
      <family val="2"/>
      <charset val="238"/>
    </font>
    <font>
      <b/>
      <i/>
      <sz val="9"/>
      <color rgb="FFFF0000"/>
      <name val="Times New Roman"/>
      <family val="1"/>
      <charset val="238"/>
    </font>
    <font>
      <sz val="11"/>
      <color rgb="FF000000"/>
      <name val="Times New Roman"/>
      <family val="1"/>
      <charset val="238"/>
    </font>
    <font>
      <i/>
      <sz val="8"/>
      <name val="Times New Roman"/>
      <family val="1"/>
      <charset val="238"/>
    </font>
    <font>
      <i/>
      <sz val="7"/>
      <name val="Times New Roman"/>
      <family val="1"/>
      <charset val="238"/>
    </font>
    <font>
      <i/>
      <sz val="8"/>
      <color theme="1"/>
      <name val="Times New Roman"/>
      <family val="1"/>
      <charset val="238"/>
    </font>
  </fonts>
  <fills count="10">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FF00"/>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0">
    <xf numFmtId="0" fontId="0" fillId="0" borderId="0"/>
    <xf numFmtId="43" fontId="1" fillId="0" borderId="0" applyFont="0" applyFill="0" applyBorder="0" applyAlignment="0" applyProtection="0"/>
    <xf numFmtId="0" fontId="6" fillId="0" borderId="0"/>
    <xf numFmtId="0" fontId="7" fillId="0" borderId="0"/>
    <xf numFmtId="43" fontId="6" fillId="0" borderId="0" applyFont="0" applyFill="0" applyBorder="0" applyAlignment="0" applyProtection="0"/>
    <xf numFmtId="0" fontId="11" fillId="0" borderId="0"/>
    <xf numFmtId="9"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0" fontId="34" fillId="0" borderId="0"/>
    <xf numFmtId="0" fontId="6" fillId="0" borderId="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cellStyleXfs>
  <cellXfs count="270">
    <xf numFmtId="0" fontId="0" fillId="0" borderId="0" xfId="0"/>
    <xf numFmtId="0" fontId="3" fillId="0" borderId="0" xfId="0" applyFont="1" applyAlignment="1" applyProtection="1">
      <alignment horizontal="center" vertical="center"/>
      <protection locked="0"/>
    </xf>
    <xf numFmtId="0" fontId="2" fillId="0" borderId="0" xfId="0" applyFont="1" applyAlignment="1">
      <alignment vertical="center"/>
    </xf>
    <xf numFmtId="0" fontId="4" fillId="2" borderId="1" xfId="2" applyFont="1" applyFill="1" applyBorder="1" applyAlignment="1" applyProtection="1">
      <alignment horizontal="center" vertical="center" wrapText="1"/>
      <protection locked="0"/>
    </xf>
    <xf numFmtId="49" fontId="4" fillId="2" borderId="1" xfId="3" applyNumberFormat="1" applyFont="1" applyFill="1" applyBorder="1" applyAlignment="1" applyProtection="1">
      <alignment horizontal="center" vertical="center" wrapText="1"/>
      <protection locked="0"/>
    </xf>
    <xf numFmtId="4" fontId="4" fillId="3" borderId="1" xfId="1" applyNumberFormat="1" applyFont="1" applyFill="1" applyBorder="1" applyAlignment="1" applyProtection="1">
      <alignment horizontal="center" vertical="center" wrapText="1"/>
      <protection locked="0"/>
    </xf>
    <xf numFmtId="0" fontId="4" fillId="2" borderId="5" xfId="2" applyFont="1" applyFill="1" applyBorder="1" applyAlignment="1" applyProtection="1">
      <alignment horizontal="center" vertical="center"/>
      <protection locked="0"/>
    </xf>
    <xf numFmtId="0" fontId="4" fillId="2" borderId="5" xfId="3" applyFont="1" applyFill="1" applyBorder="1" applyAlignment="1" applyProtection="1">
      <alignment horizontal="center" vertical="center" wrapText="1"/>
      <protection locked="0"/>
    </xf>
    <xf numFmtId="0" fontId="3" fillId="2" borderId="5" xfId="2" applyFont="1" applyFill="1" applyBorder="1" applyAlignment="1" applyProtection="1">
      <alignment horizontal="center" vertical="center"/>
      <protection locked="0"/>
    </xf>
    <xf numFmtId="0" fontId="3" fillId="0" borderId="5" xfId="2" applyFont="1" applyBorder="1" applyAlignment="1" applyProtection="1">
      <alignment horizontal="center" vertical="center"/>
      <protection locked="0"/>
    </xf>
    <xf numFmtId="0" fontId="3" fillId="4" borderId="5" xfId="2" applyFont="1" applyFill="1" applyBorder="1" applyAlignment="1" applyProtection="1">
      <alignment horizontal="center" vertical="center"/>
      <protection locked="0"/>
    </xf>
    <xf numFmtId="0" fontId="3" fillId="0" borderId="5" xfId="3" applyFont="1" applyBorder="1" applyAlignment="1" applyProtection="1">
      <alignment horizontal="center" vertical="center" wrapText="1"/>
      <protection locked="0"/>
    </xf>
    <xf numFmtId="164" fontId="3" fillId="0" borderId="5" xfId="2" applyNumberFormat="1" applyFont="1" applyBorder="1" applyAlignment="1" applyProtection="1">
      <alignment horizontal="center" vertical="center"/>
      <protection locked="0"/>
    </xf>
    <xf numFmtId="0" fontId="3" fillId="0" borderId="5" xfId="3" applyFont="1" applyBorder="1" applyAlignment="1" applyProtection="1">
      <alignment vertical="center" wrapText="1"/>
      <protection locked="0"/>
    </xf>
    <xf numFmtId="0" fontId="4" fillId="3" borderId="5" xfId="2" applyFont="1" applyFill="1" applyBorder="1" applyAlignment="1" applyProtection="1">
      <alignment horizontal="center" vertical="center"/>
      <protection locked="0"/>
    </xf>
    <xf numFmtId="0" fontId="3" fillId="2" borderId="5" xfId="3" applyFont="1" applyFill="1" applyBorder="1" applyAlignment="1" applyProtection="1">
      <alignment horizontal="center" vertical="center" wrapText="1"/>
      <protection locked="0"/>
    </xf>
    <xf numFmtId="164" fontId="3" fillId="3" borderId="5" xfId="2" applyNumberFormat="1" applyFont="1" applyFill="1" applyBorder="1" applyAlignment="1" applyProtection="1">
      <alignment horizontal="center" vertical="center"/>
      <protection locked="0"/>
    </xf>
    <xf numFmtId="0" fontId="3" fillId="0" borderId="5" xfId="2" applyFont="1" applyBorder="1" applyAlignment="1" applyProtection="1">
      <alignment horizontal="left" vertical="center"/>
      <protection locked="0"/>
    </xf>
    <xf numFmtId="0" fontId="3" fillId="2" borderId="5" xfId="4" applyNumberFormat="1" applyFont="1" applyFill="1" applyBorder="1" applyAlignment="1" applyProtection="1">
      <alignment horizontal="center" vertical="center"/>
      <protection locked="0"/>
    </xf>
    <xf numFmtId="0" fontId="3" fillId="0" borderId="5" xfId="3" applyFont="1" applyBorder="1" applyAlignment="1" applyProtection="1">
      <alignment horizontal="left" vertical="center" wrapText="1" shrinkToFit="1"/>
      <protection locked="0"/>
    </xf>
    <xf numFmtId="0" fontId="3"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3" fillId="3" borderId="5" xfId="2" applyFont="1" applyFill="1" applyBorder="1" applyAlignment="1" applyProtection="1">
      <alignment horizontal="center" vertical="center"/>
      <protection locked="0"/>
    </xf>
    <xf numFmtId="164" fontId="9" fillId="0" borderId="5" xfId="0" applyNumberFormat="1" applyFont="1" applyBorder="1" applyAlignment="1">
      <alignment horizontal="center" vertical="center"/>
    </xf>
    <xf numFmtId="0" fontId="10" fillId="0" borderId="5" xfId="3" applyFont="1" applyBorder="1" applyAlignment="1" applyProtection="1">
      <alignment horizontal="center" vertical="center" wrapText="1"/>
      <protection locked="0"/>
    </xf>
    <xf numFmtId="164" fontId="17" fillId="0" borderId="5" xfId="0" applyNumberFormat="1" applyFont="1" applyBorder="1" applyAlignment="1">
      <alignment horizontal="center" vertical="center"/>
    </xf>
    <xf numFmtId="0" fontId="16" fillId="0" borderId="0" xfId="0" applyFont="1" applyAlignment="1">
      <alignment vertical="center"/>
    </xf>
    <xf numFmtId="164" fontId="16" fillId="0" borderId="5" xfId="2" applyNumberFormat="1" applyFont="1" applyBorder="1" applyAlignment="1" applyProtection="1">
      <alignment horizontal="center" vertical="center"/>
      <protection locked="0"/>
    </xf>
    <xf numFmtId="2" fontId="12" fillId="0" borderId="5" xfId="0" applyNumberFormat="1" applyFont="1" applyBorder="1" applyAlignment="1">
      <alignment horizontal="center" vertical="center"/>
    </xf>
    <xf numFmtId="164" fontId="12" fillId="0" borderId="5" xfId="0" applyNumberFormat="1" applyFont="1" applyBorder="1" applyAlignment="1">
      <alignment horizontal="center" vertical="center"/>
    </xf>
    <xf numFmtId="0" fontId="3" fillId="0" borderId="0" xfId="0" applyFont="1" applyAlignment="1">
      <alignment vertical="center"/>
    </xf>
    <xf numFmtId="164" fontId="12" fillId="0" borderId="5" xfId="0" applyNumberFormat="1" applyFont="1" applyBorder="1" applyAlignment="1">
      <alignment vertical="center"/>
    </xf>
    <xf numFmtId="0" fontId="12" fillId="0" borderId="5" xfId="0" applyFont="1" applyBorder="1"/>
    <xf numFmtId="164" fontId="2" fillId="0" borderId="5" xfId="2" applyNumberFormat="1" applyFont="1" applyBorder="1" applyAlignment="1" applyProtection="1">
      <alignment horizontal="center" vertical="center"/>
      <protection locked="0"/>
    </xf>
    <xf numFmtId="164" fontId="16" fillId="3" borderId="5" xfId="2" applyNumberFormat="1" applyFont="1" applyFill="1" applyBorder="1" applyAlignment="1" applyProtection="1">
      <alignment horizontal="center" vertical="center"/>
      <protection locked="0"/>
    </xf>
    <xf numFmtId="0" fontId="3" fillId="0" borderId="5" xfId="3" applyFont="1" applyBorder="1" applyAlignment="1" applyProtection="1">
      <alignment horizontal="left" vertical="center" wrapText="1"/>
      <protection locked="0"/>
    </xf>
    <xf numFmtId="0" fontId="3" fillId="0" borderId="1" xfId="3" applyFont="1" applyBorder="1" applyAlignment="1" applyProtection="1">
      <alignment vertical="center" wrapText="1"/>
      <protection locked="0"/>
    </xf>
    <xf numFmtId="0" fontId="3" fillId="0" borderId="5" xfId="2" applyFont="1" applyBorder="1" applyAlignment="1" applyProtection="1">
      <alignment horizontal="left" vertical="center" wrapText="1"/>
      <protection locked="0"/>
    </xf>
    <xf numFmtId="0" fontId="3" fillId="0" borderId="5" xfId="5" applyFont="1" applyBorder="1" applyAlignment="1" applyProtection="1">
      <alignment horizontal="left" vertical="center" wrapText="1"/>
      <protection locked="0"/>
    </xf>
    <xf numFmtId="0" fontId="3" fillId="0" borderId="1" xfId="2" applyFont="1" applyBorder="1" applyAlignment="1" applyProtection="1">
      <alignment vertical="center" wrapText="1"/>
      <protection locked="0"/>
    </xf>
    <xf numFmtId="0" fontId="3" fillId="0" borderId="5" xfId="2" applyFont="1" applyBorder="1" applyAlignment="1" applyProtection="1">
      <alignment vertical="center" wrapText="1"/>
      <protection locked="0"/>
    </xf>
    <xf numFmtId="0" fontId="18" fillId="2" borderId="1" xfId="2" applyFont="1" applyFill="1" applyBorder="1" applyAlignment="1" applyProtection="1">
      <alignment horizontal="center" vertical="center" wrapText="1"/>
      <protection locked="0"/>
    </xf>
    <xf numFmtId="0" fontId="3" fillId="0" borderId="5" xfId="5" applyFont="1" applyBorder="1" applyAlignment="1" applyProtection="1">
      <alignment vertical="center" wrapText="1"/>
      <protection locked="0"/>
    </xf>
    <xf numFmtId="0" fontId="3" fillId="0" borderId="1" xfId="5" applyFont="1" applyBorder="1" applyAlignment="1" applyProtection="1">
      <alignment vertical="center" wrapText="1"/>
      <protection locked="0"/>
    </xf>
    <xf numFmtId="0" fontId="3" fillId="0" borderId="0" xfId="0" applyFont="1" applyAlignment="1">
      <alignment horizontal="center" vertical="center"/>
    </xf>
    <xf numFmtId="43" fontId="14" fillId="5" borderId="5" xfId="1" applyFont="1" applyFill="1" applyBorder="1" applyAlignment="1">
      <alignment horizontal="center" vertical="center"/>
    </xf>
    <xf numFmtId="43" fontId="2" fillId="0" borderId="0" xfId="1" applyFont="1" applyAlignment="1">
      <alignment horizontal="center" vertical="center"/>
    </xf>
    <xf numFmtId="0" fontId="3" fillId="6" borderId="5" xfId="2" applyFont="1" applyFill="1" applyBorder="1" applyAlignment="1" applyProtection="1">
      <alignment horizontal="center" vertical="center"/>
      <protection locked="0"/>
    </xf>
    <xf numFmtId="0" fontId="3" fillId="0" borderId="5" xfId="0" applyFont="1" applyBorder="1" applyAlignment="1">
      <alignment vertical="center"/>
    </xf>
    <xf numFmtId="2" fontId="12" fillId="0" borderId="0" xfId="0" applyNumberFormat="1" applyFont="1" applyAlignment="1">
      <alignment horizontal="center" vertical="center"/>
    </xf>
    <xf numFmtId="0" fontId="3" fillId="0" borderId="5"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wrapText="1"/>
    </xf>
    <xf numFmtId="164" fontId="3" fillId="0" borderId="5" xfId="0" applyNumberFormat="1" applyFont="1" applyBorder="1" applyAlignment="1">
      <alignment horizontal="center" vertical="center"/>
    </xf>
    <xf numFmtId="2" fontId="3" fillId="0" borderId="5" xfId="0" applyNumberFormat="1" applyFont="1" applyBorder="1" applyAlignment="1">
      <alignment horizontal="center" vertical="center"/>
    </xf>
    <xf numFmtId="0" fontId="3" fillId="0" borderId="5" xfId="0" applyFont="1" applyBorder="1" applyAlignment="1">
      <alignment vertical="center" wrapText="1"/>
    </xf>
    <xf numFmtId="0" fontId="16" fillId="2" borderId="5" xfId="2" applyFont="1" applyFill="1" applyBorder="1" applyAlignment="1" applyProtection="1">
      <alignment horizontal="center" vertical="center"/>
      <protection locked="0"/>
    </xf>
    <xf numFmtId="2" fontId="17" fillId="0" borderId="5" xfId="0" applyNumberFormat="1" applyFont="1" applyBorder="1" applyAlignment="1">
      <alignment horizontal="center" vertical="center"/>
    </xf>
    <xf numFmtId="0" fontId="16" fillId="0" borderId="0" xfId="0" applyFont="1" applyAlignment="1">
      <alignment horizontal="center" vertical="center"/>
    </xf>
    <xf numFmtId="0" fontId="16" fillId="0" borderId="0" xfId="0" applyFont="1" applyAlignment="1" applyProtection="1">
      <alignment horizontal="center" vertical="center"/>
      <protection locked="0"/>
    </xf>
    <xf numFmtId="0" fontId="16" fillId="0" borderId="5" xfId="0" applyFont="1" applyBorder="1" applyAlignment="1">
      <alignment horizontal="center" vertical="center"/>
    </xf>
    <xf numFmtId="0" fontId="3" fillId="7" borderId="5" xfId="0" applyFont="1" applyFill="1" applyBorder="1" applyAlignment="1">
      <alignment horizontal="center" vertical="center"/>
    </xf>
    <xf numFmtId="0" fontId="3" fillId="0" borderId="5" xfId="0" applyFont="1" applyBorder="1" applyAlignment="1">
      <alignment horizontal="left" vertical="center"/>
    </xf>
    <xf numFmtId="0" fontId="3" fillId="0" borderId="5" xfId="0" applyFont="1" applyBorder="1" applyAlignment="1">
      <alignment horizontal="left" vertical="center" wrapText="1"/>
    </xf>
    <xf numFmtId="0" fontId="3" fillId="6" borderId="5" xfId="0"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16" fillId="0" borderId="1" xfId="0" applyFont="1" applyBorder="1" applyAlignment="1">
      <alignment horizontal="center" vertical="center"/>
    </xf>
    <xf numFmtId="0" fontId="2" fillId="0" borderId="1" xfId="0" applyFont="1" applyBorder="1" applyAlignment="1">
      <alignment horizontal="center" vertical="center"/>
    </xf>
    <xf numFmtId="0" fontId="3" fillId="7" borderId="5" xfId="2" applyFont="1" applyFill="1" applyBorder="1" applyAlignment="1" applyProtection="1">
      <alignment horizontal="center" vertical="center"/>
      <protection locked="0"/>
    </xf>
    <xf numFmtId="43" fontId="2" fillId="0" borderId="0" xfId="0" applyNumberFormat="1" applyFont="1" applyAlignment="1">
      <alignment vertical="center"/>
    </xf>
    <xf numFmtId="0" fontId="3" fillId="0" borderId="5" xfId="0" applyFont="1" applyBorder="1" applyAlignment="1">
      <alignment horizontal="center" vertical="center" wrapText="1"/>
    </xf>
    <xf numFmtId="43" fontId="2" fillId="0" borderId="5" xfId="0" applyNumberFormat="1" applyFont="1" applyBorder="1" applyAlignment="1">
      <alignment horizontal="center" vertical="center"/>
    </xf>
    <xf numFmtId="0" fontId="2" fillId="0" borderId="0" xfId="0" applyFont="1" applyAlignment="1">
      <alignment horizontal="center" vertical="center"/>
    </xf>
    <xf numFmtId="0" fontId="3" fillId="6" borderId="5" xfId="0" applyFont="1" applyFill="1" applyBorder="1" applyAlignment="1">
      <alignment horizontal="center" vertical="center" wrapText="1"/>
    </xf>
    <xf numFmtId="0" fontId="2" fillId="0" borderId="5" xfId="0" applyFont="1" applyBorder="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16" fillId="0" borderId="5" xfId="0" applyFont="1" applyBorder="1" applyAlignment="1">
      <alignment horizontal="center" vertical="center" wrapText="1"/>
    </xf>
    <xf numFmtId="0" fontId="3" fillId="0" borderId="1" xfId="3" applyFont="1" applyBorder="1" applyAlignment="1" applyProtection="1">
      <alignment horizontal="left" vertical="center" wrapText="1"/>
      <protection locked="0"/>
    </xf>
    <xf numFmtId="0" fontId="3" fillId="8" borderId="5" xfId="0" applyFont="1" applyFill="1" applyBorder="1" applyAlignment="1">
      <alignment horizontal="center" vertical="center"/>
    </xf>
    <xf numFmtId="0" fontId="3" fillId="8" borderId="5" xfId="0" applyFont="1" applyFill="1" applyBorder="1" applyAlignment="1">
      <alignment vertical="center" wrapText="1"/>
    </xf>
    <xf numFmtId="0" fontId="2" fillId="8" borderId="5" xfId="0" applyFont="1" applyFill="1" applyBorder="1" applyAlignment="1">
      <alignment horizontal="left" vertical="center" wrapText="1"/>
    </xf>
    <xf numFmtId="0" fontId="16" fillId="8" borderId="5" xfId="0" applyFont="1" applyFill="1" applyBorder="1" applyAlignment="1">
      <alignment horizontal="center" vertical="center"/>
    </xf>
    <xf numFmtId="0" fontId="2" fillId="8" borderId="5" xfId="0" applyFont="1" applyFill="1" applyBorder="1" applyAlignment="1">
      <alignment horizontal="center" vertical="center"/>
    </xf>
    <xf numFmtId="164" fontId="3" fillId="8" borderId="5" xfId="0" applyNumberFormat="1" applyFont="1" applyFill="1" applyBorder="1" applyAlignment="1">
      <alignment horizontal="center" vertical="center"/>
    </xf>
    <xf numFmtId="2" fontId="3" fillId="8" borderId="5" xfId="0" applyNumberFormat="1" applyFont="1" applyFill="1" applyBorder="1" applyAlignment="1">
      <alignment horizontal="center" vertical="center"/>
    </xf>
    <xf numFmtId="49" fontId="4" fillId="2" borderId="1" xfId="3" applyNumberFormat="1" applyFont="1" applyFill="1" applyBorder="1" applyAlignment="1" applyProtection="1">
      <alignment horizontal="left" vertical="center" wrapText="1"/>
      <protection locked="0"/>
    </xf>
    <xf numFmtId="0" fontId="4" fillId="0" borderId="5" xfId="2" applyFont="1" applyBorder="1" applyAlignment="1" applyProtection="1">
      <alignment horizontal="center" vertical="center"/>
      <protection locked="0"/>
    </xf>
    <xf numFmtId="2" fontId="2" fillId="0" borderId="0" xfId="0" applyNumberFormat="1" applyFont="1" applyAlignment="1">
      <alignment horizontal="center" vertical="center"/>
    </xf>
    <xf numFmtId="49" fontId="4" fillId="2" borderId="1" xfId="2" applyNumberFormat="1" applyFont="1" applyFill="1" applyBorder="1" applyAlignment="1" applyProtection="1">
      <alignment horizontal="center" vertical="center" wrapText="1"/>
      <protection locked="0"/>
    </xf>
    <xf numFmtId="49" fontId="3" fillId="2" borderId="5" xfId="2" applyNumberFormat="1" applyFont="1" applyFill="1" applyBorder="1" applyAlignment="1" applyProtection="1">
      <alignment horizontal="center" vertical="center"/>
      <protection locked="0"/>
    </xf>
    <xf numFmtId="49" fontId="12" fillId="0" borderId="5"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3" borderId="5" xfId="2" applyNumberFormat="1" applyFont="1" applyFill="1" applyBorder="1" applyAlignment="1" applyProtection="1">
      <alignment horizontal="center" vertical="center"/>
      <protection locked="0"/>
    </xf>
    <xf numFmtId="49" fontId="3" fillId="0" borderId="0" xfId="0" applyNumberFormat="1" applyFont="1" applyAlignment="1">
      <alignment horizontal="center" vertical="center"/>
    </xf>
    <xf numFmtId="4" fontId="4" fillId="2" borderId="1" xfId="2" applyNumberFormat="1" applyFont="1" applyFill="1" applyBorder="1" applyAlignment="1" applyProtection="1">
      <alignment horizontal="center" vertical="center" wrapText="1"/>
      <protection locked="0"/>
    </xf>
    <xf numFmtId="4" fontId="3" fillId="2" borderId="5" xfId="2" applyNumberFormat="1" applyFont="1" applyFill="1" applyBorder="1" applyAlignment="1" applyProtection="1">
      <alignment horizontal="center" vertical="center"/>
      <protection locked="0"/>
    </xf>
    <xf numFmtId="4" fontId="12" fillId="0" borderId="5" xfId="0" applyNumberFormat="1" applyFont="1" applyBorder="1" applyAlignment="1">
      <alignment horizontal="center" vertical="center"/>
    </xf>
    <xf numFmtId="4" fontId="3" fillId="0" borderId="5" xfId="0" applyNumberFormat="1" applyFont="1" applyBorder="1" applyAlignment="1">
      <alignment horizontal="center" vertical="center"/>
    </xf>
    <xf numFmtId="4" fontId="3" fillId="0" borderId="1" xfId="0" applyNumberFormat="1" applyFont="1" applyBorder="1" applyAlignment="1">
      <alignment horizontal="center" vertical="center"/>
    </xf>
    <xf numFmtId="4" fontId="3" fillId="3" borderId="5" xfId="2" applyNumberFormat="1" applyFont="1" applyFill="1" applyBorder="1" applyAlignment="1" applyProtection="1">
      <alignment horizontal="center" vertical="center"/>
      <protection locked="0"/>
    </xf>
    <xf numFmtId="4" fontId="3" fillId="0" borderId="5" xfId="2" applyNumberFormat="1" applyFont="1" applyBorder="1" applyAlignment="1" applyProtection="1">
      <alignment horizontal="center" vertical="center"/>
      <protection locked="0"/>
    </xf>
    <xf numFmtId="4" fontId="3" fillId="0" borderId="0" xfId="0" applyNumberFormat="1" applyFont="1" applyAlignment="1">
      <alignment horizontal="center" vertical="center"/>
    </xf>
    <xf numFmtId="0" fontId="10" fillId="0" borderId="5" xfId="3" applyFont="1" applyBorder="1" applyAlignment="1" applyProtection="1">
      <alignment horizontal="left" vertical="center" wrapText="1"/>
      <protection locked="0"/>
    </xf>
    <xf numFmtId="0" fontId="3" fillId="0" borderId="1" xfId="2" applyFont="1" applyBorder="1" applyAlignment="1" applyProtection="1">
      <alignment horizontal="left" vertical="center" wrapText="1"/>
      <protection locked="0"/>
    </xf>
    <xf numFmtId="0" fontId="3" fillId="0" borderId="1" xfId="5" applyFont="1" applyBorder="1" applyAlignment="1" applyProtection="1">
      <alignment horizontal="left" vertical="center" wrapText="1"/>
      <protection locked="0"/>
    </xf>
    <xf numFmtId="0" fontId="3" fillId="0" borderId="0" xfId="0" applyFont="1" applyAlignment="1">
      <alignment horizontal="left" vertical="center" wrapText="1"/>
    </xf>
    <xf numFmtId="0" fontId="3" fillId="0" borderId="0" xfId="0" applyFont="1" applyAlignment="1">
      <alignment horizontal="left" vertical="center"/>
    </xf>
    <xf numFmtId="0" fontId="12" fillId="0" borderId="5" xfId="0" applyFont="1" applyBorder="1" applyAlignment="1">
      <alignment horizontal="left" vertical="center"/>
    </xf>
    <xf numFmtId="49" fontId="3" fillId="0" borderId="5" xfId="2" applyNumberFormat="1" applyFont="1" applyBorder="1" applyAlignment="1" applyProtection="1">
      <alignment horizontal="center" vertical="center"/>
      <protection locked="0"/>
    </xf>
    <xf numFmtId="0" fontId="3" fillId="3" borderId="5" xfId="3" applyFont="1" applyFill="1" applyBorder="1" applyAlignment="1" applyProtection="1">
      <alignment horizontal="center" vertical="center" wrapText="1"/>
      <protection locked="0"/>
    </xf>
    <xf numFmtId="4" fontId="3" fillId="3" borderId="5" xfId="0" applyNumberFormat="1" applyFont="1" applyFill="1" applyBorder="1" applyAlignment="1">
      <alignment horizontal="center" vertical="center"/>
    </xf>
    <xf numFmtId="49" fontId="4" fillId="3" borderId="5" xfId="2" applyNumberFormat="1" applyFont="1" applyFill="1" applyBorder="1" applyAlignment="1" applyProtection="1">
      <alignment horizontal="center" vertical="center"/>
      <protection locked="0"/>
    </xf>
    <xf numFmtId="0" fontId="3" fillId="0" borderId="6" xfId="3" applyFont="1" applyBorder="1" applyAlignment="1" applyProtection="1">
      <alignment vertical="center" wrapText="1"/>
      <protection locked="0"/>
    </xf>
    <xf numFmtId="0" fontId="24" fillId="0" borderId="4" xfId="2" applyFont="1" applyBorder="1" applyAlignment="1" applyProtection="1">
      <alignment horizontal="center" vertical="center" wrapText="1"/>
      <protection locked="0"/>
    </xf>
    <xf numFmtId="4" fontId="24" fillId="0" borderId="5" xfId="0" applyNumberFormat="1" applyFont="1" applyBorder="1" applyAlignment="1">
      <alignment horizontal="center" vertical="center" wrapText="1"/>
    </xf>
    <xf numFmtId="4" fontId="24" fillId="0" borderId="1" xfId="0" applyNumberFormat="1" applyFont="1" applyBorder="1" applyAlignment="1">
      <alignment horizontal="center" vertical="center" wrapText="1"/>
    </xf>
    <xf numFmtId="0" fontId="24" fillId="0" borderId="5" xfId="2" applyFont="1" applyBorder="1" applyAlignment="1" applyProtection="1">
      <alignment horizontal="center" vertical="center" wrapText="1"/>
      <protection locked="0"/>
    </xf>
    <xf numFmtId="0" fontId="24" fillId="0" borderId="1" xfId="2" applyFont="1" applyBorder="1" applyAlignment="1" applyProtection="1">
      <alignment horizontal="center" vertical="center" wrapText="1"/>
      <protection locked="0"/>
    </xf>
    <xf numFmtId="0" fontId="5" fillId="0" borderId="4" xfId="3" applyFont="1" applyBorder="1" applyAlignment="1" applyProtection="1">
      <alignment horizontal="center" vertical="center" wrapText="1"/>
      <protection locked="0"/>
    </xf>
    <xf numFmtId="44" fontId="25" fillId="0" borderId="4" xfId="0" applyNumberFormat="1" applyFont="1" applyBorder="1" applyAlignment="1">
      <alignment horizontal="center" vertical="center"/>
    </xf>
    <xf numFmtId="0" fontId="25" fillId="0" borderId="5" xfId="0" applyFont="1" applyBorder="1" applyAlignment="1">
      <alignment horizontal="center" vertical="center"/>
    </xf>
    <xf numFmtId="0" fontId="5" fillId="0" borderId="5" xfId="3" applyFont="1" applyBorder="1" applyAlignment="1" applyProtection="1">
      <alignment horizontal="center" vertical="center" wrapText="1"/>
      <protection locked="0"/>
    </xf>
    <xf numFmtId="0" fontId="25" fillId="0" borderId="1" xfId="0" applyFont="1" applyBorder="1" applyAlignment="1">
      <alignment horizontal="center" vertical="center"/>
    </xf>
    <xf numFmtId="0" fontId="5" fillId="0" borderId="5" xfId="2" applyFont="1" applyBorder="1" applyAlignment="1" applyProtection="1">
      <alignment horizontal="center" vertical="center" wrapText="1"/>
      <protection locked="0"/>
    </xf>
    <xf numFmtId="44" fontId="25" fillId="0" borderId="5" xfId="0" applyNumberFormat="1" applyFont="1" applyBorder="1" applyAlignment="1">
      <alignment horizontal="center" vertical="center"/>
    </xf>
    <xf numFmtId="49" fontId="5" fillId="0" borderId="5" xfId="0" applyNumberFormat="1"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5" xfId="3"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5" xfId="5" applyFont="1" applyBorder="1" applyAlignment="1" applyProtection="1">
      <alignment horizontal="left" vertical="center" wrapText="1"/>
      <protection locked="0"/>
    </xf>
    <xf numFmtId="0" fontId="5" fillId="0" borderId="5" xfId="3" applyFont="1" applyBorder="1" applyAlignment="1" applyProtection="1">
      <alignment horizontal="left" vertical="center" wrapText="1" shrinkToFit="1"/>
      <protection locked="0"/>
    </xf>
    <xf numFmtId="11" fontId="5" fillId="0" borderId="5" xfId="6" applyNumberFormat="1" applyFont="1" applyFill="1" applyBorder="1" applyAlignment="1" applyProtection="1">
      <alignment horizontal="left" vertical="center" wrapText="1"/>
      <protection locked="0"/>
    </xf>
    <xf numFmtId="0" fontId="5" fillId="0" borderId="5" xfId="0" applyFont="1" applyBorder="1" applyAlignment="1" applyProtection="1">
      <alignment horizontal="left" vertical="top" wrapText="1"/>
      <protection locked="0"/>
    </xf>
    <xf numFmtId="0" fontId="5" fillId="0" borderId="4" xfId="3" applyFont="1" applyBorder="1" applyAlignment="1" applyProtection="1">
      <alignment horizontal="left" vertical="center" wrapText="1"/>
      <protection locked="0"/>
    </xf>
    <xf numFmtId="0" fontId="5" fillId="0" borderId="5" xfId="3" applyFont="1" applyBorder="1" applyAlignment="1" applyProtection="1">
      <alignment horizontal="left" vertical="center" wrapText="1"/>
      <protection locked="0"/>
    </xf>
    <xf numFmtId="0" fontId="5" fillId="0" borderId="5" xfId="2"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5" xfId="5" applyFont="1" applyBorder="1" applyAlignment="1" applyProtection="1">
      <alignment horizontal="center" vertical="center" wrapText="1"/>
      <protection locked="0"/>
    </xf>
    <xf numFmtId="0" fontId="25" fillId="0" borderId="5" xfId="0" applyFont="1" applyBorder="1" applyAlignment="1" applyProtection="1">
      <alignment horizontal="left" vertical="center" wrapText="1"/>
      <protection locked="0"/>
    </xf>
    <xf numFmtId="44" fontId="25" fillId="0" borderId="1" xfId="0" applyNumberFormat="1"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left" vertical="center" wrapText="1"/>
      <protection locked="0"/>
    </xf>
    <xf numFmtId="0" fontId="0" fillId="0" borderId="5" xfId="0" applyBorder="1"/>
    <xf numFmtId="0" fontId="35" fillId="0" borderId="20" xfId="0" applyFont="1" applyBorder="1" applyAlignment="1">
      <alignment horizontal="center"/>
    </xf>
    <xf numFmtId="0" fontId="25" fillId="0" borderId="4" xfId="0" applyFont="1" applyBorder="1" applyAlignment="1">
      <alignment horizontal="center" vertical="center"/>
    </xf>
    <xf numFmtId="4" fontId="24" fillId="0" borderId="4" xfId="0" applyNumberFormat="1" applyFont="1" applyBorder="1" applyAlignment="1">
      <alignment horizontal="center" vertical="center" wrapText="1"/>
    </xf>
    <xf numFmtId="0" fontId="22" fillId="3" borderId="19" xfId="2" applyFont="1" applyFill="1" applyBorder="1" applyAlignment="1" applyProtection="1">
      <alignment horizontal="center" vertical="center" wrapText="1"/>
      <protection locked="0"/>
    </xf>
    <xf numFmtId="4" fontId="22" fillId="3" borderId="20" xfId="2" applyNumberFormat="1" applyFont="1" applyFill="1" applyBorder="1" applyAlignment="1" applyProtection="1">
      <alignment horizontal="center" vertical="center" wrapText="1"/>
      <protection locked="0"/>
    </xf>
    <xf numFmtId="0" fontId="23" fillId="3" borderId="20" xfId="0" applyFont="1" applyFill="1" applyBorder="1" applyAlignment="1">
      <alignment horizontal="center" vertical="center" wrapText="1"/>
    </xf>
    <xf numFmtId="44" fontId="22" fillId="3" borderId="20" xfId="2" applyNumberFormat="1" applyFont="1" applyFill="1" applyBorder="1" applyAlignment="1" applyProtection="1">
      <alignment horizontal="center" vertical="center" wrapText="1"/>
      <protection locked="0"/>
    </xf>
    <xf numFmtId="0" fontId="26" fillId="0" borderId="0" xfId="0" applyFont="1"/>
    <xf numFmtId="49" fontId="5" fillId="0" borderId="5" xfId="2" applyNumberFormat="1" applyFont="1" applyBorder="1" applyAlignment="1" applyProtection="1">
      <alignment horizontal="center" vertical="center" wrapText="1"/>
      <protection locked="0"/>
    </xf>
    <xf numFmtId="0" fontId="38"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5" fillId="0" borderId="5" xfId="3" applyFont="1" applyBorder="1" applyAlignment="1" applyProtection="1">
      <alignment horizontal="center" vertical="center" wrapText="1"/>
      <protection locked="0"/>
    </xf>
    <xf numFmtId="0" fontId="5" fillId="0" borderId="5" xfId="3" applyFont="1" applyBorder="1" applyAlignment="1" applyProtection="1">
      <alignment horizontal="left" vertical="center" wrapText="1"/>
      <protection locked="0"/>
    </xf>
    <xf numFmtId="0" fontId="5" fillId="0" borderId="4" xfId="2" applyNumberFormat="1" applyFont="1" applyFill="1" applyBorder="1" applyAlignment="1" applyProtection="1">
      <alignment horizontal="center" vertical="center" wrapText="1"/>
      <protection locked="0"/>
    </xf>
    <xf numFmtId="0" fontId="5" fillId="0" borderId="4" xfId="3" applyFont="1" applyFill="1" applyBorder="1" applyAlignment="1" applyProtection="1">
      <alignment horizontal="center" vertical="center" wrapText="1"/>
      <protection locked="0"/>
    </xf>
    <xf numFmtId="0" fontId="5" fillId="0" borderId="4" xfId="3" applyFont="1" applyFill="1" applyBorder="1" applyAlignment="1" applyProtection="1">
      <alignment horizontal="left" vertical="center" wrapText="1"/>
      <protection locked="0"/>
    </xf>
    <xf numFmtId="0" fontId="36" fillId="0" borderId="4" xfId="2" applyFont="1" applyFill="1" applyBorder="1" applyAlignment="1" applyProtection="1">
      <alignment horizontal="center" vertical="center" wrapText="1"/>
      <protection locked="0"/>
    </xf>
    <xf numFmtId="0" fontId="37" fillId="0" borderId="4" xfId="0" applyFont="1" applyFill="1" applyBorder="1" applyAlignment="1">
      <alignment horizontal="center" vertical="center" wrapText="1"/>
    </xf>
    <xf numFmtId="0" fontId="24" fillId="0" borderId="4" xfId="2" applyFont="1" applyFill="1" applyBorder="1" applyAlignment="1" applyProtection="1">
      <alignment horizontal="center" vertical="center" wrapText="1"/>
      <protection locked="0"/>
    </xf>
    <xf numFmtId="0" fontId="5" fillId="0" borderId="4" xfId="2" applyFont="1" applyFill="1" applyBorder="1" applyAlignment="1" applyProtection="1">
      <alignment horizontal="center" vertical="center" wrapText="1"/>
      <protection locked="0"/>
    </xf>
    <xf numFmtId="0" fontId="25" fillId="0" borderId="4" xfId="0" applyFont="1" applyFill="1" applyBorder="1" applyAlignment="1">
      <alignment horizontal="center" vertical="center" wrapText="1"/>
    </xf>
    <xf numFmtId="0" fontId="5" fillId="0" borderId="5" xfId="3" applyFont="1" applyBorder="1" applyAlignment="1" applyProtection="1">
      <alignment horizontal="center" vertical="center" wrapText="1"/>
      <protection locked="0"/>
    </xf>
    <xf numFmtId="0" fontId="5" fillId="0" borderId="5" xfId="3" applyFont="1" applyBorder="1" applyAlignment="1" applyProtection="1">
      <alignment horizontal="left" vertical="center" wrapText="1"/>
      <protection locked="0"/>
    </xf>
    <xf numFmtId="4" fontId="22" fillId="3" borderId="20" xfId="2" applyNumberFormat="1" applyFont="1" applyFill="1" applyBorder="1" applyAlignment="1" applyProtection="1">
      <alignment horizontal="center" vertical="center" wrapText="1"/>
      <protection locked="0"/>
    </xf>
    <xf numFmtId="0" fontId="5" fillId="0" borderId="5" xfId="2" applyFont="1" applyBorder="1" applyAlignment="1" applyProtection="1">
      <alignment horizontal="center" vertical="center" wrapText="1"/>
      <protection locked="0"/>
    </xf>
    <xf numFmtId="4" fontId="0" fillId="0" borderId="0" xfId="0" applyNumberFormat="1"/>
    <xf numFmtId="4" fontId="0" fillId="0" borderId="5" xfId="0" applyNumberFormat="1" applyBorder="1"/>
    <xf numFmtId="4" fontId="35" fillId="0" borderId="20" xfId="0" applyNumberFormat="1" applyFont="1" applyBorder="1" applyAlignment="1">
      <alignment horizontal="center"/>
    </xf>
    <xf numFmtId="4" fontId="35" fillId="0" borderId="20" xfId="0" applyNumberFormat="1" applyFont="1" applyBorder="1"/>
    <xf numFmtId="4" fontId="22" fillId="3" borderId="21" xfId="2" applyNumberFormat="1" applyFont="1" applyFill="1" applyBorder="1" applyAlignment="1" applyProtection="1">
      <alignment horizontal="center" vertical="center" wrapText="1"/>
      <protection locked="0"/>
    </xf>
    <xf numFmtId="4" fontId="35" fillId="0" borderId="21" xfId="0" applyNumberFormat="1" applyFont="1" applyBorder="1"/>
    <xf numFmtId="4" fontId="36" fillId="0" borderId="4" xfId="2" applyNumberFormat="1" applyFont="1" applyFill="1" applyBorder="1" applyAlignment="1" applyProtection="1">
      <alignment horizontal="center" vertical="center" wrapText="1"/>
      <protection locked="0"/>
    </xf>
    <xf numFmtId="4" fontId="25" fillId="0" borderId="4" xfId="0" applyNumberFormat="1" applyFont="1" applyBorder="1" applyAlignment="1">
      <alignment horizontal="center" vertical="center"/>
    </xf>
    <xf numFmtId="4" fontId="25" fillId="0" borderId="5" xfId="0" applyNumberFormat="1" applyFont="1" applyBorder="1" applyAlignment="1">
      <alignment horizontal="center" vertical="center"/>
    </xf>
    <xf numFmtId="4" fontId="25" fillId="0" borderId="1" xfId="0" applyNumberFormat="1" applyFont="1" applyBorder="1" applyAlignment="1">
      <alignment horizontal="center" vertical="center"/>
    </xf>
    <xf numFmtId="0" fontId="41" fillId="3" borderId="19" xfId="2" applyFont="1" applyFill="1" applyBorder="1" applyAlignment="1" applyProtection="1">
      <alignment horizontal="center" vertical="center" wrapText="1"/>
      <protection locked="0"/>
    </xf>
    <xf numFmtId="0" fontId="41" fillId="3" borderId="20" xfId="2" applyFont="1" applyFill="1" applyBorder="1" applyAlignment="1" applyProtection="1">
      <alignment horizontal="center" vertical="center" wrapText="1"/>
      <protection locked="0"/>
    </xf>
    <xf numFmtId="0" fontId="42" fillId="3" borderId="20" xfId="2" applyFont="1" applyFill="1" applyBorder="1" applyAlignment="1" applyProtection="1">
      <alignment horizontal="center" vertical="center" wrapText="1"/>
      <protection locked="0"/>
    </xf>
    <xf numFmtId="0" fontId="43" fillId="3" borderId="20" xfId="0" applyFont="1" applyFill="1" applyBorder="1" applyAlignment="1">
      <alignment horizontal="center" vertical="center" wrapText="1"/>
    </xf>
    <xf numFmtId="0" fontId="41" fillId="3" borderId="20" xfId="2" applyNumberFormat="1" applyFont="1" applyFill="1" applyBorder="1" applyAlignment="1" applyProtection="1">
      <alignment horizontal="center" vertical="center" wrapText="1"/>
      <protection locked="0"/>
    </xf>
    <xf numFmtId="0" fontId="41" fillId="3" borderId="21" xfId="2" applyNumberFormat="1" applyFont="1" applyFill="1" applyBorder="1" applyAlignment="1" applyProtection="1">
      <alignment horizontal="center" vertical="center" wrapText="1"/>
      <protection locked="0"/>
    </xf>
    <xf numFmtId="0" fontId="3" fillId="0" borderId="5" xfId="3" applyFont="1" applyBorder="1" applyAlignment="1" applyProtection="1">
      <alignment horizontal="left" vertical="center" wrapText="1"/>
      <protection locked="0"/>
    </xf>
    <xf numFmtId="0" fontId="3" fillId="0" borderId="5" xfId="5" applyFont="1" applyBorder="1" applyAlignment="1" applyProtection="1">
      <alignment horizontal="left" vertical="center" wrapText="1"/>
      <protection locked="0"/>
    </xf>
    <xf numFmtId="0" fontId="13" fillId="0" borderId="0" xfId="0" applyFont="1" applyAlignment="1">
      <alignment horizontal="center" vertical="center"/>
    </xf>
    <xf numFmtId="0" fontId="3" fillId="0" borderId="5" xfId="2" applyFont="1" applyBorder="1" applyAlignment="1" applyProtection="1">
      <alignment horizontal="left" vertical="center" wrapText="1"/>
      <protection locked="0"/>
    </xf>
    <xf numFmtId="164" fontId="13" fillId="0" borderId="0" xfId="0" applyNumberFormat="1" applyFont="1" applyAlignment="1">
      <alignment horizontal="right" vertical="center"/>
    </xf>
    <xf numFmtId="0" fontId="3" fillId="0" borderId="1" xfId="3" applyFont="1" applyBorder="1" applyAlignment="1" applyProtection="1">
      <alignment horizontal="center" vertical="center" wrapText="1"/>
      <protection locked="0"/>
    </xf>
    <xf numFmtId="0" fontId="3" fillId="0" borderId="4" xfId="3" applyFont="1" applyBorder="1" applyAlignment="1" applyProtection="1">
      <alignment horizontal="center" vertical="center" wrapText="1"/>
      <protection locked="0"/>
    </xf>
    <xf numFmtId="49" fontId="4" fillId="2" borderId="5" xfId="3" applyNumberFormat="1" applyFont="1" applyFill="1" applyBorder="1" applyAlignment="1" applyProtection="1">
      <alignment horizontal="left" vertical="center" wrapText="1"/>
      <protection locked="0"/>
    </xf>
    <xf numFmtId="0" fontId="3" fillId="0" borderId="8" xfId="3" applyFont="1" applyBorder="1" applyAlignment="1" applyProtection="1">
      <alignment horizontal="center" vertical="center" wrapText="1"/>
      <protection locked="0"/>
    </xf>
    <xf numFmtId="0" fontId="12" fillId="0" borderId="5" xfId="0" applyFont="1" applyBorder="1" applyAlignment="1">
      <alignment horizontal="left" vertical="center" wrapText="1"/>
    </xf>
    <xf numFmtId="0" fontId="3" fillId="0" borderId="5" xfId="3" applyFont="1" applyBorder="1" applyAlignment="1" applyProtection="1">
      <alignment horizontal="center" vertical="center" wrapText="1"/>
      <protection locked="0"/>
    </xf>
    <xf numFmtId="0" fontId="3" fillId="0" borderId="1" xfId="2" applyFont="1" applyBorder="1" applyAlignment="1" applyProtection="1">
      <alignment horizontal="center" vertical="center" wrapText="1"/>
      <protection locked="0"/>
    </xf>
    <xf numFmtId="0" fontId="3" fillId="0" borderId="4" xfId="2" applyFont="1" applyBorder="1" applyAlignment="1" applyProtection="1">
      <alignment horizontal="center" vertical="center" wrapText="1"/>
      <protection locked="0"/>
    </xf>
    <xf numFmtId="49" fontId="4" fillId="2" borderId="2" xfId="3" applyNumberFormat="1" applyFont="1" applyFill="1" applyBorder="1" applyAlignment="1" applyProtection="1">
      <alignment horizontal="center" vertical="center" wrapText="1"/>
      <protection locked="0"/>
    </xf>
    <xf numFmtId="49" fontId="4" fillId="2" borderId="3" xfId="3" applyNumberFormat="1" applyFont="1" applyFill="1" applyBorder="1" applyAlignment="1" applyProtection="1">
      <alignment horizontal="center" vertical="center" wrapText="1"/>
      <protection locked="0"/>
    </xf>
    <xf numFmtId="49" fontId="4" fillId="2" borderId="6" xfId="3" applyNumberFormat="1" applyFont="1" applyFill="1" applyBorder="1" applyAlignment="1" applyProtection="1">
      <alignment horizontal="left" vertical="center" wrapText="1"/>
      <protection locked="0"/>
    </xf>
    <xf numFmtId="49" fontId="4" fillId="2" borderId="9" xfId="3" applyNumberFormat="1" applyFont="1" applyFill="1" applyBorder="1" applyAlignment="1" applyProtection="1">
      <alignment horizontal="left" vertical="center" wrapText="1"/>
      <protection locked="0"/>
    </xf>
    <xf numFmtId="49" fontId="4" fillId="2" borderId="7" xfId="3" applyNumberFormat="1" applyFont="1" applyFill="1" applyBorder="1" applyAlignment="1" applyProtection="1">
      <alignment horizontal="left" vertical="center" wrapText="1"/>
      <protection locked="0"/>
    </xf>
    <xf numFmtId="0" fontId="3" fillId="0" borderId="1" xfId="3" applyFont="1" applyBorder="1" applyAlignment="1" applyProtection="1">
      <alignment vertical="center" wrapText="1"/>
      <protection locked="0"/>
    </xf>
    <xf numFmtId="0" fontId="19" fillId="0" borderId="8" xfId="0" applyFont="1" applyBorder="1" applyAlignment="1">
      <alignment vertical="center" wrapText="1"/>
    </xf>
    <xf numFmtId="0" fontId="19" fillId="0" borderId="4" xfId="0" applyFont="1" applyBorder="1" applyAlignment="1">
      <alignment vertical="center" wrapText="1"/>
    </xf>
    <xf numFmtId="0" fontId="3" fillId="0" borderId="1" xfId="3" applyFont="1" applyBorder="1" applyAlignment="1" applyProtection="1">
      <alignment horizontal="center" vertical="top" wrapText="1"/>
      <protection locked="0"/>
    </xf>
    <xf numFmtId="0" fontId="3" fillId="0" borderId="8" xfId="3" applyFont="1" applyBorder="1" applyAlignment="1" applyProtection="1">
      <alignment horizontal="center" vertical="top" wrapText="1"/>
      <protection locked="0"/>
    </xf>
    <xf numFmtId="0" fontId="3" fillId="0" borderId="4" xfId="3" applyFont="1" applyBorder="1" applyAlignment="1" applyProtection="1">
      <alignment horizontal="center" vertical="top" wrapText="1"/>
      <protection locked="0"/>
    </xf>
    <xf numFmtId="0" fontId="2" fillId="0" borderId="10" xfId="0" applyFont="1" applyBorder="1" applyAlignment="1">
      <alignment horizontal="center" vertical="center"/>
    </xf>
    <xf numFmtId="0" fontId="2" fillId="0" borderId="0" xfId="0" applyFont="1" applyAlignment="1">
      <alignment horizontal="center" vertical="center"/>
    </xf>
    <xf numFmtId="0" fontId="14" fillId="5" borderId="5" xfId="0" applyFont="1" applyFill="1" applyBorder="1" applyAlignment="1">
      <alignment horizontal="center" vertical="center"/>
    </xf>
    <xf numFmtId="0" fontId="15" fillId="5" borderId="5" xfId="0" applyFont="1" applyFill="1" applyBorder="1" applyAlignment="1">
      <alignment horizontal="center" vertical="center"/>
    </xf>
    <xf numFmtId="0" fontId="3" fillId="0" borderId="6" xfId="3" applyFont="1" applyBorder="1" applyAlignment="1" applyProtection="1">
      <alignment horizontal="center" vertical="center" wrapText="1"/>
      <protection locked="0"/>
    </xf>
    <xf numFmtId="0" fontId="3" fillId="0" borderId="7" xfId="3" applyFont="1" applyBorder="1" applyAlignment="1" applyProtection="1">
      <alignment horizontal="center" vertical="center" wrapText="1"/>
      <protection locked="0"/>
    </xf>
    <xf numFmtId="0" fontId="3" fillId="0" borderId="6" xfId="3" applyFont="1" applyBorder="1" applyAlignment="1" applyProtection="1">
      <alignment horizontal="left" vertical="center" wrapText="1"/>
      <protection locked="0"/>
    </xf>
    <xf numFmtId="0" fontId="3" fillId="0" borderId="7" xfId="3" applyFont="1" applyBorder="1" applyAlignment="1" applyProtection="1">
      <alignment horizontal="left" vertical="center" wrapText="1"/>
      <protection locked="0"/>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 xfId="3" applyFont="1" applyBorder="1" applyAlignment="1" applyProtection="1">
      <alignment horizontal="left" vertical="center" wrapText="1"/>
      <protection locked="0"/>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3" fillId="0" borderId="8" xfId="3" applyFont="1" applyBorder="1" applyAlignment="1" applyProtection="1">
      <alignment horizontal="left" vertical="center" wrapText="1"/>
      <protection locked="0"/>
    </xf>
    <xf numFmtId="0" fontId="3" fillId="0" borderId="4" xfId="3" applyFont="1" applyBorder="1" applyAlignment="1" applyProtection="1">
      <alignment horizontal="left" vertical="center" wrapText="1"/>
      <protection locked="0"/>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 xfId="2" applyFont="1" applyBorder="1" applyAlignment="1" applyProtection="1">
      <alignment horizontal="left" vertical="center" wrapText="1"/>
      <protection locked="0"/>
    </xf>
    <xf numFmtId="0" fontId="3" fillId="0" borderId="4" xfId="2" applyFont="1" applyBorder="1" applyAlignment="1" applyProtection="1">
      <alignment horizontal="left" vertical="center" wrapText="1"/>
      <protection locked="0"/>
    </xf>
    <xf numFmtId="49" fontId="4" fillId="3" borderId="5" xfId="3" applyNumberFormat="1" applyFont="1" applyFill="1" applyBorder="1" applyAlignment="1" applyProtection="1">
      <alignment horizontal="left" vertical="center" wrapText="1"/>
      <protection locked="0"/>
    </xf>
    <xf numFmtId="0" fontId="21" fillId="9" borderId="15" xfId="0" applyFont="1" applyFill="1" applyBorder="1" applyAlignment="1">
      <alignment horizontal="center" vertical="center" wrapText="1"/>
    </xf>
    <xf numFmtId="0" fontId="21" fillId="9" borderId="13" xfId="0" applyFont="1" applyFill="1" applyBorder="1" applyAlignment="1">
      <alignment horizontal="center" vertical="center" wrapText="1"/>
    </xf>
    <xf numFmtId="0" fontId="21" fillId="9" borderId="16" xfId="0" applyFont="1" applyFill="1" applyBorder="1" applyAlignment="1">
      <alignment horizontal="center" vertical="center" wrapText="1"/>
    </xf>
    <xf numFmtId="0" fontId="21" fillId="9" borderId="14" xfId="0" applyFont="1" applyFill="1" applyBorder="1" applyAlignment="1">
      <alignment horizontal="center" vertical="center" wrapText="1"/>
    </xf>
    <xf numFmtId="0" fontId="21" fillId="9" borderId="0" xfId="0" applyFont="1" applyFill="1" applyAlignment="1">
      <alignment horizontal="center" vertical="center" wrapText="1"/>
    </xf>
    <xf numFmtId="0" fontId="21" fillId="9" borderId="18" xfId="0" applyFont="1" applyFill="1" applyBorder="1" applyAlignment="1">
      <alignment horizontal="center" vertical="center" wrapText="1"/>
    </xf>
    <xf numFmtId="0" fontId="13" fillId="0" borderId="15" xfId="2" applyFont="1" applyBorder="1" applyAlignment="1" applyProtection="1">
      <alignment horizontal="center" vertical="center" wrapText="1"/>
      <protection locked="0"/>
    </xf>
    <xf numFmtId="0" fontId="13" fillId="0" borderId="13" xfId="2" applyFont="1" applyBorder="1" applyAlignment="1" applyProtection="1">
      <alignment horizontal="center" vertical="center" wrapText="1"/>
      <protection locked="0"/>
    </xf>
    <xf numFmtId="0" fontId="13" fillId="0" borderId="16" xfId="2" applyFont="1" applyBorder="1" applyAlignment="1" applyProtection="1">
      <alignment horizontal="center" vertical="center" wrapText="1"/>
      <protection locked="0"/>
    </xf>
    <xf numFmtId="0" fontId="13" fillId="0" borderId="12" xfId="2" applyFont="1" applyBorder="1" applyAlignment="1" applyProtection="1">
      <alignment horizontal="center" vertical="center" wrapText="1"/>
      <protection locked="0"/>
    </xf>
    <xf numFmtId="0" fontId="13" fillId="0" borderId="11" xfId="2" applyFont="1" applyBorder="1" applyAlignment="1" applyProtection="1">
      <alignment horizontal="center" vertical="center" wrapText="1"/>
      <protection locked="0"/>
    </xf>
    <xf numFmtId="0" fontId="13" fillId="0" borderId="17" xfId="2" applyFont="1" applyBorder="1" applyAlignment="1" applyProtection="1">
      <alignment horizontal="center" vertical="center" wrapText="1"/>
      <protection locked="0"/>
    </xf>
    <xf numFmtId="0" fontId="5" fillId="0" borderId="5" xfId="3" applyFont="1" applyBorder="1" applyAlignment="1" applyProtection="1">
      <alignment horizontal="center" vertical="center" wrapText="1"/>
      <protection locked="0"/>
    </xf>
    <xf numFmtId="0" fontId="5" fillId="0" borderId="5" xfId="3" applyFont="1" applyBorder="1" applyAlignment="1" applyProtection="1">
      <alignment horizontal="left" vertical="center" wrapText="1"/>
      <protection locked="0"/>
    </xf>
    <xf numFmtId="4" fontId="22" fillId="3" borderId="20" xfId="2" applyNumberFormat="1" applyFont="1" applyFill="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35" fillId="0" borderId="19" xfId="0" applyFont="1" applyBorder="1" applyAlignment="1">
      <alignment horizontal="right"/>
    </xf>
    <xf numFmtId="0" fontId="35" fillId="0" borderId="20" xfId="0" applyFont="1" applyBorder="1" applyAlignment="1">
      <alignment horizontal="right"/>
    </xf>
    <xf numFmtId="49" fontId="4" fillId="5" borderId="6" xfId="3" applyNumberFormat="1" applyFont="1" applyFill="1" applyBorder="1" applyAlignment="1" applyProtection="1">
      <alignment horizontal="left" vertical="center" wrapText="1"/>
      <protection locked="0"/>
    </xf>
    <xf numFmtId="49" fontId="4" fillId="5" borderId="9" xfId="3" applyNumberFormat="1" applyFont="1" applyFill="1" applyBorder="1" applyAlignment="1" applyProtection="1">
      <alignment horizontal="left" vertical="center" wrapText="1"/>
      <protection locked="0"/>
    </xf>
    <xf numFmtId="49" fontId="4" fillId="5" borderId="7" xfId="3" applyNumberFormat="1" applyFont="1" applyFill="1" applyBorder="1" applyAlignment="1" applyProtection="1">
      <alignment horizontal="left" vertical="center" wrapText="1"/>
      <protection locked="0"/>
    </xf>
    <xf numFmtId="0" fontId="5" fillId="0" borderId="5" xfId="2" applyFont="1" applyBorder="1" applyAlignment="1" applyProtection="1">
      <alignment horizontal="left" vertical="center" wrapText="1"/>
      <protection locked="0"/>
    </xf>
    <xf numFmtId="49" fontId="22" fillId="5" borderId="6" xfId="3" applyNumberFormat="1" applyFont="1" applyFill="1" applyBorder="1" applyAlignment="1" applyProtection="1">
      <alignment horizontal="left" vertical="center" wrapText="1"/>
      <protection locked="0"/>
    </xf>
    <xf numFmtId="49" fontId="22" fillId="5" borderId="9" xfId="3" applyNumberFormat="1" applyFont="1" applyFill="1" applyBorder="1" applyAlignment="1" applyProtection="1">
      <alignment horizontal="left" vertical="center" wrapText="1"/>
      <protection locked="0"/>
    </xf>
    <xf numFmtId="49" fontId="22" fillId="5" borderId="7" xfId="3" applyNumberFormat="1" applyFont="1" applyFill="1" applyBorder="1" applyAlignment="1" applyProtection="1">
      <alignment horizontal="left" vertical="center" wrapText="1"/>
      <protection locked="0"/>
    </xf>
    <xf numFmtId="0" fontId="22" fillId="5" borderId="6" xfId="2" applyFont="1" applyFill="1" applyBorder="1" applyAlignment="1" applyProtection="1">
      <alignment horizontal="left" vertical="center" wrapText="1"/>
      <protection locked="0"/>
    </xf>
    <xf numFmtId="0" fontId="22" fillId="5" borderId="9" xfId="2" applyFont="1" applyFill="1" applyBorder="1" applyAlignment="1" applyProtection="1">
      <alignment horizontal="left" vertical="center" wrapText="1"/>
      <protection locked="0"/>
    </xf>
    <xf numFmtId="0" fontId="22" fillId="5" borderId="7" xfId="2" applyFont="1" applyFill="1" applyBorder="1" applyAlignment="1" applyProtection="1">
      <alignment horizontal="left" vertical="center" wrapText="1"/>
      <protection locked="0"/>
    </xf>
    <xf numFmtId="0" fontId="5" fillId="0" borderId="5" xfId="2" applyFont="1" applyBorder="1" applyAlignment="1" applyProtection="1">
      <alignment horizontal="center" vertical="center" wrapText="1"/>
      <protection locked="0"/>
    </xf>
    <xf numFmtId="0" fontId="5" fillId="0" borderId="5" xfId="5" applyFont="1" applyBorder="1" applyAlignment="1" applyProtection="1">
      <alignment horizontal="center" vertical="center" wrapText="1"/>
      <protection locked="0"/>
    </xf>
    <xf numFmtId="0" fontId="22" fillId="3" borderId="4" xfId="2" applyFont="1" applyFill="1" applyBorder="1" applyAlignment="1" applyProtection="1">
      <alignment horizontal="left" vertical="center" wrapText="1"/>
      <protection locked="0"/>
    </xf>
    <xf numFmtId="0" fontId="25" fillId="0" borderId="5" xfId="0" applyFont="1" applyBorder="1" applyAlignment="1" applyProtection="1">
      <alignment horizontal="center" vertical="center" wrapText="1"/>
      <protection locked="0"/>
    </xf>
    <xf numFmtId="0" fontId="25" fillId="0" borderId="5" xfId="0" applyFont="1" applyBorder="1" applyAlignment="1" applyProtection="1">
      <alignment horizontal="left" vertical="center" wrapText="1"/>
      <protection locked="0"/>
    </xf>
    <xf numFmtId="0" fontId="25" fillId="0" borderId="5" xfId="0" applyFont="1" applyBorder="1" applyAlignment="1" applyProtection="1">
      <alignment vertical="center" wrapText="1"/>
      <protection locked="0"/>
    </xf>
  </cellXfs>
  <cellStyles count="20">
    <cellStyle name="Dziesiętny" xfId="1" builtinId="3"/>
    <cellStyle name="Dziesiętny 2" xfId="4"/>
    <cellStyle name="Dziesiętny 2 2" xfId="8"/>
    <cellStyle name="Dziesiętny 2 3" xfId="10"/>
    <cellStyle name="Dziesiętny 2 4" xfId="12"/>
    <cellStyle name="Dziesiętny 3" xfId="7"/>
    <cellStyle name="Dziesiętny 4" xfId="9"/>
    <cellStyle name="Dziesiętny 5" xfId="11"/>
    <cellStyle name="Normalny" xfId="0" builtinId="0"/>
    <cellStyle name="Normalny 2" xfId="5"/>
    <cellStyle name="Normalny 2 2" xfId="14"/>
    <cellStyle name="Normalny 3" xfId="15"/>
    <cellStyle name="Normalny 3 2" xfId="17"/>
    <cellStyle name="Normalny 4" xfId="2"/>
    <cellStyle name="Normalny 5" xfId="13"/>
    <cellStyle name="Normalny_Arkusz1" xfId="3"/>
    <cellStyle name="Procentowy" xfId="6" builtinId="5"/>
    <cellStyle name="Walutowy 2" xfId="16"/>
    <cellStyle name="Walutowy 2 2" xfId="18"/>
    <cellStyle name="Walutowy 2 3"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png"/><Relationship Id="rId1" Type="http://schemas.openxmlformats.org/officeDocument/2006/relationships/image" Target="../media/image12.png"/><Relationship Id="rId6" Type="http://schemas.openxmlformats.org/officeDocument/2006/relationships/image" Target="../media/image17.png"/><Relationship Id="rId5" Type="http://schemas.openxmlformats.org/officeDocument/2006/relationships/image" Target="../media/image16.png"/><Relationship Id="rId4" Type="http://schemas.openxmlformats.org/officeDocument/2006/relationships/image" Target="../media/image15.png"/></Relationships>
</file>

<file path=xl/drawings/_rels/drawing5.xml.rels><?xml version="1.0" encoding="UTF-8" standalone="yes"?>
<Relationships xmlns="http://schemas.openxmlformats.org/package/2006/relationships"><Relationship Id="rId3" Type="http://schemas.openxmlformats.org/officeDocument/2006/relationships/image" Target="../media/image14.png"/><Relationship Id="rId7" Type="http://schemas.openxmlformats.org/officeDocument/2006/relationships/image" Target="../media/image21.jpeg"/><Relationship Id="rId2" Type="http://schemas.openxmlformats.org/officeDocument/2006/relationships/image" Target="../media/image17.png"/><Relationship Id="rId1" Type="http://schemas.openxmlformats.org/officeDocument/2006/relationships/image" Target="../media/image16.png"/><Relationship Id="rId6" Type="http://schemas.openxmlformats.org/officeDocument/2006/relationships/image" Target="../media/image20.jpeg"/><Relationship Id="rId5" Type="http://schemas.openxmlformats.org/officeDocument/2006/relationships/image" Target="../media/image19.png"/><Relationship Id="rId4"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editAs="oneCell">
    <xdr:from>
      <xdr:col>3</xdr:col>
      <xdr:colOff>946085</xdr:colOff>
      <xdr:row>46</xdr:row>
      <xdr:rowOff>34018</xdr:rowOff>
    </xdr:from>
    <xdr:to>
      <xdr:col>3</xdr:col>
      <xdr:colOff>1841435</xdr:colOff>
      <xdr:row>46</xdr:row>
      <xdr:rowOff>310243</xdr:rowOff>
    </xdr:to>
    <xdr:pic>
      <xdr:nvPicPr>
        <xdr:cNvPr id="2" name="Obraz 1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22760" y="58307968"/>
          <a:ext cx="895350" cy="276225"/>
        </a:xfrm>
        <a:prstGeom prst="rect">
          <a:avLst/>
        </a:prstGeom>
        <a:noFill/>
        <a:ln w="9525">
          <a:noFill/>
          <a:miter lim="800000"/>
          <a:headEnd/>
          <a:tailEnd/>
        </a:ln>
      </xdr:spPr>
    </xdr:pic>
    <xdr:clientData/>
  </xdr:twoCellAnchor>
  <xdr:twoCellAnchor editAs="oneCell">
    <xdr:from>
      <xdr:col>3</xdr:col>
      <xdr:colOff>692540</xdr:colOff>
      <xdr:row>45</xdr:row>
      <xdr:rowOff>223803</xdr:rowOff>
    </xdr:from>
    <xdr:to>
      <xdr:col>3</xdr:col>
      <xdr:colOff>2009256</xdr:colOff>
      <xdr:row>45</xdr:row>
      <xdr:rowOff>614328</xdr:rowOff>
    </xdr:to>
    <xdr:pic>
      <xdr:nvPicPr>
        <xdr:cNvPr id="3" name="Obraz 1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69215" y="57611928"/>
          <a:ext cx="1316716" cy="390525"/>
        </a:xfrm>
        <a:prstGeom prst="rect">
          <a:avLst/>
        </a:prstGeom>
        <a:noFill/>
        <a:ln w="9525">
          <a:noFill/>
          <a:miter lim="800000"/>
          <a:headEnd/>
          <a:tailEnd/>
        </a:ln>
      </xdr:spPr>
    </xdr:pic>
    <xdr:clientData/>
  </xdr:twoCellAnchor>
  <xdr:twoCellAnchor editAs="oneCell">
    <xdr:from>
      <xdr:col>3</xdr:col>
      <xdr:colOff>27214</xdr:colOff>
      <xdr:row>43</xdr:row>
      <xdr:rowOff>107497</xdr:rowOff>
    </xdr:from>
    <xdr:to>
      <xdr:col>3</xdr:col>
      <xdr:colOff>913039</xdr:colOff>
      <xdr:row>44</xdr:row>
      <xdr:rowOff>2720</xdr:rowOff>
    </xdr:to>
    <xdr:pic>
      <xdr:nvPicPr>
        <xdr:cNvPr id="4" name="Picture 2046">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903889" y="54723847"/>
          <a:ext cx="885825" cy="285749"/>
        </a:xfrm>
        <a:prstGeom prst="rect">
          <a:avLst/>
        </a:prstGeom>
        <a:noFill/>
        <a:ln w="9525">
          <a:noFill/>
          <a:miter lim="800000"/>
          <a:headEnd/>
          <a:tailEnd/>
        </a:ln>
      </xdr:spPr>
    </xdr:pic>
    <xdr:clientData/>
  </xdr:twoCellAnchor>
  <xdr:twoCellAnchor editAs="oneCell">
    <xdr:from>
      <xdr:col>3</xdr:col>
      <xdr:colOff>39461</xdr:colOff>
      <xdr:row>44</xdr:row>
      <xdr:rowOff>0</xdr:rowOff>
    </xdr:from>
    <xdr:to>
      <xdr:col>3</xdr:col>
      <xdr:colOff>906236</xdr:colOff>
      <xdr:row>44</xdr:row>
      <xdr:rowOff>295275</xdr:rowOff>
    </xdr:to>
    <xdr:pic>
      <xdr:nvPicPr>
        <xdr:cNvPr id="5" name="Picture 2048">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916136" y="55119814"/>
          <a:ext cx="866775" cy="295275"/>
        </a:xfrm>
        <a:prstGeom prst="rect">
          <a:avLst/>
        </a:prstGeom>
        <a:noFill/>
        <a:ln w="9525">
          <a:noFill/>
          <a:miter lim="800000"/>
          <a:headEnd/>
          <a:tailEnd/>
        </a:ln>
      </xdr:spPr>
    </xdr:pic>
    <xdr:clientData/>
  </xdr:twoCellAnchor>
  <xdr:twoCellAnchor editAs="oneCell">
    <xdr:from>
      <xdr:col>3</xdr:col>
      <xdr:colOff>44903</xdr:colOff>
      <xdr:row>44</xdr:row>
      <xdr:rowOff>0</xdr:rowOff>
    </xdr:from>
    <xdr:to>
      <xdr:col>3</xdr:col>
      <xdr:colOff>959303</xdr:colOff>
      <xdr:row>44</xdr:row>
      <xdr:rowOff>295275</xdr:rowOff>
    </xdr:to>
    <xdr:pic>
      <xdr:nvPicPr>
        <xdr:cNvPr id="6" name="Picture 2050">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3921578" y="55506257"/>
          <a:ext cx="914400" cy="295275"/>
        </a:xfrm>
        <a:prstGeom prst="rect">
          <a:avLst/>
        </a:prstGeom>
        <a:noFill/>
        <a:ln w="9525">
          <a:noFill/>
          <a:miter lim="800000"/>
          <a:headEnd/>
          <a:tailEnd/>
        </a:ln>
      </xdr:spPr>
    </xdr:pic>
    <xdr:clientData/>
  </xdr:twoCellAnchor>
  <xdr:twoCellAnchor editAs="oneCell">
    <xdr:from>
      <xdr:col>3</xdr:col>
      <xdr:colOff>72118</xdr:colOff>
      <xdr:row>44</xdr:row>
      <xdr:rowOff>0</xdr:rowOff>
    </xdr:from>
    <xdr:to>
      <xdr:col>3</xdr:col>
      <xdr:colOff>938893</xdr:colOff>
      <xdr:row>44</xdr:row>
      <xdr:rowOff>276225</xdr:rowOff>
    </xdr:to>
    <xdr:pic>
      <xdr:nvPicPr>
        <xdr:cNvPr id="7" name="Picture 205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3948793" y="55876371"/>
          <a:ext cx="866775" cy="276225"/>
        </a:xfrm>
        <a:prstGeom prst="rect">
          <a:avLst/>
        </a:prstGeom>
        <a:noFill/>
        <a:ln w="9525">
          <a:noFill/>
          <a:miter lim="800000"/>
          <a:headEnd/>
          <a:tailEnd/>
        </a:ln>
      </xdr:spPr>
    </xdr:pic>
    <xdr:clientData/>
  </xdr:twoCellAnchor>
  <xdr:twoCellAnchor editAs="oneCell">
    <xdr:from>
      <xdr:col>3</xdr:col>
      <xdr:colOff>44904</xdr:colOff>
      <xdr:row>44</xdr:row>
      <xdr:rowOff>0</xdr:rowOff>
    </xdr:from>
    <xdr:to>
      <xdr:col>3</xdr:col>
      <xdr:colOff>921204</xdr:colOff>
      <xdr:row>44</xdr:row>
      <xdr:rowOff>276225</xdr:rowOff>
    </xdr:to>
    <xdr:pic>
      <xdr:nvPicPr>
        <xdr:cNvPr id="8" name="Picture 2054">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3921579" y="56310440"/>
          <a:ext cx="876300" cy="276225"/>
        </a:xfrm>
        <a:prstGeom prst="rect">
          <a:avLst/>
        </a:prstGeom>
        <a:noFill/>
        <a:ln w="9525">
          <a:noFill/>
          <a:miter lim="800000"/>
          <a:headEnd/>
          <a:tailEnd/>
        </a:ln>
      </xdr:spPr>
    </xdr:pic>
    <xdr:clientData/>
  </xdr:twoCellAnchor>
  <xdr:twoCellAnchor editAs="oneCell">
    <xdr:from>
      <xdr:col>3</xdr:col>
      <xdr:colOff>50347</xdr:colOff>
      <xdr:row>44</xdr:row>
      <xdr:rowOff>0</xdr:rowOff>
    </xdr:from>
    <xdr:to>
      <xdr:col>3</xdr:col>
      <xdr:colOff>907597</xdr:colOff>
      <xdr:row>44</xdr:row>
      <xdr:rowOff>257175</xdr:rowOff>
    </xdr:to>
    <xdr:pic>
      <xdr:nvPicPr>
        <xdr:cNvPr id="9" name="Picture 2056">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3927022" y="56673750"/>
          <a:ext cx="857250" cy="257175"/>
        </a:xfrm>
        <a:prstGeom prst="rect">
          <a:avLst/>
        </a:prstGeom>
        <a:noFill/>
        <a:ln w="9525">
          <a:noFill/>
          <a:miter lim="800000"/>
          <a:headEnd/>
          <a:tailEnd/>
        </a:ln>
      </xdr:spPr>
    </xdr:pic>
    <xdr:clientData/>
  </xdr:twoCellAnchor>
  <xdr:twoCellAnchor editAs="oneCell">
    <xdr:from>
      <xdr:col>3</xdr:col>
      <xdr:colOff>40821</xdr:colOff>
      <xdr:row>44</xdr:row>
      <xdr:rowOff>65315</xdr:rowOff>
    </xdr:from>
    <xdr:to>
      <xdr:col>3</xdr:col>
      <xdr:colOff>974271</xdr:colOff>
      <xdr:row>45</xdr:row>
      <xdr:rowOff>4085</xdr:rowOff>
    </xdr:to>
    <xdr:pic>
      <xdr:nvPicPr>
        <xdr:cNvPr id="10" name="Picture 2058">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3917496" y="57062915"/>
          <a:ext cx="933450" cy="329294"/>
        </a:xfrm>
        <a:prstGeom prst="rect">
          <a:avLst/>
        </a:prstGeom>
        <a:noFill/>
        <a:ln w="9525">
          <a:noFill/>
          <a:miter lim="800000"/>
          <a:headEnd/>
          <a:tailEnd/>
        </a:ln>
      </xdr:spPr>
    </xdr:pic>
    <xdr:clientData/>
  </xdr:twoCellAnchor>
  <xdr:twoCellAnchor editAs="oneCell">
    <xdr:from>
      <xdr:col>3</xdr:col>
      <xdr:colOff>1171965</xdr:colOff>
      <xdr:row>47</xdr:row>
      <xdr:rowOff>58516</xdr:rowOff>
    </xdr:from>
    <xdr:to>
      <xdr:col>3</xdr:col>
      <xdr:colOff>1429140</xdr:colOff>
      <xdr:row>47</xdr:row>
      <xdr:rowOff>610966</xdr:rowOff>
    </xdr:to>
    <xdr:pic>
      <xdr:nvPicPr>
        <xdr:cNvPr id="11" name="Picture 206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0" cstate="print"/>
        <a:srcRect/>
        <a:stretch>
          <a:fillRect/>
        </a:stretch>
      </xdr:blipFill>
      <xdr:spPr bwMode="auto">
        <a:xfrm>
          <a:off x="5048640" y="58703941"/>
          <a:ext cx="257175" cy="552450"/>
        </a:xfrm>
        <a:prstGeom prst="rect">
          <a:avLst/>
        </a:prstGeom>
        <a:noFill/>
        <a:ln w="9525">
          <a:noFill/>
          <a:miter lim="800000"/>
          <a:headEnd/>
          <a:tailEnd/>
        </a:ln>
      </xdr:spPr>
    </xdr:pic>
    <xdr:clientData/>
  </xdr:twoCellAnchor>
  <xdr:twoCellAnchor editAs="oneCell">
    <xdr:from>
      <xdr:col>3</xdr:col>
      <xdr:colOff>1199179</xdr:colOff>
      <xdr:row>48</xdr:row>
      <xdr:rowOff>87676</xdr:rowOff>
    </xdr:from>
    <xdr:to>
      <xdr:col>3</xdr:col>
      <xdr:colOff>1427779</xdr:colOff>
      <xdr:row>48</xdr:row>
      <xdr:rowOff>630601</xdr:rowOff>
    </xdr:to>
    <xdr:pic>
      <xdr:nvPicPr>
        <xdr:cNvPr id="12" name="Picture 2062">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5075854" y="59399851"/>
          <a:ext cx="228600" cy="542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946085</xdr:colOff>
      <xdr:row>80</xdr:row>
      <xdr:rowOff>34018</xdr:rowOff>
    </xdr:from>
    <xdr:to>
      <xdr:col>3</xdr:col>
      <xdr:colOff>1841435</xdr:colOff>
      <xdr:row>81</xdr:row>
      <xdr:rowOff>119743</xdr:rowOff>
    </xdr:to>
    <xdr:pic>
      <xdr:nvPicPr>
        <xdr:cNvPr id="2" name="Obraz 1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517960" y="18941143"/>
          <a:ext cx="895350" cy="276225"/>
        </a:xfrm>
        <a:prstGeom prst="rect">
          <a:avLst/>
        </a:prstGeom>
        <a:noFill/>
        <a:ln w="9525">
          <a:noFill/>
          <a:miter lim="800000"/>
          <a:headEnd/>
          <a:tailEnd/>
        </a:ln>
      </xdr:spPr>
    </xdr:pic>
    <xdr:clientData/>
  </xdr:twoCellAnchor>
  <xdr:twoCellAnchor editAs="oneCell">
    <xdr:from>
      <xdr:col>3</xdr:col>
      <xdr:colOff>692540</xdr:colOff>
      <xdr:row>79</xdr:row>
      <xdr:rowOff>223803</xdr:rowOff>
    </xdr:from>
    <xdr:to>
      <xdr:col>3</xdr:col>
      <xdr:colOff>2009256</xdr:colOff>
      <xdr:row>82</xdr:row>
      <xdr:rowOff>14253</xdr:rowOff>
    </xdr:to>
    <xdr:pic>
      <xdr:nvPicPr>
        <xdr:cNvPr id="3" name="Obraz 1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64415" y="18245103"/>
          <a:ext cx="1316716" cy="390525"/>
        </a:xfrm>
        <a:prstGeom prst="rect">
          <a:avLst/>
        </a:prstGeom>
        <a:noFill/>
        <a:ln w="9525">
          <a:noFill/>
          <a:miter lim="800000"/>
          <a:headEnd/>
          <a:tailEnd/>
        </a:ln>
      </xdr:spPr>
    </xdr:pic>
    <xdr:clientData/>
  </xdr:twoCellAnchor>
  <xdr:twoCellAnchor editAs="oneCell">
    <xdr:from>
      <xdr:col>3</xdr:col>
      <xdr:colOff>27214</xdr:colOff>
      <xdr:row>77</xdr:row>
      <xdr:rowOff>107497</xdr:rowOff>
    </xdr:from>
    <xdr:to>
      <xdr:col>3</xdr:col>
      <xdr:colOff>913039</xdr:colOff>
      <xdr:row>79</xdr:row>
      <xdr:rowOff>12245</xdr:rowOff>
    </xdr:to>
    <xdr:pic>
      <xdr:nvPicPr>
        <xdr:cNvPr id="4" name="Picture 2046">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599089" y="17347747"/>
          <a:ext cx="885825" cy="285748"/>
        </a:xfrm>
        <a:prstGeom prst="rect">
          <a:avLst/>
        </a:prstGeom>
        <a:noFill/>
        <a:ln w="9525">
          <a:noFill/>
          <a:miter lim="800000"/>
          <a:headEnd/>
          <a:tailEnd/>
        </a:ln>
      </xdr:spPr>
    </xdr:pic>
    <xdr:clientData/>
  </xdr:twoCellAnchor>
  <xdr:twoCellAnchor editAs="oneCell">
    <xdr:from>
      <xdr:col>3</xdr:col>
      <xdr:colOff>39461</xdr:colOff>
      <xdr:row>78</xdr:row>
      <xdr:rowOff>0</xdr:rowOff>
    </xdr:from>
    <xdr:to>
      <xdr:col>3</xdr:col>
      <xdr:colOff>906236</xdr:colOff>
      <xdr:row>79</xdr:row>
      <xdr:rowOff>104775</xdr:rowOff>
    </xdr:to>
    <xdr:pic>
      <xdr:nvPicPr>
        <xdr:cNvPr id="5" name="Picture 2048">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611336" y="17630775"/>
          <a:ext cx="866775" cy="295275"/>
        </a:xfrm>
        <a:prstGeom prst="rect">
          <a:avLst/>
        </a:prstGeom>
        <a:noFill/>
        <a:ln w="9525">
          <a:noFill/>
          <a:miter lim="800000"/>
          <a:headEnd/>
          <a:tailEnd/>
        </a:ln>
      </xdr:spPr>
    </xdr:pic>
    <xdr:clientData/>
  </xdr:twoCellAnchor>
  <xdr:twoCellAnchor editAs="oneCell">
    <xdr:from>
      <xdr:col>3</xdr:col>
      <xdr:colOff>44903</xdr:colOff>
      <xdr:row>78</xdr:row>
      <xdr:rowOff>0</xdr:rowOff>
    </xdr:from>
    <xdr:to>
      <xdr:col>3</xdr:col>
      <xdr:colOff>959303</xdr:colOff>
      <xdr:row>79</xdr:row>
      <xdr:rowOff>104775</xdr:rowOff>
    </xdr:to>
    <xdr:pic>
      <xdr:nvPicPr>
        <xdr:cNvPr id="6" name="Picture 2050">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3616778" y="17630775"/>
          <a:ext cx="914400" cy="295275"/>
        </a:xfrm>
        <a:prstGeom prst="rect">
          <a:avLst/>
        </a:prstGeom>
        <a:noFill/>
        <a:ln w="9525">
          <a:noFill/>
          <a:miter lim="800000"/>
          <a:headEnd/>
          <a:tailEnd/>
        </a:ln>
      </xdr:spPr>
    </xdr:pic>
    <xdr:clientData/>
  </xdr:twoCellAnchor>
  <xdr:twoCellAnchor editAs="oneCell">
    <xdr:from>
      <xdr:col>3</xdr:col>
      <xdr:colOff>72118</xdr:colOff>
      <xdr:row>78</xdr:row>
      <xdr:rowOff>0</xdr:rowOff>
    </xdr:from>
    <xdr:to>
      <xdr:col>3</xdr:col>
      <xdr:colOff>938893</xdr:colOff>
      <xdr:row>79</xdr:row>
      <xdr:rowOff>85725</xdr:rowOff>
    </xdr:to>
    <xdr:pic>
      <xdr:nvPicPr>
        <xdr:cNvPr id="7" name="Picture 205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3643993" y="17630775"/>
          <a:ext cx="866775" cy="276225"/>
        </a:xfrm>
        <a:prstGeom prst="rect">
          <a:avLst/>
        </a:prstGeom>
        <a:noFill/>
        <a:ln w="9525">
          <a:noFill/>
          <a:miter lim="800000"/>
          <a:headEnd/>
          <a:tailEnd/>
        </a:ln>
      </xdr:spPr>
    </xdr:pic>
    <xdr:clientData/>
  </xdr:twoCellAnchor>
  <xdr:twoCellAnchor editAs="oneCell">
    <xdr:from>
      <xdr:col>3</xdr:col>
      <xdr:colOff>44904</xdr:colOff>
      <xdr:row>78</xdr:row>
      <xdr:rowOff>0</xdr:rowOff>
    </xdr:from>
    <xdr:to>
      <xdr:col>3</xdr:col>
      <xdr:colOff>921204</xdr:colOff>
      <xdr:row>79</xdr:row>
      <xdr:rowOff>85725</xdr:rowOff>
    </xdr:to>
    <xdr:pic>
      <xdr:nvPicPr>
        <xdr:cNvPr id="8" name="Picture 2054">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3616779" y="17630775"/>
          <a:ext cx="876300" cy="276225"/>
        </a:xfrm>
        <a:prstGeom prst="rect">
          <a:avLst/>
        </a:prstGeom>
        <a:noFill/>
        <a:ln w="9525">
          <a:noFill/>
          <a:miter lim="800000"/>
          <a:headEnd/>
          <a:tailEnd/>
        </a:ln>
      </xdr:spPr>
    </xdr:pic>
    <xdr:clientData/>
  </xdr:twoCellAnchor>
  <xdr:twoCellAnchor editAs="oneCell">
    <xdr:from>
      <xdr:col>3</xdr:col>
      <xdr:colOff>50347</xdr:colOff>
      <xdr:row>78</xdr:row>
      <xdr:rowOff>0</xdr:rowOff>
    </xdr:from>
    <xdr:to>
      <xdr:col>3</xdr:col>
      <xdr:colOff>907597</xdr:colOff>
      <xdr:row>79</xdr:row>
      <xdr:rowOff>66675</xdr:rowOff>
    </xdr:to>
    <xdr:pic>
      <xdr:nvPicPr>
        <xdr:cNvPr id="9" name="Picture 2056">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3622222" y="17630775"/>
          <a:ext cx="857250" cy="257175"/>
        </a:xfrm>
        <a:prstGeom prst="rect">
          <a:avLst/>
        </a:prstGeom>
        <a:noFill/>
        <a:ln w="9525">
          <a:noFill/>
          <a:miter lim="800000"/>
          <a:headEnd/>
          <a:tailEnd/>
        </a:ln>
      </xdr:spPr>
    </xdr:pic>
    <xdr:clientData/>
  </xdr:twoCellAnchor>
  <xdr:twoCellAnchor editAs="oneCell">
    <xdr:from>
      <xdr:col>3</xdr:col>
      <xdr:colOff>40821</xdr:colOff>
      <xdr:row>78</xdr:row>
      <xdr:rowOff>65315</xdr:rowOff>
    </xdr:from>
    <xdr:to>
      <xdr:col>3</xdr:col>
      <xdr:colOff>974271</xdr:colOff>
      <xdr:row>80</xdr:row>
      <xdr:rowOff>13610</xdr:rowOff>
    </xdr:to>
    <xdr:pic>
      <xdr:nvPicPr>
        <xdr:cNvPr id="10" name="Picture 2058">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3612696" y="17696090"/>
          <a:ext cx="933450" cy="329295"/>
        </a:xfrm>
        <a:prstGeom prst="rect">
          <a:avLst/>
        </a:prstGeom>
        <a:noFill/>
        <a:ln w="9525">
          <a:noFill/>
          <a:miter lim="800000"/>
          <a:headEnd/>
          <a:tailEnd/>
        </a:ln>
      </xdr:spPr>
    </xdr:pic>
    <xdr:clientData/>
  </xdr:twoCellAnchor>
  <xdr:twoCellAnchor editAs="oneCell">
    <xdr:from>
      <xdr:col>3</xdr:col>
      <xdr:colOff>1171965</xdr:colOff>
      <xdr:row>81</xdr:row>
      <xdr:rowOff>58516</xdr:rowOff>
    </xdr:from>
    <xdr:to>
      <xdr:col>3</xdr:col>
      <xdr:colOff>1429140</xdr:colOff>
      <xdr:row>84</xdr:row>
      <xdr:rowOff>39466</xdr:rowOff>
    </xdr:to>
    <xdr:pic>
      <xdr:nvPicPr>
        <xdr:cNvPr id="11" name="Picture 206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0" cstate="print"/>
        <a:srcRect/>
        <a:stretch>
          <a:fillRect/>
        </a:stretch>
      </xdr:blipFill>
      <xdr:spPr bwMode="auto">
        <a:xfrm>
          <a:off x="4743840" y="19337116"/>
          <a:ext cx="257175" cy="552450"/>
        </a:xfrm>
        <a:prstGeom prst="rect">
          <a:avLst/>
        </a:prstGeom>
        <a:noFill/>
        <a:ln w="9525">
          <a:noFill/>
          <a:miter lim="800000"/>
          <a:headEnd/>
          <a:tailEnd/>
        </a:ln>
      </xdr:spPr>
    </xdr:pic>
    <xdr:clientData/>
  </xdr:twoCellAnchor>
  <xdr:twoCellAnchor editAs="oneCell">
    <xdr:from>
      <xdr:col>3</xdr:col>
      <xdr:colOff>1199179</xdr:colOff>
      <xdr:row>82</xdr:row>
      <xdr:rowOff>87676</xdr:rowOff>
    </xdr:from>
    <xdr:to>
      <xdr:col>3</xdr:col>
      <xdr:colOff>1427779</xdr:colOff>
      <xdr:row>85</xdr:row>
      <xdr:rowOff>221026</xdr:rowOff>
    </xdr:to>
    <xdr:pic>
      <xdr:nvPicPr>
        <xdr:cNvPr id="12" name="Picture 2062">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1" cstate="print"/>
        <a:srcRect/>
        <a:stretch>
          <a:fillRect/>
        </a:stretch>
      </xdr:blipFill>
      <xdr:spPr bwMode="auto">
        <a:xfrm>
          <a:off x="4771054" y="20033026"/>
          <a:ext cx="228600" cy="542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133350</xdr:colOff>
      <xdr:row>77</xdr:row>
      <xdr:rowOff>66675</xdr:rowOff>
    </xdr:from>
    <xdr:to>
      <xdr:col>3</xdr:col>
      <xdr:colOff>1023443</xdr:colOff>
      <xdr:row>77</xdr:row>
      <xdr:rowOff>353212</xdr:rowOff>
    </xdr:to>
    <xdr:pic>
      <xdr:nvPicPr>
        <xdr:cNvPr id="16" name="Obraz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 cstate="print"/>
        <a:stretch>
          <a:fillRect/>
        </a:stretch>
      </xdr:blipFill>
      <xdr:spPr>
        <a:xfrm>
          <a:off x="3705225" y="35347275"/>
          <a:ext cx="890093" cy="286537"/>
        </a:xfrm>
        <a:prstGeom prst="rect">
          <a:avLst/>
        </a:prstGeom>
      </xdr:spPr>
    </xdr:pic>
    <xdr:clientData/>
  </xdr:twoCellAnchor>
  <xdr:twoCellAnchor editAs="oneCell">
    <xdr:from>
      <xdr:col>3</xdr:col>
      <xdr:colOff>95250</xdr:colOff>
      <xdr:row>78</xdr:row>
      <xdr:rowOff>28575</xdr:rowOff>
    </xdr:from>
    <xdr:to>
      <xdr:col>3</xdr:col>
      <xdr:colOff>1028019</xdr:colOff>
      <xdr:row>78</xdr:row>
      <xdr:rowOff>357788</xdr:rowOff>
    </xdr:to>
    <xdr:pic>
      <xdr:nvPicPr>
        <xdr:cNvPr id="18" name="Obraz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cstate="print"/>
        <a:stretch>
          <a:fillRect/>
        </a:stretch>
      </xdr:blipFill>
      <xdr:spPr>
        <a:xfrm>
          <a:off x="3667125" y="35699700"/>
          <a:ext cx="932769" cy="329213"/>
        </a:xfrm>
        <a:prstGeom prst="rect">
          <a:avLst/>
        </a:prstGeom>
      </xdr:spPr>
    </xdr:pic>
    <xdr:clientData/>
  </xdr:twoCellAnchor>
  <xdr:twoCellAnchor editAs="oneCell">
    <xdr:from>
      <xdr:col>3</xdr:col>
      <xdr:colOff>85725</xdr:colOff>
      <xdr:row>79</xdr:row>
      <xdr:rowOff>209550</xdr:rowOff>
    </xdr:from>
    <xdr:to>
      <xdr:col>3</xdr:col>
      <xdr:colOff>1402575</xdr:colOff>
      <xdr:row>79</xdr:row>
      <xdr:rowOff>599728</xdr:rowOff>
    </xdr:to>
    <xdr:pic>
      <xdr:nvPicPr>
        <xdr:cNvPr id="20" name="Obraz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3" cstate="print"/>
        <a:stretch>
          <a:fillRect/>
        </a:stretch>
      </xdr:blipFill>
      <xdr:spPr>
        <a:xfrm>
          <a:off x="3657600" y="36271200"/>
          <a:ext cx="1316850" cy="390178"/>
        </a:xfrm>
        <a:prstGeom prst="rect">
          <a:avLst/>
        </a:prstGeom>
      </xdr:spPr>
    </xdr:pic>
    <xdr:clientData/>
  </xdr:twoCellAnchor>
  <xdr:twoCellAnchor editAs="oneCell">
    <xdr:from>
      <xdr:col>3</xdr:col>
      <xdr:colOff>47625</xdr:colOff>
      <xdr:row>80</xdr:row>
      <xdr:rowOff>66675</xdr:rowOff>
    </xdr:from>
    <xdr:to>
      <xdr:col>3</xdr:col>
      <xdr:colOff>943815</xdr:colOff>
      <xdr:row>80</xdr:row>
      <xdr:rowOff>341019</xdr:rowOff>
    </xdr:to>
    <xdr:pic>
      <xdr:nvPicPr>
        <xdr:cNvPr id="21" name="Obraz 20">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4" cstate="print"/>
        <a:stretch>
          <a:fillRect/>
        </a:stretch>
      </xdr:blipFill>
      <xdr:spPr>
        <a:xfrm>
          <a:off x="3619500" y="37014150"/>
          <a:ext cx="896190" cy="274344"/>
        </a:xfrm>
        <a:prstGeom prst="rect">
          <a:avLst/>
        </a:prstGeom>
      </xdr:spPr>
    </xdr:pic>
    <xdr:clientData/>
  </xdr:twoCellAnchor>
  <xdr:twoCellAnchor editAs="oneCell">
    <xdr:from>
      <xdr:col>3</xdr:col>
      <xdr:colOff>914400</xdr:colOff>
      <xdr:row>81</xdr:row>
      <xdr:rowOff>76200</xdr:rowOff>
    </xdr:from>
    <xdr:to>
      <xdr:col>3</xdr:col>
      <xdr:colOff>1170454</xdr:colOff>
      <xdr:row>81</xdr:row>
      <xdr:rowOff>630984</xdr:rowOff>
    </xdr:to>
    <xdr:pic>
      <xdr:nvPicPr>
        <xdr:cNvPr id="23" name="Obraz 22">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5" cstate="print"/>
        <a:stretch>
          <a:fillRect/>
        </a:stretch>
      </xdr:blipFill>
      <xdr:spPr>
        <a:xfrm>
          <a:off x="4486275" y="37395150"/>
          <a:ext cx="256054" cy="554784"/>
        </a:xfrm>
        <a:prstGeom prst="rect">
          <a:avLst/>
        </a:prstGeom>
      </xdr:spPr>
    </xdr:pic>
    <xdr:clientData/>
  </xdr:twoCellAnchor>
  <xdr:twoCellAnchor editAs="oneCell">
    <xdr:from>
      <xdr:col>3</xdr:col>
      <xdr:colOff>923925</xdr:colOff>
      <xdr:row>82</xdr:row>
      <xdr:rowOff>66675</xdr:rowOff>
    </xdr:from>
    <xdr:to>
      <xdr:col>3</xdr:col>
      <xdr:colOff>1149497</xdr:colOff>
      <xdr:row>82</xdr:row>
      <xdr:rowOff>609266</xdr:rowOff>
    </xdr:to>
    <xdr:pic>
      <xdr:nvPicPr>
        <xdr:cNvPr id="24" name="Obraz 23">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6" cstate="print"/>
        <a:stretch>
          <a:fillRect/>
        </a:stretch>
      </xdr:blipFill>
      <xdr:spPr>
        <a:xfrm>
          <a:off x="4495800" y="38052375"/>
          <a:ext cx="225572" cy="5425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5</xdr:col>
      <xdr:colOff>0</xdr:colOff>
      <xdr:row>40</xdr:row>
      <xdr:rowOff>1457325</xdr:rowOff>
    </xdr:from>
    <xdr:ext cx="184731" cy="264560"/>
    <xdr:sp macro="" textlink="">
      <xdr:nvSpPr>
        <xdr:cNvPr id="2" name="pole tekstowe 1">
          <a:extLst>
            <a:ext uri="{FF2B5EF4-FFF2-40B4-BE49-F238E27FC236}">
              <a16:creationId xmlns:a16="http://schemas.microsoft.com/office/drawing/2014/main" id="{00000000-0008-0000-0300-00000200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3" name="pole tekstowe 2">
          <a:extLst>
            <a:ext uri="{FF2B5EF4-FFF2-40B4-BE49-F238E27FC236}">
              <a16:creationId xmlns:a16="http://schemas.microsoft.com/office/drawing/2014/main" id="{00000000-0008-0000-0300-00000300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4" name="pole tekstowe 3">
          <a:extLst>
            <a:ext uri="{FF2B5EF4-FFF2-40B4-BE49-F238E27FC236}">
              <a16:creationId xmlns:a16="http://schemas.microsoft.com/office/drawing/2014/main" id="{00000000-0008-0000-0300-00000400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5" name="pole tekstowe 4">
          <a:extLst>
            <a:ext uri="{FF2B5EF4-FFF2-40B4-BE49-F238E27FC236}">
              <a16:creationId xmlns:a16="http://schemas.microsoft.com/office/drawing/2014/main" id="{00000000-0008-0000-0300-000005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6" name="pole tekstowe 5">
          <a:extLst>
            <a:ext uri="{FF2B5EF4-FFF2-40B4-BE49-F238E27FC236}">
              <a16:creationId xmlns:a16="http://schemas.microsoft.com/office/drawing/2014/main" id="{00000000-0008-0000-0300-000006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7" name="pole tekstowe 6">
          <a:extLst>
            <a:ext uri="{FF2B5EF4-FFF2-40B4-BE49-F238E27FC236}">
              <a16:creationId xmlns:a16="http://schemas.microsoft.com/office/drawing/2014/main" id="{00000000-0008-0000-0300-000007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8" name="pole tekstowe 7">
          <a:extLst>
            <a:ext uri="{FF2B5EF4-FFF2-40B4-BE49-F238E27FC236}">
              <a16:creationId xmlns:a16="http://schemas.microsoft.com/office/drawing/2014/main" id="{00000000-0008-0000-0300-000008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9" name="pole tekstowe 8">
          <a:extLst>
            <a:ext uri="{FF2B5EF4-FFF2-40B4-BE49-F238E27FC236}">
              <a16:creationId xmlns:a16="http://schemas.microsoft.com/office/drawing/2014/main" id="{00000000-0008-0000-0300-000009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10" name="pole tekstowe 9">
          <a:extLst>
            <a:ext uri="{FF2B5EF4-FFF2-40B4-BE49-F238E27FC236}">
              <a16:creationId xmlns:a16="http://schemas.microsoft.com/office/drawing/2014/main" id="{00000000-0008-0000-0300-00000A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11" name="pole tekstowe 10">
          <a:extLst>
            <a:ext uri="{FF2B5EF4-FFF2-40B4-BE49-F238E27FC236}">
              <a16:creationId xmlns:a16="http://schemas.microsoft.com/office/drawing/2014/main" id="{00000000-0008-0000-0300-00000B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12" name="pole tekstowe 11">
          <a:extLst>
            <a:ext uri="{FF2B5EF4-FFF2-40B4-BE49-F238E27FC236}">
              <a16:creationId xmlns:a16="http://schemas.microsoft.com/office/drawing/2014/main" id="{00000000-0008-0000-0300-00000C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13" name="pole tekstowe 12">
          <a:extLst>
            <a:ext uri="{FF2B5EF4-FFF2-40B4-BE49-F238E27FC236}">
              <a16:creationId xmlns:a16="http://schemas.microsoft.com/office/drawing/2014/main" id="{00000000-0008-0000-0300-00000D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14" name="pole tekstowe 13">
          <a:extLst>
            <a:ext uri="{FF2B5EF4-FFF2-40B4-BE49-F238E27FC236}">
              <a16:creationId xmlns:a16="http://schemas.microsoft.com/office/drawing/2014/main" id="{00000000-0008-0000-0300-00000E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15" name="pole tekstowe 14">
          <a:extLst>
            <a:ext uri="{FF2B5EF4-FFF2-40B4-BE49-F238E27FC236}">
              <a16:creationId xmlns:a16="http://schemas.microsoft.com/office/drawing/2014/main" id="{00000000-0008-0000-0300-00000F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16" name="pole tekstowe 15">
          <a:extLst>
            <a:ext uri="{FF2B5EF4-FFF2-40B4-BE49-F238E27FC236}">
              <a16:creationId xmlns:a16="http://schemas.microsoft.com/office/drawing/2014/main" id="{00000000-0008-0000-0300-000010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17" name="pole tekstowe 16">
          <a:extLst>
            <a:ext uri="{FF2B5EF4-FFF2-40B4-BE49-F238E27FC236}">
              <a16:creationId xmlns:a16="http://schemas.microsoft.com/office/drawing/2014/main" id="{00000000-0008-0000-0300-000011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18" name="pole tekstowe 17">
          <a:extLst>
            <a:ext uri="{FF2B5EF4-FFF2-40B4-BE49-F238E27FC236}">
              <a16:creationId xmlns:a16="http://schemas.microsoft.com/office/drawing/2014/main" id="{00000000-0008-0000-0300-000012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19" name="pole tekstowe 18">
          <a:extLst>
            <a:ext uri="{FF2B5EF4-FFF2-40B4-BE49-F238E27FC236}">
              <a16:creationId xmlns:a16="http://schemas.microsoft.com/office/drawing/2014/main" id="{00000000-0008-0000-0300-000013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20" name="pole tekstowe 19">
          <a:extLst>
            <a:ext uri="{FF2B5EF4-FFF2-40B4-BE49-F238E27FC236}">
              <a16:creationId xmlns:a16="http://schemas.microsoft.com/office/drawing/2014/main" id="{00000000-0008-0000-0300-000014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21" name="pole tekstowe 20">
          <a:extLst>
            <a:ext uri="{FF2B5EF4-FFF2-40B4-BE49-F238E27FC236}">
              <a16:creationId xmlns:a16="http://schemas.microsoft.com/office/drawing/2014/main" id="{00000000-0008-0000-0300-000015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22" name="pole tekstowe 21">
          <a:extLst>
            <a:ext uri="{FF2B5EF4-FFF2-40B4-BE49-F238E27FC236}">
              <a16:creationId xmlns:a16="http://schemas.microsoft.com/office/drawing/2014/main" id="{00000000-0008-0000-0300-000016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23" name="pole tekstowe 22">
          <a:extLst>
            <a:ext uri="{FF2B5EF4-FFF2-40B4-BE49-F238E27FC236}">
              <a16:creationId xmlns:a16="http://schemas.microsoft.com/office/drawing/2014/main" id="{00000000-0008-0000-0300-000017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24" name="pole tekstowe 23">
          <a:extLst>
            <a:ext uri="{FF2B5EF4-FFF2-40B4-BE49-F238E27FC236}">
              <a16:creationId xmlns:a16="http://schemas.microsoft.com/office/drawing/2014/main" id="{00000000-0008-0000-0300-000018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25" name="pole tekstowe 24">
          <a:extLst>
            <a:ext uri="{FF2B5EF4-FFF2-40B4-BE49-F238E27FC236}">
              <a16:creationId xmlns:a16="http://schemas.microsoft.com/office/drawing/2014/main" id="{00000000-0008-0000-0300-000019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26" name="pole tekstowe 25">
          <a:extLst>
            <a:ext uri="{FF2B5EF4-FFF2-40B4-BE49-F238E27FC236}">
              <a16:creationId xmlns:a16="http://schemas.microsoft.com/office/drawing/2014/main" id="{00000000-0008-0000-0300-00001A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27" name="pole tekstowe 26">
          <a:extLst>
            <a:ext uri="{FF2B5EF4-FFF2-40B4-BE49-F238E27FC236}">
              <a16:creationId xmlns:a16="http://schemas.microsoft.com/office/drawing/2014/main" id="{00000000-0008-0000-0300-00001B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28" name="pole tekstowe 27">
          <a:extLst>
            <a:ext uri="{FF2B5EF4-FFF2-40B4-BE49-F238E27FC236}">
              <a16:creationId xmlns:a16="http://schemas.microsoft.com/office/drawing/2014/main" id="{00000000-0008-0000-0300-00001C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29" name="pole tekstowe 28">
          <a:extLst>
            <a:ext uri="{FF2B5EF4-FFF2-40B4-BE49-F238E27FC236}">
              <a16:creationId xmlns:a16="http://schemas.microsoft.com/office/drawing/2014/main" id="{00000000-0008-0000-0300-00001D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30" name="pole tekstowe 29">
          <a:extLst>
            <a:ext uri="{FF2B5EF4-FFF2-40B4-BE49-F238E27FC236}">
              <a16:creationId xmlns:a16="http://schemas.microsoft.com/office/drawing/2014/main" id="{00000000-0008-0000-0300-00001E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31" name="pole tekstowe 30">
          <a:extLst>
            <a:ext uri="{FF2B5EF4-FFF2-40B4-BE49-F238E27FC236}">
              <a16:creationId xmlns:a16="http://schemas.microsoft.com/office/drawing/2014/main" id="{00000000-0008-0000-0300-00001F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32" name="pole tekstowe 31">
          <a:extLst>
            <a:ext uri="{FF2B5EF4-FFF2-40B4-BE49-F238E27FC236}">
              <a16:creationId xmlns:a16="http://schemas.microsoft.com/office/drawing/2014/main" id="{00000000-0008-0000-0300-000020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33" name="pole tekstowe 32">
          <a:extLst>
            <a:ext uri="{FF2B5EF4-FFF2-40B4-BE49-F238E27FC236}">
              <a16:creationId xmlns:a16="http://schemas.microsoft.com/office/drawing/2014/main" id="{00000000-0008-0000-0300-000021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34" name="pole tekstowe 33">
          <a:extLst>
            <a:ext uri="{FF2B5EF4-FFF2-40B4-BE49-F238E27FC236}">
              <a16:creationId xmlns:a16="http://schemas.microsoft.com/office/drawing/2014/main" id="{00000000-0008-0000-0300-000022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35" name="pole tekstowe 34">
          <a:extLst>
            <a:ext uri="{FF2B5EF4-FFF2-40B4-BE49-F238E27FC236}">
              <a16:creationId xmlns:a16="http://schemas.microsoft.com/office/drawing/2014/main" id="{00000000-0008-0000-0300-000023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36" name="pole tekstowe 35">
          <a:extLst>
            <a:ext uri="{FF2B5EF4-FFF2-40B4-BE49-F238E27FC236}">
              <a16:creationId xmlns:a16="http://schemas.microsoft.com/office/drawing/2014/main" id="{00000000-0008-0000-0300-000024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37" name="pole tekstowe 36">
          <a:extLst>
            <a:ext uri="{FF2B5EF4-FFF2-40B4-BE49-F238E27FC236}">
              <a16:creationId xmlns:a16="http://schemas.microsoft.com/office/drawing/2014/main" id="{00000000-0008-0000-0300-000025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38" name="pole tekstowe 37">
          <a:extLst>
            <a:ext uri="{FF2B5EF4-FFF2-40B4-BE49-F238E27FC236}">
              <a16:creationId xmlns:a16="http://schemas.microsoft.com/office/drawing/2014/main" id="{00000000-0008-0000-0300-000026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39" name="pole tekstowe 38">
          <a:extLst>
            <a:ext uri="{FF2B5EF4-FFF2-40B4-BE49-F238E27FC236}">
              <a16:creationId xmlns:a16="http://schemas.microsoft.com/office/drawing/2014/main" id="{00000000-0008-0000-0300-000027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40" name="pole tekstowe 39">
          <a:extLst>
            <a:ext uri="{FF2B5EF4-FFF2-40B4-BE49-F238E27FC236}">
              <a16:creationId xmlns:a16="http://schemas.microsoft.com/office/drawing/2014/main" id="{00000000-0008-0000-0300-000028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41" name="pole tekstowe 40">
          <a:extLst>
            <a:ext uri="{FF2B5EF4-FFF2-40B4-BE49-F238E27FC236}">
              <a16:creationId xmlns:a16="http://schemas.microsoft.com/office/drawing/2014/main" id="{00000000-0008-0000-0300-000029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42" name="pole tekstowe 41">
          <a:extLst>
            <a:ext uri="{FF2B5EF4-FFF2-40B4-BE49-F238E27FC236}">
              <a16:creationId xmlns:a16="http://schemas.microsoft.com/office/drawing/2014/main" id="{00000000-0008-0000-0300-00002A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43" name="pole tekstowe 42">
          <a:extLst>
            <a:ext uri="{FF2B5EF4-FFF2-40B4-BE49-F238E27FC236}">
              <a16:creationId xmlns:a16="http://schemas.microsoft.com/office/drawing/2014/main" id="{00000000-0008-0000-0300-00002B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44" name="pole tekstowe 43">
          <a:extLst>
            <a:ext uri="{FF2B5EF4-FFF2-40B4-BE49-F238E27FC236}">
              <a16:creationId xmlns:a16="http://schemas.microsoft.com/office/drawing/2014/main" id="{00000000-0008-0000-0300-00002C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45" name="pole tekstowe 44">
          <a:extLst>
            <a:ext uri="{FF2B5EF4-FFF2-40B4-BE49-F238E27FC236}">
              <a16:creationId xmlns:a16="http://schemas.microsoft.com/office/drawing/2014/main" id="{00000000-0008-0000-0300-00002D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46" name="pole tekstowe 45">
          <a:extLst>
            <a:ext uri="{FF2B5EF4-FFF2-40B4-BE49-F238E27FC236}">
              <a16:creationId xmlns:a16="http://schemas.microsoft.com/office/drawing/2014/main" id="{00000000-0008-0000-0300-00002E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47" name="pole tekstowe 46">
          <a:extLst>
            <a:ext uri="{FF2B5EF4-FFF2-40B4-BE49-F238E27FC236}">
              <a16:creationId xmlns:a16="http://schemas.microsoft.com/office/drawing/2014/main" id="{00000000-0008-0000-0300-00002F00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48" name="pole tekstowe 47">
          <a:extLst>
            <a:ext uri="{FF2B5EF4-FFF2-40B4-BE49-F238E27FC236}">
              <a16:creationId xmlns:a16="http://schemas.microsoft.com/office/drawing/2014/main" id="{00000000-0008-0000-0300-00003000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49" name="pole tekstowe 48">
          <a:extLst>
            <a:ext uri="{FF2B5EF4-FFF2-40B4-BE49-F238E27FC236}">
              <a16:creationId xmlns:a16="http://schemas.microsoft.com/office/drawing/2014/main" id="{00000000-0008-0000-0300-00003100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50" name="pole tekstowe 49">
          <a:extLst>
            <a:ext uri="{FF2B5EF4-FFF2-40B4-BE49-F238E27FC236}">
              <a16:creationId xmlns:a16="http://schemas.microsoft.com/office/drawing/2014/main" id="{00000000-0008-0000-0300-00003200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51" name="pole tekstowe 50">
          <a:extLst>
            <a:ext uri="{FF2B5EF4-FFF2-40B4-BE49-F238E27FC236}">
              <a16:creationId xmlns:a16="http://schemas.microsoft.com/office/drawing/2014/main" id="{00000000-0008-0000-0300-00003300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52" name="pole tekstowe 51">
          <a:extLst>
            <a:ext uri="{FF2B5EF4-FFF2-40B4-BE49-F238E27FC236}">
              <a16:creationId xmlns:a16="http://schemas.microsoft.com/office/drawing/2014/main" id="{00000000-0008-0000-0300-000034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53" name="pole tekstowe 52">
          <a:extLst>
            <a:ext uri="{FF2B5EF4-FFF2-40B4-BE49-F238E27FC236}">
              <a16:creationId xmlns:a16="http://schemas.microsoft.com/office/drawing/2014/main" id="{00000000-0008-0000-0300-000035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54" name="pole tekstowe 53">
          <a:extLst>
            <a:ext uri="{FF2B5EF4-FFF2-40B4-BE49-F238E27FC236}">
              <a16:creationId xmlns:a16="http://schemas.microsoft.com/office/drawing/2014/main" id="{00000000-0008-0000-0300-000036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55" name="pole tekstowe 54">
          <a:extLst>
            <a:ext uri="{FF2B5EF4-FFF2-40B4-BE49-F238E27FC236}">
              <a16:creationId xmlns:a16="http://schemas.microsoft.com/office/drawing/2014/main" id="{00000000-0008-0000-0300-000037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56" name="pole tekstowe 55">
          <a:extLst>
            <a:ext uri="{FF2B5EF4-FFF2-40B4-BE49-F238E27FC236}">
              <a16:creationId xmlns:a16="http://schemas.microsoft.com/office/drawing/2014/main" id="{00000000-0008-0000-0300-000038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57" name="pole tekstowe 56">
          <a:extLst>
            <a:ext uri="{FF2B5EF4-FFF2-40B4-BE49-F238E27FC236}">
              <a16:creationId xmlns:a16="http://schemas.microsoft.com/office/drawing/2014/main" id="{00000000-0008-0000-0300-000039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58" name="pole tekstowe 57">
          <a:extLst>
            <a:ext uri="{FF2B5EF4-FFF2-40B4-BE49-F238E27FC236}">
              <a16:creationId xmlns:a16="http://schemas.microsoft.com/office/drawing/2014/main" id="{00000000-0008-0000-0300-00003A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59" name="pole tekstowe 58">
          <a:extLst>
            <a:ext uri="{FF2B5EF4-FFF2-40B4-BE49-F238E27FC236}">
              <a16:creationId xmlns:a16="http://schemas.microsoft.com/office/drawing/2014/main" id="{00000000-0008-0000-0300-00003B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60" name="pole tekstowe 59">
          <a:extLst>
            <a:ext uri="{FF2B5EF4-FFF2-40B4-BE49-F238E27FC236}">
              <a16:creationId xmlns:a16="http://schemas.microsoft.com/office/drawing/2014/main" id="{00000000-0008-0000-0300-00003C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61" name="pole tekstowe 60">
          <a:extLst>
            <a:ext uri="{FF2B5EF4-FFF2-40B4-BE49-F238E27FC236}">
              <a16:creationId xmlns:a16="http://schemas.microsoft.com/office/drawing/2014/main" id="{00000000-0008-0000-0300-00003D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62" name="pole tekstowe 61">
          <a:extLst>
            <a:ext uri="{FF2B5EF4-FFF2-40B4-BE49-F238E27FC236}">
              <a16:creationId xmlns:a16="http://schemas.microsoft.com/office/drawing/2014/main" id="{00000000-0008-0000-0300-00003E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63" name="pole tekstowe 62">
          <a:extLst>
            <a:ext uri="{FF2B5EF4-FFF2-40B4-BE49-F238E27FC236}">
              <a16:creationId xmlns:a16="http://schemas.microsoft.com/office/drawing/2014/main" id="{00000000-0008-0000-0300-00003F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64" name="pole tekstowe 63">
          <a:extLst>
            <a:ext uri="{FF2B5EF4-FFF2-40B4-BE49-F238E27FC236}">
              <a16:creationId xmlns:a16="http://schemas.microsoft.com/office/drawing/2014/main" id="{00000000-0008-0000-0300-000040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65" name="pole tekstowe 64">
          <a:extLst>
            <a:ext uri="{FF2B5EF4-FFF2-40B4-BE49-F238E27FC236}">
              <a16:creationId xmlns:a16="http://schemas.microsoft.com/office/drawing/2014/main" id="{00000000-0008-0000-0300-000041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66" name="pole tekstowe 65">
          <a:extLst>
            <a:ext uri="{FF2B5EF4-FFF2-40B4-BE49-F238E27FC236}">
              <a16:creationId xmlns:a16="http://schemas.microsoft.com/office/drawing/2014/main" id="{00000000-0008-0000-0300-000042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67" name="pole tekstowe 66">
          <a:extLst>
            <a:ext uri="{FF2B5EF4-FFF2-40B4-BE49-F238E27FC236}">
              <a16:creationId xmlns:a16="http://schemas.microsoft.com/office/drawing/2014/main" id="{00000000-0008-0000-0300-000043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68" name="pole tekstowe 67">
          <a:extLst>
            <a:ext uri="{FF2B5EF4-FFF2-40B4-BE49-F238E27FC236}">
              <a16:creationId xmlns:a16="http://schemas.microsoft.com/office/drawing/2014/main" id="{00000000-0008-0000-0300-000044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69" name="pole tekstowe 68">
          <a:extLst>
            <a:ext uri="{FF2B5EF4-FFF2-40B4-BE49-F238E27FC236}">
              <a16:creationId xmlns:a16="http://schemas.microsoft.com/office/drawing/2014/main" id="{00000000-0008-0000-0300-000045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70" name="pole tekstowe 69">
          <a:extLst>
            <a:ext uri="{FF2B5EF4-FFF2-40B4-BE49-F238E27FC236}">
              <a16:creationId xmlns:a16="http://schemas.microsoft.com/office/drawing/2014/main" id="{00000000-0008-0000-0300-000046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71" name="pole tekstowe 70">
          <a:extLst>
            <a:ext uri="{FF2B5EF4-FFF2-40B4-BE49-F238E27FC236}">
              <a16:creationId xmlns:a16="http://schemas.microsoft.com/office/drawing/2014/main" id="{00000000-0008-0000-0300-000047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72" name="pole tekstowe 71">
          <a:extLst>
            <a:ext uri="{FF2B5EF4-FFF2-40B4-BE49-F238E27FC236}">
              <a16:creationId xmlns:a16="http://schemas.microsoft.com/office/drawing/2014/main" id="{00000000-0008-0000-0300-000048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73" name="pole tekstowe 72">
          <a:extLst>
            <a:ext uri="{FF2B5EF4-FFF2-40B4-BE49-F238E27FC236}">
              <a16:creationId xmlns:a16="http://schemas.microsoft.com/office/drawing/2014/main" id="{00000000-0008-0000-0300-000049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74" name="pole tekstowe 73">
          <a:extLst>
            <a:ext uri="{FF2B5EF4-FFF2-40B4-BE49-F238E27FC236}">
              <a16:creationId xmlns:a16="http://schemas.microsoft.com/office/drawing/2014/main" id="{00000000-0008-0000-0300-00004A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75" name="pole tekstowe 74">
          <a:extLst>
            <a:ext uri="{FF2B5EF4-FFF2-40B4-BE49-F238E27FC236}">
              <a16:creationId xmlns:a16="http://schemas.microsoft.com/office/drawing/2014/main" id="{00000000-0008-0000-0300-00004B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76" name="pole tekstowe 75">
          <a:extLst>
            <a:ext uri="{FF2B5EF4-FFF2-40B4-BE49-F238E27FC236}">
              <a16:creationId xmlns:a16="http://schemas.microsoft.com/office/drawing/2014/main" id="{00000000-0008-0000-0300-00004C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77" name="pole tekstowe 76">
          <a:extLst>
            <a:ext uri="{FF2B5EF4-FFF2-40B4-BE49-F238E27FC236}">
              <a16:creationId xmlns:a16="http://schemas.microsoft.com/office/drawing/2014/main" id="{00000000-0008-0000-0300-00004D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78" name="pole tekstowe 77">
          <a:extLst>
            <a:ext uri="{FF2B5EF4-FFF2-40B4-BE49-F238E27FC236}">
              <a16:creationId xmlns:a16="http://schemas.microsoft.com/office/drawing/2014/main" id="{00000000-0008-0000-0300-00004E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79" name="pole tekstowe 78">
          <a:extLst>
            <a:ext uri="{FF2B5EF4-FFF2-40B4-BE49-F238E27FC236}">
              <a16:creationId xmlns:a16="http://schemas.microsoft.com/office/drawing/2014/main" id="{00000000-0008-0000-0300-00004F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80" name="pole tekstowe 79">
          <a:extLst>
            <a:ext uri="{FF2B5EF4-FFF2-40B4-BE49-F238E27FC236}">
              <a16:creationId xmlns:a16="http://schemas.microsoft.com/office/drawing/2014/main" id="{00000000-0008-0000-0300-000050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81" name="pole tekstowe 80">
          <a:extLst>
            <a:ext uri="{FF2B5EF4-FFF2-40B4-BE49-F238E27FC236}">
              <a16:creationId xmlns:a16="http://schemas.microsoft.com/office/drawing/2014/main" id="{00000000-0008-0000-0300-000051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82" name="pole tekstowe 81">
          <a:extLst>
            <a:ext uri="{FF2B5EF4-FFF2-40B4-BE49-F238E27FC236}">
              <a16:creationId xmlns:a16="http://schemas.microsoft.com/office/drawing/2014/main" id="{00000000-0008-0000-0300-000052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83" name="pole tekstowe 82">
          <a:extLst>
            <a:ext uri="{FF2B5EF4-FFF2-40B4-BE49-F238E27FC236}">
              <a16:creationId xmlns:a16="http://schemas.microsoft.com/office/drawing/2014/main" id="{00000000-0008-0000-0300-000053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84" name="pole tekstowe 83">
          <a:extLst>
            <a:ext uri="{FF2B5EF4-FFF2-40B4-BE49-F238E27FC236}">
              <a16:creationId xmlns:a16="http://schemas.microsoft.com/office/drawing/2014/main" id="{00000000-0008-0000-0300-000054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85" name="pole tekstowe 84">
          <a:extLst>
            <a:ext uri="{FF2B5EF4-FFF2-40B4-BE49-F238E27FC236}">
              <a16:creationId xmlns:a16="http://schemas.microsoft.com/office/drawing/2014/main" id="{00000000-0008-0000-0300-000055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86" name="pole tekstowe 85">
          <a:extLst>
            <a:ext uri="{FF2B5EF4-FFF2-40B4-BE49-F238E27FC236}">
              <a16:creationId xmlns:a16="http://schemas.microsoft.com/office/drawing/2014/main" id="{00000000-0008-0000-0300-000056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87" name="pole tekstowe 86">
          <a:extLst>
            <a:ext uri="{FF2B5EF4-FFF2-40B4-BE49-F238E27FC236}">
              <a16:creationId xmlns:a16="http://schemas.microsoft.com/office/drawing/2014/main" id="{00000000-0008-0000-0300-000057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88" name="pole tekstowe 87">
          <a:extLst>
            <a:ext uri="{FF2B5EF4-FFF2-40B4-BE49-F238E27FC236}">
              <a16:creationId xmlns:a16="http://schemas.microsoft.com/office/drawing/2014/main" id="{00000000-0008-0000-0300-000058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89" name="pole tekstowe 88">
          <a:extLst>
            <a:ext uri="{FF2B5EF4-FFF2-40B4-BE49-F238E27FC236}">
              <a16:creationId xmlns:a16="http://schemas.microsoft.com/office/drawing/2014/main" id="{00000000-0008-0000-0300-000059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90" name="pole tekstowe 89">
          <a:extLst>
            <a:ext uri="{FF2B5EF4-FFF2-40B4-BE49-F238E27FC236}">
              <a16:creationId xmlns:a16="http://schemas.microsoft.com/office/drawing/2014/main" id="{00000000-0008-0000-0300-00005A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91" name="pole tekstowe 90">
          <a:extLst>
            <a:ext uri="{FF2B5EF4-FFF2-40B4-BE49-F238E27FC236}">
              <a16:creationId xmlns:a16="http://schemas.microsoft.com/office/drawing/2014/main" id="{00000000-0008-0000-0300-00005B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92" name="pole tekstowe 91">
          <a:extLst>
            <a:ext uri="{FF2B5EF4-FFF2-40B4-BE49-F238E27FC236}">
              <a16:creationId xmlns:a16="http://schemas.microsoft.com/office/drawing/2014/main" id="{00000000-0008-0000-0300-00005C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93" name="pole tekstowe 92">
          <a:extLst>
            <a:ext uri="{FF2B5EF4-FFF2-40B4-BE49-F238E27FC236}">
              <a16:creationId xmlns:a16="http://schemas.microsoft.com/office/drawing/2014/main" id="{00000000-0008-0000-0300-00005D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94" name="pole tekstowe 93">
          <a:extLst>
            <a:ext uri="{FF2B5EF4-FFF2-40B4-BE49-F238E27FC236}">
              <a16:creationId xmlns:a16="http://schemas.microsoft.com/office/drawing/2014/main" id="{00000000-0008-0000-0300-00005E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95" name="pole tekstowe 94">
          <a:extLst>
            <a:ext uri="{FF2B5EF4-FFF2-40B4-BE49-F238E27FC236}">
              <a16:creationId xmlns:a16="http://schemas.microsoft.com/office/drawing/2014/main" id="{00000000-0008-0000-0300-00005F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96" name="pole tekstowe 95">
          <a:extLst>
            <a:ext uri="{FF2B5EF4-FFF2-40B4-BE49-F238E27FC236}">
              <a16:creationId xmlns:a16="http://schemas.microsoft.com/office/drawing/2014/main" id="{00000000-0008-0000-0300-00006000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97" name="pole tekstowe 96">
          <a:extLst>
            <a:ext uri="{FF2B5EF4-FFF2-40B4-BE49-F238E27FC236}">
              <a16:creationId xmlns:a16="http://schemas.microsoft.com/office/drawing/2014/main" id="{00000000-0008-0000-0300-00006100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98" name="pole tekstowe 97">
          <a:extLst>
            <a:ext uri="{FF2B5EF4-FFF2-40B4-BE49-F238E27FC236}">
              <a16:creationId xmlns:a16="http://schemas.microsoft.com/office/drawing/2014/main" id="{00000000-0008-0000-0300-00006200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99" name="pole tekstowe 98">
          <a:extLst>
            <a:ext uri="{FF2B5EF4-FFF2-40B4-BE49-F238E27FC236}">
              <a16:creationId xmlns:a16="http://schemas.microsoft.com/office/drawing/2014/main" id="{00000000-0008-0000-0300-00006300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100" name="pole tekstowe 99">
          <a:extLst>
            <a:ext uri="{FF2B5EF4-FFF2-40B4-BE49-F238E27FC236}">
              <a16:creationId xmlns:a16="http://schemas.microsoft.com/office/drawing/2014/main" id="{00000000-0008-0000-0300-000064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101" name="pole tekstowe 100">
          <a:extLst>
            <a:ext uri="{FF2B5EF4-FFF2-40B4-BE49-F238E27FC236}">
              <a16:creationId xmlns:a16="http://schemas.microsoft.com/office/drawing/2014/main" id="{00000000-0008-0000-0300-000065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102" name="pole tekstowe 101">
          <a:extLst>
            <a:ext uri="{FF2B5EF4-FFF2-40B4-BE49-F238E27FC236}">
              <a16:creationId xmlns:a16="http://schemas.microsoft.com/office/drawing/2014/main" id="{00000000-0008-0000-0300-000066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103" name="pole tekstowe 102">
          <a:extLst>
            <a:ext uri="{FF2B5EF4-FFF2-40B4-BE49-F238E27FC236}">
              <a16:creationId xmlns:a16="http://schemas.microsoft.com/office/drawing/2014/main" id="{00000000-0008-0000-0300-000067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104" name="pole tekstowe 103">
          <a:extLst>
            <a:ext uri="{FF2B5EF4-FFF2-40B4-BE49-F238E27FC236}">
              <a16:creationId xmlns:a16="http://schemas.microsoft.com/office/drawing/2014/main" id="{00000000-0008-0000-0300-000068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105" name="pole tekstowe 104">
          <a:extLst>
            <a:ext uri="{FF2B5EF4-FFF2-40B4-BE49-F238E27FC236}">
              <a16:creationId xmlns:a16="http://schemas.microsoft.com/office/drawing/2014/main" id="{00000000-0008-0000-0300-000069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106" name="pole tekstowe 105">
          <a:extLst>
            <a:ext uri="{FF2B5EF4-FFF2-40B4-BE49-F238E27FC236}">
              <a16:creationId xmlns:a16="http://schemas.microsoft.com/office/drawing/2014/main" id="{00000000-0008-0000-0300-00006A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107" name="pole tekstowe 106">
          <a:extLst>
            <a:ext uri="{FF2B5EF4-FFF2-40B4-BE49-F238E27FC236}">
              <a16:creationId xmlns:a16="http://schemas.microsoft.com/office/drawing/2014/main" id="{00000000-0008-0000-0300-00006B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108" name="pole tekstowe 107">
          <a:extLst>
            <a:ext uri="{FF2B5EF4-FFF2-40B4-BE49-F238E27FC236}">
              <a16:creationId xmlns:a16="http://schemas.microsoft.com/office/drawing/2014/main" id="{00000000-0008-0000-0300-00006C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109" name="pole tekstowe 108">
          <a:extLst>
            <a:ext uri="{FF2B5EF4-FFF2-40B4-BE49-F238E27FC236}">
              <a16:creationId xmlns:a16="http://schemas.microsoft.com/office/drawing/2014/main" id="{00000000-0008-0000-0300-00006D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110" name="pole tekstowe 109">
          <a:extLst>
            <a:ext uri="{FF2B5EF4-FFF2-40B4-BE49-F238E27FC236}">
              <a16:creationId xmlns:a16="http://schemas.microsoft.com/office/drawing/2014/main" id="{00000000-0008-0000-0300-00006E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111" name="pole tekstowe 110">
          <a:extLst>
            <a:ext uri="{FF2B5EF4-FFF2-40B4-BE49-F238E27FC236}">
              <a16:creationId xmlns:a16="http://schemas.microsoft.com/office/drawing/2014/main" id="{00000000-0008-0000-0300-00006F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112" name="pole tekstowe 111">
          <a:extLst>
            <a:ext uri="{FF2B5EF4-FFF2-40B4-BE49-F238E27FC236}">
              <a16:creationId xmlns:a16="http://schemas.microsoft.com/office/drawing/2014/main" id="{00000000-0008-0000-0300-000070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113" name="pole tekstowe 112">
          <a:extLst>
            <a:ext uri="{FF2B5EF4-FFF2-40B4-BE49-F238E27FC236}">
              <a16:creationId xmlns:a16="http://schemas.microsoft.com/office/drawing/2014/main" id="{00000000-0008-0000-0300-000071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114" name="pole tekstowe 113">
          <a:extLst>
            <a:ext uri="{FF2B5EF4-FFF2-40B4-BE49-F238E27FC236}">
              <a16:creationId xmlns:a16="http://schemas.microsoft.com/office/drawing/2014/main" id="{00000000-0008-0000-0300-000072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115" name="pole tekstowe 114">
          <a:extLst>
            <a:ext uri="{FF2B5EF4-FFF2-40B4-BE49-F238E27FC236}">
              <a16:creationId xmlns:a16="http://schemas.microsoft.com/office/drawing/2014/main" id="{00000000-0008-0000-0300-000073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116" name="pole tekstowe 115">
          <a:extLst>
            <a:ext uri="{FF2B5EF4-FFF2-40B4-BE49-F238E27FC236}">
              <a16:creationId xmlns:a16="http://schemas.microsoft.com/office/drawing/2014/main" id="{00000000-0008-0000-0300-000074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117" name="pole tekstowe 116">
          <a:extLst>
            <a:ext uri="{FF2B5EF4-FFF2-40B4-BE49-F238E27FC236}">
              <a16:creationId xmlns:a16="http://schemas.microsoft.com/office/drawing/2014/main" id="{00000000-0008-0000-0300-000075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118" name="pole tekstowe 117">
          <a:extLst>
            <a:ext uri="{FF2B5EF4-FFF2-40B4-BE49-F238E27FC236}">
              <a16:creationId xmlns:a16="http://schemas.microsoft.com/office/drawing/2014/main" id="{00000000-0008-0000-0300-000076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119" name="pole tekstowe 118">
          <a:extLst>
            <a:ext uri="{FF2B5EF4-FFF2-40B4-BE49-F238E27FC236}">
              <a16:creationId xmlns:a16="http://schemas.microsoft.com/office/drawing/2014/main" id="{00000000-0008-0000-0300-000077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120" name="pole tekstowe 119">
          <a:extLst>
            <a:ext uri="{FF2B5EF4-FFF2-40B4-BE49-F238E27FC236}">
              <a16:creationId xmlns:a16="http://schemas.microsoft.com/office/drawing/2014/main" id="{00000000-0008-0000-0300-000078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121" name="pole tekstowe 120">
          <a:extLst>
            <a:ext uri="{FF2B5EF4-FFF2-40B4-BE49-F238E27FC236}">
              <a16:creationId xmlns:a16="http://schemas.microsoft.com/office/drawing/2014/main" id="{00000000-0008-0000-0300-000079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122" name="pole tekstowe 121">
          <a:extLst>
            <a:ext uri="{FF2B5EF4-FFF2-40B4-BE49-F238E27FC236}">
              <a16:creationId xmlns:a16="http://schemas.microsoft.com/office/drawing/2014/main" id="{00000000-0008-0000-0300-00007A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123" name="pole tekstowe 122">
          <a:extLst>
            <a:ext uri="{FF2B5EF4-FFF2-40B4-BE49-F238E27FC236}">
              <a16:creationId xmlns:a16="http://schemas.microsoft.com/office/drawing/2014/main" id="{00000000-0008-0000-0300-00007B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124" name="pole tekstowe 123">
          <a:extLst>
            <a:ext uri="{FF2B5EF4-FFF2-40B4-BE49-F238E27FC236}">
              <a16:creationId xmlns:a16="http://schemas.microsoft.com/office/drawing/2014/main" id="{00000000-0008-0000-0300-00007C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125" name="pole tekstowe 124">
          <a:extLst>
            <a:ext uri="{FF2B5EF4-FFF2-40B4-BE49-F238E27FC236}">
              <a16:creationId xmlns:a16="http://schemas.microsoft.com/office/drawing/2014/main" id="{00000000-0008-0000-0300-00007D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126" name="pole tekstowe 125">
          <a:extLst>
            <a:ext uri="{FF2B5EF4-FFF2-40B4-BE49-F238E27FC236}">
              <a16:creationId xmlns:a16="http://schemas.microsoft.com/office/drawing/2014/main" id="{00000000-0008-0000-0300-00007E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127" name="pole tekstowe 126">
          <a:extLst>
            <a:ext uri="{FF2B5EF4-FFF2-40B4-BE49-F238E27FC236}">
              <a16:creationId xmlns:a16="http://schemas.microsoft.com/office/drawing/2014/main" id="{00000000-0008-0000-0300-00007F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128" name="pole tekstowe 127">
          <a:extLst>
            <a:ext uri="{FF2B5EF4-FFF2-40B4-BE49-F238E27FC236}">
              <a16:creationId xmlns:a16="http://schemas.microsoft.com/office/drawing/2014/main" id="{00000000-0008-0000-0300-000080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129" name="pole tekstowe 128">
          <a:extLst>
            <a:ext uri="{FF2B5EF4-FFF2-40B4-BE49-F238E27FC236}">
              <a16:creationId xmlns:a16="http://schemas.microsoft.com/office/drawing/2014/main" id="{00000000-0008-0000-0300-000081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130" name="pole tekstowe 129">
          <a:extLst>
            <a:ext uri="{FF2B5EF4-FFF2-40B4-BE49-F238E27FC236}">
              <a16:creationId xmlns:a16="http://schemas.microsoft.com/office/drawing/2014/main" id="{00000000-0008-0000-0300-000082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131" name="pole tekstowe 130">
          <a:extLst>
            <a:ext uri="{FF2B5EF4-FFF2-40B4-BE49-F238E27FC236}">
              <a16:creationId xmlns:a16="http://schemas.microsoft.com/office/drawing/2014/main" id="{00000000-0008-0000-0300-000083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132" name="pole tekstowe 131">
          <a:extLst>
            <a:ext uri="{FF2B5EF4-FFF2-40B4-BE49-F238E27FC236}">
              <a16:creationId xmlns:a16="http://schemas.microsoft.com/office/drawing/2014/main" id="{00000000-0008-0000-0300-000084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133" name="pole tekstowe 132">
          <a:extLst>
            <a:ext uri="{FF2B5EF4-FFF2-40B4-BE49-F238E27FC236}">
              <a16:creationId xmlns:a16="http://schemas.microsoft.com/office/drawing/2014/main" id="{00000000-0008-0000-0300-000085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134" name="pole tekstowe 133">
          <a:extLst>
            <a:ext uri="{FF2B5EF4-FFF2-40B4-BE49-F238E27FC236}">
              <a16:creationId xmlns:a16="http://schemas.microsoft.com/office/drawing/2014/main" id="{00000000-0008-0000-0300-000086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135" name="pole tekstowe 134">
          <a:extLst>
            <a:ext uri="{FF2B5EF4-FFF2-40B4-BE49-F238E27FC236}">
              <a16:creationId xmlns:a16="http://schemas.microsoft.com/office/drawing/2014/main" id="{00000000-0008-0000-0300-000087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136" name="pole tekstowe 135">
          <a:extLst>
            <a:ext uri="{FF2B5EF4-FFF2-40B4-BE49-F238E27FC236}">
              <a16:creationId xmlns:a16="http://schemas.microsoft.com/office/drawing/2014/main" id="{00000000-0008-0000-0300-000088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137" name="pole tekstowe 136">
          <a:extLst>
            <a:ext uri="{FF2B5EF4-FFF2-40B4-BE49-F238E27FC236}">
              <a16:creationId xmlns:a16="http://schemas.microsoft.com/office/drawing/2014/main" id="{00000000-0008-0000-0300-000089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138" name="pole tekstowe 137">
          <a:extLst>
            <a:ext uri="{FF2B5EF4-FFF2-40B4-BE49-F238E27FC236}">
              <a16:creationId xmlns:a16="http://schemas.microsoft.com/office/drawing/2014/main" id="{00000000-0008-0000-0300-00008A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139" name="pole tekstowe 138">
          <a:extLst>
            <a:ext uri="{FF2B5EF4-FFF2-40B4-BE49-F238E27FC236}">
              <a16:creationId xmlns:a16="http://schemas.microsoft.com/office/drawing/2014/main" id="{00000000-0008-0000-0300-00008B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140" name="pole tekstowe 139">
          <a:extLst>
            <a:ext uri="{FF2B5EF4-FFF2-40B4-BE49-F238E27FC236}">
              <a16:creationId xmlns:a16="http://schemas.microsoft.com/office/drawing/2014/main" id="{00000000-0008-0000-0300-00008C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141" name="pole tekstowe 140">
          <a:extLst>
            <a:ext uri="{FF2B5EF4-FFF2-40B4-BE49-F238E27FC236}">
              <a16:creationId xmlns:a16="http://schemas.microsoft.com/office/drawing/2014/main" id="{00000000-0008-0000-0300-00008D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142" name="pole tekstowe 141">
          <a:extLst>
            <a:ext uri="{FF2B5EF4-FFF2-40B4-BE49-F238E27FC236}">
              <a16:creationId xmlns:a16="http://schemas.microsoft.com/office/drawing/2014/main" id="{00000000-0008-0000-0300-00008E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143" name="pole tekstowe 142">
          <a:extLst>
            <a:ext uri="{FF2B5EF4-FFF2-40B4-BE49-F238E27FC236}">
              <a16:creationId xmlns:a16="http://schemas.microsoft.com/office/drawing/2014/main" id="{00000000-0008-0000-0300-00008F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144" name="pole tekstowe 143">
          <a:extLst>
            <a:ext uri="{FF2B5EF4-FFF2-40B4-BE49-F238E27FC236}">
              <a16:creationId xmlns:a16="http://schemas.microsoft.com/office/drawing/2014/main" id="{00000000-0008-0000-0300-00009000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145" name="pole tekstowe 144">
          <a:extLst>
            <a:ext uri="{FF2B5EF4-FFF2-40B4-BE49-F238E27FC236}">
              <a16:creationId xmlns:a16="http://schemas.microsoft.com/office/drawing/2014/main" id="{00000000-0008-0000-0300-00009100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146" name="pole tekstowe 145">
          <a:extLst>
            <a:ext uri="{FF2B5EF4-FFF2-40B4-BE49-F238E27FC236}">
              <a16:creationId xmlns:a16="http://schemas.microsoft.com/office/drawing/2014/main" id="{00000000-0008-0000-0300-00009200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147" name="pole tekstowe 146">
          <a:extLst>
            <a:ext uri="{FF2B5EF4-FFF2-40B4-BE49-F238E27FC236}">
              <a16:creationId xmlns:a16="http://schemas.microsoft.com/office/drawing/2014/main" id="{00000000-0008-0000-0300-00009300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148" name="pole tekstowe 147">
          <a:extLst>
            <a:ext uri="{FF2B5EF4-FFF2-40B4-BE49-F238E27FC236}">
              <a16:creationId xmlns:a16="http://schemas.microsoft.com/office/drawing/2014/main" id="{00000000-0008-0000-0300-000094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149" name="pole tekstowe 148">
          <a:extLst>
            <a:ext uri="{FF2B5EF4-FFF2-40B4-BE49-F238E27FC236}">
              <a16:creationId xmlns:a16="http://schemas.microsoft.com/office/drawing/2014/main" id="{00000000-0008-0000-0300-000095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150" name="pole tekstowe 149">
          <a:extLst>
            <a:ext uri="{FF2B5EF4-FFF2-40B4-BE49-F238E27FC236}">
              <a16:creationId xmlns:a16="http://schemas.microsoft.com/office/drawing/2014/main" id="{00000000-0008-0000-0300-000096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151" name="pole tekstowe 150">
          <a:extLst>
            <a:ext uri="{FF2B5EF4-FFF2-40B4-BE49-F238E27FC236}">
              <a16:creationId xmlns:a16="http://schemas.microsoft.com/office/drawing/2014/main" id="{00000000-0008-0000-0300-000097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152" name="pole tekstowe 151">
          <a:extLst>
            <a:ext uri="{FF2B5EF4-FFF2-40B4-BE49-F238E27FC236}">
              <a16:creationId xmlns:a16="http://schemas.microsoft.com/office/drawing/2014/main" id="{00000000-0008-0000-0300-000098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153" name="pole tekstowe 152">
          <a:extLst>
            <a:ext uri="{FF2B5EF4-FFF2-40B4-BE49-F238E27FC236}">
              <a16:creationId xmlns:a16="http://schemas.microsoft.com/office/drawing/2014/main" id="{00000000-0008-0000-0300-000099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154" name="pole tekstowe 153">
          <a:extLst>
            <a:ext uri="{FF2B5EF4-FFF2-40B4-BE49-F238E27FC236}">
              <a16:creationId xmlns:a16="http://schemas.microsoft.com/office/drawing/2014/main" id="{00000000-0008-0000-0300-00009A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155" name="pole tekstowe 154">
          <a:extLst>
            <a:ext uri="{FF2B5EF4-FFF2-40B4-BE49-F238E27FC236}">
              <a16:creationId xmlns:a16="http://schemas.microsoft.com/office/drawing/2014/main" id="{00000000-0008-0000-0300-00009B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156" name="pole tekstowe 155">
          <a:extLst>
            <a:ext uri="{FF2B5EF4-FFF2-40B4-BE49-F238E27FC236}">
              <a16:creationId xmlns:a16="http://schemas.microsoft.com/office/drawing/2014/main" id="{00000000-0008-0000-0300-00009C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157" name="pole tekstowe 156">
          <a:extLst>
            <a:ext uri="{FF2B5EF4-FFF2-40B4-BE49-F238E27FC236}">
              <a16:creationId xmlns:a16="http://schemas.microsoft.com/office/drawing/2014/main" id="{00000000-0008-0000-0300-00009D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158" name="pole tekstowe 157">
          <a:extLst>
            <a:ext uri="{FF2B5EF4-FFF2-40B4-BE49-F238E27FC236}">
              <a16:creationId xmlns:a16="http://schemas.microsoft.com/office/drawing/2014/main" id="{00000000-0008-0000-0300-00009E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159" name="pole tekstowe 158">
          <a:extLst>
            <a:ext uri="{FF2B5EF4-FFF2-40B4-BE49-F238E27FC236}">
              <a16:creationId xmlns:a16="http://schemas.microsoft.com/office/drawing/2014/main" id="{00000000-0008-0000-0300-00009F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160" name="pole tekstowe 159">
          <a:extLst>
            <a:ext uri="{FF2B5EF4-FFF2-40B4-BE49-F238E27FC236}">
              <a16:creationId xmlns:a16="http://schemas.microsoft.com/office/drawing/2014/main" id="{00000000-0008-0000-0300-0000A0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161" name="pole tekstowe 160">
          <a:extLst>
            <a:ext uri="{FF2B5EF4-FFF2-40B4-BE49-F238E27FC236}">
              <a16:creationId xmlns:a16="http://schemas.microsoft.com/office/drawing/2014/main" id="{00000000-0008-0000-0300-0000A1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162" name="pole tekstowe 161">
          <a:extLst>
            <a:ext uri="{FF2B5EF4-FFF2-40B4-BE49-F238E27FC236}">
              <a16:creationId xmlns:a16="http://schemas.microsoft.com/office/drawing/2014/main" id="{00000000-0008-0000-0300-0000A2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163" name="pole tekstowe 162">
          <a:extLst>
            <a:ext uri="{FF2B5EF4-FFF2-40B4-BE49-F238E27FC236}">
              <a16:creationId xmlns:a16="http://schemas.microsoft.com/office/drawing/2014/main" id="{00000000-0008-0000-0300-0000A3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164" name="pole tekstowe 163">
          <a:extLst>
            <a:ext uri="{FF2B5EF4-FFF2-40B4-BE49-F238E27FC236}">
              <a16:creationId xmlns:a16="http://schemas.microsoft.com/office/drawing/2014/main" id="{00000000-0008-0000-0300-0000A4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165" name="pole tekstowe 164">
          <a:extLst>
            <a:ext uri="{FF2B5EF4-FFF2-40B4-BE49-F238E27FC236}">
              <a16:creationId xmlns:a16="http://schemas.microsoft.com/office/drawing/2014/main" id="{00000000-0008-0000-0300-0000A5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166" name="pole tekstowe 165">
          <a:extLst>
            <a:ext uri="{FF2B5EF4-FFF2-40B4-BE49-F238E27FC236}">
              <a16:creationId xmlns:a16="http://schemas.microsoft.com/office/drawing/2014/main" id="{00000000-0008-0000-0300-0000A6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167" name="pole tekstowe 166">
          <a:extLst>
            <a:ext uri="{FF2B5EF4-FFF2-40B4-BE49-F238E27FC236}">
              <a16:creationId xmlns:a16="http://schemas.microsoft.com/office/drawing/2014/main" id="{00000000-0008-0000-0300-0000A7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168" name="pole tekstowe 167">
          <a:extLst>
            <a:ext uri="{FF2B5EF4-FFF2-40B4-BE49-F238E27FC236}">
              <a16:creationId xmlns:a16="http://schemas.microsoft.com/office/drawing/2014/main" id="{00000000-0008-0000-0300-0000A8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169" name="pole tekstowe 168">
          <a:extLst>
            <a:ext uri="{FF2B5EF4-FFF2-40B4-BE49-F238E27FC236}">
              <a16:creationId xmlns:a16="http://schemas.microsoft.com/office/drawing/2014/main" id="{00000000-0008-0000-0300-0000A9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170" name="pole tekstowe 169">
          <a:extLst>
            <a:ext uri="{FF2B5EF4-FFF2-40B4-BE49-F238E27FC236}">
              <a16:creationId xmlns:a16="http://schemas.microsoft.com/office/drawing/2014/main" id="{00000000-0008-0000-0300-0000AA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171" name="pole tekstowe 170">
          <a:extLst>
            <a:ext uri="{FF2B5EF4-FFF2-40B4-BE49-F238E27FC236}">
              <a16:creationId xmlns:a16="http://schemas.microsoft.com/office/drawing/2014/main" id="{00000000-0008-0000-0300-0000AB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172" name="pole tekstowe 171">
          <a:extLst>
            <a:ext uri="{FF2B5EF4-FFF2-40B4-BE49-F238E27FC236}">
              <a16:creationId xmlns:a16="http://schemas.microsoft.com/office/drawing/2014/main" id="{00000000-0008-0000-0300-0000AC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173" name="pole tekstowe 172">
          <a:extLst>
            <a:ext uri="{FF2B5EF4-FFF2-40B4-BE49-F238E27FC236}">
              <a16:creationId xmlns:a16="http://schemas.microsoft.com/office/drawing/2014/main" id="{00000000-0008-0000-0300-0000AD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174" name="pole tekstowe 173">
          <a:extLst>
            <a:ext uri="{FF2B5EF4-FFF2-40B4-BE49-F238E27FC236}">
              <a16:creationId xmlns:a16="http://schemas.microsoft.com/office/drawing/2014/main" id="{00000000-0008-0000-0300-0000AE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175" name="pole tekstowe 174">
          <a:extLst>
            <a:ext uri="{FF2B5EF4-FFF2-40B4-BE49-F238E27FC236}">
              <a16:creationId xmlns:a16="http://schemas.microsoft.com/office/drawing/2014/main" id="{00000000-0008-0000-0300-0000AF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176" name="pole tekstowe 175">
          <a:extLst>
            <a:ext uri="{FF2B5EF4-FFF2-40B4-BE49-F238E27FC236}">
              <a16:creationId xmlns:a16="http://schemas.microsoft.com/office/drawing/2014/main" id="{00000000-0008-0000-0300-0000B0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177" name="pole tekstowe 176">
          <a:extLst>
            <a:ext uri="{FF2B5EF4-FFF2-40B4-BE49-F238E27FC236}">
              <a16:creationId xmlns:a16="http://schemas.microsoft.com/office/drawing/2014/main" id="{00000000-0008-0000-0300-0000B1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178" name="pole tekstowe 177">
          <a:extLst>
            <a:ext uri="{FF2B5EF4-FFF2-40B4-BE49-F238E27FC236}">
              <a16:creationId xmlns:a16="http://schemas.microsoft.com/office/drawing/2014/main" id="{00000000-0008-0000-0300-0000B2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179" name="pole tekstowe 178">
          <a:extLst>
            <a:ext uri="{FF2B5EF4-FFF2-40B4-BE49-F238E27FC236}">
              <a16:creationId xmlns:a16="http://schemas.microsoft.com/office/drawing/2014/main" id="{00000000-0008-0000-0300-0000B3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180" name="pole tekstowe 179">
          <a:extLst>
            <a:ext uri="{FF2B5EF4-FFF2-40B4-BE49-F238E27FC236}">
              <a16:creationId xmlns:a16="http://schemas.microsoft.com/office/drawing/2014/main" id="{00000000-0008-0000-0300-0000B4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181" name="pole tekstowe 180">
          <a:extLst>
            <a:ext uri="{FF2B5EF4-FFF2-40B4-BE49-F238E27FC236}">
              <a16:creationId xmlns:a16="http://schemas.microsoft.com/office/drawing/2014/main" id="{00000000-0008-0000-0300-0000B5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182" name="pole tekstowe 181">
          <a:extLst>
            <a:ext uri="{FF2B5EF4-FFF2-40B4-BE49-F238E27FC236}">
              <a16:creationId xmlns:a16="http://schemas.microsoft.com/office/drawing/2014/main" id="{00000000-0008-0000-0300-0000B6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183" name="pole tekstowe 182">
          <a:extLst>
            <a:ext uri="{FF2B5EF4-FFF2-40B4-BE49-F238E27FC236}">
              <a16:creationId xmlns:a16="http://schemas.microsoft.com/office/drawing/2014/main" id="{00000000-0008-0000-0300-0000B7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184" name="pole tekstowe 183">
          <a:extLst>
            <a:ext uri="{FF2B5EF4-FFF2-40B4-BE49-F238E27FC236}">
              <a16:creationId xmlns:a16="http://schemas.microsoft.com/office/drawing/2014/main" id="{00000000-0008-0000-0300-0000B8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185" name="pole tekstowe 184">
          <a:extLst>
            <a:ext uri="{FF2B5EF4-FFF2-40B4-BE49-F238E27FC236}">
              <a16:creationId xmlns:a16="http://schemas.microsoft.com/office/drawing/2014/main" id="{00000000-0008-0000-0300-0000B9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186" name="pole tekstowe 185">
          <a:extLst>
            <a:ext uri="{FF2B5EF4-FFF2-40B4-BE49-F238E27FC236}">
              <a16:creationId xmlns:a16="http://schemas.microsoft.com/office/drawing/2014/main" id="{00000000-0008-0000-0300-0000BA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187" name="pole tekstowe 186">
          <a:extLst>
            <a:ext uri="{FF2B5EF4-FFF2-40B4-BE49-F238E27FC236}">
              <a16:creationId xmlns:a16="http://schemas.microsoft.com/office/drawing/2014/main" id="{00000000-0008-0000-0300-0000BB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188" name="pole tekstowe 187">
          <a:extLst>
            <a:ext uri="{FF2B5EF4-FFF2-40B4-BE49-F238E27FC236}">
              <a16:creationId xmlns:a16="http://schemas.microsoft.com/office/drawing/2014/main" id="{00000000-0008-0000-0300-0000BC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189" name="pole tekstowe 188">
          <a:extLst>
            <a:ext uri="{FF2B5EF4-FFF2-40B4-BE49-F238E27FC236}">
              <a16:creationId xmlns:a16="http://schemas.microsoft.com/office/drawing/2014/main" id="{00000000-0008-0000-0300-0000BD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190" name="pole tekstowe 189">
          <a:extLst>
            <a:ext uri="{FF2B5EF4-FFF2-40B4-BE49-F238E27FC236}">
              <a16:creationId xmlns:a16="http://schemas.microsoft.com/office/drawing/2014/main" id="{00000000-0008-0000-0300-0000BE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191" name="pole tekstowe 190">
          <a:extLst>
            <a:ext uri="{FF2B5EF4-FFF2-40B4-BE49-F238E27FC236}">
              <a16:creationId xmlns:a16="http://schemas.microsoft.com/office/drawing/2014/main" id="{00000000-0008-0000-0300-0000BF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192" name="pole tekstowe 191">
          <a:extLst>
            <a:ext uri="{FF2B5EF4-FFF2-40B4-BE49-F238E27FC236}">
              <a16:creationId xmlns:a16="http://schemas.microsoft.com/office/drawing/2014/main" id="{00000000-0008-0000-0300-0000C000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193" name="pole tekstowe 192">
          <a:extLst>
            <a:ext uri="{FF2B5EF4-FFF2-40B4-BE49-F238E27FC236}">
              <a16:creationId xmlns:a16="http://schemas.microsoft.com/office/drawing/2014/main" id="{00000000-0008-0000-0300-0000C100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194" name="pole tekstowe 193">
          <a:extLst>
            <a:ext uri="{FF2B5EF4-FFF2-40B4-BE49-F238E27FC236}">
              <a16:creationId xmlns:a16="http://schemas.microsoft.com/office/drawing/2014/main" id="{00000000-0008-0000-0300-0000C200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195" name="pole tekstowe 194">
          <a:extLst>
            <a:ext uri="{FF2B5EF4-FFF2-40B4-BE49-F238E27FC236}">
              <a16:creationId xmlns:a16="http://schemas.microsoft.com/office/drawing/2014/main" id="{00000000-0008-0000-0300-0000C300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196" name="pole tekstowe 195">
          <a:extLst>
            <a:ext uri="{FF2B5EF4-FFF2-40B4-BE49-F238E27FC236}">
              <a16:creationId xmlns:a16="http://schemas.microsoft.com/office/drawing/2014/main" id="{00000000-0008-0000-0300-0000C4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197" name="pole tekstowe 196">
          <a:extLst>
            <a:ext uri="{FF2B5EF4-FFF2-40B4-BE49-F238E27FC236}">
              <a16:creationId xmlns:a16="http://schemas.microsoft.com/office/drawing/2014/main" id="{00000000-0008-0000-0300-0000C5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198" name="pole tekstowe 197">
          <a:extLst>
            <a:ext uri="{FF2B5EF4-FFF2-40B4-BE49-F238E27FC236}">
              <a16:creationId xmlns:a16="http://schemas.microsoft.com/office/drawing/2014/main" id="{00000000-0008-0000-0300-0000C6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199" name="pole tekstowe 198">
          <a:extLst>
            <a:ext uri="{FF2B5EF4-FFF2-40B4-BE49-F238E27FC236}">
              <a16:creationId xmlns:a16="http://schemas.microsoft.com/office/drawing/2014/main" id="{00000000-0008-0000-0300-0000C7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200" name="pole tekstowe 199">
          <a:extLst>
            <a:ext uri="{FF2B5EF4-FFF2-40B4-BE49-F238E27FC236}">
              <a16:creationId xmlns:a16="http://schemas.microsoft.com/office/drawing/2014/main" id="{00000000-0008-0000-0300-0000C8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201" name="pole tekstowe 200">
          <a:extLst>
            <a:ext uri="{FF2B5EF4-FFF2-40B4-BE49-F238E27FC236}">
              <a16:creationId xmlns:a16="http://schemas.microsoft.com/office/drawing/2014/main" id="{00000000-0008-0000-0300-0000C9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202" name="pole tekstowe 201">
          <a:extLst>
            <a:ext uri="{FF2B5EF4-FFF2-40B4-BE49-F238E27FC236}">
              <a16:creationId xmlns:a16="http://schemas.microsoft.com/office/drawing/2014/main" id="{00000000-0008-0000-0300-0000CA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203" name="pole tekstowe 202">
          <a:extLst>
            <a:ext uri="{FF2B5EF4-FFF2-40B4-BE49-F238E27FC236}">
              <a16:creationId xmlns:a16="http://schemas.microsoft.com/office/drawing/2014/main" id="{00000000-0008-0000-0300-0000CB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204" name="pole tekstowe 203">
          <a:extLst>
            <a:ext uri="{FF2B5EF4-FFF2-40B4-BE49-F238E27FC236}">
              <a16:creationId xmlns:a16="http://schemas.microsoft.com/office/drawing/2014/main" id="{00000000-0008-0000-0300-0000CC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205" name="pole tekstowe 204">
          <a:extLst>
            <a:ext uri="{FF2B5EF4-FFF2-40B4-BE49-F238E27FC236}">
              <a16:creationId xmlns:a16="http://schemas.microsoft.com/office/drawing/2014/main" id="{00000000-0008-0000-0300-0000CD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206" name="pole tekstowe 205">
          <a:extLst>
            <a:ext uri="{FF2B5EF4-FFF2-40B4-BE49-F238E27FC236}">
              <a16:creationId xmlns:a16="http://schemas.microsoft.com/office/drawing/2014/main" id="{00000000-0008-0000-0300-0000CE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207" name="pole tekstowe 206">
          <a:extLst>
            <a:ext uri="{FF2B5EF4-FFF2-40B4-BE49-F238E27FC236}">
              <a16:creationId xmlns:a16="http://schemas.microsoft.com/office/drawing/2014/main" id="{00000000-0008-0000-0300-0000CF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208" name="pole tekstowe 207">
          <a:extLst>
            <a:ext uri="{FF2B5EF4-FFF2-40B4-BE49-F238E27FC236}">
              <a16:creationId xmlns:a16="http://schemas.microsoft.com/office/drawing/2014/main" id="{00000000-0008-0000-0300-0000D0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209" name="pole tekstowe 208">
          <a:extLst>
            <a:ext uri="{FF2B5EF4-FFF2-40B4-BE49-F238E27FC236}">
              <a16:creationId xmlns:a16="http://schemas.microsoft.com/office/drawing/2014/main" id="{00000000-0008-0000-0300-0000D1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210" name="pole tekstowe 209">
          <a:extLst>
            <a:ext uri="{FF2B5EF4-FFF2-40B4-BE49-F238E27FC236}">
              <a16:creationId xmlns:a16="http://schemas.microsoft.com/office/drawing/2014/main" id="{00000000-0008-0000-0300-0000D2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211" name="pole tekstowe 210">
          <a:extLst>
            <a:ext uri="{FF2B5EF4-FFF2-40B4-BE49-F238E27FC236}">
              <a16:creationId xmlns:a16="http://schemas.microsoft.com/office/drawing/2014/main" id="{00000000-0008-0000-0300-0000D3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212" name="pole tekstowe 211">
          <a:extLst>
            <a:ext uri="{FF2B5EF4-FFF2-40B4-BE49-F238E27FC236}">
              <a16:creationId xmlns:a16="http://schemas.microsoft.com/office/drawing/2014/main" id="{00000000-0008-0000-0300-0000D4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213" name="pole tekstowe 212">
          <a:extLst>
            <a:ext uri="{FF2B5EF4-FFF2-40B4-BE49-F238E27FC236}">
              <a16:creationId xmlns:a16="http://schemas.microsoft.com/office/drawing/2014/main" id="{00000000-0008-0000-0300-0000D500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214" name="pole tekstowe 213">
          <a:extLst>
            <a:ext uri="{FF2B5EF4-FFF2-40B4-BE49-F238E27FC236}">
              <a16:creationId xmlns:a16="http://schemas.microsoft.com/office/drawing/2014/main" id="{00000000-0008-0000-0300-0000D6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215" name="pole tekstowe 214">
          <a:extLst>
            <a:ext uri="{FF2B5EF4-FFF2-40B4-BE49-F238E27FC236}">
              <a16:creationId xmlns:a16="http://schemas.microsoft.com/office/drawing/2014/main" id="{00000000-0008-0000-0300-0000D700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216" name="pole tekstowe 215">
          <a:extLst>
            <a:ext uri="{FF2B5EF4-FFF2-40B4-BE49-F238E27FC236}">
              <a16:creationId xmlns:a16="http://schemas.microsoft.com/office/drawing/2014/main" id="{00000000-0008-0000-0300-0000D8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217" name="pole tekstowe 216">
          <a:extLst>
            <a:ext uri="{FF2B5EF4-FFF2-40B4-BE49-F238E27FC236}">
              <a16:creationId xmlns:a16="http://schemas.microsoft.com/office/drawing/2014/main" id="{00000000-0008-0000-0300-0000D9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218" name="pole tekstowe 217">
          <a:extLst>
            <a:ext uri="{FF2B5EF4-FFF2-40B4-BE49-F238E27FC236}">
              <a16:creationId xmlns:a16="http://schemas.microsoft.com/office/drawing/2014/main" id="{00000000-0008-0000-0300-0000DA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219" name="pole tekstowe 218">
          <a:extLst>
            <a:ext uri="{FF2B5EF4-FFF2-40B4-BE49-F238E27FC236}">
              <a16:creationId xmlns:a16="http://schemas.microsoft.com/office/drawing/2014/main" id="{00000000-0008-0000-0300-0000DB00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220" name="pole tekstowe 219">
          <a:extLst>
            <a:ext uri="{FF2B5EF4-FFF2-40B4-BE49-F238E27FC236}">
              <a16:creationId xmlns:a16="http://schemas.microsoft.com/office/drawing/2014/main" id="{00000000-0008-0000-0300-0000DC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221" name="pole tekstowe 220">
          <a:extLst>
            <a:ext uri="{FF2B5EF4-FFF2-40B4-BE49-F238E27FC236}">
              <a16:creationId xmlns:a16="http://schemas.microsoft.com/office/drawing/2014/main" id="{00000000-0008-0000-0300-0000DD00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222" name="pole tekstowe 221">
          <a:extLst>
            <a:ext uri="{FF2B5EF4-FFF2-40B4-BE49-F238E27FC236}">
              <a16:creationId xmlns:a16="http://schemas.microsoft.com/office/drawing/2014/main" id="{00000000-0008-0000-0300-0000DE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223" name="pole tekstowe 222">
          <a:extLst>
            <a:ext uri="{FF2B5EF4-FFF2-40B4-BE49-F238E27FC236}">
              <a16:creationId xmlns:a16="http://schemas.microsoft.com/office/drawing/2014/main" id="{00000000-0008-0000-0300-0000DF00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224" name="pole tekstowe 223">
          <a:extLst>
            <a:ext uri="{FF2B5EF4-FFF2-40B4-BE49-F238E27FC236}">
              <a16:creationId xmlns:a16="http://schemas.microsoft.com/office/drawing/2014/main" id="{00000000-0008-0000-0300-0000E0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225" name="pole tekstowe 224">
          <a:extLst>
            <a:ext uri="{FF2B5EF4-FFF2-40B4-BE49-F238E27FC236}">
              <a16:creationId xmlns:a16="http://schemas.microsoft.com/office/drawing/2014/main" id="{00000000-0008-0000-0300-0000E100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226" name="pole tekstowe 225">
          <a:extLst>
            <a:ext uri="{FF2B5EF4-FFF2-40B4-BE49-F238E27FC236}">
              <a16:creationId xmlns:a16="http://schemas.microsoft.com/office/drawing/2014/main" id="{00000000-0008-0000-0300-0000E2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227" name="pole tekstowe 226">
          <a:extLst>
            <a:ext uri="{FF2B5EF4-FFF2-40B4-BE49-F238E27FC236}">
              <a16:creationId xmlns:a16="http://schemas.microsoft.com/office/drawing/2014/main" id="{00000000-0008-0000-0300-0000E300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228" name="pole tekstowe 227">
          <a:extLst>
            <a:ext uri="{FF2B5EF4-FFF2-40B4-BE49-F238E27FC236}">
              <a16:creationId xmlns:a16="http://schemas.microsoft.com/office/drawing/2014/main" id="{00000000-0008-0000-0300-0000E4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229" name="pole tekstowe 228">
          <a:extLst>
            <a:ext uri="{FF2B5EF4-FFF2-40B4-BE49-F238E27FC236}">
              <a16:creationId xmlns:a16="http://schemas.microsoft.com/office/drawing/2014/main" id="{00000000-0008-0000-0300-0000E500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230" name="pole tekstowe 229">
          <a:extLst>
            <a:ext uri="{FF2B5EF4-FFF2-40B4-BE49-F238E27FC236}">
              <a16:creationId xmlns:a16="http://schemas.microsoft.com/office/drawing/2014/main" id="{00000000-0008-0000-0300-0000E6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231" name="pole tekstowe 230">
          <a:extLst>
            <a:ext uri="{FF2B5EF4-FFF2-40B4-BE49-F238E27FC236}">
              <a16:creationId xmlns:a16="http://schemas.microsoft.com/office/drawing/2014/main" id="{00000000-0008-0000-0300-0000E700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232" name="pole tekstowe 231">
          <a:extLst>
            <a:ext uri="{FF2B5EF4-FFF2-40B4-BE49-F238E27FC236}">
              <a16:creationId xmlns:a16="http://schemas.microsoft.com/office/drawing/2014/main" id="{00000000-0008-0000-0300-0000E8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233" name="pole tekstowe 232">
          <a:extLst>
            <a:ext uri="{FF2B5EF4-FFF2-40B4-BE49-F238E27FC236}">
              <a16:creationId xmlns:a16="http://schemas.microsoft.com/office/drawing/2014/main" id="{00000000-0008-0000-0300-0000E900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234" name="pole tekstowe 233">
          <a:extLst>
            <a:ext uri="{FF2B5EF4-FFF2-40B4-BE49-F238E27FC236}">
              <a16:creationId xmlns:a16="http://schemas.microsoft.com/office/drawing/2014/main" id="{00000000-0008-0000-0300-0000EA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235" name="pole tekstowe 234">
          <a:extLst>
            <a:ext uri="{FF2B5EF4-FFF2-40B4-BE49-F238E27FC236}">
              <a16:creationId xmlns:a16="http://schemas.microsoft.com/office/drawing/2014/main" id="{00000000-0008-0000-0300-0000EB00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236" name="pole tekstowe 235">
          <a:extLst>
            <a:ext uri="{FF2B5EF4-FFF2-40B4-BE49-F238E27FC236}">
              <a16:creationId xmlns:a16="http://schemas.microsoft.com/office/drawing/2014/main" id="{00000000-0008-0000-0300-0000EC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237" name="pole tekstowe 236">
          <a:extLst>
            <a:ext uri="{FF2B5EF4-FFF2-40B4-BE49-F238E27FC236}">
              <a16:creationId xmlns:a16="http://schemas.microsoft.com/office/drawing/2014/main" id="{00000000-0008-0000-0300-0000ED00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238" name="pole tekstowe 237">
          <a:extLst>
            <a:ext uri="{FF2B5EF4-FFF2-40B4-BE49-F238E27FC236}">
              <a16:creationId xmlns:a16="http://schemas.microsoft.com/office/drawing/2014/main" id="{00000000-0008-0000-0300-0000EE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239" name="pole tekstowe 238">
          <a:extLst>
            <a:ext uri="{FF2B5EF4-FFF2-40B4-BE49-F238E27FC236}">
              <a16:creationId xmlns:a16="http://schemas.microsoft.com/office/drawing/2014/main" id="{00000000-0008-0000-0300-0000EF00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240" name="pole tekstowe 239">
          <a:extLst>
            <a:ext uri="{FF2B5EF4-FFF2-40B4-BE49-F238E27FC236}">
              <a16:creationId xmlns:a16="http://schemas.microsoft.com/office/drawing/2014/main" id="{00000000-0008-0000-0300-0000F000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241" name="pole tekstowe 240">
          <a:extLst>
            <a:ext uri="{FF2B5EF4-FFF2-40B4-BE49-F238E27FC236}">
              <a16:creationId xmlns:a16="http://schemas.microsoft.com/office/drawing/2014/main" id="{00000000-0008-0000-0300-0000F100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242" name="pole tekstowe 241">
          <a:extLst>
            <a:ext uri="{FF2B5EF4-FFF2-40B4-BE49-F238E27FC236}">
              <a16:creationId xmlns:a16="http://schemas.microsoft.com/office/drawing/2014/main" id="{00000000-0008-0000-0300-0000F200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243" name="pole tekstowe 242">
          <a:extLst>
            <a:ext uri="{FF2B5EF4-FFF2-40B4-BE49-F238E27FC236}">
              <a16:creationId xmlns:a16="http://schemas.microsoft.com/office/drawing/2014/main" id="{00000000-0008-0000-0300-0000F300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244" name="pole tekstowe 243">
          <a:extLst>
            <a:ext uri="{FF2B5EF4-FFF2-40B4-BE49-F238E27FC236}">
              <a16:creationId xmlns:a16="http://schemas.microsoft.com/office/drawing/2014/main" id="{00000000-0008-0000-0300-0000F400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245" name="pole tekstowe 244">
          <a:extLst>
            <a:ext uri="{FF2B5EF4-FFF2-40B4-BE49-F238E27FC236}">
              <a16:creationId xmlns:a16="http://schemas.microsoft.com/office/drawing/2014/main" id="{00000000-0008-0000-0300-0000F500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246" name="pole tekstowe 245">
          <a:extLst>
            <a:ext uri="{FF2B5EF4-FFF2-40B4-BE49-F238E27FC236}">
              <a16:creationId xmlns:a16="http://schemas.microsoft.com/office/drawing/2014/main" id="{00000000-0008-0000-0300-0000F6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247" name="pole tekstowe 246">
          <a:extLst>
            <a:ext uri="{FF2B5EF4-FFF2-40B4-BE49-F238E27FC236}">
              <a16:creationId xmlns:a16="http://schemas.microsoft.com/office/drawing/2014/main" id="{00000000-0008-0000-0300-0000F700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248" name="pole tekstowe 247">
          <a:extLst>
            <a:ext uri="{FF2B5EF4-FFF2-40B4-BE49-F238E27FC236}">
              <a16:creationId xmlns:a16="http://schemas.microsoft.com/office/drawing/2014/main" id="{00000000-0008-0000-0300-0000F8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249" name="pole tekstowe 248">
          <a:extLst>
            <a:ext uri="{FF2B5EF4-FFF2-40B4-BE49-F238E27FC236}">
              <a16:creationId xmlns:a16="http://schemas.microsoft.com/office/drawing/2014/main" id="{00000000-0008-0000-0300-0000F900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250" name="pole tekstowe 249">
          <a:extLst>
            <a:ext uri="{FF2B5EF4-FFF2-40B4-BE49-F238E27FC236}">
              <a16:creationId xmlns:a16="http://schemas.microsoft.com/office/drawing/2014/main" id="{00000000-0008-0000-0300-0000FA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251" name="pole tekstowe 250">
          <a:extLst>
            <a:ext uri="{FF2B5EF4-FFF2-40B4-BE49-F238E27FC236}">
              <a16:creationId xmlns:a16="http://schemas.microsoft.com/office/drawing/2014/main" id="{00000000-0008-0000-0300-0000FB00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252" name="pole tekstowe 251">
          <a:extLst>
            <a:ext uri="{FF2B5EF4-FFF2-40B4-BE49-F238E27FC236}">
              <a16:creationId xmlns:a16="http://schemas.microsoft.com/office/drawing/2014/main" id="{00000000-0008-0000-0300-0000FC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253" name="pole tekstowe 252">
          <a:extLst>
            <a:ext uri="{FF2B5EF4-FFF2-40B4-BE49-F238E27FC236}">
              <a16:creationId xmlns:a16="http://schemas.microsoft.com/office/drawing/2014/main" id="{00000000-0008-0000-0300-0000FD00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254" name="pole tekstowe 253">
          <a:extLst>
            <a:ext uri="{FF2B5EF4-FFF2-40B4-BE49-F238E27FC236}">
              <a16:creationId xmlns:a16="http://schemas.microsoft.com/office/drawing/2014/main" id="{00000000-0008-0000-0300-0000FE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255" name="pole tekstowe 254">
          <a:extLst>
            <a:ext uri="{FF2B5EF4-FFF2-40B4-BE49-F238E27FC236}">
              <a16:creationId xmlns:a16="http://schemas.microsoft.com/office/drawing/2014/main" id="{00000000-0008-0000-0300-0000FF00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256" name="pole tekstowe 255">
          <a:extLst>
            <a:ext uri="{FF2B5EF4-FFF2-40B4-BE49-F238E27FC236}">
              <a16:creationId xmlns:a16="http://schemas.microsoft.com/office/drawing/2014/main" id="{00000000-0008-0000-0300-000000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257" name="pole tekstowe 256">
          <a:extLst>
            <a:ext uri="{FF2B5EF4-FFF2-40B4-BE49-F238E27FC236}">
              <a16:creationId xmlns:a16="http://schemas.microsoft.com/office/drawing/2014/main" id="{00000000-0008-0000-0300-000001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258" name="pole tekstowe 257">
          <a:extLst>
            <a:ext uri="{FF2B5EF4-FFF2-40B4-BE49-F238E27FC236}">
              <a16:creationId xmlns:a16="http://schemas.microsoft.com/office/drawing/2014/main" id="{00000000-0008-0000-0300-000002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259" name="pole tekstowe 258">
          <a:extLst>
            <a:ext uri="{FF2B5EF4-FFF2-40B4-BE49-F238E27FC236}">
              <a16:creationId xmlns:a16="http://schemas.microsoft.com/office/drawing/2014/main" id="{00000000-0008-0000-0300-000003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260" name="pole tekstowe 259">
          <a:extLst>
            <a:ext uri="{FF2B5EF4-FFF2-40B4-BE49-F238E27FC236}">
              <a16:creationId xmlns:a16="http://schemas.microsoft.com/office/drawing/2014/main" id="{00000000-0008-0000-0300-000004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261" name="pole tekstowe 260">
          <a:extLst>
            <a:ext uri="{FF2B5EF4-FFF2-40B4-BE49-F238E27FC236}">
              <a16:creationId xmlns:a16="http://schemas.microsoft.com/office/drawing/2014/main" id="{00000000-0008-0000-0300-000005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262" name="pole tekstowe 261">
          <a:extLst>
            <a:ext uri="{FF2B5EF4-FFF2-40B4-BE49-F238E27FC236}">
              <a16:creationId xmlns:a16="http://schemas.microsoft.com/office/drawing/2014/main" id="{00000000-0008-0000-0300-000006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263" name="pole tekstowe 262">
          <a:extLst>
            <a:ext uri="{FF2B5EF4-FFF2-40B4-BE49-F238E27FC236}">
              <a16:creationId xmlns:a16="http://schemas.microsoft.com/office/drawing/2014/main" id="{00000000-0008-0000-0300-000007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264" name="pole tekstowe 263">
          <a:extLst>
            <a:ext uri="{FF2B5EF4-FFF2-40B4-BE49-F238E27FC236}">
              <a16:creationId xmlns:a16="http://schemas.microsoft.com/office/drawing/2014/main" id="{00000000-0008-0000-0300-000008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265" name="pole tekstowe 264">
          <a:extLst>
            <a:ext uri="{FF2B5EF4-FFF2-40B4-BE49-F238E27FC236}">
              <a16:creationId xmlns:a16="http://schemas.microsoft.com/office/drawing/2014/main" id="{00000000-0008-0000-0300-000009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266" name="pole tekstowe 265">
          <a:extLst>
            <a:ext uri="{FF2B5EF4-FFF2-40B4-BE49-F238E27FC236}">
              <a16:creationId xmlns:a16="http://schemas.microsoft.com/office/drawing/2014/main" id="{00000000-0008-0000-0300-00000A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267" name="pole tekstowe 266">
          <a:extLst>
            <a:ext uri="{FF2B5EF4-FFF2-40B4-BE49-F238E27FC236}">
              <a16:creationId xmlns:a16="http://schemas.microsoft.com/office/drawing/2014/main" id="{00000000-0008-0000-0300-00000B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268" name="pole tekstowe 267">
          <a:extLst>
            <a:ext uri="{FF2B5EF4-FFF2-40B4-BE49-F238E27FC236}">
              <a16:creationId xmlns:a16="http://schemas.microsoft.com/office/drawing/2014/main" id="{00000000-0008-0000-0300-00000C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269" name="pole tekstowe 268">
          <a:extLst>
            <a:ext uri="{FF2B5EF4-FFF2-40B4-BE49-F238E27FC236}">
              <a16:creationId xmlns:a16="http://schemas.microsoft.com/office/drawing/2014/main" id="{00000000-0008-0000-0300-00000D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270" name="pole tekstowe 269">
          <a:extLst>
            <a:ext uri="{FF2B5EF4-FFF2-40B4-BE49-F238E27FC236}">
              <a16:creationId xmlns:a16="http://schemas.microsoft.com/office/drawing/2014/main" id="{00000000-0008-0000-0300-00000E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271" name="pole tekstowe 270">
          <a:extLst>
            <a:ext uri="{FF2B5EF4-FFF2-40B4-BE49-F238E27FC236}">
              <a16:creationId xmlns:a16="http://schemas.microsoft.com/office/drawing/2014/main" id="{00000000-0008-0000-0300-00000F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272" name="pole tekstowe 271">
          <a:extLst>
            <a:ext uri="{FF2B5EF4-FFF2-40B4-BE49-F238E27FC236}">
              <a16:creationId xmlns:a16="http://schemas.microsoft.com/office/drawing/2014/main" id="{00000000-0008-0000-0300-000010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273" name="pole tekstowe 272">
          <a:extLst>
            <a:ext uri="{FF2B5EF4-FFF2-40B4-BE49-F238E27FC236}">
              <a16:creationId xmlns:a16="http://schemas.microsoft.com/office/drawing/2014/main" id="{00000000-0008-0000-0300-000011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274" name="pole tekstowe 273">
          <a:extLst>
            <a:ext uri="{FF2B5EF4-FFF2-40B4-BE49-F238E27FC236}">
              <a16:creationId xmlns:a16="http://schemas.microsoft.com/office/drawing/2014/main" id="{00000000-0008-0000-0300-000012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275" name="pole tekstowe 274">
          <a:extLst>
            <a:ext uri="{FF2B5EF4-FFF2-40B4-BE49-F238E27FC236}">
              <a16:creationId xmlns:a16="http://schemas.microsoft.com/office/drawing/2014/main" id="{00000000-0008-0000-0300-000013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276" name="pole tekstowe 275">
          <a:extLst>
            <a:ext uri="{FF2B5EF4-FFF2-40B4-BE49-F238E27FC236}">
              <a16:creationId xmlns:a16="http://schemas.microsoft.com/office/drawing/2014/main" id="{00000000-0008-0000-0300-000014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277" name="pole tekstowe 276">
          <a:extLst>
            <a:ext uri="{FF2B5EF4-FFF2-40B4-BE49-F238E27FC236}">
              <a16:creationId xmlns:a16="http://schemas.microsoft.com/office/drawing/2014/main" id="{00000000-0008-0000-0300-000015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278" name="pole tekstowe 277">
          <a:extLst>
            <a:ext uri="{FF2B5EF4-FFF2-40B4-BE49-F238E27FC236}">
              <a16:creationId xmlns:a16="http://schemas.microsoft.com/office/drawing/2014/main" id="{00000000-0008-0000-0300-000016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279" name="pole tekstowe 278">
          <a:extLst>
            <a:ext uri="{FF2B5EF4-FFF2-40B4-BE49-F238E27FC236}">
              <a16:creationId xmlns:a16="http://schemas.microsoft.com/office/drawing/2014/main" id="{00000000-0008-0000-0300-000017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280" name="pole tekstowe 279">
          <a:extLst>
            <a:ext uri="{FF2B5EF4-FFF2-40B4-BE49-F238E27FC236}">
              <a16:creationId xmlns:a16="http://schemas.microsoft.com/office/drawing/2014/main" id="{00000000-0008-0000-0300-000018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281" name="pole tekstowe 280">
          <a:extLst>
            <a:ext uri="{FF2B5EF4-FFF2-40B4-BE49-F238E27FC236}">
              <a16:creationId xmlns:a16="http://schemas.microsoft.com/office/drawing/2014/main" id="{00000000-0008-0000-0300-000019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282" name="pole tekstowe 281">
          <a:extLst>
            <a:ext uri="{FF2B5EF4-FFF2-40B4-BE49-F238E27FC236}">
              <a16:creationId xmlns:a16="http://schemas.microsoft.com/office/drawing/2014/main" id="{00000000-0008-0000-0300-00001A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283" name="pole tekstowe 282">
          <a:extLst>
            <a:ext uri="{FF2B5EF4-FFF2-40B4-BE49-F238E27FC236}">
              <a16:creationId xmlns:a16="http://schemas.microsoft.com/office/drawing/2014/main" id="{00000000-0008-0000-0300-00001B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284" name="pole tekstowe 283">
          <a:extLst>
            <a:ext uri="{FF2B5EF4-FFF2-40B4-BE49-F238E27FC236}">
              <a16:creationId xmlns:a16="http://schemas.microsoft.com/office/drawing/2014/main" id="{00000000-0008-0000-0300-00001C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285" name="pole tekstowe 284">
          <a:extLst>
            <a:ext uri="{FF2B5EF4-FFF2-40B4-BE49-F238E27FC236}">
              <a16:creationId xmlns:a16="http://schemas.microsoft.com/office/drawing/2014/main" id="{00000000-0008-0000-0300-00001D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286" name="pole tekstowe 285">
          <a:extLst>
            <a:ext uri="{FF2B5EF4-FFF2-40B4-BE49-F238E27FC236}">
              <a16:creationId xmlns:a16="http://schemas.microsoft.com/office/drawing/2014/main" id="{00000000-0008-0000-0300-00001E01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287" name="pole tekstowe 286">
          <a:extLst>
            <a:ext uri="{FF2B5EF4-FFF2-40B4-BE49-F238E27FC236}">
              <a16:creationId xmlns:a16="http://schemas.microsoft.com/office/drawing/2014/main" id="{00000000-0008-0000-0300-00001F01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288" name="pole tekstowe 287">
          <a:extLst>
            <a:ext uri="{FF2B5EF4-FFF2-40B4-BE49-F238E27FC236}">
              <a16:creationId xmlns:a16="http://schemas.microsoft.com/office/drawing/2014/main" id="{00000000-0008-0000-0300-00002001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289" name="pole tekstowe 288">
          <a:extLst>
            <a:ext uri="{FF2B5EF4-FFF2-40B4-BE49-F238E27FC236}">
              <a16:creationId xmlns:a16="http://schemas.microsoft.com/office/drawing/2014/main" id="{00000000-0008-0000-0300-00002101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290" name="pole tekstowe 289">
          <a:extLst>
            <a:ext uri="{FF2B5EF4-FFF2-40B4-BE49-F238E27FC236}">
              <a16:creationId xmlns:a16="http://schemas.microsoft.com/office/drawing/2014/main" id="{00000000-0008-0000-0300-00002201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291" name="pole tekstowe 290">
          <a:extLst>
            <a:ext uri="{FF2B5EF4-FFF2-40B4-BE49-F238E27FC236}">
              <a16:creationId xmlns:a16="http://schemas.microsoft.com/office/drawing/2014/main" id="{00000000-0008-0000-0300-000023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292" name="pole tekstowe 291">
          <a:extLst>
            <a:ext uri="{FF2B5EF4-FFF2-40B4-BE49-F238E27FC236}">
              <a16:creationId xmlns:a16="http://schemas.microsoft.com/office/drawing/2014/main" id="{00000000-0008-0000-0300-000024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293" name="pole tekstowe 292">
          <a:extLst>
            <a:ext uri="{FF2B5EF4-FFF2-40B4-BE49-F238E27FC236}">
              <a16:creationId xmlns:a16="http://schemas.microsoft.com/office/drawing/2014/main" id="{00000000-0008-0000-0300-000025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294" name="pole tekstowe 293">
          <a:extLst>
            <a:ext uri="{FF2B5EF4-FFF2-40B4-BE49-F238E27FC236}">
              <a16:creationId xmlns:a16="http://schemas.microsoft.com/office/drawing/2014/main" id="{00000000-0008-0000-0300-000026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295" name="pole tekstowe 294">
          <a:extLst>
            <a:ext uri="{FF2B5EF4-FFF2-40B4-BE49-F238E27FC236}">
              <a16:creationId xmlns:a16="http://schemas.microsoft.com/office/drawing/2014/main" id="{00000000-0008-0000-0300-000027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296" name="pole tekstowe 295">
          <a:extLst>
            <a:ext uri="{FF2B5EF4-FFF2-40B4-BE49-F238E27FC236}">
              <a16:creationId xmlns:a16="http://schemas.microsoft.com/office/drawing/2014/main" id="{00000000-0008-0000-0300-000028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297" name="pole tekstowe 296">
          <a:extLst>
            <a:ext uri="{FF2B5EF4-FFF2-40B4-BE49-F238E27FC236}">
              <a16:creationId xmlns:a16="http://schemas.microsoft.com/office/drawing/2014/main" id="{00000000-0008-0000-0300-000029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298" name="pole tekstowe 297">
          <a:extLst>
            <a:ext uri="{FF2B5EF4-FFF2-40B4-BE49-F238E27FC236}">
              <a16:creationId xmlns:a16="http://schemas.microsoft.com/office/drawing/2014/main" id="{00000000-0008-0000-0300-00002A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299" name="pole tekstowe 298">
          <a:extLst>
            <a:ext uri="{FF2B5EF4-FFF2-40B4-BE49-F238E27FC236}">
              <a16:creationId xmlns:a16="http://schemas.microsoft.com/office/drawing/2014/main" id="{00000000-0008-0000-0300-00002B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300" name="pole tekstowe 299">
          <a:extLst>
            <a:ext uri="{FF2B5EF4-FFF2-40B4-BE49-F238E27FC236}">
              <a16:creationId xmlns:a16="http://schemas.microsoft.com/office/drawing/2014/main" id="{00000000-0008-0000-0300-00002C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301" name="pole tekstowe 300">
          <a:extLst>
            <a:ext uri="{FF2B5EF4-FFF2-40B4-BE49-F238E27FC236}">
              <a16:creationId xmlns:a16="http://schemas.microsoft.com/office/drawing/2014/main" id="{00000000-0008-0000-0300-00002D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302" name="pole tekstowe 301">
          <a:extLst>
            <a:ext uri="{FF2B5EF4-FFF2-40B4-BE49-F238E27FC236}">
              <a16:creationId xmlns:a16="http://schemas.microsoft.com/office/drawing/2014/main" id="{00000000-0008-0000-0300-00002E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303" name="pole tekstowe 302">
          <a:extLst>
            <a:ext uri="{FF2B5EF4-FFF2-40B4-BE49-F238E27FC236}">
              <a16:creationId xmlns:a16="http://schemas.microsoft.com/office/drawing/2014/main" id="{00000000-0008-0000-0300-00002F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304" name="pole tekstowe 303">
          <a:extLst>
            <a:ext uri="{FF2B5EF4-FFF2-40B4-BE49-F238E27FC236}">
              <a16:creationId xmlns:a16="http://schemas.microsoft.com/office/drawing/2014/main" id="{00000000-0008-0000-0300-000030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305" name="pole tekstowe 304">
          <a:extLst>
            <a:ext uri="{FF2B5EF4-FFF2-40B4-BE49-F238E27FC236}">
              <a16:creationId xmlns:a16="http://schemas.microsoft.com/office/drawing/2014/main" id="{00000000-0008-0000-0300-000031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306" name="pole tekstowe 305">
          <a:extLst>
            <a:ext uri="{FF2B5EF4-FFF2-40B4-BE49-F238E27FC236}">
              <a16:creationId xmlns:a16="http://schemas.microsoft.com/office/drawing/2014/main" id="{00000000-0008-0000-0300-000032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307" name="pole tekstowe 306">
          <a:extLst>
            <a:ext uri="{FF2B5EF4-FFF2-40B4-BE49-F238E27FC236}">
              <a16:creationId xmlns:a16="http://schemas.microsoft.com/office/drawing/2014/main" id="{00000000-0008-0000-0300-000033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308" name="pole tekstowe 307">
          <a:extLst>
            <a:ext uri="{FF2B5EF4-FFF2-40B4-BE49-F238E27FC236}">
              <a16:creationId xmlns:a16="http://schemas.microsoft.com/office/drawing/2014/main" id="{00000000-0008-0000-0300-000034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309" name="pole tekstowe 308">
          <a:extLst>
            <a:ext uri="{FF2B5EF4-FFF2-40B4-BE49-F238E27FC236}">
              <a16:creationId xmlns:a16="http://schemas.microsoft.com/office/drawing/2014/main" id="{00000000-0008-0000-0300-000035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310" name="pole tekstowe 309">
          <a:extLst>
            <a:ext uri="{FF2B5EF4-FFF2-40B4-BE49-F238E27FC236}">
              <a16:creationId xmlns:a16="http://schemas.microsoft.com/office/drawing/2014/main" id="{00000000-0008-0000-0300-000036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311" name="pole tekstowe 310">
          <a:extLst>
            <a:ext uri="{FF2B5EF4-FFF2-40B4-BE49-F238E27FC236}">
              <a16:creationId xmlns:a16="http://schemas.microsoft.com/office/drawing/2014/main" id="{00000000-0008-0000-0300-000037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312" name="pole tekstowe 311">
          <a:extLst>
            <a:ext uri="{FF2B5EF4-FFF2-40B4-BE49-F238E27FC236}">
              <a16:creationId xmlns:a16="http://schemas.microsoft.com/office/drawing/2014/main" id="{00000000-0008-0000-0300-000038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313" name="pole tekstowe 312">
          <a:extLst>
            <a:ext uri="{FF2B5EF4-FFF2-40B4-BE49-F238E27FC236}">
              <a16:creationId xmlns:a16="http://schemas.microsoft.com/office/drawing/2014/main" id="{00000000-0008-0000-0300-000039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314" name="pole tekstowe 313">
          <a:extLst>
            <a:ext uri="{FF2B5EF4-FFF2-40B4-BE49-F238E27FC236}">
              <a16:creationId xmlns:a16="http://schemas.microsoft.com/office/drawing/2014/main" id="{00000000-0008-0000-0300-00003A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315" name="pole tekstowe 314">
          <a:extLst>
            <a:ext uri="{FF2B5EF4-FFF2-40B4-BE49-F238E27FC236}">
              <a16:creationId xmlns:a16="http://schemas.microsoft.com/office/drawing/2014/main" id="{00000000-0008-0000-0300-00003B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316" name="pole tekstowe 315">
          <a:extLst>
            <a:ext uri="{FF2B5EF4-FFF2-40B4-BE49-F238E27FC236}">
              <a16:creationId xmlns:a16="http://schemas.microsoft.com/office/drawing/2014/main" id="{00000000-0008-0000-0300-00003C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317" name="pole tekstowe 316">
          <a:extLst>
            <a:ext uri="{FF2B5EF4-FFF2-40B4-BE49-F238E27FC236}">
              <a16:creationId xmlns:a16="http://schemas.microsoft.com/office/drawing/2014/main" id="{00000000-0008-0000-0300-00003D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318" name="pole tekstowe 317">
          <a:extLst>
            <a:ext uri="{FF2B5EF4-FFF2-40B4-BE49-F238E27FC236}">
              <a16:creationId xmlns:a16="http://schemas.microsoft.com/office/drawing/2014/main" id="{00000000-0008-0000-0300-00003E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319" name="pole tekstowe 318">
          <a:extLst>
            <a:ext uri="{FF2B5EF4-FFF2-40B4-BE49-F238E27FC236}">
              <a16:creationId xmlns:a16="http://schemas.microsoft.com/office/drawing/2014/main" id="{00000000-0008-0000-0300-00003F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320" name="pole tekstowe 319">
          <a:extLst>
            <a:ext uri="{FF2B5EF4-FFF2-40B4-BE49-F238E27FC236}">
              <a16:creationId xmlns:a16="http://schemas.microsoft.com/office/drawing/2014/main" id="{00000000-0008-0000-0300-000040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321" name="pole tekstowe 320">
          <a:extLst>
            <a:ext uri="{FF2B5EF4-FFF2-40B4-BE49-F238E27FC236}">
              <a16:creationId xmlns:a16="http://schemas.microsoft.com/office/drawing/2014/main" id="{00000000-0008-0000-0300-000041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322" name="pole tekstowe 321">
          <a:extLst>
            <a:ext uri="{FF2B5EF4-FFF2-40B4-BE49-F238E27FC236}">
              <a16:creationId xmlns:a16="http://schemas.microsoft.com/office/drawing/2014/main" id="{00000000-0008-0000-0300-000042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323" name="pole tekstowe 322">
          <a:extLst>
            <a:ext uri="{FF2B5EF4-FFF2-40B4-BE49-F238E27FC236}">
              <a16:creationId xmlns:a16="http://schemas.microsoft.com/office/drawing/2014/main" id="{00000000-0008-0000-0300-000043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324" name="pole tekstowe 323">
          <a:extLst>
            <a:ext uri="{FF2B5EF4-FFF2-40B4-BE49-F238E27FC236}">
              <a16:creationId xmlns:a16="http://schemas.microsoft.com/office/drawing/2014/main" id="{00000000-0008-0000-0300-000044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325" name="pole tekstowe 324">
          <a:extLst>
            <a:ext uri="{FF2B5EF4-FFF2-40B4-BE49-F238E27FC236}">
              <a16:creationId xmlns:a16="http://schemas.microsoft.com/office/drawing/2014/main" id="{00000000-0008-0000-0300-000045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326" name="pole tekstowe 325">
          <a:extLst>
            <a:ext uri="{FF2B5EF4-FFF2-40B4-BE49-F238E27FC236}">
              <a16:creationId xmlns:a16="http://schemas.microsoft.com/office/drawing/2014/main" id="{00000000-0008-0000-0300-000046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327" name="pole tekstowe 326">
          <a:extLst>
            <a:ext uri="{FF2B5EF4-FFF2-40B4-BE49-F238E27FC236}">
              <a16:creationId xmlns:a16="http://schemas.microsoft.com/office/drawing/2014/main" id="{00000000-0008-0000-0300-000047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328" name="pole tekstowe 327">
          <a:extLst>
            <a:ext uri="{FF2B5EF4-FFF2-40B4-BE49-F238E27FC236}">
              <a16:creationId xmlns:a16="http://schemas.microsoft.com/office/drawing/2014/main" id="{00000000-0008-0000-0300-000048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329" name="pole tekstowe 328">
          <a:extLst>
            <a:ext uri="{FF2B5EF4-FFF2-40B4-BE49-F238E27FC236}">
              <a16:creationId xmlns:a16="http://schemas.microsoft.com/office/drawing/2014/main" id="{00000000-0008-0000-0300-000049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330" name="pole tekstowe 329">
          <a:extLst>
            <a:ext uri="{FF2B5EF4-FFF2-40B4-BE49-F238E27FC236}">
              <a16:creationId xmlns:a16="http://schemas.microsoft.com/office/drawing/2014/main" id="{00000000-0008-0000-0300-00004A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331" name="pole tekstowe 330">
          <a:extLst>
            <a:ext uri="{FF2B5EF4-FFF2-40B4-BE49-F238E27FC236}">
              <a16:creationId xmlns:a16="http://schemas.microsoft.com/office/drawing/2014/main" id="{00000000-0008-0000-0300-00004B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332" name="pole tekstowe 331">
          <a:extLst>
            <a:ext uri="{FF2B5EF4-FFF2-40B4-BE49-F238E27FC236}">
              <a16:creationId xmlns:a16="http://schemas.microsoft.com/office/drawing/2014/main" id="{00000000-0008-0000-0300-00004C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333" name="pole tekstowe 332">
          <a:extLst>
            <a:ext uri="{FF2B5EF4-FFF2-40B4-BE49-F238E27FC236}">
              <a16:creationId xmlns:a16="http://schemas.microsoft.com/office/drawing/2014/main" id="{00000000-0008-0000-0300-00004D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334" name="pole tekstowe 333">
          <a:extLst>
            <a:ext uri="{FF2B5EF4-FFF2-40B4-BE49-F238E27FC236}">
              <a16:creationId xmlns:a16="http://schemas.microsoft.com/office/drawing/2014/main" id="{00000000-0008-0000-0300-00004E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335" name="pole tekstowe 334">
          <a:extLst>
            <a:ext uri="{FF2B5EF4-FFF2-40B4-BE49-F238E27FC236}">
              <a16:creationId xmlns:a16="http://schemas.microsoft.com/office/drawing/2014/main" id="{00000000-0008-0000-0300-00004F01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336" name="pole tekstowe 335">
          <a:extLst>
            <a:ext uri="{FF2B5EF4-FFF2-40B4-BE49-F238E27FC236}">
              <a16:creationId xmlns:a16="http://schemas.microsoft.com/office/drawing/2014/main" id="{00000000-0008-0000-0300-00005001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337" name="pole tekstowe 336">
          <a:extLst>
            <a:ext uri="{FF2B5EF4-FFF2-40B4-BE49-F238E27FC236}">
              <a16:creationId xmlns:a16="http://schemas.microsoft.com/office/drawing/2014/main" id="{00000000-0008-0000-0300-00005101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338" name="pole tekstowe 337">
          <a:extLst>
            <a:ext uri="{FF2B5EF4-FFF2-40B4-BE49-F238E27FC236}">
              <a16:creationId xmlns:a16="http://schemas.microsoft.com/office/drawing/2014/main" id="{00000000-0008-0000-0300-00005201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339" name="pole tekstowe 338">
          <a:extLst>
            <a:ext uri="{FF2B5EF4-FFF2-40B4-BE49-F238E27FC236}">
              <a16:creationId xmlns:a16="http://schemas.microsoft.com/office/drawing/2014/main" id="{00000000-0008-0000-0300-000053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340" name="pole tekstowe 339">
          <a:extLst>
            <a:ext uri="{FF2B5EF4-FFF2-40B4-BE49-F238E27FC236}">
              <a16:creationId xmlns:a16="http://schemas.microsoft.com/office/drawing/2014/main" id="{00000000-0008-0000-0300-000054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341" name="pole tekstowe 340">
          <a:extLst>
            <a:ext uri="{FF2B5EF4-FFF2-40B4-BE49-F238E27FC236}">
              <a16:creationId xmlns:a16="http://schemas.microsoft.com/office/drawing/2014/main" id="{00000000-0008-0000-0300-000055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342" name="pole tekstowe 341">
          <a:extLst>
            <a:ext uri="{FF2B5EF4-FFF2-40B4-BE49-F238E27FC236}">
              <a16:creationId xmlns:a16="http://schemas.microsoft.com/office/drawing/2014/main" id="{00000000-0008-0000-0300-000056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343" name="pole tekstowe 342">
          <a:extLst>
            <a:ext uri="{FF2B5EF4-FFF2-40B4-BE49-F238E27FC236}">
              <a16:creationId xmlns:a16="http://schemas.microsoft.com/office/drawing/2014/main" id="{00000000-0008-0000-0300-000057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344" name="pole tekstowe 343">
          <a:extLst>
            <a:ext uri="{FF2B5EF4-FFF2-40B4-BE49-F238E27FC236}">
              <a16:creationId xmlns:a16="http://schemas.microsoft.com/office/drawing/2014/main" id="{00000000-0008-0000-0300-000058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345" name="pole tekstowe 344">
          <a:extLst>
            <a:ext uri="{FF2B5EF4-FFF2-40B4-BE49-F238E27FC236}">
              <a16:creationId xmlns:a16="http://schemas.microsoft.com/office/drawing/2014/main" id="{00000000-0008-0000-0300-000059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346" name="pole tekstowe 345">
          <a:extLst>
            <a:ext uri="{FF2B5EF4-FFF2-40B4-BE49-F238E27FC236}">
              <a16:creationId xmlns:a16="http://schemas.microsoft.com/office/drawing/2014/main" id="{00000000-0008-0000-0300-00005A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347" name="pole tekstowe 346">
          <a:extLst>
            <a:ext uri="{FF2B5EF4-FFF2-40B4-BE49-F238E27FC236}">
              <a16:creationId xmlns:a16="http://schemas.microsoft.com/office/drawing/2014/main" id="{00000000-0008-0000-0300-00005B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348" name="pole tekstowe 347">
          <a:extLst>
            <a:ext uri="{FF2B5EF4-FFF2-40B4-BE49-F238E27FC236}">
              <a16:creationId xmlns:a16="http://schemas.microsoft.com/office/drawing/2014/main" id="{00000000-0008-0000-0300-00005C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349" name="pole tekstowe 348">
          <a:extLst>
            <a:ext uri="{FF2B5EF4-FFF2-40B4-BE49-F238E27FC236}">
              <a16:creationId xmlns:a16="http://schemas.microsoft.com/office/drawing/2014/main" id="{00000000-0008-0000-0300-00005D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350" name="pole tekstowe 349">
          <a:extLst>
            <a:ext uri="{FF2B5EF4-FFF2-40B4-BE49-F238E27FC236}">
              <a16:creationId xmlns:a16="http://schemas.microsoft.com/office/drawing/2014/main" id="{00000000-0008-0000-0300-00005E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351" name="pole tekstowe 350">
          <a:extLst>
            <a:ext uri="{FF2B5EF4-FFF2-40B4-BE49-F238E27FC236}">
              <a16:creationId xmlns:a16="http://schemas.microsoft.com/office/drawing/2014/main" id="{00000000-0008-0000-0300-00005F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352" name="pole tekstowe 351">
          <a:extLst>
            <a:ext uri="{FF2B5EF4-FFF2-40B4-BE49-F238E27FC236}">
              <a16:creationId xmlns:a16="http://schemas.microsoft.com/office/drawing/2014/main" id="{00000000-0008-0000-0300-000060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353" name="pole tekstowe 352">
          <a:extLst>
            <a:ext uri="{FF2B5EF4-FFF2-40B4-BE49-F238E27FC236}">
              <a16:creationId xmlns:a16="http://schemas.microsoft.com/office/drawing/2014/main" id="{00000000-0008-0000-0300-000061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354" name="pole tekstowe 353">
          <a:extLst>
            <a:ext uri="{FF2B5EF4-FFF2-40B4-BE49-F238E27FC236}">
              <a16:creationId xmlns:a16="http://schemas.microsoft.com/office/drawing/2014/main" id="{00000000-0008-0000-0300-000062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355" name="pole tekstowe 354">
          <a:extLst>
            <a:ext uri="{FF2B5EF4-FFF2-40B4-BE49-F238E27FC236}">
              <a16:creationId xmlns:a16="http://schemas.microsoft.com/office/drawing/2014/main" id="{00000000-0008-0000-0300-000063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356" name="pole tekstowe 355">
          <a:extLst>
            <a:ext uri="{FF2B5EF4-FFF2-40B4-BE49-F238E27FC236}">
              <a16:creationId xmlns:a16="http://schemas.microsoft.com/office/drawing/2014/main" id="{00000000-0008-0000-0300-000064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357" name="pole tekstowe 356">
          <a:extLst>
            <a:ext uri="{FF2B5EF4-FFF2-40B4-BE49-F238E27FC236}">
              <a16:creationId xmlns:a16="http://schemas.microsoft.com/office/drawing/2014/main" id="{00000000-0008-0000-0300-000065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358" name="pole tekstowe 357">
          <a:extLst>
            <a:ext uri="{FF2B5EF4-FFF2-40B4-BE49-F238E27FC236}">
              <a16:creationId xmlns:a16="http://schemas.microsoft.com/office/drawing/2014/main" id="{00000000-0008-0000-0300-000066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359" name="pole tekstowe 358">
          <a:extLst>
            <a:ext uri="{FF2B5EF4-FFF2-40B4-BE49-F238E27FC236}">
              <a16:creationId xmlns:a16="http://schemas.microsoft.com/office/drawing/2014/main" id="{00000000-0008-0000-0300-000067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360" name="pole tekstowe 359">
          <a:extLst>
            <a:ext uri="{FF2B5EF4-FFF2-40B4-BE49-F238E27FC236}">
              <a16:creationId xmlns:a16="http://schemas.microsoft.com/office/drawing/2014/main" id="{00000000-0008-0000-0300-000068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361" name="pole tekstowe 360">
          <a:extLst>
            <a:ext uri="{FF2B5EF4-FFF2-40B4-BE49-F238E27FC236}">
              <a16:creationId xmlns:a16="http://schemas.microsoft.com/office/drawing/2014/main" id="{00000000-0008-0000-0300-000069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362" name="pole tekstowe 361">
          <a:extLst>
            <a:ext uri="{FF2B5EF4-FFF2-40B4-BE49-F238E27FC236}">
              <a16:creationId xmlns:a16="http://schemas.microsoft.com/office/drawing/2014/main" id="{00000000-0008-0000-0300-00006A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363" name="pole tekstowe 362">
          <a:extLst>
            <a:ext uri="{FF2B5EF4-FFF2-40B4-BE49-F238E27FC236}">
              <a16:creationId xmlns:a16="http://schemas.microsoft.com/office/drawing/2014/main" id="{00000000-0008-0000-0300-00006B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364" name="pole tekstowe 363">
          <a:extLst>
            <a:ext uri="{FF2B5EF4-FFF2-40B4-BE49-F238E27FC236}">
              <a16:creationId xmlns:a16="http://schemas.microsoft.com/office/drawing/2014/main" id="{00000000-0008-0000-0300-00006C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365" name="pole tekstowe 364">
          <a:extLst>
            <a:ext uri="{FF2B5EF4-FFF2-40B4-BE49-F238E27FC236}">
              <a16:creationId xmlns:a16="http://schemas.microsoft.com/office/drawing/2014/main" id="{00000000-0008-0000-0300-00006D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366" name="pole tekstowe 365">
          <a:extLst>
            <a:ext uri="{FF2B5EF4-FFF2-40B4-BE49-F238E27FC236}">
              <a16:creationId xmlns:a16="http://schemas.microsoft.com/office/drawing/2014/main" id="{00000000-0008-0000-0300-00006E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367" name="pole tekstowe 366">
          <a:extLst>
            <a:ext uri="{FF2B5EF4-FFF2-40B4-BE49-F238E27FC236}">
              <a16:creationId xmlns:a16="http://schemas.microsoft.com/office/drawing/2014/main" id="{00000000-0008-0000-0300-00006F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368" name="pole tekstowe 367">
          <a:extLst>
            <a:ext uri="{FF2B5EF4-FFF2-40B4-BE49-F238E27FC236}">
              <a16:creationId xmlns:a16="http://schemas.microsoft.com/office/drawing/2014/main" id="{00000000-0008-0000-0300-000070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369" name="pole tekstowe 368">
          <a:extLst>
            <a:ext uri="{FF2B5EF4-FFF2-40B4-BE49-F238E27FC236}">
              <a16:creationId xmlns:a16="http://schemas.microsoft.com/office/drawing/2014/main" id="{00000000-0008-0000-0300-000071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370" name="pole tekstowe 369">
          <a:extLst>
            <a:ext uri="{FF2B5EF4-FFF2-40B4-BE49-F238E27FC236}">
              <a16:creationId xmlns:a16="http://schemas.microsoft.com/office/drawing/2014/main" id="{00000000-0008-0000-0300-000072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371" name="pole tekstowe 370">
          <a:extLst>
            <a:ext uri="{FF2B5EF4-FFF2-40B4-BE49-F238E27FC236}">
              <a16:creationId xmlns:a16="http://schemas.microsoft.com/office/drawing/2014/main" id="{00000000-0008-0000-0300-000073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372" name="pole tekstowe 371">
          <a:extLst>
            <a:ext uri="{FF2B5EF4-FFF2-40B4-BE49-F238E27FC236}">
              <a16:creationId xmlns:a16="http://schemas.microsoft.com/office/drawing/2014/main" id="{00000000-0008-0000-0300-000074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373" name="pole tekstowe 372">
          <a:extLst>
            <a:ext uri="{FF2B5EF4-FFF2-40B4-BE49-F238E27FC236}">
              <a16:creationId xmlns:a16="http://schemas.microsoft.com/office/drawing/2014/main" id="{00000000-0008-0000-0300-000075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374" name="pole tekstowe 373">
          <a:extLst>
            <a:ext uri="{FF2B5EF4-FFF2-40B4-BE49-F238E27FC236}">
              <a16:creationId xmlns:a16="http://schemas.microsoft.com/office/drawing/2014/main" id="{00000000-0008-0000-0300-000076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375" name="pole tekstowe 374">
          <a:extLst>
            <a:ext uri="{FF2B5EF4-FFF2-40B4-BE49-F238E27FC236}">
              <a16:creationId xmlns:a16="http://schemas.microsoft.com/office/drawing/2014/main" id="{00000000-0008-0000-0300-000077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376" name="pole tekstowe 375">
          <a:extLst>
            <a:ext uri="{FF2B5EF4-FFF2-40B4-BE49-F238E27FC236}">
              <a16:creationId xmlns:a16="http://schemas.microsoft.com/office/drawing/2014/main" id="{00000000-0008-0000-0300-000078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377" name="pole tekstowe 376">
          <a:extLst>
            <a:ext uri="{FF2B5EF4-FFF2-40B4-BE49-F238E27FC236}">
              <a16:creationId xmlns:a16="http://schemas.microsoft.com/office/drawing/2014/main" id="{00000000-0008-0000-0300-000079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378" name="pole tekstowe 377">
          <a:extLst>
            <a:ext uri="{FF2B5EF4-FFF2-40B4-BE49-F238E27FC236}">
              <a16:creationId xmlns:a16="http://schemas.microsoft.com/office/drawing/2014/main" id="{00000000-0008-0000-0300-00007A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379" name="pole tekstowe 378">
          <a:extLst>
            <a:ext uri="{FF2B5EF4-FFF2-40B4-BE49-F238E27FC236}">
              <a16:creationId xmlns:a16="http://schemas.microsoft.com/office/drawing/2014/main" id="{00000000-0008-0000-0300-00007B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380" name="pole tekstowe 379">
          <a:extLst>
            <a:ext uri="{FF2B5EF4-FFF2-40B4-BE49-F238E27FC236}">
              <a16:creationId xmlns:a16="http://schemas.microsoft.com/office/drawing/2014/main" id="{00000000-0008-0000-0300-00007C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381" name="pole tekstowe 380">
          <a:extLst>
            <a:ext uri="{FF2B5EF4-FFF2-40B4-BE49-F238E27FC236}">
              <a16:creationId xmlns:a16="http://schemas.microsoft.com/office/drawing/2014/main" id="{00000000-0008-0000-0300-00007D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382" name="pole tekstowe 381">
          <a:extLst>
            <a:ext uri="{FF2B5EF4-FFF2-40B4-BE49-F238E27FC236}">
              <a16:creationId xmlns:a16="http://schemas.microsoft.com/office/drawing/2014/main" id="{00000000-0008-0000-0300-00007E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383" name="pole tekstowe 382">
          <a:extLst>
            <a:ext uri="{FF2B5EF4-FFF2-40B4-BE49-F238E27FC236}">
              <a16:creationId xmlns:a16="http://schemas.microsoft.com/office/drawing/2014/main" id="{00000000-0008-0000-0300-00007F01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384" name="pole tekstowe 383">
          <a:extLst>
            <a:ext uri="{FF2B5EF4-FFF2-40B4-BE49-F238E27FC236}">
              <a16:creationId xmlns:a16="http://schemas.microsoft.com/office/drawing/2014/main" id="{00000000-0008-0000-0300-00008001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385" name="pole tekstowe 384">
          <a:extLst>
            <a:ext uri="{FF2B5EF4-FFF2-40B4-BE49-F238E27FC236}">
              <a16:creationId xmlns:a16="http://schemas.microsoft.com/office/drawing/2014/main" id="{00000000-0008-0000-0300-00008101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386" name="pole tekstowe 385">
          <a:extLst>
            <a:ext uri="{FF2B5EF4-FFF2-40B4-BE49-F238E27FC236}">
              <a16:creationId xmlns:a16="http://schemas.microsoft.com/office/drawing/2014/main" id="{00000000-0008-0000-0300-00008201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387" name="pole tekstowe 386">
          <a:extLst>
            <a:ext uri="{FF2B5EF4-FFF2-40B4-BE49-F238E27FC236}">
              <a16:creationId xmlns:a16="http://schemas.microsoft.com/office/drawing/2014/main" id="{00000000-0008-0000-0300-000083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388" name="pole tekstowe 387">
          <a:extLst>
            <a:ext uri="{FF2B5EF4-FFF2-40B4-BE49-F238E27FC236}">
              <a16:creationId xmlns:a16="http://schemas.microsoft.com/office/drawing/2014/main" id="{00000000-0008-0000-0300-000084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389" name="pole tekstowe 388">
          <a:extLst>
            <a:ext uri="{FF2B5EF4-FFF2-40B4-BE49-F238E27FC236}">
              <a16:creationId xmlns:a16="http://schemas.microsoft.com/office/drawing/2014/main" id="{00000000-0008-0000-0300-000085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390" name="pole tekstowe 389">
          <a:extLst>
            <a:ext uri="{FF2B5EF4-FFF2-40B4-BE49-F238E27FC236}">
              <a16:creationId xmlns:a16="http://schemas.microsoft.com/office/drawing/2014/main" id="{00000000-0008-0000-0300-000086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391" name="pole tekstowe 390">
          <a:extLst>
            <a:ext uri="{FF2B5EF4-FFF2-40B4-BE49-F238E27FC236}">
              <a16:creationId xmlns:a16="http://schemas.microsoft.com/office/drawing/2014/main" id="{00000000-0008-0000-0300-000087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392" name="pole tekstowe 391">
          <a:extLst>
            <a:ext uri="{FF2B5EF4-FFF2-40B4-BE49-F238E27FC236}">
              <a16:creationId xmlns:a16="http://schemas.microsoft.com/office/drawing/2014/main" id="{00000000-0008-0000-0300-000088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393" name="pole tekstowe 392">
          <a:extLst>
            <a:ext uri="{FF2B5EF4-FFF2-40B4-BE49-F238E27FC236}">
              <a16:creationId xmlns:a16="http://schemas.microsoft.com/office/drawing/2014/main" id="{00000000-0008-0000-0300-000089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394" name="pole tekstowe 393">
          <a:extLst>
            <a:ext uri="{FF2B5EF4-FFF2-40B4-BE49-F238E27FC236}">
              <a16:creationId xmlns:a16="http://schemas.microsoft.com/office/drawing/2014/main" id="{00000000-0008-0000-0300-00008A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395" name="pole tekstowe 394">
          <a:extLst>
            <a:ext uri="{FF2B5EF4-FFF2-40B4-BE49-F238E27FC236}">
              <a16:creationId xmlns:a16="http://schemas.microsoft.com/office/drawing/2014/main" id="{00000000-0008-0000-0300-00008B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396" name="pole tekstowe 395">
          <a:extLst>
            <a:ext uri="{FF2B5EF4-FFF2-40B4-BE49-F238E27FC236}">
              <a16:creationId xmlns:a16="http://schemas.microsoft.com/office/drawing/2014/main" id="{00000000-0008-0000-0300-00008C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397" name="pole tekstowe 396">
          <a:extLst>
            <a:ext uri="{FF2B5EF4-FFF2-40B4-BE49-F238E27FC236}">
              <a16:creationId xmlns:a16="http://schemas.microsoft.com/office/drawing/2014/main" id="{00000000-0008-0000-0300-00008D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398" name="pole tekstowe 397">
          <a:extLst>
            <a:ext uri="{FF2B5EF4-FFF2-40B4-BE49-F238E27FC236}">
              <a16:creationId xmlns:a16="http://schemas.microsoft.com/office/drawing/2014/main" id="{00000000-0008-0000-0300-00008E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399" name="pole tekstowe 398">
          <a:extLst>
            <a:ext uri="{FF2B5EF4-FFF2-40B4-BE49-F238E27FC236}">
              <a16:creationId xmlns:a16="http://schemas.microsoft.com/office/drawing/2014/main" id="{00000000-0008-0000-0300-00008F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400" name="pole tekstowe 399">
          <a:extLst>
            <a:ext uri="{FF2B5EF4-FFF2-40B4-BE49-F238E27FC236}">
              <a16:creationId xmlns:a16="http://schemas.microsoft.com/office/drawing/2014/main" id="{00000000-0008-0000-0300-000090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401" name="pole tekstowe 400">
          <a:extLst>
            <a:ext uri="{FF2B5EF4-FFF2-40B4-BE49-F238E27FC236}">
              <a16:creationId xmlns:a16="http://schemas.microsoft.com/office/drawing/2014/main" id="{00000000-0008-0000-0300-000091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402" name="pole tekstowe 401">
          <a:extLst>
            <a:ext uri="{FF2B5EF4-FFF2-40B4-BE49-F238E27FC236}">
              <a16:creationId xmlns:a16="http://schemas.microsoft.com/office/drawing/2014/main" id="{00000000-0008-0000-0300-000092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403" name="pole tekstowe 402">
          <a:extLst>
            <a:ext uri="{FF2B5EF4-FFF2-40B4-BE49-F238E27FC236}">
              <a16:creationId xmlns:a16="http://schemas.microsoft.com/office/drawing/2014/main" id="{00000000-0008-0000-0300-000093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404" name="pole tekstowe 403">
          <a:extLst>
            <a:ext uri="{FF2B5EF4-FFF2-40B4-BE49-F238E27FC236}">
              <a16:creationId xmlns:a16="http://schemas.microsoft.com/office/drawing/2014/main" id="{00000000-0008-0000-0300-000094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405" name="pole tekstowe 404">
          <a:extLst>
            <a:ext uri="{FF2B5EF4-FFF2-40B4-BE49-F238E27FC236}">
              <a16:creationId xmlns:a16="http://schemas.microsoft.com/office/drawing/2014/main" id="{00000000-0008-0000-0300-000095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406" name="pole tekstowe 405">
          <a:extLst>
            <a:ext uri="{FF2B5EF4-FFF2-40B4-BE49-F238E27FC236}">
              <a16:creationId xmlns:a16="http://schemas.microsoft.com/office/drawing/2014/main" id="{00000000-0008-0000-0300-000096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407" name="pole tekstowe 406">
          <a:extLst>
            <a:ext uri="{FF2B5EF4-FFF2-40B4-BE49-F238E27FC236}">
              <a16:creationId xmlns:a16="http://schemas.microsoft.com/office/drawing/2014/main" id="{00000000-0008-0000-0300-000097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408" name="pole tekstowe 407">
          <a:extLst>
            <a:ext uri="{FF2B5EF4-FFF2-40B4-BE49-F238E27FC236}">
              <a16:creationId xmlns:a16="http://schemas.microsoft.com/office/drawing/2014/main" id="{00000000-0008-0000-0300-000098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409" name="pole tekstowe 408">
          <a:extLst>
            <a:ext uri="{FF2B5EF4-FFF2-40B4-BE49-F238E27FC236}">
              <a16:creationId xmlns:a16="http://schemas.microsoft.com/office/drawing/2014/main" id="{00000000-0008-0000-0300-000099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410" name="pole tekstowe 409">
          <a:extLst>
            <a:ext uri="{FF2B5EF4-FFF2-40B4-BE49-F238E27FC236}">
              <a16:creationId xmlns:a16="http://schemas.microsoft.com/office/drawing/2014/main" id="{00000000-0008-0000-0300-00009A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411" name="pole tekstowe 410">
          <a:extLst>
            <a:ext uri="{FF2B5EF4-FFF2-40B4-BE49-F238E27FC236}">
              <a16:creationId xmlns:a16="http://schemas.microsoft.com/office/drawing/2014/main" id="{00000000-0008-0000-0300-00009B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412" name="pole tekstowe 411">
          <a:extLst>
            <a:ext uri="{FF2B5EF4-FFF2-40B4-BE49-F238E27FC236}">
              <a16:creationId xmlns:a16="http://schemas.microsoft.com/office/drawing/2014/main" id="{00000000-0008-0000-0300-00009C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413" name="pole tekstowe 412">
          <a:extLst>
            <a:ext uri="{FF2B5EF4-FFF2-40B4-BE49-F238E27FC236}">
              <a16:creationId xmlns:a16="http://schemas.microsoft.com/office/drawing/2014/main" id="{00000000-0008-0000-0300-00009D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414" name="pole tekstowe 413">
          <a:extLst>
            <a:ext uri="{FF2B5EF4-FFF2-40B4-BE49-F238E27FC236}">
              <a16:creationId xmlns:a16="http://schemas.microsoft.com/office/drawing/2014/main" id="{00000000-0008-0000-0300-00009E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415" name="pole tekstowe 414">
          <a:extLst>
            <a:ext uri="{FF2B5EF4-FFF2-40B4-BE49-F238E27FC236}">
              <a16:creationId xmlns:a16="http://schemas.microsoft.com/office/drawing/2014/main" id="{00000000-0008-0000-0300-00009F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416" name="pole tekstowe 415">
          <a:extLst>
            <a:ext uri="{FF2B5EF4-FFF2-40B4-BE49-F238E27FC236}">
              <a16:creationId xmlns:a16="http://schemas.microsoft.com/office/drawing/2014/main" id="{00000000-0008-0000-0300-0000A0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417" name="pole tekstowe 416">
          <a:extLst>
            <a:ext uri="{FF2B5EF4-FFF2-40B4-BE49-F238E27FC236}">
              <a16:creationId xmlns:a16="http://schemas.microsoft.com/office/drawing/2014/main" id="{00000000-0008-0000-0300-0000A1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418" name="pole tekstowe 417">
          <a:extLst>
            <a:ext uri="{FF2B5EF4-FFF2-40B4-BE49-F238E27FC236}">
              <a16:creationId xmlns:a16="http://schemas.microsoft.com/office/drawing/2014/main" id="{00000000-0008-0000-0300-0000A2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419" name="pole tekstowe 418">
          <a:extLst>
            <a:ext uri="{FF2B5EF4-FFF2-40B4-BE49-F238E27FC236}">
              <a16:creationId xmlns:a16="http://schemas.microsoft.com/office/drawing/2014/main" id="{00000000-0008-0000-0300-0000A3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420" name="pole tekstowe 419">
          <a:extLst>
            <a:ext uri="{FF2B5EF4-FFF2-40B4-BE49-F238E27FC236}">
              <a16:creationId xmlns:a16="http://schemas.microsoft.com/office/drawing/2014/main" id="{00000000-0008-0000-0300-0000A4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421" name="pole tekstowe 420">
          <a:extLst>
            <a:ext uri="{FF2B5EF4-FFF2-40B4-BE49-F238E27FC236}">
              <a16:creationId xmlns:a16="http://schemas.microsoft.com/office/drawing/2014/main" id="{00000000-0008-0000-0300-0000A5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422" name="pole tekstowe 421">
          <a:extLst>
            <a:ext uri="{FF2B5EF4-FFF2-40B4-BE49-F238E27FC236}">
              <a16:creationId xmlns:a16="http://schemas.microsoft.com/office/drawing/2014/main" id="{00000000-0008-0000-0300-0000A6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423" name="pole tekstowe 422">
          <a:extLst>
            <a:ext uri="{FF2B5EF4-FFF2-40B4-BE49-F238E27FC236}">
              <a16:creationId xmlns:a16="http://schemas.microsoft.com/office/drawing/2014/main" id="{00000000-0008-0000-0300-0000A7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424" name="pole tekstowe 423">
          <a:extLst>
            <a:ext uri="{FF2B5EF4-FFF2-40B4-BE49-F238E27FC236}">
              <a16:creationId xmlns:a16="http://schemas.microsoft.com/office/drawing/2014/main" id="{00000000-0008-0000-0300-0000A8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425" name="pole tekstowe 424">
          <a:extLst>
            <a:ext uri="{FF2B5EF4-FFF2-40B4-BE49-F238E27FC236}">
              <a16:creationId xmlns:a16="http://schemas.microsoft.com/office/drawing/2014/main" id="{00000000-0008-0000-0300-0000A9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426" name="pole tekstowe 425">
          <a:extLst>
            <a:ext uri="{FF2B5EF4-FFF2-40B4-BE49-F238E27FC236}">
              <a16:creationId xmlns:a16="http://schemas.microsoft.com/office/drawing/2014/main" id="{00000000-0008-0000-0300-0000AA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427" name="pole tekstowe 426">
          <a:extLst>
            <a:ext uri="{FF2B5EF4-FFF2-40B4-BE49-F238E27FC236}">
              <a16:creationId xmlns:a16="http://schemas.microsoft.com/office/drawing/2014/main" id="{00000000-0008-0000-0300-0000AB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428" name="pole tekstowe 427">
          <a:extLst>
            <a:ext uri="{FF2B5EF4-FFF2-40B4-BE49-F238E27FC236}">
              <a16:creationId xmlns:a16="http://schemas.microsoft.com/office/drawing/2014/main" id="{00000000-0008-0000-0300-0000AC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429" name="pole tekstowe 428">
          <a:extLst>
            <a:ext uri="{FF2B5EF4-FFF2-40B4-BE49-F238E27FC236}">
              <a16:creationId xmlns:a16="http://schemas.microsoft.com/office/drawing/2014/main" id="{00000000-0008-0000-0300-0000AD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430" name="pole tekstowe 429">
          <a:extLst>
            <a:ext uri="{FF2B5EF4-FFF2-40B4-BE49-F238E27FC236}">
              <a16:creationId xmlns:a16="http://schemas.microsoft.com/office/drawing/2014/main" id="{00000000-0008-0000-0300-0000AE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431" name="pole tekstowe 430">
          <a:extLst>
            <a:ext uri="{FF2B5EF4-FFF2-40B4-BE49-F238E27FC236}">
              <a16:creationId xmlns:a16="http://schemas.microsoft.com/office/drawing/2014/main" id="{00000000-0008-0000-0300-0000AF01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432" name="pole tekstowe 431">
          <a:extLst>
            <a:ext uri="{FF2B5EF4-FFF2-40B4-BE49-F238E27FC236}">
              <a16:creationId xmlns:a16="http://schemas.microsoft.com/office/drawing/2014/main" id="{00000000-0008-0000-0300-0000B001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433" name="pole tekstowe 432">
          <a:extLst>
            <a:ext uri="{FF2B5EF4-FFF2-40B4-BE49-F238E27FC236}">
              <a16:creationId xmlns:a16="http://schemas.microsoft.com/office/drawing/2014/main" id="{00000000-0008-0000-0300-0000B101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434" name="pole tekstowe 433">
          <a:extLst>
            <a:ext uri="{FF2B5EF4-FFF2-40B4-BE49-F238E27FC236}">
              <a16:creationId xmlns:a16="http://schemas.microsoft.com/office/drawing/2014/main" id="{00000000-0008-0000-0300-0000B201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435" name="pole tekstowe 434">
          <a:extLst>
            <a:ext uri="{FF2B5EF4-FFF2-40B4-BE49-F238E27FC236}">
              <a16:creationId xmlns:a16="http://schemas.microsoft.com/office/drawing/2014/main" id="{00000000-0008-0000-0300-0000B3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436" name="pole tekstowe 435">
          <a:extLst>
            <a:ext uri="{FF2B5EF4-FFF2-40B4-BE49-F238E27FC236}">
              <a16:creationId xmlns:a16="http://schemas.microsoft.com/office/drawing/2014/main" id="{00000000-0008-0000-0300-0000B4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437" name="pole tekstowe 436">
          <a:extLst>
            <a:ext uri="{FF2B5EF4-FFF2-40B4-BE49-F238E27FC236}">
              <a16:creationId xmlns:a16="http://schemas.microsoft.com/office/drawing/2014/main" id="{00000000-0008-0000-0300-0000B5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438" name="pole tekstowe 437">
          <a:extLst>
            <a:ext uri="{FF2B5EF4-FFF2-40B4-BE49-F238E27FC236}">
              <a16:creationId xmlns:a16="http://schemas.microsoft.com/office/drawing/2014/main" id="{00000000-0008-0000-0300-0000B6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439" name="pole tekstowe 438">
          <a:extLst>
            <a:ext uri="{FF2B5EF4-FFF2-40B4-BE49-F238E27FC236}">
              <a16:creationId xmlns:a16="http://schemas.microsoft.com/office/drawing/2014/main" id="{00000000-0008-0000-0300-0000B7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440" name="pole tekstowe 439">
          <a:extLst>
            <a:ext uri="{FF2B5EF4-FFF2-40B4-BE49-F238E27FC236}">
              <a16:creationId xmlns:a16="http://schemas.microsoft.com/office/drawing/2014/main" id="{00000000-0008-0000-0300-0000B8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441" name="pole tekstowe 440">
          <a:extLst>
            <a:ext uri="{FF2B5EF4-FFF2-40B4-BE49-F238E27FC236}">
              <a16:creationId xmlns:a16="http://schemas.microsoft.com/office/drawing/2014/main" id="{00000000-0008-0000-0300-0000B9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442" name="pole tekstowe 441">
          <a:extLst>
            <a:ext uri="{FF2B5EF4-FFF2-40B4-BE49-F238E27FC236}">
              <a16:creationId xmlns:a16="http://schemas.microsoft.com/office/drawing/2014/main" id="{00000000-0008-0000-0300-0000BA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443" name="pole tekstowe 442">
          <a:extLst>
            <a:ext uri="{FF2B5EF4-FFF2-40B4-BE49-F238E27FC236}">
              <a16:creationId xmlns:a16="http://schemas.microsoft.com/office/drawing/2014/main" id="{00000000-0008-0000-0300-0000BB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444" name="pole tekstowe 443">
          <a:extLst>
            <a:ext uri="{FF2B5EF4-FFF2-40B4-BE49-F238E27FC236}">
              <a16:creationId xmlns:a16="http://schemas.microsoft.com/office/drawing/2014/main" id="{00000000-0008-0000-0300-0000BC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445" name="pole tekstowe 444">
          <a:extLst>
            <a:ext uri="{FF2B5EF4-FFF2-40B4-BE49-F238E27FC236}">
              <a16:creationId xmlns:a16="http://schemas.microsoft.com/office/drawing/2014/main" id="{00000000-0008-0000-0300-0000BD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446" name="pole tekstowe 445">
          <a:extLst>
            <a:ext uri="{FF2B5EF4-FFF2-40B4-BE49-F238E27FC236}">
              <a16:creationId xmlns:a16="http://schemas.microsoft.com/office/drawing/2014/main" id="{00000000-0008-0000-0300-0000BE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447" name="pole tekstowe 446">
          <a:extLst>
            <a:ext uri="{FF2B5EF4-FFF2-40B4-BE49-F238E27FC236}">
              <a16:creationId xmlns:a16="http://schemas.microsoft.com/office/drawing/2014/main" id="{00000000-0008-0000-0300-0000BF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448" name="pole tekstowe 447">
          <a:extLst>
            <a:ext uri="{FF2B5EF4-FFF2-40B4-BE49-F238E27FC236}">
              <a16:creationId xmlns:a16="http://schemas.microsoft.com/office/drawing/2014/main" id="{00000000-0008-0000-0300-0000C0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449" name="pole tekstowe 448">
          <a:extLst>
            <a:ext uri="{FF2B5EF4-FFF2-40B4-BE49-F238E27FC236}">
              <a16:creationId xmlns:a16="http://schemas.microsoft.com/office/drawing/2014/main" id="{00000000-0008-0000-0300-0000C1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450" name="pole tekstowe 449">
          <a:extLst>
            <a:ext uri="{FF2B5EF4-FFF2-40B4-BE49-F238E27FC236}">
              <a16:creationId xmlns:a16="http://schemas.microsoft.com/office/drawing/2014/main" id="{00000000-0008-0000-0300-0000C2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451" name="pole tekstowe 450">
          <a:extLst>
            <a:ext uri="{FF2B5EF4-FFF2-40B4-BE49-F238E27FC236}">
              <a16:creationId xmlns:a16="http://schemas.microsoft.com/office/drawing/2014/main" id="{00000000-0008-0000-0300-0000C3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452" name="pole tekstowe 451">
          <a:extLst>
            <a:ext uri="{FF2B5EF4-FFF2-40B4-BE49-F238E27FC236}">
              <a16:creationId xmlns:a16="http://schemas.microsoft.com/office/drawing/2014/main" id="{00000000-0008-0000-0300-0000C4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453" name="pole tekstowe 452">
          <a:extLst>
            <a:ext uri="{FF2B5EF4-FFF2-40B4-BE49-F238E27FC236}">
              <a16:creationId xmlns:a16="http://schemas.microsoft.com/office/drawing/2014/main" id="{00000000-0008-0000-0300-0000C5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454" name="pole tekstowe 453">
          <a:extLst>
            <a:ext uri="{FF2B5EF4-FFF2-40B4-BE49-F238E27FC236}">
              <a16:creationId xmlns:a16="http://schemas.microsoft.com/office/drawing/2014/main" id="{00000000-0008-0000-0300-0000C6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455" name="pole tekstowe 454">
          <a:extLst>
            <a:ext uri="{FF2B5EF4-FFF2-40B4-BE49-F238E27FC236}">
              <a16:creationId xmlns:a16="http://schemas.microsoft.com/office/drawing/2014/main" id="{00000000-0008-0000-0300-0000C7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456" name="pole tekstowe 455">
          <a:extLst>
            <a:ext uri="{FF2B5EF4-FFF2-40B4-BE49-F238E27FC236}">
              <a16:creationId xmlns:a16="http://schemas.microsoft.com/office/drawing/2014/main" id="{00000000-0008-0000-0300-0000C8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457" name="pole tekstowe 456">
          <a:extLst>
            <a:ext uri="{FF2B5EF4-FFF2-40B4-BE49-F238E27FC236}">
              <a16:creationId xmlns:a16="http://schemas.microsoft.com/office/drawing/2014/main" id="{00000000-0008-0000-0300-0000C9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458" name="pole tekstowe 457">
          <a:extLst>
            <a:ext uri="{FF2B5EF4-FFF2-40B4-BE49-F238E27FC236}">
              <a16:creationId xmlns:a16="http://schemas.microsoft.com/office/drawing/2014/main" id="{00000000-0008-0000-0300-0000CA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459" name="pole tekstowe 458">
          <a:extLst>
            <a:ext uri="{FF2B5EF4-FFF2-40B4-BE49-F238E27FC236}">
              <a16:creationId xmlns:a16="http://schemas.microsoft.com/office/drawing/2014/main" id="{00000000-0008-0000-0300-0000CB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460" name="pole tekstowe 459">
          <a:extLst>
            <a:ext uri="{FF2B5EF4-FFF2-40B4-BE49-F238E27FC236}">
              <a16:creationId xmlns:a16="http://schemas.microsoft.com/office/drawing/2014/main" id="{00000000-0008-0000-0300-0000CC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461" name="pole tekstowe 460">
          <a:extLst>
            <a:ext uri="{FF2B5EF4-FFF2-40B4-BE49-F238E27FC236}">
              <a16:creationId xmlns:a16="http://schemas.microsoft.com/office/drawing/2014/main" id="{00000000-0008-0000-0300-0000CD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462" name="pole tekstowe 461">
          <a:extLst>
            <a:ext uri="{FF2B5EF4-FFF2-40B4-BE49-F238E27FC236}">
              <a16:creationId xmlns:a16="http://schemas.microsoft.com/office/drawing/2014/main" id="{00000000-0008-0000-0300-0000CE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463" name="pole tekstowe 462">
          <a:extLst>
            <a:ext uri="{FF2B5EF4-FFF2-40B4-BE49-F238E27FC236}">
              <a16:creationId xmlns:a16="http://schemas.microsoft.com/office/drawing/2014/main" id="{00000000-0008-0000-0300-0000CF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464" name="pole tekstowe 463">
          <a:extLst>
            <a:ext uri="{FF2B5EF4-FFF2-40B4-BE49-F238E27FC236}">
              <a16:creationId xmlns:a16="http://schemas.microsoft.com/office/drawing/2014/main" id="{00000000-0008-0000-0300-0000D0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465" name="pole tekstowe 464">
          <a:extLst>
            <a:ext uri="{FF2B5EF4-FFF2-40B4-BE49-F238E27FC236}">
              <a16:creationId xmlns:a16="http://schemas.microsoft.com/office/drawing/2014/main" id="{00000000-0008-0000-0300-0000D1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466" name="pole tekstowe 465">
          <a:extLst>
            <a:ext uri="{FF2B5EF4-FFF2-40B4-BE49-F238E27FC236}">
              <a16:creationId xmlns:a16="http://schemas.microsoft.com/office/drawing/2014/main" id="{00000000-0008-0000-0300-0000D2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467" name="pole tekstowe 466">
          <a:extLst>
            <a:ext uri="{FF2B5EF4-FFF2-40B4-BE49-F238E27FC236}">
              <a16:creationId xmlns:a16="http://schemas.microsoft.com/office/drawing/2014/main" id="{00000000-0008-0000-0300-0000D3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468" name="pole tekstowe 467">
          <a:extLst>
            <a:ext uri="{FF2B5EF4-FFF2-40B4-BE49-F238E27FC236}">
              <a16:creationId xmlns:a16="http://schemas.microsoft.com/office/drawing/2014/main" id="{00000000-0008-0000-0300-0000D401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469" name="pole tekstowe 468">
          <a:extLst>
            <a:ext uri="{FF2B5EF4-FFF2-40B4-BE49-F238E27FC236}">
              <a16:creationId xmlns:a16="http://schemas.microsoft.com/office/drawing/2014/main" id="{00000000-0008-0000-0300-0000D5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470" name="pole tekstowe 469">
          <a:extLst>
            <a:ext uri="{FF2B5EF4-FFF2-40B4-BE49-F238E27FC236}">
              <a16:creationId xmlns:a16="http://schemas.microsoft.com/office/drawing/2014/main" id="{00000000-0008-0000-0300-0000D601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471" name="pole tekstowe 470">
          <a:extLst>
            <a:ext uri="{FF2B5EF4-FFF2-40B4-BE49-F238E27FC236}">
              <a16:creationId xmlns:a16="http://schemas.microsoft.com/office/drawing/2014/main" id="{00000000-0008-0000-0300-0000D7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472" name="pole tekstowe 471">
          <a:extLst>
            <a:ext uri="{FF2B5EF4-FFF2-40B4-BE49-F238E27FC236}">
              <a16:creationId xmlns:a16="http://schemas.microsoft.com/office/drawing/2014/main" id="{00000000-0008-0000-0300-0000D801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473" name="pole tekstowe 472">
          <a:extLst>
            <a:ext uri="{FF2B5EF4-FFF2-40B4-BE49-F238E27FC236}">
              <a16:creationId xmlns:a16="http://schemas.microsoft.com/office/drawing/2014/main" id="{00000000-0008-0000-0300-0000D9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474" name="pole tekstowe 473">
          <a:extLst>
            <a:ext uri="{FF2B5EF4-FFF2-40B4-BE49-F238E27FC236}">
              <a16:creationId xmlns:a16="http://schemas.microsoft.com/office/drawing/2014/main" id="{00000000-0008-0000-0300-0000DA01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475" name="pole tekstowe 474">
          <a:extLst>
            <a:ext uri="{FF2B5EF4-FFF2-40B4-BE49-F238E27FC236}">
              <a16:creationId xmlns:a16="http://schemas.microsoft.com/office/drawing/2014/main" id="{00000000-0008-0000-0300-0000DB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476" name="pole tekstowe 475">
          <a:extLst>
            <a:ext uri="{FF2B5EF4-FFF2-40B4-BE49-F238E27FC236}">
              <a16:creationId xmlns:a16="http://schemas.microsoft.com/office/drawing/2014/main" id="{00000000-0008-0000-0300-0000DC01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477" name="pole tekstowe 476">
          <a:extLst>
            <a:ext uri="{FF2B5EF4-FFF2-40B4-BE49-F238E27FC236}">
              <a16:creationId xmlns:a16="http://schemas.microsoft.com/office/drawing/2014/main" id="{00000000-0008-0000-0300-0000DD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478" name="pole tekstowe 477">
          <a:extLst>
            <a:ext uri="{FF2B5EF4-FFF2-40B4-BE49-F238E27FC236}">
              <a16:creationId xmlns:a16="http://schemas.microsoft.com/office/drawing/2014/main" id="{00000000-0008-0000-0300-0000DE01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479" name="pole tekstowe 478">
          <a:extLst>
            <a:ext uri="{FF2B5EF4-FFF2-40B4-BE49-F238E27FC236}">
              <a16:creationId xmlns:a16="http://schemas.microsoft.com/office/drawing/2014/main" id="{00000000-0008-0000-0300-0000DF01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480" name="pole tekstowe 479">
          <a:extLst>
            <a:ext uri="{FF2B5EF4-FFF2-40B4-BE49-F238E27FC236}">
              <a16:creationId xmlns:a16="http://schemas.microsoft.com/office/drawing/2014/main" id="{00000000-0008-0000-0300-0000E001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481" name="pole tekstowe 480">
          <a:extLst>
            <a:ext uri="{FF2B5EF4-FFF2-40B4-BE49-F238E27FC236}">
              <a16:creationId xmlns:a16="http://schemas.microsoft.com/office/drawing/2014/main" id="{00000000-0008-0000-0300-0000E101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482" name="pole tekstowe 481">
          <a:extLst>
            <a:ext uri="{FF2B5EF4-FFF2-40B4-BE49-F238E27FC236}">
              <a16:creationId xmlns:a16="http://schemas.microsoft.com/office/drawing/2014/main" id="{00000000-0008-0000-0300-0000E201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483" name="pole tekstowe 482">
          <a:extLst>
            <a:ext uri="{FF2B5EF4-FFF2-40B4-BE49-F238E27FC236}">
              <a16:creationId xmlns:a16="http://schemas.microsoft.com/office/drawing/2014/main" id="{00000000-0008-0000-0300-0000E301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484" name="pole tekstowe 483">
          <a:extLst>
            <a:ext uri="{FF2B5EF4-FFF2-40B4-BE49-F238E27FC236}">
              <a16:creationId xmlns:a16="http://schemas.microsoft.com/office/drawing/2014/main" id="{00000000-0008-0000-0300-0000E401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485" name="pole tekstowe 484">
          <a:extLst>
            <a:ext uri="{FF2B5EF4-FFF2-40B4-BE49-F238E27FC236}">
              <a16:creationId xmlns:a16="http://schemas.microsoft.com/office/drawing/2014/main" id="{00000000-0008-0000-0300-0000E5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486" name="pole tekstowe 485">
          <a:extLst>
            <a:ext uri="{FF2B5EF4-FFF2-40B4-BE49-F238E27FC236}">
              <a16:creationId xmlns:a16="http://schemas.microsoft.com/office/drawing/2014/main" id="{00000000-0008-0000-0300-0000E601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487" name="pole tekstowe 486">
          <a:extLst>
            <a:ext uri="{FF2B5EF4-FFF2-40B4-BE49-F238E27FC236}">
              <a16:creationId xmlns:a16="http://schemas.microsoft.com/office/drawing/2014/main" id="{00000000-0008-0000-0300-0000E7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488" name="pole tekstowe 487">
          <a:extLst>
            <a:ext uri="{FF2B5EF4-FFF2-40B4-BE49-F238E27FC236}">
              <a16:creationId xmlns:a16="http://schemas.microsoft.com/office/drawing/2014/main" id="{00000000-0008-0000-0300-0000E801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489" name="pole tekstowe 488">
          <a:extLst>
            <a:ext uri="{FF2B5EF4-FFF2-40B4-BE49-F238E27FC236}">
              <a16:creationId xmlns:a16="http://schemas.microsoft.com/office/drawing/2014/main" id="{00000000-0008-0000-0300-0000E9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490" name="pole tekstowe 489">
          <a:extLst>
            <a:ext uri="{FF2B5EF4-FFF2-40B4-BE49-F238E27FC236}">
              <a16:creationId xmlns:a16="http://schemas.microsoft.com/office/drawing/2014/main" id="{00000000-0008-0000-0300-0000EA01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491" name="pole tekstowe 490">
          <a:extLst>
            <a:ext uri="{FF2B5EF4-FFF2-40B4-BE49-F238E27FC236}">
              <a16:creationId xmlns:a16="http://schemas.microsoft.com/office/drawing/2014/main" id="{00000000-0008-0000-0300-0000EB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492" name="pole tekstowe 491">
          <a:extLst>
            <a:ext uri="{FF2B5EF4-FFF2-40B4-BE49-F238E27FC236}">
              <a16:creationId xmlns:a16="http://schemas.microsoft.com/office/drawing/2014/main" id="{00000000-0008-0000-0300-0000EC01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493" name="pole tekstowe 492">
          <a:extLst>
            <a:ext uri="{FF2B5EF4-FFF2-40B4-BE49-F238E27FC236}">
              <a16:creationId xmlns:a16="http://schemas.microsoft.com/office/drawing/2014/main" id="{00000000-0008-0000-0300-0000ED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494" name="pole tekstowe 493">
          <a:extLst>
            <a:ext uri="{FF2B5EF4-FFF2-40B4-BE49-F238E27FC236}">
              <a16:creationId xmlns:a16="http://schemas.microsoft.com/office/drawing/2014/main" id="{00000000-0008-0000-0300-0000EE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495" name="pole tekstowe 494">
          <a:extLst>
            <a:ext uri="{FF2B5EF4-FFF2-40B4-BE49-F238E27FC236}">
              <a16:creationId xmlns:a16="http://schemas.microsoft.com/office/drawing/2014/main" id="{00000000-0008-0000-0300-0000EF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496" name="pole tekstowe 495">
          <a:extLst>
            <a:ext uri="{FF2B5EF4-FFF2-40B4-BE49-F238E27FC236}">
              <a16:creationId xmlns:a16="http://schemas.microsoft.com/office/drawing/2014/main" id="{00000000-0008-0000-0300-0000F001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497" name="pole tekstowe 496">
          <a:extLst>
            <a:ext uri="{FF2B5EF4-FFF2-40B4-BE49-F238E27FC236}">
              <a16:creationId xmlns:a16="http://schemas.microsoft.com/office/drawing/2014/main" id="{00000000-0008-0000-0300-0000F1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498" name="pole tekstowe 497">
          <a:extLst>
            <a:ext uri="{FF2B5EF4-FFF2-40B4-BE49-F238E27FC236}">
              <a16:creationId xmlns:a16="http://schemas.microsoft.com/office/drawing/2014/main" id="{00000000-0008-0000-0300-0000F201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499" name="pole tekstowe 498">
          <a:extLst>
            <a:ext uri="{FF2B5EF4-FFF2-40B4-BE49-F238E27FC236}">
              <a16:creationId xmlns:a16="http://schemas.microsoft.com/office/drawing/2014/main" id="{00000000-0008-0000-0300-0000F3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500" name="pole tekstowe 499">
          <a:extLst>
            <a:ext uri="{FF2B5EF4-FFF2-40B4-BE49-F238E27FC236}">
              <a16:creationId xmlns:a16="http://schemas.microsoft.com/office/drawing/2014/main" id="{00000000-0008-0000-0300-0000F401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501" name="pole tekstowe 500">
          <a:extLst>
            <a:ext uri="{FF2B5EF4-FFF2-40B4-BE49-F238E27FC236}">
              <a16:creationId xmlns:a16="http://schemas.microsoft.com/office/drawing/2014/main" id="{00000000-0008-0000-0300-0000F5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502" name="pole tekstowe 501">
          <a:extLst>
            <a:ext uri="{FF2B5EF4-FFF2-40B4-BE49-F238E27FC236}">
              <a16:creationId xmlns:a16="http://schemas.microsoft.com/office/drawing/2014/main" id="{00000000-0008-0000-0300-0000F6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503" name="pole tekstowe 502">
          <a:extLst>
            <a:ext uri="{FF2B5EF4-FFF2-40B4-BE49-F238E27FC236}">
              <a16:creationId xmlns:a16="http://schemas.microsoft.com/office/drawing/2014/main" id="{00000000-0008-0000-0300-0000F7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504" name="pole tekstowe 503">
          <a:extLst>
            <a:ext uri="{FF2B5EF4-FFF2-40B4-BE49-F238E27FC236}">
              <a16:creationId xmlns:a16="http://schemas.microsoft.com/office/drawing/2014/main" id="{00000000-0008-0000-0300-0000F801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505" name="pole tekstowe 504">
          <a:extLst>
            <a:ext uri="{FF2B5EF4-FFF2-40B4-BE49-F238E27FC236}">
              <a16:creationId xmlns:a16="http://schemas.microsoft.com/office/drawing/2014/main" id="{00000000-0008-0000-0300-0000F9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506" name="pole tekstowe 505">
          <a:extLst>
            <a:ext uri="{FF2B5EF4-FFF2-40B4-BE49-F238E27FC236}">
              <a16:creationId xmlns:a16="http://schemas.microsoft.com/office/drawing/2014/main" id="{00000000-0008-0000-0300-0000FA01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507" name="pole tekstowe 506">
          <a:extLst>
            <a:ext uri="{FF2B5EF4-FFF2-40B4-BE49-F238E27FC236}">
              <a16:creationId xmlns:a16="http://schemas.microsoft.com/office/drawing/2014/main" id="{00000000-0008-0000-0300-0000FB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508" name="pole tekstowe 507">
          <a:extLst>
            <a:ext uri="{FF2B5EF4-FFF2-40B4-BE49-F238E27FC236}">
              <a16:creationId xmlns:a16="http://schemas.microsoft.com/office/drawing/2014/main" id="{00000000-0008-0000-0300-0000FC01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509" name="pole tekstowe 508">
          <a:extLst>
            <a:ext uri="{FF2B5EF4-FFF2-40B4-BE49-F238E27FC236}">
              <a16:creationId xmlns:a16="http://schemas.microsoft.com/office/drawing/2014/main" id="{00000000-0008-0000-0300-0000FD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510" name="pole tekstowe 509">
          <a:extLst>
            <a:ext uri="{FF2B5EF4-FFF2-40B4-BE49-F238E27FC236}">
              <a16:creationId xmlns:a16="http://schemas.microsoft.com/office/drawing/2014/main" id="{00000000-0008-0000-0300-0000FE01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511" name="pole tekstowe 510">
          <a:extLst>
            <a:ext uri="{FF2B5EF4-FFF2-40B4-BE49-F238E27FC236}">
              <a16:creationId xmlns:a16="http://schemas.microsoft.com/office/drawing/2014/main" id="{00000000-0008-0000-0300-0000FF01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512" name="pole tekstowe 511">
          <a:extLst>
            <a:ext uri="{FF2B5EF4-FFF2-40B4-BE49-F238E27FC236}">
              <a16:creationId xmlns:a16="http://schemas.microsoft.com/office/drawing/2014/main" id="{00000000-0008-0000-0300-00000002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513" name="pole tekstowe 512">
          <a:extLst>
            <a:ext uri="{FF2B5EF4-FFF2-40B4-BE49-F238E27FC236}">
              <a16:creationId xmlns:a16="http://schemas.microsoft.com/office/drawing/2014/main" id="{00000000-0008-0000-0300-00000102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514" name="pole tekstowe 513">
          <a:extLst>
            <a:ext uri="{FF2B5EF4-FFF2-40B4-BE49-F238E27FC236}">
              <a16:creationId xmlns:a16="http://schemas.microsoft.com/office/drawing/2014/main" id="{00000000-0008-0000-0300-00000202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515" name="pole tekstowe 514">
          <a:extLst>
            <a:ext uri="{FF2B5EF4-FFF2-40B4-BE49-F238E27FC236}">
              <a16:creationId xmlns:a16="http://schemas.microsoft.com/office/drawing/2014/main" id="{00000000-0008-0000-0300-00000302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516" name="pole tekstowe 515">
          <a:extLst>
            <a:ext uri="{FF2B5EF4-FFF2-40B4-BE49-F238E27FC236}">
              <a16:creationId xmlns:a16="http://schemas.microsoft.com/office/drawing/2014/main" id="{00000000-0008-0000-0300-00000402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517" name="pole tekstowe 516">
          <a:extLst>
            <a:ext uri="{FF2B5EF4-FFF2-40B4-BE49-F238E27FC236}">
              <a16:creationId xmlns:a16="http://schemas.microsoft.com/office/drawing/2014/main" id="{00000000-0008-0000-0300-00000502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518" name="pole tekstowe 517">
          <a:extLst>
            <a:ext uri="{FF2B5EF4-FFF2-40B4-BE49-F238E27FC236}">
              <a16:creationId xmlns:a16="http://schemas.microsoft.com/office/drawing/2014/main" id="{00000000-0008-0000-0300-00000602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519" name="pole tekstowe 518">
          <a:extLst>
            <a:ext uri="{FF2B5EF4-FFF2-40B4-BE49-F238E27FC236}">
              <a16:creationId xmlns:a16="http://schemas.microsoft.com/office/drawing/2014/main" id="{00000000-0008-0000-0300-00000702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520" name="pole tekstowe 519">
          <a:extLst>
            <a:ext uri="{FF2B5EF4-FFF2-40B4-BE49-F238E27FC236}">
              <a16:creationId xmlns:a16="http://schemas.microsoft.com/office/drawing/2014/main" id="{00000000-0008-0000-0300-00000802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521" name="pole tekstowe 520">
          <a:extLst>
            <a:ext uri="{FF2B5EF4-FFF2-40B4-BE49-F238E27FC236}">
              <a16:creationId xmlns:a16="http://schemas.microsoft.com/office/drawing/2014/main" id="{00000000-0008-0000-0300-00000902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522" name="pole tekstowe 521">
          <a:extLst>
            <a:ext uri="{FF2B5EF4-FFF2-40B4-BE49-F238E27FC236}">
              <a16:creationId xmlns:a16="http://schemas.microsoft.com/office/drawing/2014/main" id="{00000000-0008-0000-0300-00000A02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523" name="pole tekstowe 522">
          <a:extLst>
            <a:ext uri="{FF2B5EF4-FFF2-40B4-BE49-F238E27FC236}">
              <a16:creationId xmlns:a16="http://schemas.microsoft.com/office/drawing/2014/main" id="{00000000-0008-0000-0300-00000B02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524" name="pole tekstowe 523">
          <a:extLst>
            <a:ext uri="{FF2B5EF4-FFF2-40B4-BE49-F238E27FC236}">
              <a16:creationId xmlns:a16="http://schemas.microsoft.com/office/drawing/2014/main" id="{00000000-0008-0000-0300-00000C02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525" name="pole tekstowe 524">
          <a:extLst>
            <a:ext uri="{FF2B5EF4-FFF2-40B4-BE49-F238E27FC236}">
              <a16:creationId xmlns:a16="http://schemas.microsoft.com/office/drawing/2014/main" id="{00000000-0008-0000-0300-00000D02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526" name="pole tekstowe 525">
          <a:extLst>
            <a:ext uri="{FF2B5EF4-FFF2-40B4-BE49-F238E27FC236}">
              <a16:creationId xmlns:a16="http://schemas.microsoft.com/office/drawing/2014/main" id="{00000000-0008-0000-0300-00000E02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527" name="pole tekstowe 526">
          <a:extLst>
            <a:ext uri="{FF2B5EF4-FFF2-40B4-BE49-F238E27FC236}">
              <a16:creationId xmlns:a16="http://schemas.microsoft.com/office/drawing/2014/main" id="{00000000-0008-0000-0300-00000F02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528" name="pole tekstowe 527">
          <a:extLst>
            <a:ext uri="{FF2B5EF4-FFF2-40B4-BE49-F238E27FC236}">
              <a16:creationId xmlns:a16="http://schemas.microsoft.com/office/drawing/2014/main" id="{00000000-0008-0000-0300-00001002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529" name="pole tekstowe 528">
          <a:extLst>
            <a:ext uri="{FF2B5EF4-FFF2-40B4-BE49-F238E27FC236}">
              <a16:creationId xmlns:a16="http://schemas.microsoft.com/office/drawing/2014/main" id="{00000000-0008-0000-0300-00001102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530" name="pole tekstowe 529">
          <a:extLst>
            <a:ext uri="{FF2B5EF4-FFF2-40B4-BE49-F238E27FC236}">
              <a16:creationId xmlns:a16="http://schemas.microsoft.com/office/drawing/2014/main" id="{00000000-0008-0000-0300-00001202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531" name="pole tekstowe 530">
          <a:extLst>
            <a:ext uri="{FF2B5EF4-FFF2-40B4-BE49-F238E27FC236}">
              <a16:creationId xmlns:a16="http://schemas.microsoft.com/office/drawing/2014/main" id="{00000000-0008-0000-0300-00001302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532" name="pole tekstowe 531">
          <a:extLst>
            <a:ext uri="{FF2B5EF4-FFF2-40B4-BE49-F238E27FC236}">
              <a16:creationId xmlns:a16="http://schemas.microsoft.com/office/drawing/2014/main" id="{00000000-0008-0000-0300-00001402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533" name="pole tekstowe 532">
          <a:extLst>
            <a:ext uri="{FF2B5EF4-FFF2-40B4-BE49-F238E27FC236}">
              <a16:creationId xmlns:a16="http://schemas.microsoft.com/office/drawing/2014/main" id="{00000000-0008-0000-0300-00001502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534" name="pole tekstowe 533">
          <a:extLst>
            <a:ext uri="{FF2B5EF4-FFF2-40B4-BE49-F238E27FC236}">
              <a16:creationId xmlns:a16="http://schemas.microsoft.com/office/drawing/2014/main" id="{00000000-0008-0000-0300-00001602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535" name="pole tekstowe 534">
          <a:extLst>
            <a:ext uri="{FF2B5EF4-FFF2-40B4-BE49-F238E27FC236}">
              <a16:creationId xmlns:a16="http://schemas.microsoft.com/office/drawing/2014/main" id="{00000000-0008-0000-0300-00001702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536" name="pole tekstowe 535">
          <a:extLst>
            <a:ext uri="{FF2B5EF4-FFF2-40B4-BE49-F238E27FC236}">
              <a16:creationId xmlns:a16="http://schemas.microsoft.com/office/drawing/2014/main" id="{00000000-0008-0000-0300-00001802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537" name="pole tekstowe 536">
          <a:extLst>
            <a:ext uri="{FF2B5EF4-FFF2-40B4-BE49-F238E27FC236}">
              <a16:creationId xmlns:a16="http://schemas.microsoft.com/office/drawing/2014/main" id="{00000000-0008-0000-0300-00001902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538" name="pole tekstowe 537">
          <a:extLst>
            <a:ext uri="{FF2B5EF4-FFF2-40B4-BE49-F238E27FC236}">
              <a16:creationId xmlns:a16="http://schemas.microsoft.com/office/drawing/2014/main" id="{00000000-0008-0000-0300-00001A02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539" name="pole tekstowe 538">
          <a:extLst>
            <a:ext uri="{FF2B5EF4-FFF2-40B4-BE49-F238E27FC236}">
              <a16:creationId xmlns:a16="http://schemas.microsoft.com/office/drawing/2014/main" id="{00000000-0008-0000-0300-00001B02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540" name="pole tekstowe 539">
          <a:extLst>
            <a:ext uri="{FF2B5EF4-FFF2-40B4-BE49-F238E27FC236}">
              <a16:creationId xmlns:a16="http://schemas.microsoft.com/office/drawing/2014/main" id="{00000000-0008-0000-0300-00001C02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541" name="pole tekstowe 540">
          <a:extLst>
            <a:ext uri="{FF2B5EF4-FFF2-40B4-BE49-F238E27FC236}">
              <a16:creationId xmlns:a16="http://schemas.microsoft.com/office/drawing/2014/main" id="{00000000-0008-0000-0300-00001D02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542" name="pole tekstowe 541">
          <a:extLst>
            <a:ext uri="{FF2B5EF4-FFF2-40B4-BE49-F238E27FC236}">
              <a16:creationId xmlns:a16="http://schemas.microsoft.com/office/drawing/2014/main" id="{00000000-0008-0000-0300-00001E02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543" name="pole tekstowe 542">
          <a:extLst>
            <a:ext uri="{FF2B5EF4-FFF2-40B4-BE49-F238E27FC236}">
              <a16:creationId xmlns:a16="http://schemas.microsoft.com/office/drawing/2014/main" id="{00000000-0008-0000-0300-00001F02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544" name="pole tekstowe 543">
          <a:extLst>
            <a:ext uri="{FF2B5EF4-FFF2-40B4-BE49-F238E27FC236}">
              <a16:creationId xmlns:a16="http://schemas.microsoft.com/office/drawing/2014/main" id="{00000000-0008-0000-0300-00002002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545" name="pole tekstowe 544">
          <a:extLst>
            <a:ext uri="{FF2B5EF4-FFF2-40B4-BE49-F238E27FC236}">
              <a16:creationId xmlns:a16="http://schemas.microsoft.com/office/drawing/2014/main" id="{00000000-0008-0000-0300-00002102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546" name="pole tekstowe 545">
          <a:extLst>
            <a:ext uri="{FF2B5EF4-FFF2-40B4-BE49-F238E27FC236}">
              <a16:creationId xmlns:a16="http://schemas.microsoft.com/office/drawing/2014/main" id="{00000000-0008-0000-0300-00002202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547" name="pole tekstowe 546">
          <a:extLst>
            <a:ext uri="{FF2B5EF4-FFF2-40B4-BE49-F238E27FC236}">
              <a16:creationId xmlns:a16="http://schemas.microsoft.com/office/drawing/2014/main" id="{00000000-0008-0000-0300-00002302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548" name="pole tekstowe 547">
          <a:extLst>
            <a:ext uri="{FF2B5EF4-FFF2-40B4-BE49-F238E27FC236}">
              <a16:creationId xmlns:a16="http://schemas.microsoft.com/office/drawing/2014/main" id="{00000000-0008-0000-0300-00002402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549" name="pole tekstowe 548">
          <a:extLst>
            <a:ext uri="{FF2B5EF4-FFF2-40B4-BE49-F238E27FC236}">
              <a16:creationId xmlns:a16="http://schemas.microsoft.com/office/drawing/2014/main" id="{00000000-0008-0000-0300-00002502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550" name="pole tekstowe 549">
          <a:extLst>
            <a:ext uri="{FF2B5EF4-FFF2-40B4-BE49-F238E27FC236}">
              <a16:creationId xmlns:a16="http://schemas.microsoft.com/office/drawing/2014/main" id="{00000000-0008-0000-0300-00002602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551" name="pole tekstowe 550">
          <a:extLst>
            <a:ext uri="{FF2B5EF4-FFF2-40B4-BE49-F238E27FC236}">
              <a16:creationId xmlns:a16="http://schemas.microsoft.com/office/drawing/2014/main" id="{00000000-0008-0000-0300-00002702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552" name="pole tekstowe 551">
          <a:extLst>
            <a:ext uri="{FF2B5EF4-FFF2-40B4-BE49-F238E27FC236}">
              <a16:creationId xmlns:a16="http://schemas.microsoft.com/office/drawing/2014/main" id="{00000000-0008-0000-0300-00002802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553" name="pole tekstowe 552">
          <a:extLst>
            <a:ext uri="{FF2B5EF4-FFF2-40B4-BE49-F238E27FC236}">
              <a16:creationId xmlns:a16="http://schemas.microsoft.com/office/drawing/2014/main" id="{00000000-0008-0000-0300-00002902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554" name="pole tekstowe 553">
          <a:extLst>
            <a:ext uri="{FF2B5EF4-FFF2-40B4-BE49-F238E27FC236}">
              <a16:creationId xmlns:a16="http://schemas.microsoft.com/office/drawing/2014/main" id="{00000000-0008-0000-0300-00002A02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555" name="pole tekstowe 554">
          <a:extLst>
            <a:ext uri="{FF2B5EF4-FFF2-40B4-BE49-F238E27FC236}">
              <a16:creationId xmlns:a16="http://schemas.microsoft.com/office/drawing/2014/main" id="{00000000-0008-0000-0300-00002B02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556" name="pole tekstowe 555">
          <a:extLst>
            <a:ext uri="{FF2B5EF4-FFF2-40B4-BE49-F238E27FC236}">
              <a16:creationId xmlns:a16="http://schemas.microsoft.com/office/drawing/2014/main" id="{00000000-0008-0000-0300-00002C02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557" name="pole tekstowe 556">
          <a:extLst>
            <a:ext uri="{FF2B5EF4-FFF2-40B4-BE49-F238E27FC236}">
              <a16:creationId xmlns:a16="http://schemas.microsoft.com/office/drawing/2014/main" id="{00000000-0008-0000-0300-00002D02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558" name="pole tekstowe 557">
          <a:extLst>
            <a:ext uri="{FF2B5EF4-FFF2-40B4-BE49-F238E27FC236}">
              <a16:creationId xmlns:a16="http://schemas.microsoft.com/office/drawing/2014/main" id="{00000000-0008-0000-0300-00002E02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559" name="pole tekstowe 558">
          <a:extLst>
            <a:ext uri="{FF2B5EF4-FFF2-40B4-BE49-F238E27FC236}">
              <a16:creationId xmlns:a16="http://schemas.microsoft.com/office/drawing/2014/main" id="{00000000-0008-0000-0300-00002F02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560" name="pole tekstowe 559">
          <a:extLst>
            <a:ext uri="{FF2B5EF4-FFF2-40B4-BE49-F238E27FC236}">
              <a16:creationId xmlns:a16="http://schemas.microsoft.com/office/drawing/2014/main" id="{00000000-0008-0000-0300-00003002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561" name="pole tekstowe 560">
          <a:extLst>
            <a:ext uri="{FF2B5EF4-FFF2-40B4-BE49-F238E27FC236}">
              <a16:creationId xmlns:a16="http://schemas.microsoft.com/office/drawing/2014/main" id="{00000000-0008-0000-0300-00003102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562" name="pole tekstowe 561">
          <a:extLst>
            <a:ext uri="{FF2B5EF4-FFF2-40B4-BE49-F238E27FC236}">
              <a16:creationId xmlns:a16="http://schemas.microsoft.com/office/drawing/2014/main" id="{00000000-0008-0000-0300-00003202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563" name="pole tekstowe 562">
          <a:extLst>
            <a:ext uri="{FF2B5EF4-FFF2-40B4-BE49-F238E27FC236}">
              <a16:creationId xmlns:a16="http://schemas.microsoft.com/office/drawing/2014/main" id="{00000000-0008-0000-0300-00003302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564" name="pole tekstowe 563">
          <a:extLst>
            <a:ext uri="{FF2B5EF4-FFF2-40B4-BE49-F238E27FC236}">
              <a16:creationId xmlns:a16="http://schemas.microsoft.com/office/drawing/2014/main" id="{00000000-0008-0000-0300-00003402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565" name="pole tekstowe 564">
          <a:extLst>
            <a:ext uri="{FF2B5EF4-FFF2-40B4-BE49-F238E27FC236}">
              <a16:creationId xmlns:a16="http://schemas.microsoft.com/office/drawing/2014/main" id="{00000000-0008-0000-0300-00003502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566" name="pole tekstowe 565">
          <a:extLst>
            <a:ext uri="{FF2B5EF4-FFF2-40B4-BE49-F238E27FC236}">
              <a16:creationId xmlns:a16="http://schemas.microsoft.com/office/drawing/2014/main" id="{00000000-0008-0000-0300-00003602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567" name="pole tekstowe 566">
          <a:extLst>
            <a:ext uri="{FF2B5EF4-FFF2-40B4-BE49-F238E27FC236}">
              <a16:creationId xmlns:a16="http://schemas.microsoft.com/office/drawing/2014/main" id="{00000000-0008-0000-0300-00003702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568" name="pole tekstowe 567">
          <a:extLst>
            <a:ext uri="{FF2B5EF4-FFF2-40B4-BE49-F238E27FC236}">
              <a16:creationId xmlns:a16="http://schemas.microsoft.com/office/drawing/2014/main" id="{00000000-0008-0000-0300-00003802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569" name="pole tekstowe 568">
          <a:extLst>
            <a:ext uri="{FF2B5EF4-FFF2-40B4-BE49-F238E27FC236}">
              <a16:creationId xmlns:a16="http://schemas.microsoft.com/office/drawing/2014/main" id="{00000000-0008-0000-0300-00003902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570" name="pole tekstowe 569">
          <a:extLst>
            <a:ext uri="{FF2B5EF4-FFF2-40B4-BE49-F238E27FC236}">
              <a16:creationId xmlns:a16="http://schemas.microsoft.com/office/drawing/2014/main" id="{00000000-0008-0000-0300-00003A02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571" name="pole tekstowe 570">
          <a:extLst>
            <a:ext uri="{FF2B5EF4-FFF2-40B4-BE49-F238E27FC236}">
              <a16:creationId xmlns:a16="http://schemas.microsoft.com/office/drawing/2014/main" id="{00000000-0008-0000-0300-00003B02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572" name="pole tekstowe 571">
          <a:extLst>
            <a:ext uri="{FF2B5EF4-FFF2-40B4-BE49-F238E27FC236}">
              <a16:creationId xmlns:a16="http://schemas.microsoft.com/office/drawing/2014/main" id="{00000000-0008-0000-0300-00003C02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573" name="pole tekstowe 572">
          <a:extLst>
            <a:ext uri="{FF2B5EF4-FFF2-40B4-BE49-F238E27FC236}">
              <a16:creationId xmlns:a16="http://schemas.microsoft.com/office/drawing/2014/main" id="{00000000-0008-0000-0300-00003D02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574" name="pole tekstowe 573">
          <a:extLst>
            <a:ext uri="{FF2B5EF4-FFF2-40B4-BE49-F238E27FC236}">
              <a16:creationId xmlns:a16="http://schemas.microsoft.com/office/drawing/2014/main" id="{00000000-0008-0000-0300-00003E02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xdr:row>
      <xdr:rowOff>1457325</xdr:rowOff>
    </xdr:from>
    <xdr:ext cx="184731" cy="264560"/>
    <xdr:sp macro="" textlink="">
      <xdr:nvSpPr>
        <xdr:cNvPr id="575" name="pole tekstowe 574">
          <a:extLst>
            <a:ext uri="{FF2B5EF4-FFF2-40B4-BE49-F238E27FC236}">
              <a16:creationId xmlns:a16="http://schemas.microsoft.com/office/drawing/2014/main" id="{00000000-0008-0000-0300-00003F020000}"/>
            </a:ext>
          </a:extLst>
        </xdr:cNvPr>
        <xdr:cNvSpPr txBox="1"/>
      </xdr:nvSpPr>
      <xdr:spPr>
        <a:xfrm>
          <a:off x="4981575" y="2134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0</xdr:rowOff>
    </xdr:from>
    <xdr:ext cx="184731" cy="264560"/>
    <xdr:sp macro="" textlink="">
      <xdr:nvSpPr>
        <xdr:cNvPr id="576" name="pole tekstowe 575">
          <a:extLst>
            <a:ext uri="{FF2B5EF4-FFF2-40B4-BE49-F238E27FC236}">
              <a16:creationId xmlns:a16="http://schemas.microsoft.com/office/drawing/2014/main" id="{00000000-0008-0000-0300-000040020000}"/>
            </a:ext>
          </a:extLst>
        </xdr:cNvPr>
        <xdr:cNvSpPr txBox="1"/>
      </xdr:nvSpPr>
      <xdr:spPr>
        <a:xfrm>
          <a:off x="4981575" y="21383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xdr:row>
      <xdr:rowOff>1457325</xdr:rowOff>
    </xdr:from>
    <xdr:ext cx="184731" cy="264560"/>
    <xdr:sp macro="" textlink="">
      <xdr:nvSpPr>
        <xdr:cNvPr id="577" name="pole tekstowe 576">
          <a:extLst>
            <a:ext uri="{FF2B5EF4-FFF2-40B4-BE49-F238E27FC236}">
              <a16:creationId xmlns:a16="http://schemas.microsoft.com/office/drawing/2014/main" id="{00000000-0008-0000-0300-000041020000}"/>
            </a:ext>
          </a:extLst>
        </xdr:cNvPr>
        <xdr:cNvSpPr txBox="1"/>
      </xdr:nvSpPr>
      <xdr:spPr>
        <a:xfrm>
          <a:off x="4981575" y="21402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578" name="pole tekstowe 577">
          <a:extLst>
            <a:ext uri="{FF2B5EF4-FFF2-40B4-BE49-F238E27FC236}">
              <a16:creationId xmlns:a16="http://schemas.microsoft.com/office/drawing/2014/main" id="{00000000-0008-0000-0300-00004202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0</xdr:rowOff>
    </xdr:from>
    <xdr:ext cx="184731" cy="264560"/>
    <xdr:sp macro="" textlink="">
      <xdr:nvSpPr>
        <xdr:cNvPr id="579" name="pole tekstowe 578">
          <a:extLst>
            <a:ext uri="{FF2B5EF4-FFF2-40B4-BE49-F238E27FC236}">
              <a16:creationId xmlns:a16="http://schemas.microsoft.com/office/drawing/2014/main" id="{00000000-0008-0000-0300-000043020000}"/>
            </a:ext>
          </a:extLst>
        </xdr:cNvPr>
        <xdr:cNvSpPr txBox="1"/>
      </xdr:nvSpPr>
      <xdr:spPr>
        <a:xfrm>
          <a:off x="4981575" y="21421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580" name="pole tekstowe 579">
          <a:extLst>
            <a:ext uri="{FF2B5EF4-FFF2-40B4-BE49-F238E27FC236}">
              <a16:creationId xmlns:a16="http://schemas.microsoft.com/office/drawing/2014/main" id="{00000000-0008-0000-0300-00004402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xdr:row>
      <xdr:rowOff>1457325</xdr:rowOff>
    </xdr:from>
    <xdr:ext cx="184731" cy="264560"/>
    <xdr:sp macro="" textlink="">
      <xdr:nvSpPr>
        <xdr:cNvPr id="581" name="pole tekstowe 580">
          <a:extLst>
            <a:ext uri="{FF2B5EF4-FFF2-40B4-BE49-F238E27FC236}">
              <a16:creationId xmlns:a16="http://schemas.microsoft.com/office/drawing/2014/main" id="{00000000-0008-0000-0300-000045020000}"/>
            </a:ext>
          </a:extLst>
        </xdr:cNvPr>
        <xdr:cNvSpPr txBox="1"/>
      </xdr:nvSpPr>
      <xdr:spPr>
        <a:xfrm>
          <a:off x="4981575" y="21440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582" name="pole tekstowe 581">
          <a:extLst>
            <a:ext uri="{FF2B5EF4-FFF2-40B4-BE49-F238E27FC236}">
              <a16:creationId xmlns:a16="http://schemas.microsoft.com/office/drawing/2014/main" id="{00000000-0008-0000-0300-00004602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xdr:row>
      <xdr:rowOff>1457325</xdr:rowOff>
    </xdr:from>
    <xdr:ext cx="184731" cy="264560"/>
    <xdr:sp macro="" textlink="">
      <xdr:nvSpPr>
        <xdr:cNvPr id="583" name="pole tekstowe 582">
          <a:extLst>
            <a:ext uri="{FF2B5EF4-FFF2-40B4-BE49-F238E27FC236}">
              <a16:creationId xmlns:a16="http://schemas.microsoft.com/office/drawing/2014/main" id="{00000000-0008-0000-0300-000047020000}"/>
            </a:ext>
          </a:extLst>
        </xdr:cNvPr>
        <xdr:cNvSpPr txBox="1"/>
      </xdr:nvSpPr>
      <xdr:spPr>
        <a:xfrm>
          <a:off x="4981575" y="2145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584" name="pole tekstowe 583">
          <a:extLst>
            <a:ext uri="{FF2B5EF4-FFF2-40B4-BE49-F238E27FC236}">
              <a16:creationId xmlns:a16="http://schemas.microsoft.com/office/drawing/2014/main" id="{00000000-0008-0000-0300-00004802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xdr:row>
      <xdr:rowOff>1457325</xdr:rowOff>
    </xdr:from>
    <xdr:ext cx="184731" cy="264560"/>
    <xdr:sp macro="" textlink="">
      <xdr:nvSpPr>
        <xdr:cNvPr id="585" name="pole tekstowe 584">
          <a:extLst>
            <a:ext uri="{FF2B5EF4-FFF2-40B4-BE49-F238E27FC236}">
              <a16:creationId xmlns:a16="http://schemas.microsoft.com/office/drawing/2014/main" id="{00000000-0008-0000-0300-000049020000}"/>
            </a:ext>
          </a:extLst>
        </xdr:cNvPr>
        <xdr:cNvSpPr txBox="1"/>
      </xdr:nvSpPr>
      <xdr:spPr>
        <a:xfrm>
          <a:off x="4981575" y="2156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586" name="pole tekstowe 585">
          <a:extLst>
            <a:ext uri="{FF2B5EF4-FFF2-40B4-BE49-F238E27FC236}">
              <a16:creationId xmlns:a16="http://schemas.microsoft.com/office/drawing/2014/main" id="{00000000-0008-0000-0300-00004A02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45</xdr:row>
      <xdr:rowOff>1457325</xdr:rowOff>
    </xdr:from>
    <xdr:ext cx="184731" cy="264560"/>
    <xdr:sp macro="" textlink="">
      <xdr:nvSpPr>
        <xdr:cNvPr id="587" name="pole tekstowe 586">
          <a:extLst>
            <a:ext uri="{FF2B5EF4-FFF2-40B4-BE49-F238E27FC236}">
              <a16:creationId xmlns:a16="http://schemas.microsoft.com/office/drawing/2014/main" id="{00000000-0008-0000-0300-00004B020000}"/>
            </a:ext>
          </a:extLst>
        </xdr:cNvPr>
        <xdr:cNvSpPr txBox="1"/>
      </xdr:nvSpPr>
      <xdr:spPr>
        <a:xfrm>
          <a:off x="4981575" y="21657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588" name="pole tekstowe 587">
          <a:extLst>
            <a:ext uri="{FF2B5EF4-FFF2-40B4-BE49-F238E27FC236}">
              <a16:creationId xmlns:a16="http://schemas.microsoft.com/office/drawing/2014/main" id="{00000000-0008-0000-0300-00004C02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46</xdr:row>
      <xdr:rowOff>1457325</xdr:rowOff>
    </xdr:from>
    <xdr:ext cx="184731" cy="264560"/>
    <xdr:sp macro="" textlink="">
      <xdr:nvSpPr>
        <xdr:cNvPr id="589" name="pole tekstowe 588">
          <a:extLst>
            <a:ext uri="{FF2B5EF4-FFF2-40B4-BE49-F238E27FC236}">
              <a16:creationId xmlns:a16="http://schemas.microsoft.com/office/drawing/2014/main" id="{00000000-0008-0000-0300-00004D020000}"/>
            </a:ext>
          </a:extLst>
        </xdr:cNvPr>
        <xdr:cNvSpPr txBox="1"/>
      </xdr:nvSpPr>
      <xdr:spPr>
        <a:xfrm>
          <a:off x="4981575" y="2167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590" name="pole tekstowe 589">
          <a:extLst>
            <a:ext uri="{FF2B5EF4-FFF2-40B4-BE49-F238E27FC236}">
              <a16:creationId xmlns:a16="http://schemas.microsoft.com/office/drawing/2014/main" id="{00000000-0008-0000-0300-00004E02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47</xdr:row>
      <xdr:rowOff>1457325</xdr:rowOff>
    </xdr:from>
    <xdr:ext cx="184731" cy="264560"/>
    <xdr:sp macro="" textlink="">
      <xdr:nvSpPr>
        <xdr:cNvPr id="591" name="pole tekstowe 590">
          <a:extLst>
            <a:ext uri="{FF2B5EF4-FFF2-40B4-BE49-F238E27FC236}">
              <a16:creationId xmlns:a16="http://schemas.microsoft.com/office/drawing/2014/main" id="{00000000-0008-0000-0300-00004F02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592" name="pole tekstowe 591">
          <a:extLst>
            <a:ext uri="{FF2B5EF4-FFF2-40B4-BE49-F238E27FC236}">
              <a16:creationId xmlns:a16="http://schemas.microsoft.com/office/drawing/2014/main" id="{00000000-0008-0000-0300-00005002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0</xdr:rowOff>
    </xdr:from>
    <xdr:ext cx="184731" cy="264560"/>
    <xdr:sp macro="" textlink="">
      <xdr:nvSpPr>
        <xdr:cNvPr id="593" name="pole tekstowe 592">
          <a:extLst>
            <a:ext uri="{FF2B5EF4-FFF2-40B4-BE49-F238E27FC236}">
              <a16:creationId xmlns:a16="http://schemas.microsoft.com/office/drawing/2014/main" id="{00000000-0008-0000-0300-000051020000}"/>
            </a:ext>
          </a:extLst>
        </xdr:cNvPr>
        <xdr:cNvSpPr txBox="1"/>
      </xdr:nvSpPr>
      <xdr:spPr>
        <a:xfrm>
          <a:off x="4981575" y="2169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594" name="pole tekstowe 593">
          <a:extLst>
            <a:ext uri="{FF2B5EF4-FFF2-40B4-BE49-F238E27FC236}">
              <a16:creationId xmlns:a16="http://schemas.microsoft.com/office/drawing/2014/main" id="{00000000-0008-0000-0300-00005202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48</xdr:row>
      <xdr:rowOff>1457325</xdr:rowOff>
    </xdr:from>
    <xdr:ext cx="184731" cy="264560"/>
    <xdr:sp macro="" textlink="">
      <xdr:nvSpPr>
        <xdr:cNvPr id="595" name="pole tekstowe 594">
          <a:extLst>
            <a:ext uri="{FF2B5EF4-FFF2-40B4-BE49-F238E27FC236}">
              <a16:creationId xmlns:a16="http://schemas.microsoft.com/office/drawing/2014/main" id="{00000000-0008-0000-0300-000053020000}"/>
            </a:ext>
          </a:extLst>
        </xdr:cNvPr>
        <xdr:cNvSpPr txBox="1"/>
      </xdr:nvSpPr>
      <xdr:spPr>
        <a:xfrm>
          <a:off x="4981575" y="21715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596" name="pole tekstowe 595">
          <a:extLst>
            <a:ext uri="{FF2B5EF4-FFF2-40B4-BE49-F238E27FC236}">
              <a16:creationId xmlns:a16="http://schemas.microsoft.com/office/drawing/2014/main" id="{00000000-0008-0000-0300-00005402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49</xdr:row>
      <xdr:rowOff>1457325</xdr:rowOff>
    </xdr:from>
    <xdr:ext cx="184731" cy="264560"/>
    <xdr:sp macro="" textlink="">
      <xdr:nvSpPr>
        <xdr:cNvPr id="597" name="pole tekstowe 596">
          <a:extLst>
            <a:ext uri="{FF2B5EF4-FFF2-40B4-BE49-F238E27FC236}">
              <a16:creationId xmlns:a16="http://schemas.microsoft.com/office/drawing/2014/main" id="{00000000-0008-0000-0300-000055020000}"/>
            </a:ext>
          </a:extLst>
        </xdr:cNvPr>
        <xdr:cNvSpPr txBox="1"/>
      </xdr:nvSpPr>
      <xdr:spPr>
        <a:xfrm>
          <a:off x="4981575" y="21734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598" name="pole tekstowe 597">
          <a:extLst>
            <a:ext uri="{FF2B5EF4-FFF2-40B4-BE49-F238E27FC236}">
              <a16:creationId xmlns:a16="http://schemas.microsoft.com/office/drawing/2014/main" id="{00000000-0008-0000-0300-00005602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50</xdr:row>
      <xdr:rowOff>1457325</xdr:rowOff>
    </xdr:from>
    <xdr:ext cx="184731" cy="264560"/>
    <xdr:sp macro="" textlink="">
      <xdr:nvSpPr>
        <xdr:cNvPr id="599" name="pole tekstowe 598">
          <a:extLst>
            <a:ext uri="{FF2B5EF4-FFF2-40B4-BE49-F238E27FC236}">
              <a16:creationId xmlns:a16="http://schemas.microsoft.com/office/drawing/2014/main" id="{00000000-0008-0000-0300-00005702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600" name="pole tekstowe 599">
          <a:extLst>
            <a:ext uri="{FF2B5EF4-FFF2-40B4-BE49-F238E27FC236}">
              <a16:creationId xmlns:a16="http://schemas.microsoft.com/office/drawing/2014/main" id="{00000000-0008-0000-0300-00005802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0</xdr:rowOff>
    </xdr:from>
    <xdr:ext cx="184731" cy="264560"/>
    <xdr:sp macro="" textlink="">
      <xdr:nvSpPr>
        <xdr:cNvPr id="601" name="pole tekstowe 600">
          <a:extLst>
            <a:ext uri="{FF2B5EF4-FFF2-40B4-BE49-F238E27FC236}">
              <a16:creationId xmlns:a16="http://schemas.microsoft.com/office/drawing/2014/main" id="{00000000-0008-0000-0300-000059020000}"/>
            </a:ext>
          </a:extLst>
        </xdr:cNvPr>
        <xdr:cNvSpPr txBox="1"/>
      </xdr:nvSpPr>
      <xdr:spPr>
        <a:xfrm>
          <a:off x="4981575" y="2175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602" name="pole tekstowe 601">
          <a:extLst>
            <a:ext uri="{FF2B5EF4-FFF2-40B4-BE49-F238E27FC236}">
              <a16:creationId xmlns:a16="http://schemas.microsoft.com/office/drawing/2014/main" id="{00000000-0008-0000-0300-00005A02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51</xdr:row>
      <xdr:rowOff>1457325</xdr:rowOff>
    </xdr:from>
    <xdr:ext cx="184731" cy="264560"/>
    <xdr:sp macro="" textlink="">
      <xdr:nvSpPr>
        <xdr:cNvPr id="603" name="pole tekstowe 602">
          <a:extLst>
            <a:ext uri="{FF2B5EF4-FFF2-40B4-BE49-F238E27FC236}">
              <a16:creationId xmlns:a16="http://schemas.microsoft.com/office/drawing/2014/main" id="{00000000-0008-0000-0300-00005B020000}"/>
            </a:ext>
          </a:extLst>
        </xdr:cNvPr>
        <xdr:cNvSpPr txBox="1"/>
      </xdr:nvSpPr>
      <xdr:spPr>
        <a:xfrm>
          <a:off x="4981575" y="217722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604" name="pole tekstowe 603">
          <a:extLst>
            <a:ext uri="{FF2B5EF4-FFF2-40B4-BE49-F238E27FC236}">
              <a16:creationId xmlns:a16="http://schemas.microsoft.com/office/drawing/2014/main" id="{00000000-0008-0000-0300-00005C02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52</xdr:row>
      <xdr:rowOff>1457325</xdr:rowOff>
    </xdr:from>
    <xdr:ext cx="184731" cy="264560"/>
    <xdr:sp macro="" textlink="">
      <xdr:nvSpPr>
        <xdr:cNvPr id="605" name="pole tekstowe 604">
          <a:extLst>
            <a:ext uri="{FF2B5EF4-FFF2-40B4-BE49-F238E27FC236}">
              <a16:creationId xmlns:a16="http://schemas.microsoft.com/office/drawing/2014/main" id="{00000000-0008-0000-0300-00005D020000}"/>
            </a:ext>
          </a:extLst>
        </xdr:cNvPr>
        <xdr:cNvSpPr txBox="1"/>
      </xdr:nvSpPr>
      <xdr:spPr>
        <a:xfrm>
          <a:off x="4981575" y="21917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606" name="pole tekstowe 605">
          <a:extLst>
            <a:ext uri="{FF2B5EF4-FFF2-40B4-BE49-F238E27FC236}">
              <a16:creationId xmlns:a16="http://schemas.microsoft.com/office/drawing/2014/main" id="{00000000-0008-0000-0300-00005E02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53</xdr:row>
      <xdr:rowOff>1457325</xdr:rowOff>
    </xdr:from>
    <xdr:ext cx="184731" cy="264560"/>
    <xdr:sp macro="" textlink="">
      <xdr:nvSpPr>
        <xdr:cNvPr id="607" name="pole tekstowe 606">
          <a:extLst>
            <a:ext uri="{FF2B5EF4-FFF2-40B4-BE49-F238E27FC236}">
              <a16:creationId xmlns:a16="http://schemas.microsoft.com/office/drawing/2014/main" id="{00000000-0008-0000-0300-00005F020000}"/>
            </a:ext>
          </a:extLst>
        </xdr:cNvPr>
        <xdr:cNvSpPr txBox="1"/>
      </xdr:nvSpPr>
      <xdr:spPr>
        <a:xfrm>
          <a:off x="4981575" y="22092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608" name="pole tekstowe 607">
          <a:extLst>
            <a:ext uri="{FF2B5EF4-FFF2-40B4-BE49-F238E27FC236}">
              <a16:creationId xmlns:a16="http://schemas.microsoft.com/office/drawing/2014/main" id="{00000000-0008-0000-0300-00006002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54</xdr:row>
      <xdr:rowOff>1457325</xdr:rowOff>
    </xdr:from>
    <xdr:ext cx="184731" cy="264560"/>
    <xdr:sp macro="" textlink="">
      <xdr:nvSpPr>
        <xdr:cNvPr id="609" name="pole tekstowe 608">
          <a:extLst>
            <a:ext uri="{FF2B5EF4-FFF2-40B4-BE49-F238E27FC236}">
              <a16:creationId xmlns:a16="http://schemas.microsoft.com/office/drawing/2014/main" id="{00000000-0008-0000-0300-000061020000}"/>
            </a:ext>
          </a:extLst>
        </xdr:cNvPr>
        <xdr:cNvSpPr txBox="1"/>
      </xdr:nvSpPr>
      <xdr:spPr>
        <a:xfrm>
          <a:off x="4981575" y="2211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610" name="pole tekstowe 609">
          <a:extLst>
            <a:ext uri="{FF2B5EF4-FFF2-40B4-BE49-F238E27FC236}">
              <a16:creationId xmlns:a16="http://schemas.microsoft.com/office/drawing/2014/main" id="{00000000-0008-0000-0300-00006202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55</xdr:row>
      <xdr:rowOff>1457325</xdr:rowOff>
    </xdr:from>
    <xdr:ext cx="184731" cy="264560"/>
    <xdr:sp macro="" textlink="">
      <xdr:nvSpPr>
        <xdr:cNvPr id="611" name="pole tekstowe 610">
          <a:extLst>
            <a:ext uri="{FF2B5EF4-FFF2-40B4-BE49-F238E27FC236}">
              <a16:creationId xmlns:a16="http://schemas.microsoft.com/office/drawing/2014/main" id="{00000000-0008-0000-0300-000063020000}"/>
            </a:ext>
          </a:extLst>
        </xdr:cNvPr>
        <xdr:cNvSpPr txBox="1"/>
      </xdr:nvSpPr>
      <xdr:spPr>
        <a:xfrm>
          <a:off x="4981575" y="2213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612" name="pole tekstowe 611">
          <a:extLst>
            <a:ext uri="{FF2B5EF4-FFF2-40B4-BE49-F238E27FC236}">
              <a16:creationId xmlns:a16="http://schemas.microsoft.com/office/drawing/2014/main" id="{00000000-0008-0000-0300-00006402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56</xdr:row>
      <xdr:rowOff>1457325</xdr:rowOff>
    </xdr:from>
    <xdr:ext cx="184731" cy="264560"/>
    <xdr:sp macro="" textlink="">
      <xdr:nvSpPr>
        <xdr:cNvPr id="613" name="pole tekstowe 612">
          <a:extLst>
            <a:ext uri="{FF2B5EF4-FFF2-40B4-BE49-F238E27FC236}">
              <a16:creationId xmlns:a16="http://schemas.microsoft.com/office/drawing/2014/main" id="{00000000-0008-0000-0300-000065020000}"/>
            </a:ext>
          </a:extLst>
        </xdr:cNvPr>
        <xdr:cNvSpPr txBox="1"/>
      </xdr:nvSpPr>
      <xdr:spPr>
        <a:xfrm>
          <a:off x="4981575" y="2214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614" name="pole tekstowe 613">
          <a:extLst>
            <a:ext uri="{FF2B5EF4-FFF2-40B4-BE49-F238E27FC236}">
              <a16:creationId xmlns:a16="http://schemas.microsoft.com/office/drawing/2014/main" id="{00000000-0008-0000-0300-00006602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57</xdr:row>
      <xdr:rowOff>1457325</xdr:rowOff>
    </xdr:from>
    <xdr:ext cx="184731" cy="264560"/>
    <xdr:sp macro="" textlink="">
      <xdr:nvSpPr>
        <xdr:cNvPr id="615" name="pole tekstowe 614">
          <a:extLst>
            <a:ext uri="{FF2B5EF4-FFF2-40B4-BE49-F238E27FC236}">
              <a16:creationId xmlns:a16="http://schemas.microsoft.com/office/drawing/2014/main" id="{00000000-0008-0000-0300-000067020000}"/>
            </a:ext>
          </a:extLst>
        </xdr:cNvPr>
        <xdr:cNvSpPr txBox="1"/>
      </xdr:nvSpPr>
      <xdr:spPr>
        <a:xfrm>
          <a:off x="4981575" y="2216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616" name="pole tekstowe 615">
          <a:extLst>
            <a:ext uri="{FF2B5EF4-FFF2-40B4-BE49-F238E27FC236}">
              <a16:creationId xmlns:a16="http://schemas.microsoft.com/office/drawing/2014/main" id="{00000000-0008-0000-0300-00006802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58</xdr:row>
      <xdr:rowOff>1457325</xdr:rowOff>
    </xdr:from>
    <xdr:ext cx="184731" cy="264560"/>
    <xdr:sp macro="" textlink="">
      <xdr:nvSpPr>
        <xdr:cNvPr id="617" name="pole tekstowe 616">
          <a:extLst>
            <a:ext uri="{FF2B5EF4-FFF2-40B4-BE49-F238E27FC236}">
              <a16:creationId xmlns:a16="http://schemas.microsoft.com/office/drawing/2014/main" id="{00000000-0008-0000-0300-000069020000}"/>
            </a:ext>
          </a:extLst>
        </xdr:cNvPr>
        <xdr:cNvSpPr txBox="1"/>
      </xdr:nvSpPr>
      <xdr:spPr>
        <a:xfrm>
          <a:off x="4981575" y="2218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618" name="pole tekstowe 617">
          <a:extLst>
            <a:ext uri="{FF2B5EF4-FFF2-40B4-BE49-F238E27FC236}">
              <a16:creationId xmlns:a16="http://schemas.microsoft.com/office/drawing/2014/main" id="{00000000-0008-0000-0300-00006A02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59</xdr:row>
      <xdr:rowOff>1457325</xdr:rowOff>
    </xdr:from>
    <xdr:ext cx="184731" cy="264560"/>
    <xdr:sp macro="" textlink="">
      <xdr:nvSpPr>
        <xdr:cNvPr id="619" name="pole tekstowe 618">
          <a:extLst>
            <a:ext uri="{FF2B5EF4-FFF2-40B4-BE49-F238E27FC236}">
              <a16:creationId xmlns:a16="http://schemas.microsoft.com/office/drawing/2014/main" id="{00000000-0008-0000-0300-00006B020000}"/>
            </a:ext>
          </a:extLst>
        </xdr:cNvPr>
        <xdr:cNvSpPr txBox="1"/>
      </xdr:nvSpPr>
      <xdr:spPr>
        <a:xfrm>
          <a:off x="4981575" y="2220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620" name="pole tekstowe 619">
          <a:extLst>
            <a:ext uri="{FF2B5EF4-FFF2-40B4-BE49-F238E27FC236}">
              <a16:creationId xmlns:a16="http://schemas.microsoft.com/office/drawing/2014/main" id="{00000000-0008-0000-0300-00006C02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60</xdr:row>
      <xdr:rowOff>1457325</xdr:rowOff>
    </xdr:from>
    <xdr:ext cx="184731" cy="264560"/>
    <xdr:sp macro="" textlink="">
      <xdr:nvSpPr>
        <xdr:cNvPr id="621" name="pole tekstowe 620">
          <a:extLst>
            <a:ext uri="{FF2B5EF4-FFF2-40B4-BE49-F238E27FC236}">
              <a16:creationId xmlns:a16="http://schemas.microsoft.com/office/drawing/2014/main" id="{00000000-0008-0000-0300-00006D020000}"/>
            </a:ext>
          </a:extLst>
        </xdr:cNvPr>
        <xdr:cNvSpPr txBox="1"/>
      </xdr:nvSpPr>
      <xdr:spPr>
        <a:xfrm>
          <a:off x="4981575" y="2222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61</xdr:row>
      <xdr:rowOff>0</xdr:rowOff>
    </xdr:from>
    <xdr:ext cx="184731" cy="264560"/>
    <xdr:sp macro="" textlink="">
      <xdr:nvSpPr>
        <xdr:cNvPr id="622" name="pole tekstowe 621">
          <a:extLst>
            <a:ext uri="{FF2B5EF4-FFF2-40B4-BE49-F238E27FC236}">
              <a16:creationId xmlns:a16="http://schemas.microsoft.com/office/drawing/2014/main" id="{00000000-0008-0000-0300-00006E020000}"/>
            </a:ext>
          </a:extLst>
        </xdr:cNvPr>
        <xdr:cNvSpPr txBox="1"/>
      </xdr:nvSpPr>
      <xdr:spPr>
        <a:xfrm>
          <a:off x="4981575" y="22244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733425</xdr:colOff>
      <xdr:row>57</xdr:row>
      <xdr:rowOff>161925</xdr:rowOff>
    </xdr:from>
    <xdr:ext cx="0" cy="25400"/>
    <xdr:pic>
      <xdr:nvPicPr>
        <xdr:cNvPr id="2" name="Obraz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4</xdr:col>
      <xdr:colOff>723900</xdr:colOff>
      <xdr:row>58</xdr:row>
      <xdr:rowOff>104775</xdr:rowOff>
    </xdr:from>
    <xdr:ext cx="3028" cy="88900"/>
    <xdr:pic>
      <xdr:nvPicPr>
        <xdr:cNvPr id="3" name="Obraz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88900"/>
        </a:xfrm>
        <a:prstGeom prst="rect">
          <a:avLst/>
        </a:prstGeom>
      </xdr:spPr>
    </xdr:pic>
    <xdr:clientData/>
  </xdr:oneCellAnchor>
  <xdr:oneCellAnchor>
    <xdr:from>
      <xdr:col>4</xdr:col>
      <xdr:colOff>323850</xdr:colOff>
      <xdr:row>55</xdr:row>
      <xdr:rowOff>219075</xdr:rowOff>
    </xdr:from>
    <xdr:ext cx="288150" cy="0"/>
    <xdr:pic>
      <xdr:nvPicPr>
        <xdr:cNvPr id="4" name="Obraz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4</xdr:col>
      <xdr:colOff>733425</xdr:colOff>
      <xdr:row>57</xdr:row>
      <xdr:rowOff>161925</xdr:rowOff>
    </xdr:from>
    <xdr:ext cx="0" cy="25400"/>
    <xdr:pic>
      <xdr:nvPicPr>
        <xdr:cNvPr id="5" name="Obraz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4</xdr:col>
      <xdr:colOff>723900</xdr:colOff>
      <xdr:row>58</xdr:row>
      <xdr:rowOff>104775</xdr:rowOff>
    </xdr:from>
    <xdr:ext cx="3028" cy="88900"/>
    <xdr:pic>
      <xdr:nvPicPr>
        <xdr:cNvPr id="6" name="Obraz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88900"/>
        </a:xfrm>
        <a:prstGeom prst="rect">
          <a:avLst/>
        </a:prstGeom>
      </xdr:spPr>
    </xdr:pic>
    <xdr:clientData/>
  </xdr:oneCellAnchor>
  <xdr:oneCellAnchor>
    <xdr:from>
      <xdr:col>4</xdr:col>
      <xdr:colOff>323850</xdr:colOff>
      <xdr:row>55</xdr:row>
      <xdr:rowOff>219075</xdr:rowOff>
    </xdr:from>
    <xdr:ext cx="288150" cy="0"/>
    <xdr:pic>
      <xdr:nvPicPr>
        <xdr:cNvPr id="7" name="Obraz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4</xdr:col>
      <xdr:colOff>733425</xdr:colOff>
      <xdr:row>56</xdr:row>
      <xdr:rowOff>161925</xdr:rowOff>
    </xdr:from>
    <xdr:ext cx="0" cy="25400"/>
    <xdr:pic>
      <xdr:nvPicPr>
        <xdr:cNvPr id="8" name="Obraz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cstate="print"/>
        <a:stretch>
          <a:fillRect/>
        </a:stretch>
      </xdr:blipFill>
      <xdr:spPr>
        <a:xfrm>
          <a:off x="4400550" y="19973925"/>
          <a:ext cx="0" cy="25400"/>
        </a:xfrm>
        <a:prstGeom prst="rect">
          <a:avLst/>
        </a:prstGeom>
      </xdr:spPr>
    </xdr:pic>
    <xdr:clientData/>
  </xdr:oneCellAnchor>
  <xdr:oneCellAnchor>
    <xdr:from>
      <xdr:col>4</xdr:col>
      <xdr:colOff>723900</xdr:colOff>
      <xdr:row>57</xdr:row>
      <xdr:rowOff>104775</xdr:rowOff>
    </xdr:from>
    <xdr:ext cx="3028" cy="88900"/>
    <xdr:pic>
      <xdr:nvPicPr>
        <xdr:cNvPr id="9" name="Obraz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2" cstate="print"/>
        <a:stretch>
          <a:fillRect/>
        </a:stretch>
      </xdr:blipFill>
      <xdr:spPr>
        <a:xfrm>
          <a:off x="4391025" y="20107275"/>
          <a:ext cx="3028" cy="88900"/>
        </a:xfrm>
        <a:prstGeom prst="rect">
          <a:avLst/>
        </a:prstGeom>
      </xdr:spPr>
    </xdr:pic>
    <xdr:clientData/>
  </xdr:oneCellAnchor>
  <xdr:oneCellAnchor>
    <xdr:from>
      <xdr:col>4</xdr:col>
      <xdr:colOff>323850</xdr:colOff>
      <xdr:row>54</xdr:row>
      <xdr:rowOff>219075</xdr:rowOff>
    </xdr:from>
    <xdr:ext cx="288150" cy="0"/>
    <xdr:pic>
      <xdr:nvPicPr>
        <xdr:cNvPr id="10" name="Obraz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3" cstate="print"/>
        <a:stretch>
          <a:fillRect/>
        </a:stretch>
      </xdr:blipFill>
      <xdr:spPr>
        <a:xfrm>
          <a:off x="3990975" y="19621500"/>
          <a:ext cx="288150" cy="0"/>
        </a:xfrm>
        <a:prstGeom prst="rect">
          <a:avLst/>
        </a:prstGeom>
      </xdr:spPr>
    </xdr:pic>
    <xdr:clientData/>
  </xdr:oneCellAnchor>
  <xdr:oneCellAnchor>
    <xdr:from>
      <xdr:col>4</xdr:col>
      <xdr:colOff>733425</xdr:colOff>
      <xdr:row>57</xdr:row>
      <xdr:rowOff>161925</xdr:rowOff>
    </xdr:from>
    <xdr:ext cx="0" cy="25400"/>
    <xdr:pic>
      <xdr:nvPicPr>
        <xdr:cNvPr id="11" name="Obraz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4</xdr:col>
      <xdr:colOff>723900</xdr:colOff>
      <xdr:row>58</xdr:row>
      <xdr:rowOff>104775</xdr:rowOff>
    </xdr:from>
    <xdr:ext cx="3028" cy="783665"/>
    <xdr:pic>
      <xdr:nvPicPr>
        <xdr:cNvPr id="12" name="Obraz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783665"/>
        </a:xfrm>
        <a:prstGeom prst="rect">
          <a:avLst/>
        </a:prstGeom>
      </xdr:spPr>
    </xdr:pic>
    <xdr:clientData/>
  </xdr:oneCellAnchor>
  <xdr:oneCellAnchor>
    <xdr:from>
      <xdr:col>4</xdr:col>
      <xdr:colOff>323850</xdr:colOff>
      <xdr:row>55</xdr:row>
      <xdr:rowOff>219075</xdr:rowOff>
    </xdr:from>
    <xdr:ext cx="288150" cy="0"/>
    <xdr:pic>
      <xdr:nvPicPr>
        <xdr:cNvPr id="13" name="Obraz 12">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4</xdr:col>
      <xdr:colOff>733425</xdr:colOff>
      <xdr:row>57</xdr:row>
      <xdr:rowOff>161925</xdr:rowOff>
    </xdr:from>
    <xdr:ext cx="0" cy="25400"/>
    <xdr:pic>
      <xdr:nvPicPr>
        <xdr:cNvPr id="14" name="Obraz 13">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4</xdr:col>
      <xdr:colOff>723900</xdr:colOff>
      <xdr:row>58</xdr:row>
      <xdr:rowOff>104775</xdr:rowOff>
    </xdr:from>
    <xdr:ext cx="3028" cy="783665"/>
    <xdr:pic>
      <xdr:nvPicPr>
        <xdr:cNvPr id="15" name="Obraz 14">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783665"/>
        </a:xfrm>
        <a:prstGeom prst="rect">
          <a:avLst/>
        </a:prstGeom>
      </xdr:spPr>
    </xdr:pic>
    <xdr:clientData/>
  </xdr:oneCellAnchor>
  <xdr:oneCellAnchor>
    <xdr:from>
      <xdr:col>4</xdr:col>
      <xdr:colOff>323850</xdr:colOff>
      <xdr:row>55</xdr:row>
      <xdr:rowOff>219075</xdr:rowOff>
    </xdr:from>
    <xdr:ext cx="288150" cy="0"/>
    <xdr:pic>
      <xdr:nvPicPr>
        <xdr:cNvPr id="16" name="Obraz 15">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4</xdr:col>
      <xdr:colOff>733425</xdr:colOff>
      <xdr:row>56</xdr:row>
      <xdr:rowOff>161925</xdr:rowOff>
    </xdr:from>
    <xdr:ext cx="0" cy="25400"/>
    <xdr:pic>
      <xdr:nvPicPr>
        <xdr:cNvPr id="17" name="Obraz 16">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1" cstate="print"/>
        <a:stretch>
          <a:fillRect/>
        </a:stretch>
      </xdr:blipFill>
      <xdr:spPr>
        <a:xfrm>
          <a:off x="4400550" y="19973925"/>
          <a:ext cx="0" cy="25400"/>
        </a:xfrm>
        <a:prstGeom prst="rect">
          <a:avLst/>
        </a:prstGeom>
      </xdr:spPr>
    </xdr:pic>
    <xdr:clientData/>
  </xdr:oneCellAnchor>
  <xdr:oneCellAnchor>
    <xdr:from>
      <xdr:col>4</xdr:col>
      <xdr:colOff>723900</xdr:colOff>
      <xdr:row>57</xdr:row>
      <xdr:rowOff>104775</xdr:rowOff>
    </xdr:from>
    <xdr:ext cx="3028" cy="88900"/>
    <xdr:pic>
      <xdr:nvPicPr>
        <xdr:cNvPr id="18" name="Obraz 17">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2" cstate="print"/>
        <a:stretch>
          <a:fillRect/>
        </a:stretch>
      </xdr:blipFill>
      <xdr:spPr>
        <a:xfrm>
          <a:off x="4391025" y="20107275"/>
          <a:ext cx="3028" cy="88900"/>
        </a:xfrm>
        <a:prstGeom prst="rect">
          <a:avLst/>
        </a:prstGeom>
      </xdr:spPr>
    </xdr:pic>
    <xdr:clientData/>
  </xdr:oneCellAnchor>
  <xdr:oneCellAnchor>
    <xdr:from>
      <xdr:col>4</xdr:col>
      <xdr:colOff>323850</xdr:colOff>
      <xdr:row>54</xdr:row>
      <xdr:rowOff>219075</xdr:rowOff>
    </xdr:from>
    <xdr:ext cx="288150" cy="0"/>
    <xdr:pic>
      <xdr:nvPicPr>
        <xdr:cNvPr id="19" name="Obraz 18">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3" cstate="print"/>
        <a:stretch>
          <a:fillRect/>
        </a:stretch>
      </xdr:blipFill>
      <xdr:spPr>
        <a:xfrm>
          <a:off x="3990975" y="19621500"/>
          <a:ext cx="288150" cy="0"/>
        </a:xfrm>
        <a:prstGeom prst="rect">
          <a:avLst/>
        </a:prstGeom>
      </xdr:spPr>
    </xdr:pic>
    <xdr:clientData/>
  </xdr:oneCellAnchor>
  <xdr:oneCellAnchor>
    <xdr:from>
      <xdr:col>4</xdr:col>
      <xdr:colOff>733425</xdr:colOff>
      <xdr:row>57</xdr:row>
      <xdr:rowOff>161925</xdr:rowOff>
    </xdr:from>
    <xdr:ext cx="0" cy="25400"/>
    <xdr:pic>
      <xdr:nvPicPr>
        <xdr:cNvPr id="20" name="Obraz 19">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4</xdr:col>
      <xdr:colOff>723900</xdr:colOff>
      <xdr:row>58</xdr:row>
      <xdr:rowOff>104775</xdr:rowOff>
    </xdr:from>
    <xdr:ext cx="3028" cy="783665"/>
    <xdr:pic>
      <xdr:nvPicPr>
        <xdr:cNvPr id="21" name="Obraz 20">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783665"/>
        </a:xfrm>
        <a:prstGeom prst="rect">
          <a:avLst/>
        </a:prstGeom>
      </xdr:spPr>
    </xdr:pic>
    <xdr:clientData/>
  </xdr:oneCellAnchor>
  <xdr:oneCellAnchor>
    <xdr:from>
      <xdr:col>4</xdr:col>
      <xdr:colOff>323850</xdr:colOff>
      <xdr:row>55</xdr:row>
      <xdr:rowOff>219075</xdr:rowOff>
    </xdr:from>
    <xdr:ext cx="288150" cy="0"/>
    <xdr:pic>
      <xdr:nvPicPr>
        <xdr:cNvPr id="22" name="Obraz 21">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4</xdr:col>
      <xdr:colOff>733425</xdr:colOff>
      <xdr:row>57</xdr:row>
      <xdr:rowOff>161925</xdr:rowOff>
    </xdr:from>
    <xdr:ext cx="0" cy="25400"/>
    <xdr:pic>
      <xdr:nvPicPr>
        <xdr:cNvPr id="23" name="Obraz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 cstate="print"/>
        <a:stretch>
          <a:fillRect/>
        </a:stretch>
      </xdr:blipFill>
      <xdr:spPr>
        <a:xfrm>
          <a:off x="4400550" y="20164425"/>
          <a:ext cx="0" cy="25400"/>
        </a:xfrm>
        <a:prstGeom prst="rect">
          <a:avLst/>
        </a:prstGeom>
      </xdr:spPr>
    </xdr:pic>
    <xdr:clientData/>
  </xdr:oneCellAnchor>
  <xdr:oneCellAnchor>
    <xdr:from>
      <xdr:col>4</xdr:col>
      <xdr:colOff>723900</xdr:colOff>
      <xdr:row>58</xdr:row>
      <xdr:rowOff>104775</xdr:rowOff>
    </xdr:from>
    <xdr:ext cx="3028" cy="783665"/>
    <xdr:pic>
      <xdr:nvPicPr>
        <xdr:cNvPr id="24" name="Obraz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2" cstate="print"/>
        <a:stretch>
          <a:fillRect/>
        </a:stretch>
      </xdr:blipFill>
      <xdr:spPr>
        <a:xfrm>
          <a:off x="4391025" y="20297775"/>
          <a:ext cx="3028" cy="783665"/>
        </a:xfrm>
        <a:prstGeom prst="rect">
          <a:avLst/>
        </a:prstGeom>
      </xdr:spPr>
    </xdr:pic>
    <xdr:clientData/>
  </xdr:oneCellAnchor>
  <xdr:oneCellAnchor>
    <xdr:from>
      <xdr:col>4</xdr:col>
      <xdr:colOff>323850</xdr:colOff>
      <xdr:row>55</xdr:row>
      <xdr:rowOff>219075</xdr:rowOff>
    </xdr:from>
    <xdr:ext cx="288150" cy="0"/>
    <xdr:pic>
      <xdr:nvPicPr>
        <xdr:cNvPr id="25" name="Obraz 24">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3" cstate="print"/>
        <a:stretch>
          <a:fillRect/>
        </a:stretch>
      </xdr:blipFill>
      <xdr:spPr>
        <a:xfrm>
          <a:off x="3990975" y="19812000"/>
          <a:ext cx="288150" cy="0"/>
        </a:xfrm>
        <a:prstGeom prst="rect">
          <a:avLst/>
        </a:prstGeom>
      </xdr:spPr>
    </xdr:pic>
    <xdr:clientData/>
  </xdr:oneCellAnchor>
  <xdr:oneCellAnchor>
    <xdr:from>
      <xdr:col>5</xdr:col>
      <xdr:colOff>0</xdr:colOff>
      <xdr:row>402</xdr:row>
      <xdr:rowOff>1457325</xdr:rowOff>
    </xdr:from>
    <xdr:ext cx="184731" cy="264560"/>
    <xdr:sp macro="" textlink="">
      <xdr:nvSpPr>
        <xdr:cNvPr id="26" name="pole tekstowe 25">
          <a:extLst>
            <a:ext uri="{FF2B5EF4-FFF2-40B4-BE49-F238E27FC236}">
              <a16:creationId xmlns:a16="http://schemas.microsoft.com/office/drawing/2014/main" id="{00000000-0008-0000-0400-00001A00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361950</xdr:rowOff>
    </xdr:from>
    <xdr:ext cx="65" cy="172227"/>
    <xdr:sp macro="" textlink="">
      <xdr:nvSpPr>
        <xdr:cNvPr id="27" name="pole tekstowe 26">
          <a:extLst>
            <a:ext uri="{FF2B5EF4-FFF2-40B4-BE49-F238E27FC236}">
              <a16:creationId xmlns:a16="http://schemas.microsoft.com/office/drawing/2014/main" id="{00000000-0008-0000-0400-00001B000000}"/>
            </a:ext>
          </a:extLst>
        </xdr:cNvPr>
        <xdr:cNvSpPr txBox="1"/>
      </xdr:nvSpPr>
      <xdr:spPr>
        <a:xfrm>
          <a:off x="498157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28" name="pole tekstowe 27">
          <a:extLst>
            <a:ext uri="{FF2B5EF4-FFF2-40B4-BE49-F238E27FC236}">
              <a16:creationId xmlns:a16="http://schemas.microsoft.com/office/drawing/2014/main" id="{00000000-0008-0000-0400-00001C00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29" name="pole tekstowe 28">
          <a:extLst>
            <a:ext uri="{FF2B5EF4-FFF2-40B4-BE49-F238E27FC236}">
              <a16:creationId xmlns:a16="http://schemas.microsoft.com/office/drawing/2014/main" id="{00000000-0008-0000-0400-00001D00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413</xdr:row>
      <xdr:rowOff>361950</xdr:rowOff>
    </xdr:from>
    <xdr:ext cx="65" cy="172227"/>
    <xdr:sp macro="" textlink="">
      <xdr:nvSpPr>
        <xdr:cNvPr id="30" name="pole tekstowe 29">
          <a:extLst>
            <a:ext uri="{FF2B5EF4-FFF2-40B4-BE49-F238E27FC236}">
              <a16:creationId xmlns:a16="http://schemas.microsoft.com/office/drawing/2014/main" id="{00000000-0008-0000-0400-00001E000000}"/>
            </a:ext>
          </a:extLst>
        </xdr:cNvPr>
        <xdr:cNvSpPr txBox="1"/>
      </xdr:nvSpPr>
      <xdr:spPr>
        <a:xfrm>
          <a:off x="519112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31" name="pole tekstowe 30">
          <a:extLst>
            <a:ext uri="{FF2B5EF4-FFF2-40B4-BE49-F238E27FC236}">
              <a16:creationId xmlns:a16="http://schemas.microsoft.com/office/drawing/2014/main" id="{00000000-0008-0000-0400-00001F00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413</xdr:row>
      <xdr:rowOff>361950</xdr:rowOff>
    </xdr:from>
    <xdr:ext cx="65" cy="172227"/>
    <xdr:sp macro="" textlink="">
      <xdr:nvSpPr>
        <xdr:cNvPr id="32" name="pole tekstowe 31">
          <a:extLst>
            <a:ext uri="{FF2B5EF4-FFF2-40B4-BE49-F238E27FC236}">
              <a16:creationId xmlns:a16="http://schemas.microsoft.com/office/drawing/2014/main" id="{00000000-0008-0000-0400-000020000000}"/>
            </a:ext>
          </a:extLst>
        </xdr:cNvPr>
        <xdr:cNvSpPr txBox="1"/>
      </xdr:nvSpPr>
      <xdr:spPr>
        <a:xfrm>
          <a:off x="519112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33" name="pole tekstowe 32">
          <a:extLst>
            <a:ext uri="{FF2B5EF4-FFF2-40B4-BE49-F238E27FC236}">
              <a16:creationId xmlns:a16="http://schemas.microsoft.com/office/drawing/2014/main" id="{00000000-0008-0000-0400-00002100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34" name="pole tekstowe 33">
          <a:extLst>
            <a:ext uri="{FF2B5EF4-FFF2-40B4-BE49-F238E27FC236}">
              <a16:creationId xmlns:a16="http://schemas.microsoft.com/office/drawing/2014/main" id="{00000000-0008-0000-0400-00002200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35" name="pole tekstowe 34">
          <a:extLst>
            <a:ext uri="{FF2B5EF4-FFF2-40B4-BE49-F238E27FC236}">
              <a16:creationId xmlns:a16="http://schemas.microsoft.com/office/drawing/2014/main" id="{00000000-0008-0000-0400-00002300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36" name="pole tekstowe 35">
          <a:extLst>
            <a:ext uri="{FF2B5EF4-FFF2-40B4-BE49-F238E27FC236}">
              <a16:creationId xmlns:a16="http://schemas.microsoft.com/office/drawing/2014/main" id="{00000000-0008-0000-0400-00002400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37" name="pole tekstowe 36">
          <a:extLst>
            <a:ext uri="{FF2B5EF4-FFF2-40B4-BE49-F238E27FC236}">
              <a16:creationId xmlns:a16="http://schemas.microsoft.com/office/drawing/2014/main" id="{00000000-0008-0000-0400-00002500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38" name="pole tekstowe 37">
          <a:extLst>
            <a:ext uri="{FF2B5EF4-FFF2-40B4-BE49-F238E27FC236}">
              <a16:creationId xmlns:a16="http://schemas.microsoft.com/office/drawing/2014/main" id="{00000000-0008-0000-0400-000026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39" name="pole tekstowe 38">
          <a:extLst>
            <a:ext uri="{FF2B5EF4-FFF2-40B4-BE49-F238E27FC236}">
              <a16:creationId xmlns:a16="http://schemas.microsoft.com/office/drawing/2014/main" id="{00000000-0008-0000-0400-000027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40" name="pole tekstowe 39">
          <a:extLst>
            <a:ext uri="{FF2B5EF4-FFF2-40B4-BE49-F238E27FC236}">
              <a16:creationId xmlns:a16="http://schemas.microsoft.com/office/drawing/2014/main" id="{00000000-0008-0000-0400-00002800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41" name="pole tekstowe 40">
          <a:extLst>
            <a:ext uri="{FF2B5EF4-FFF2-40B4-BE49-F238E27FC236}">
              <a16:creationId xmlns:a16="http://schemas.microsoft.com/office/drawing/2014/main" id="{00000000-0008-0000-0400-00002900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42" name="pole tekstowe 41">
          <a:extLst>
            <a:ext uri="{FF2B5EF4-FFF2-40B4-BE49-F238E27FC236}">
              <a16:creationId xmlns:a16="http://schemas.microsoft.com/office/drawing/2014/main" id="{00000000-0008-0000-0400-00002A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43" name="pole tekstowe 42">
          <a:extLst>
            <a:ext uri="{FF2B5EF4-FFF2-40B4-BE49-F238E27FC236}">
              <a16:creationId xmlns:a16="http://schemas.microsoft.com/office/drawing/2014/main" id="{00000000-0008-0000-0400-00002B000000}"/>
            </a:ext>
          </a:extLst>
        </xdr:cNvPr>
        <xdr:cNvSpPr txBox="1"/>
      </xdr:nvSpPr>
      <xdr:spPr>
        <a:xfrm>
          <a:off x="4981575" y="14572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44" name="pole tekstowe 43">
          <a:extLst>
            <a:ext uri="{FF2B5EF4-FFF2-40B4-BE49-F238E27FC236}">
              <a16:creationId xmlns:a16="http://schemas.microsoft.com/office/drawing/2014/main" id="{00000000-0008-0000-0400-00002C00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45" name="pole tekstowe 44">
          <a:extLst>
            <a:ext uri="{FF2B5EF4-FFF2-40B4-BE49-F238E27FC236}">
              <a16:creationId xmlns:a16="http://schemas.microsoft.com/office/drawing/2014/main" id="{00000000-0008-0000-0400-00002D00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46" name="pole tekstowe 45">
          <a:extLst>
            <a:ext uri="{FF2B5EF4-FFF2-40B4-BE49-F238E27FC236}">
              <a16:creationId xmlns:a16="http://schemas.microsoft.com/office/drawing/2014/main" id="{00000000-0008-0000-0400-00002E00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47" name="pole tekstowe 46">
          <a:extLst>
            <a:ext uri="{FF2B5EF4-FFF2-40B4-BE49-F238E27FC236}">
              <a16:creationId xmlns:a16="http://schemas.microsoft.com/office/drawing/2014/main" id="{00000000-0008-0000-0400-00002F00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48" name="pole tekstowe 47">
          <a:extLst>
            <a:ext uri="{FF2B5EF4-FFF2-40B4-BE49-F238E27FC236}">
              <a16:creationId xmlns:a16="http://schemas.microsoft.com/office/drawing/2014/main" id="{00000000-0008-0000-0400-00003000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49" name="pole tekstowe 48">
          <a:extLst>
            <a:ext uri="{FF2B5EF4-FFF2-40B4-BE49-F238E27FC236}">
              <a16:creationId xmlns:a16="http://schemas.microsoft.com/office/drawing/2014/main" id="{00000000-0008-0000-0400-00003100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50" name="pole tekstowe 49">
          <a:extLst>
            <a:ext uri="{FF2B5EF4-FFF2-40B4-BE49-F238E27FC236}">
              <a16:creationId xmlns:a16="http://schemas.microsoft.com/office/drawing/2014/main" id="{00000000-0008-0000-0400-00003200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51" name="pole tekstowe 50">
          <a:extLst>
            <a:ext uri="{FF2B5EF4-FFF2-40B4-BE49-F238E27FC236}">
              <a16:creationId xmlns:a16="http://schemas.microsoft.com/office/drawing/2014/main" id="{00000000-0008-0000-0400-00003300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52" name="pole tekstowe 51">
          <a:extLst>
            <a:ext uri="{FF2B5EF4-FFF2-40B4-BE49-F238E27FC236}">
              <a16:creationId xmlns:a16="http://schemas.microsoft.com/office/drawing/2014/main" id="{00000000-0008-0000-0400-00003400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53" name="pole tekstowe 52">
          <a:extLst>
            <a:ext uri="{FF2B5EF4-FFF2-40B4-BE49-F238E27FC236}">
              <a16:creationId xmlns:a16="http://schemas.microsoft.com/office/drawing/2014/main" id="{00000000-0008-0000-0400-00003500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54" name="pole tekstowe 53">
          <a:extLst>
            <a:ext uri="{FF2B5EF4-FFF2-40B4-BE49-F238E27FC236}">
              <a16:creationId xmlns:a16="http://schemas.microsoft.com/office/drawing/2014/main" id="{00000000-0008-0000-0400-00003600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55" name="pole tekstowe 54">
          <a:extLst>
            <a:ext uri="{FF2B5EF4-FFF2-40B4-BE49-F238E27FC236}">
              <a16:creationId xmlns:a16="http://schemas.microsoft.com/office/drawing/2014/main" id="{00000000-0008-0000-0400-00003700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56" name="pole tekstowe 55">
          <a:extLst>
            <a:ext uri="{FF2B5EF4-FFF2-40B4-BE49-F238E27FC236}">
              <a16:creationId xmlns:a16="http://schemas.microsoft.com/office/drawing/2014/main" id="{00000000-0008-0000-0400-00003800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57" name="pole tekstowe 56">
          <a:extLst>
            <a:ext uri="{FF2B5EF4-FFF2-40B4-BE49-F238E27FC236}">
              <a16:creationId xmlns:a16="http://schemas.microsoft.com/office/drawing/2014/main" id="{00000000-0008-0000-0400-00003900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58" name="pole tekstowe 57">
          <a:extLst>
            <a:ext uri="{FF2B5EF4-FFF2-40B4-BE49-F238E27FC236}">
              <a16:creationId xmlns:a16="http://schemas.microsoft.com/office/drawing/2014/main" id="{00000000-0008-0000-0400-00003A00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59" name="pole tekstowe 58">
          <a:extLst>
            <a:ext uri="{FF2B5EF4-FFF2-40B4-BE49-F238E27FC236}">
              <a16:creationId xmlns:a16="http://schemas.microsoft.com/office/drawing/2014/main" id="{00000000-0008-0000-0400-00003B00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60" name="pole tekstowe 59">
          <a:extLst>
            <a:ext uri="{FF2B5EF4-FFF2-40B4-BE49-F238E27FC236}">
              <a16:creationId xmlns:a16="http://schemas.microsoft.com/office/drawing/2014/main" id="{00000000-0008-0000-0400-00003C00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61" name="pole tekstowe 60">
          <a:extLst>
            <a:ext uri="{FF2B5EF4-FFF2-40B4-BE49-F238E27FC236}">
              <a16:creationId xmlns:a16="http://schemas.microsoft.com/office/drawing/2014/main" id="{00000000-0008-0000-0400-00003D00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62" name="pole tekstowe 61">
          <a:extLst>
            <a:ext uri="{FF2B5EF4-FFF2-40B4-BE49-F238E27FC236}">
              <a16:creationId xmlns:a16="http://schemas.microsoft.com/office/drawing/2014/main" id="{00000000-0008-0000-0400-00003E00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63" name="pole tekstowe 62">
          <a:extLst>
            <a:ext uri="{FF2B5EF4-FFF2-40B4-BE49-F238E27FC236}">
              <a16:creationId xmlns:a16="http://schemas.microsoft.com/office/drawing/2014/main" id="{00000000-0008-0000-0400-00003F00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64" name="pole tekstowe 63">
          <a:extLst>
            <a:ext uri="{FF2B5EF4-FFF2-40B4-BE49-F238E27FC236}">
              <a16:creationId xmlns:a16="http://schemas.microsoft.com/office/drawing/2014/main" id="{00000000-0008-0000-0400-00004000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65" name="pole tekstowe 64">
          <a:extLst>
            <a:ext uri="{FF2B5EF4-FFF2-40B4-BE49-F238E27FC236}">
              <a16:creationId xmlns:a16="http://schemas.microsoft.com/office/drawing/2014/main" id="{00000000-0008-0000-0400-00004100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66" name="pole tekstowe 65">
          <a:extLst>
            <a:ext uri="{FF2B5EF4-FFF2-40B4-BE49-F238E27FC236}">
              <a16:creationId xmlns:a16="http://schemas.microsoft.com/office/drawing/2014/main" id="{00000000-0008-0000-0400-00004200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67" name="pole tekstowe 66">
          <a:extLst>
            <a:ext uri="{FF2B5EF4-FFF2-40B4-BE49-F238E27FC236}">
              <a16:creationId xmlns:a16="http://schemas.microsoft.com/office/drawing/2014/main" id="{00000000-0008-0000-0400-00004300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68" name="pole tekstowe 67">
          <a:extLst>
            <a:ext uri="{FF2B5EF4-FFF2-40B4-BE49-F238E27FC236}">
              <a16:creationId xmlns:a16="http://schemas.microsoft.com/office/drawing/2014/main" id="{00000000-0008-0000-0400-00004400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69" name="pole tekstowe 68">
          <a:extLst>
            <a:ext uri="{FF2B5EF4-FFF2-40B4-BE49-F238E27FC236}">
              <a16:creationId xmlns:a16="http://schemas.microsoft.com/office/drawing/2014/main" id="{00000000-0008-0000-0400-00004500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70" name="pole tekstowe 69">
          <a:extLst>
            <a:ext uri="{FF2B5EF4-FFF2-40B4-BE49-F238E27FC236}">
              <a16:creationId xmlns:a16="http://schemas.microsoft.com/office/drawing/2014/main" id="{00000000-0008-0000-0400-00004600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71" name="pole tekstowe 70">
          <a:extLst>
            <a:ext uri="{FF2B5EF4-FFF2-40B4-BE49-F238E27FC236}">
              <a16:creationId xmlns:a16="http://schemas.microsoft.com/office/drawing/2014/main" id="{00000000-0008-0000-0400-00004700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72" name="pole tekstowe 71">
          <a:extLst>
            <a:ext uri="{FF2B5EF4-FFF2-40B4-BE49-F238E27FC236}">
              <a16:creationId xmlns:a16="http://schemas.microsoft.com/office/drawing/2014/main" id="{00000000-0008-0000-0400-00004800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73" name="pole tekstowe 72">
          <a:extLst>
            <a:ext uri="{FF2B5EF4-FFF2-40B4-BE49-F238E27FC236}">
              <a16:creationId xmlns:a16="http://schemas.microsoft.com/office/drawing/2014/main" id="{00000000-0008-0000-0400-00004900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74" name="pole tekstowe 73">
          <a:extLst>
            <a:ext uri="{FF2B5EF4-FFF2-40B4-BE49-F238E27FC236}">
              <a16:creationId xmlns:a16="http://schemas.microsoft.com/office/drawing/2014/main" id="{00000000-0008-0000-0400-00004A00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75" name="pole tekstowe 74">
          <a:extLst>
            <a:ext uri="{FF2B5EF4-FFF2-40B4-BE49-F238E27FC236}">
              <a16:creationId xmlns:a16="http://schemas.microsoft.com/office/drawing/2014/main" id="{00000000-0008-0000-0400-00004B00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76" name="pole tekstowe 75">
          <a:extLst>
            <a:ext uri="{FF2B5EF4-FFF2-40B4-BE49-F238E27FC236}">
              <a16:creationId xmlns:a16="http://schemas.microsoft.com/office/drawing/2014/main" id="{00000000-0008-0000-0400-00004C00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77" name="pole tekstowe 76">
          <a:extLst>
            <a:ext uri="{FF2B5EF4-FFF2-40B4-BE49-F238E27FC236}">
              <a16:creationId xmlns:a16="http://schemas.microsoft.com/office/drawing/2014/main" id="{00000000-0008-0000-0400-00004D00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78" name="pole tekstowe 77">
          <a:extLst>
            <a:ext uri="{FF2B5EF4-FFF2-40B4-BE49-F238E27FC236}">
              <a16:creationId xmlns:a16="http://schemas.microsoft.com/office/drawing/2014/main" id="{00000000-0008-0000-0400-00004E00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79" name="pole tekstowe 78">
          <a:extLst>
            <a:ext uri="{FF2B5EF4-FFF2-40B4-BE49-F238E27FC236}">
              <a16:creationId xmlns:a16="http://schemas.microsoft.com/office/drawing/2014/main" id="{00000000-0008-0000-0400-00004F00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449</xdr:row>
      <xdr:rowOff>1457325</xdr:rowOff>
    </xdr:from>
    <xdr:ext cx="184731" cy="264560"/>
    <xdr:sp macro="" textlink="">
      <xdr:nvSpPr>
        <xdr:cNvPr id="80" name="pole tekstowe 79">
          <a:extLst>
            <a:ext uri="{FF2B5EF4-FFF2-40B4-BE49-F238E27FC236}">
              <a16:creationId xmlns:a16="http://schemas.microsoft.com/office/drawing/2014/main" id="{00000000-0008-0000-0400-000050000000}"/>
            </a:ext>
          </a:extLst>
        </xdr:cNvPr>
        <xdr:cNvSpPr txBox="1"/>
      </xdr:nvSpPr>
      <xdr:spPr>
        <a:xfrm>
          <a:off x="4981575" y="1649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402</xdr:row>
      <xdr:rowOff>1457325</xdr:rowOff>
    </xdr:from>
    <xdr:ext cx="184731" cy="264560"/>
    <xdr:sp macro="" textlink="">
      <xdr:nvSpPr>
        <xdr:cNvPr id="81" name="pole tekstowe 80">
          <a:extLst>
            <a:ext uri="{FF2B5EF4-FFF2-40B4-BE49-F238E27FC236}">
              <a16:creationId xmlns:a16="http://schemas.microsoft.com/office/drawing/2014/main" id="{00000000-0008-0000-0400-000051000000}"/>
            </a:ext>
          </a:extLst>
        </xdr:cNvPr>
        <xdr:cNvSpPr txBox="1"/>
      </xdr:nvSpPr>
      <xdr:spPr>
        <a:xfrm>
          <a:off x="67437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82" name="pole tekstowe 81">
          <a:extLst>
            <a:ext uri="{FF2B5EF4-FFF2-40B4-BE49-F238E27FC236}">
              <a16:creationId xmlns:a16="http://schemas.microsoft.com/office/drawing/2014/main" id="{00000000-0008-0000-0400-000052000000}"/>
            </a:ext>
          </a:extLst>
        </xdr:cNvPr>
        <xdr:cNvSpPr txBox="1"/>
      </xdr:nvSpPr>
      <xdr:spPr>
        <a:xfrm>
          <a:off x="72009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413</xdr:row>
      <xdr:rowOff>361950</xdr:rowOff>
    </xdr:from>
    <xdr:ext cx="65" cy="172227"/>
    <xdr:sp macro="" textlink="">
      <xdr:nvSpPr>
        <xdr:cNvPr id="83" name="pole tekstowe 82">
          <a:extLst>
            <a:ext uri="{FF2B5EF4-FFF2-40B4-BE49-F238E27FC236}">
              <a16:creationId xmlns:a16="http://schemas.microsoft.com/office/drawing/2014/main" id="{00000000-0008-0000-0400-000053000000}"/>
            </a:ext>
          </a:extLst>
        </xdr:cNvPr>
        <xdr:cNvSpPr txBox="1"/>
      </xdr:nvSpPr>
      <xdr:spPr>
        <a:xfrm>
          <a:off x="7200900"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84" name="pole tekstowe 83">
          <a:extLst>
            <a:ext uri="{FF2B5EF4-FFF2-40B4-BE49-F238E27FC236}">
              <a16:creationId xmlns:a16="http://schemas.microsoft.com/office/drawing/2014/main" id="{00000000-0008-0000-0400-00005400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85" name="pole tekstowe 84">
          <a:extLst>
            <a:ext uri="{FF2B5EF4-FFF2-40B4-BE49-F238E27FC236}">
              <a16:creationId xmlns:a16="http://schemas.microsoft.com/office/drawing/2014/main" id="{00000000-0008-0000-0400-00005500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86" name="pole tekstowe 85">
          <a:extLst>
            <a:ext uri="{FF2B5EF4-FFF2-40B4-BE49-F238E27FC236}">
              <a16:creationId xmlns:a16="http://schemas.microsoft.com/office/drawing/2014/main" id="{00000000-0008-0000-0400-000056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87" name="pole tekstowe 86">
          <a:extLst>
            <a:ext uri="{FF2B5EF4-FFF2-40B4-BE49-F238E27FC236}">
              <a16:creationId xmlns:a16="http://schemas.microsoft.com/office/drawing/2014/main" id="{00000000-0008-0000-0400-000057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88" name="pole tekstowe 87">
          <a:extLst>
            <a:ext uri="{FF2B5EF4-FFF2-40B4-BE49-F238E27FC236}">
              <a16:creationId xmlns:a16="http://schemas.microsoft.com/office/drawing/2014/main" id="{00000000-0008-0000-0400-000058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89" name="pole tekstowe 88">
          <a:extLst>
            <a:ext uri="{FF2B5EF4-FFF2-40B4-BE49-F238E27FC236}">
              <a16:creationId xmlns:a16="http://schemas.microsoft.com/office/drawing/2014/main" id="{00000000-0008-0000-0400-000059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90" name="pole tekstowe 89">
          <a:extLst>
            <a:ext uri="{FF2B5EF4-FFF2-40B4-BE49-F238E27FC236}">
              <a16:creationId xmlns:a16="http://schemas.microsoft.com/office/drawing/2014/main" id="{00000000-0008-0000-0400-00005A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91" name="pole tekstowe 90">
          <a:extLst>
            <a:ext uri="{FF2B5EF4-FFF2-40B4-BE49-F238E27FC236}">
              <a16:creationId xmlns:a16="http://schemas.microsoft.com/office/drawing/2014/main" id="{00000000-0008-0000-0400-00005B00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92" name="pole tekstowe 91">
          <a:extLst>
            <a:ext uri="{FF2B5EF4-FFF2-40B4-BE49-F238E27FC236}">
              <a16:creationId xmlns:a16="http://schemas.microsoft.com/office/drawing/2014/main" id="{00000000-0008-0000-0400-00005C00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93" name="pole tekstowe 92">
          <a:extLst>
            <a:ext uri="{FF2B5EF4-FFF2-40B4-BE49-F238E27FC236}">
              <a16:creationId xmlns:a16="http://schemas.microsoft.com/office/drawing/2014/main" id="{00000000-0008-0000-0400-00005D00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94" name="pole tekstowe 93">
          <a:extLst>
            <a:ext uri="{FF2B5EF4-FFF2-40B4-BE49-F238E27FC236}">
              <a16:creationId xmlns:a16="http://schemas.microsoft.com/office/drawing/2014/main" id="{00000000-0008-0000-0400-00005E00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95" name="pole tekstowe 94">
          <a:extLst>
            <a:ext uri="{FF2B5EF4-FFF2-40B4-BE49-F238E27FC236}">
              <a16:creationId xmlns:a16="http://schemas.microsoft.com/office/drawing/2014/main" id="{00000000-0008-0000-0400-00005F00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96" name="pole tekstowe 95">
          <a:extLst>
            <a:ext uri="{FF2B5EF4-FFF2-40B4-BE49-F238E27FC236}">
              <a16:creationId xmlns:a16="http://schemas.microsoft.com/office/drawing/2014/main" id="{00000000-0008-0000-0400-00006000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97" name="pole tekstowe 96">
          <a:extLst>
            <a:ext uri="{FF2B5EF4-FFF2-40B4-BE49-F238E27FC236}">
              <a16:creationId xmlns:a16="http://schemas.microsoft.com/office/drawing/2014/main" id="{00000000-0008-0000-0400-00006100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98" name="pole tekstowe 97">
          <a:extLst>
            <a:ext uri="{FF2B5EF4-FFF2-40B4-BE49-F238E27FC236}">
              <a16:creationId xmlns:a16="http://schemas.microsoft.com/office/drawing/2014/main" id="{00000000-0008-0000-0400-00006200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99" name="pole tekstowe 98">
          <a:extLst>
            <a:ext uri="{FF2B5EF4-FFF2-40B4-BE49-F238E27FC236}">
              <a16:creationId xmlns:a16="http://schemas.microsoft.com/office/drawing/2014/main" id="{00000000-0008-0000-0400-00006300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100" name="pole tekstowe 99">
          <a:extLst>
            <a:ext uri="{FF2B5EF4-FFF2-40B4-BE49-F238E27FC236}">
              <a16:creationId xmlns:a16="http://schemas.microsoft.com/office/drawing/2014/main" id="{00000000-0008-0000-0400-000064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101" name="pole tekstowe 100">
          <a:extLst>
            <a:ext uri="{FF2B5EF4-FFF2-40B4-BE49-F238E27FC236}">
              <a16:creationId xmlns:a16="http://schemas.microsoft.com/office/drawing/2014/main" id="{00000000-0008-0000-0400-000065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102" name="pole tekstowe 101">
          <a:extLst>
            <a:ext uri="{FF2B5EF4-FFF2-40B4-BE49-F238E27FC236}">
              <a16:creationId xmlns:a16="http://schemas.microsoft.com/office/drawing/2014/main" id="{00000000-0008-0000-0400-00006600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103" name="pole tekstowe 102">
          <a:extLst>
            <a:ext uri="{FF2B5EF4-FFF2-40B4-BE49-F238E27FC236}">
              <a16:creationId xmlns:a16="http://schemas.microsoft.com/office/drawing/2014/main" id="{00000000-0008-0000-0400-00006700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104" name="pole tekstowe 103">
          <a:extLst>
            <a:ext uri="{FF2B5EF4-FFF2-40B4-BE49-F238E27FC236}">
              <a16:creationId xmlns:a16="http://schemas.microsoft.com/office/drawing/2014/main" id="{00000000-0008-0000-0400-000068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105" name="pole tekstowe 104">
          <a:extLst>
            <a:ext uri="{FF2B5EF4-FFF2-40B4-BE49-F238E27FC236}">
              <a16:creationId xmlns:a16="http://schemas.microsoft.com/office/drawing/2014/main" id="{00000000-0008-0000-0400-00006900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106" name="pole tekstowe 105">
          <a:extLst>
            <a:ext uri="{FF2B5EF4-FFF2-40B4-BE49-F238E27FC236}">
              <a16:creationId xmlns:a16="http://schemas.microsoft.com/office/drawing/2014/main" id="{00000000-0008-0000-0400-00006A00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107" name="pole tekstowe 106">
          <a:extLst>
            <a:ext uri="{FF2B5EF4-FFF2-40B4-BE49-F238E27FC236}">
              <a16:creationId xmlns:a16="http://schemas.microsoft.com/office/drawing/2014/main" id="{00000000-0008-0000-0400-00006B00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108" name="pole tekstowe 107">
          <a:extLst>
            <a:ext uri="{FF2B5EF4-FFF2-40B4-BE49-F238E27FC236}">
              <a16:creationId xmlns:a16="http://schemas.microsoft.com/office/drawing/2014/main" id="{00000000-0008-0000-0400-00006C00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109" name="pole tekstowe 108">
          <a:extLst>
            <a:ext uri="{FF2B5EF4-FFF2-40B4-BE49-F238E27FC236}">
              <a16:creationId xmlns:a16="http://schemas.microsoft.com/office/drawing/2014/main" id="{00000000-0008-0000-0400-00006D00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110" name="pole tekstowe 109">
          <a:extLst>
            <a:ext uri="{FF2B5EF4-FFF2-40B4-BE49-F238E27FC236}">
              <a16:creationId xmlns:a16="http://schemas.microsoft.com/office/drawing/2014/main" id="{00000000-0008-0000-0400-00006E00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111" name="pole tekstowe 110">
          <a:extLst>
            <a:ext uri="{FF2B5EF4-FFF2-40B4-BE49-F238E27FC236}">
              <a16:creationId xmlns:a16="http://schemas.microsoft.com/office/drawing/2014/main" id="{00000000-0008-0000-0400-00006F00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112" name="pole tekstowe 111">
          <a:extLst>
            <a:ext uri="{FF2B5EF4-FFF2-40B4-BE49-F238E27FC236}">
              <a16:creationId xmlns:a16="http://schemas.microsoft.com/office/drawing/2014/main" id="{00000000-0008-0000-0400-00007000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113" name="pole tekstowe 112">
          <a:extLst>
            <a:ext uri="{FF2B5EF4-FFF2-40B4-BE49-F238E27FC236}">
              <a16:creationId xmlns:a16="http://schemas.microsoft.com/office/drawing/2014/main" id="{00000000-0008-0000-0400-00007100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114" name="pole tekstowe 113">
          <a:extLst>
            <a:ext uri="{FF2B5EF4-FFF2-40B4-BE49-F238E27FC236}">
              <a16:creationId xmlns:a16="http://schemas.microsoft.com/office/drawing/2014/main" id="{00000000-0008-0000-0400-00007200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115" name="pole tekstowe 114">
          <a:extLst>
            <a:ext uri="{FF2B5EF4-FFF2-40B4-BE49-F238E27FC236}">
              <a16:creationId xmlns:a16="http://schemas.microsoft.com/office/drawing/2014/main" id="{00000000-0008-0000-0400-00007300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116" name="pole tekstowe 115">
          <a:extLst>
            <a:ext uri="{FF2B5EF4-FFF2-40B4-BE49-F238E27FC236}">
              <a16:creationId xmlns:a16="http://schemas.microsoft.com/office/drawing/2014/main" id="{00000000-0008-0000-0400-00007400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117" name="pole tekstowe 116">
          <a:extLst>
            <a:ext uri="{FF2B5EF4-FFF2-40B4-BE49-F238E27FC236}">
              <a16:creationId xmlns:a16="http://schemas.microsoft.com/office/drawing/2014/main" id="{00000000-0008-0000-0400-00007500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118" name="pole tekstowe 117">
          <a:extLst>
            <a:ext uri="{FF2B5EF4-FFF2-40B4-BE49-F238E27FC236}">
              <a16:creationId xmlns:a16="http://schemas.microsoft.com/office/drawing/2014/main" id="{00000000-0008-0000-0400-00007600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119" name="pole tekstowe 118">
          <a:extLst>
            <a:ext uri="{FF2B5EF4-FFF2-40B4-BE49-F238E27FC236}">
              <a16:creationId xmlns:a16="http://schemas.microsoft.com/office/drawing/2014/main" id="{00000000-0008-0000-0400-00007700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120" name="pole tekstowe 119">
          <a:extLst>
            <a:ext uri="{FF2B5EF4-FFF2-40B4-BE49-F238E27FC236}">
              <a16:creationId xmlns:a16="http://schemas.microsoft.com/office/drawing/2014/main" id="{00000000-0008-0000-0400-00007800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121" name="pole tekstowe 120">
          <a:extLst>
            <a:ext uri="{FF2B5EF4-FFF2-40B4-BE49-F238E27FC236}">
              <a16:creationId xmlns:a16="http://schemas.microsoft.com/office/drawing/2014/main" id="{00000000-0008-0000-0400-00007900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122" name="pole tekstowe 121">
          <a:extLst>
            <a:ext uri="{FF2B5EF4-FFF2-40B4-BE49-F238E27FC236}">
              <a16:creationId xmlns:a16="http://schemas.microsoft.com/office/drawing/2014/main" id="{00000000-0008-0000-0400-00007A00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123" name="pole tekstowe 122">
          <a:extLst>
            <a:ext uri="{FF2B5EF4-FFF2-40B4-BE49-F238E27FC236}">
              <a16:creationId xmlns:a16="http://schemas.microsoft.com/office/drawing/2014/main" id="{00000000-0008-0000-0400-00007B00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124" name="pole tekstowe 123">
          <a:extLst>
            <a:ext uri="{FF2B5EF4-FFF2-40B4-BE49-F238E27FC236}">
              <a16:creationId xmlns:a16="http://schemas.microsoft.com/office/drawing/2014/main" id="{00000000-0008-0000-0400-00007C00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125" name="pole tekstowe 124">
          <a:extLst>
            <a:ext uri="{FF2B5EF4-FFF2-40B4-BE49-F238E27FC236}">
              <a16:creationId xmlns:a16="http://schemas.microsoft.com/office/drawing/2014/main" id="{00000000-0008-0000-0400-00007D00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126" name="pole tekstowe 125">
          <a:extLst>
            <a:ext uri="{FF2B5EF4-FFF2-40B4-BE49-F238E27FC236}">
              <a16:creationId xmlns:a16="http://schemas.microsoft.com/office/drawing/2014/main" id="{00000000-0008-0000-0400-00007E00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127" name="pole tekstowe 126">
          <a:extLst>
            <a:ext uri="{FF2B5EF4-FFF2-40B4-BE49-F238E27FC236}">
              <a16:creationId xmlns:a16="http://schemas.microsoft.com/office/drawing/2014/main" id="{00000000-0008-0000-0400-00007F00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128" name="pole tekstowe 127">
          <a:extLst>
            <a:ext uri="{FF2B5EF4-FFF2-40B4-BE49-F238E27FC236}">
              <a16:creationId xmlns:a16="http://schemas.microsoft.com/office/drawing/2014/main" id="{00000000-0008-0000-0400-00008000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129" name="pole tekstowe 128">
          <a:extLst>
            <a:ext uri="{FF2B5EF4-FFF2-40B4-BE49-F238E27FC236}">
              <a16:creationId xmlns:a16="http://schemas.microsoft.com/office/drawing/2014/main" id="{00000000-0008-0000-0400-00008100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130" name="pole tekstowe 129">
          <a:extLst>
            <a:ext uri="{FF2B5EF4-FFF2-40B4-BE49-F238E27FC236}">
              <a16:creationId xmlns:a16="http://schemas.microsoft.com/office/drawing/2014/main" id="{00000000-0008-0000-0400-00008200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131" name="pole tekstowe 130">
          <a:extLst>
            <a:ext uri="{FF2B5EF4-FFF2-40B4-BE49-F238E27FC236}">
              <a16:creationId xmlns:a16="http://schemas.microsoft.com/office/drawing/2014/main" id="{00000000-0008-0000-0400-00008300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132" name="pole tekstowe 131">
          <a:extLst>
            <a:ext uri="{FF2B5EF4-FFF2-40B4-BE49-F238E27FC236}">
              <a16:creationId xmlns:a16="http://schemas.microsoft.com/office/drawing/2014/main" id="{00000000-0008-0000-0400-00008400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133" name="pole tekstowe 132">
          <a:extLst>
            <a:ext uri="{FF2B5EF4-FFF2-40B4-BE49-F238E27FC236}">
              <a16:creationId xmlns:a16="http://schemas.microsoft.com/office/drawing/2014/main" id="{00000000-0008-0000-0400-00008500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134" name="pole tekstowe 133">
          <a:extLst>
            <a:ext uri="{FF2B5EF4-FFF2-40B4-BE49-F238E27FC236}">
              <a16:creationId xmlns:a16="http://schemas.microsoft.com/office/drawing/2014/main" id="{00000000-0008-0000-0400-00008600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135" name="pole tekstowe 134">
          <a:extLst>
            <a:ext uri="{FF2B5EF4-FFF2-40B4-BE49-F238E27FC236}">
              <a16:creationId xmlns:a16="http://schemas.microsoft.com/office/drawing/2014/main" id="{00000000-0008-0000-0400-00008700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136" name="pole tekstowe 135">
          <a:extLst>
            <a:ext uri="{FF2B5EF4-FFF2-40B4-BE49-F238E27FC236}">
              <a16:creationId xmlns:a16="http://schemas.microsoft.com/office/drawing/2014/main" id="{00000000-0008-0000-0400-00008800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137" name="pole tekstowe 136">
          <a:extLst>
            <a:ext uri="{FF2B5EF4-FFF2-40B4-BE49-F238E27FC236}">
              <a16:creationId xmlns:a16="http://schemas.microsoft.com/office/drawing/2014/main" id="{00000000-0008-0000-0400-00008900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138" name="pole tekstowe 137">
          <a:extLst>
            <a:ext uri="{FF2B5EF4-FFF2-40B4-BE49-F238E27FC236}">
              <a16:creationId xmlns:a16="http://schemas.microsoft.com/office/drawing/2014/main" id="{00000000-0008-0000-0400-00008A00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139" name="pole tekstowe 138">
          <a:extLst>
            <a:ext uri="{FF2B5EF4-FFF2-40B4-BE49-F238E27FC236}">
              <a16:creationId xmlns:a16="http://schemas.microsoft.com/office/drawing/2014/main" id="{00000000-0008-0000-0400-00008B00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140" name="pole tekstowe 139">
          <a:extLst>
            <a:ext uri="{FF2B5EF4-FFF2-40B4-BE49-F238E27FC236}">
              <a16:creationId xmlns:a16="http://schemas.microsoft.com/office/drawing/2014/main" id="{00000000-0008-0000-0400-00008C00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141" name="pole tekstowe 140">
          <a:extLst>
            <a:ext uri="{FF2B5EF4-FFF2-40B4-BE49-F238E27FC236}">
              <a16:creationId xmlns:a16="http://schemas.microsoft.com/office/drawing/2014/main" id="{00000000-0008-0000-0400-00008D00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142" name="pole tekstowe 141">
          <a:extLst>
            <a:ext uri="{FF2B5EF4-FFF2-40B4-BE49-F238E27FC236}">
              <a16:creationId xmlns:a16="http://schemas.microsoft.com/office/drawing/2014/main" id="{00000000-0008-0000-0400-00008E00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43" name="pole tekstowe 142">
          <a:extLst>
            <a:ext uri="{FF2B5EF4-FFF2-40B4-BE49-F238E27FC236}">
              <a16:creationId xmlns:a16="http://schemas.microsoft.com/office/drawing/2014/main" id="{00000000-0008-0000-0400-00008F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44" name="pole tekstowe 143">
          <a:extLst>
            <a:ext uri="{FF2B5EF4-FFF2-40B4-BE49-F238E27FC236}">
              <a16:creationId xmlns:a16="http://schemas.microsoft.com/office/drawing/2014/main" id="{00000000-0008-0000-0400-000090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145" name="pole tekstowe 144">
          <a:extLst>
            <a:ext uri="{FF2B5EF4-FFF2-40B4-BE49-F238E27FC236}">
              <a16:creationId xmlns:a16="http://schemas.microsoft.com/office/drawing/2014/main" id="{00000000-0008-0000-0400-000091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146" name="pole tekstowe 145">
          <a:extLst>
            <a:ext uri="{FF2B5EF4-FFF2-40B4-BE49-F238E27FC236}">
              <a16:creationId xmlns:a16="http://schemas.microsoft.com/office/drawing/2014/main" id="{00000000-0008-0000-0400-000092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147" name="pole tekstowe 146">
          <a:extLst>
            <a:ext uri="{FF2B5EF4-FFF2-40B4-BE49-F238E27FC236}">
              <a16:creationId xmlns:a16="http://schemas.microsoft.com/office/drawing/2014/main" id="{00000000-0008-0000-0400-000093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148" name="pole tekstowe 147">
          <a:extLst>
            <a:ext uri="{FF2B5EF4-FFF2-40B4-BE49-F238E27FC236}">
              <a16:creationId xmlns:a16="http://schemas.microsoft.com/office/drawing/2014/main" id="{00000000-0008-0000-0400-00009400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149" name="pole tekstowe 148">
          <a:extLst>
            <a:ext uri="{FF2B5EF4-FFF2-40B4-BE49-F238E27FC236}">
              <a16:creationId xmlns:a16="http://schemas.microsoft.com/office/drawing/2014/main" id="{00000000-0008-0000-0400-00009500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150" name="pole tekstowe 149">
          <a:extLst>
            <a:ext uri="{FF2B5EF4-FFF2-40B4-BE49-F238E27FC236}">
              <a16:creationId xmlns:a16="http://schemas.microsoft.com/office/drawing/2014/main" id="{00000000-0008-0000-0400-00009600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151" name="pole tekstowe 150">
          <a:extLst>
            <a:ext uri="{FF2B5EF4-FFF2-40B4-BE49-F238E27FC236}">
              <a16:creationId xmlns:a16="http://schemas.microsoft.com/office/drawing/2014/main" id="{00000000-0008-0000-0400-00009700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152" name="pole tekstowe 151">
          <a:extLst>
            <a:ext uri="{FF2B5EF4-FFF2-40B4-BE49-F238E27FC236}">
              <a16:creationId xmlns:a16="http://schemas.microsoft.com/office/drawing/2014/main" id="{00000000-0008-0000-0400-00009800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153" name="pole tekstowe 152">
          <a:extLst>
            <a:ext uri="{FF2B5EF4-FFF2-40B4-BE49-F238E27FC236}">
              <a16:creationId xmlns:a16="http://schemas.microsoft.com/office/drawing/2014/main" id="{00000000-0008-0000-0400-00009900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154" name="pole tekstowe 153">
          <a:extLst>
            <a:ext uri="{FF2B5EF4-FFF2-40B4-BE49-F238E27FC236}">
              <a16:creationId xmlns:a16="http://schemas.microsoft.com/office/drawing/2014/main" id="{00000000-0008-0000-0400-00009A00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155" name="pole tekstowe 154">
          <a:extLst>
            <a:ext uri="{FF2B5EF4-FFF2-40B4-BE49-F238E27FC236}">
              <a16:creationId xmlns:a16="http://schemas.microsoft.com/office/drawing/2014/main" id="{00000000-0008-0000-0400-00009B00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156" name="pole tekstowe 155">
          <a:extLst>
            <a:ext uri="{FF2B5EF4-FFF2-40B4-BE49-F238E27FC236}">
              <a16:creationId xmlns:a16="http://schemas.microsoft.com/office/drawing/2014/main" id="{00000000-0008-0000-0400-00009C00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157" name="pole tekstowe 156">
          <a:extLst>
            <a:ext uri="{FF2B5EF4-FFF2-40B4-BE49-F238E27FC236}">
              <a16:creationId xmlns:a16="http://schemas.microsoft.com/office/drawing/2014/main" id="{00000000-0008-0000-0400-00009D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158" name="pole tekstowe 157">
          <a:extLst>
            <a:ext uri="{FF2B5EF4-FFF2-40B4-BE49-F238E27FC236}">
              <a16:creationId xmlns:a16="http://schemas.microsoft.com/office/drawing/2014/main" id="{00000000-0008-0000-0400-00009E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159" name="pole tekstowe 158">
          <a:extLst>
            <a:ext uri="{FF2B5EF4-FFF2-40B4-BE49-F238E27FC236}">
              <a16:creationId xmlns:a16="http://schemas.microsoft.com/office/drawing/2014/main" id="{00000000-0008-0000-0400-00009F00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160" name="pole tekstowe 159">
          <a:extLst>
            <a:ext uri="{FF2B5EF4-FFF2-40B4-BE49-F238E27FC236}">
              <a16:creationId xmlns:a16="http://schemas.microsoft.com/office/drawing/2014/main" id="{00000000-0008-0000-0400-0000A000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161" name="pole tekstowe 160">
          <a:extLst>
            <a:ext uri="{FF2B5EF4-FFF2-40B4-BE49-F238E27FC236}">
              <a16:creationId xmlns:a16="http://schemas.microsoft.com/office/drawing/2014/main" id="{00000000-0008-0000-0400-0000A1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162" name="pole tekstowe 161">
          <a:extLst>
            <a:ext uri="{FF2B5EF4-FFF2-40B4-BE49-F238E27FC236}">
              <a16:creationId xmlns:a16="http://schemas.microsoft.com/office/drawing/2014/main" id="{00000000-0008-0000-0400-0000A200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163" name="pole tekstowe 162">
          <a:extLst>
            <a:ext uri="{FF2B5EF4-FFF2-40B4-BE49-F238E27FC236}">
              <a16:creationId xmlns:a16="http://schemas.microsoft.com/office/drawing/2014/main" id="{00000000-0008-0000-0400-0000A300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164" name="pole tekstowe 163">
          <a:extLst>
            <a:ext uri="{FF2B5EF4-FFF2-40B4-BE49-F238E27FC236}">
              <a16:creationId xmlns:a16="http://schemas.microsoft.com/office/drawing/2014/main" id="{00000000-0008-0000-0400-0000A400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165" name="pole tekstowe 164">
          <a:extLst>
            <a:ext uri="{FF2B5EF4-FFF2-40B4-BE49-F238E27FC236}">
              <a16:creationId xmlns:a16="http://schemas.microsoft.com/office/drawing/2014/main" id="{00000000-0008-0000-0400-0000A500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166" name="pole tekstowe 165">
          <a:extLst>
            <a:ext uri="{FF2B5EF4-FFF2-40B4-BE49-F238E27FC236}">
              <a16:creationId xmlns:a16="http://schemas.microsoft.com/office/drawing/2014/main" id="{00000000-0008-0000-0400-0000A600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167" name="pole tekstowe 166">
          <a:extLst>
            <a:ext uri="{FF2B5EF4-FFF2-40B4-BE49-F238E27FC236}">
              <a16:creationId xmlns:a16="http://schemas.microsoft.com/office/drawing/2014/main" id="{00000000-0008-0000-0400-0000A700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168" name="pole tekstowe 167">
          <a:extLst>
            <a:ext uri="{FF2B5EF4-FFF2-40B4-BE49-F238E27FC236}">
              <a16:creationId xmlns:a16="http://schemas.microsoft.com/office/drawing/2014/main" id="{00000000-0008-0000-0400-0000A800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169" name="pole tekstowe 168">
          <a:extLst>
            <a:ext uri="{FF2B5EF4-FFF2-40B4-BE49-F238E27FC236}">
              <a16:creationId xmlns:a16="http://schemas.microsoft.com/office/drawing/2014/main" id="{00000000-0008-0000-0400-0000A900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170" name="pole tekstowe 169">
          <a:extLst>
            <a:ext uri="{FF2B5EF4-FFF2-40B4-BE49-F238E27FC236}">
              <a16:creationId xmlns:a16="http://schemas.microsoft.com/office/drawing/2014/main" id="{00000000-0008-0000-0400-0000AA00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171" name="pole tekstowe 170">
          <a:extLst>
            <a:ext uri="{FF2B5EF4-FFF2-40B4-BE49-F238E27FC236}">
              <a16:creationId xmlns:a16="http://schemas.microsoft.com/office/drawing/2014/main" id="{00000000-0008-0000-0400-0000AB00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172" name="pole tekstowe 171">
          <a:extLst>
            <a:ext uri="{FF2B5EF4-FFF2-40B4-BE49-F238E27FC236}">
              <a16:creationId xmlns:a16="http://schemas.microsoft.com/office/drawing/2014/main" id="{00000000-0008-0000-0400-0000AC00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173" name="pole tekstowe 172">
          <a:extLst>
            <a:ext uri="{FF2B5EF4-FFF2-40B4-BE49-F238E27FC236}">
              <a16:creationId xmlns:a16="http://schemas.microsoft.com/office/drawing/2014/main" id="{00000000-0008-0000-0400-0000AD00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174" name="pole tekstowe 173">
          <a:extLst>
            <a:ext uri="{FF2B5EF4-FFF2-40B4-BE49-F238E27FC236}">
              <a16:creationId xmlns:a16="http://schemas.microsoft.com/office/drawing/2014/main" id="{00000000-0008-0000-0400-0000AE00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175" name="pole tekstowe 174">
          <a:extLst>
            <a:ext uri="{FF2B5EF4-FFF2-40B4-BE49-F238E27FC236}">
              <a16:creationId xmlns:a16="http://schemas.microsoft.com/office/drawing/2014/main" id="{00000000-0008-0000-0400-0000AF00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176" name="pole tekstowe 175">
          <a:extLst>
            <a:ext uri="{FF2B5EF4-FFF2-40B4-BE49-F238E27FC236}">
              <a16:creationId xmlns:a16="http://schemas.microsoft.com/office/drawing/2014/main" id="{00000000-0008-0000-0400-0000B000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177" name="pole tekstowe 176">
          <a:extLst>
            <a:ext uri="{FF2B5EF4-FFF2-40B4-BE49-F238E27FC236}">
              <a16:creationId xmlns:a16="http://schemas.microsoft.com/office/drawing/2014/main" id="{00000000-0008-0000-0400-0000B100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178" name="pole tekstowe 177">
          <a:extLst>
            <a:ext uri="{FF2B5EF4-FFF2-40B4-BE49-F238E27FC236}">
              <a16:creationId xmlns:a16="http://schemas.microsoft.com/office/drawing/2014/main" id="{00000000-0008-0000-0400-0000B200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179" name="pole tekstowe 178">
          <a:extLst>
            <a:ext uri="{FF2B5EF4-FFF2-40B4-BE49-F238E27FC236}">
              <a16:creationId xmlns:a16="http://schemas.microsoft.com/office/drawing/2014/main" id="{00000000-0008-0000-0400-0000B300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180" name="pole tekstowe 179">
          <a:extLst>
            <a:ext uri="{FF2B5EF4-FFF2-40B4-BE49-F238E27FC236}">
              <a16:creationId xmlns:a16="http://schemas.microsoft.com/office/drawing/2014/main" id="{00000000-0008-0000-0400-0000B400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181" name="pole tekstowe 180">
          <a:extLst>
            <a:ext uri="{FF2B5EF4-FFF2-40B4-BE49-F238E27FC236}">
              <a16:creationId xmlns:a16="http://schemas.microsoft.com/office/drawing/2014/main" id="{00000000-0008-0000-0400-0000B500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182" name="pole tekstowe 181">
          <a:extLst>
            <a:ext uri="{FF2B5EF4-FFF2-40B4-BE49-F238E27FC236}">
              <a16:creationId xmlns:a16="http://schemas.microsoft.com/office/drawing/2014/main" id="{00000000-0008-0000-0400-0000B600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183" name="pole tekstowe 182">
          <a:extLst>
            <a:ext uri="{FF2B5EF4-FFF2-40B4-BE49-F238E27FC236}">
              <a16:creationId xmlns:a16="http://schemas.microsoft.com/office/drawing/2014/main" id="{00000000-0008-0000-0400-0000B700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184" name="pole tekstowe 183">
          <a:extLst>
            <a:ext uri="{FF2B5EF4-FFF2-40B4-BE49-F238E27FC236}">
              <a16:creationId xmlns:a16="http://schemas.microsoft.com/office/drawing/2014/main" id="{00000000-0008-0000-0400-0000B800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185" name="pole tekstowe 184">
          <a:extLst>
            <a:ext uri="{FF2B5EF4-FFF2-40B4-BE49-F238E27FC236}">
              <a16:creationId xmlns:a16="http://schemas.microsoft.com/office/drawing/2014/main" id="{00000000-0008-0000-0400-0000B900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186" name="pole tekstowe 185">
          <a:extLst>
            <a:ext uri="{FF2B5EF4-FFF2-40B4-BE49-F238E27FC236}">
              <a16:creationId xmlns:a16="http://schemas.microsoft.com/office/drawing/2014/main" id="{00000000-0008-0000-0400-0000BA00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187" name="pole tekstowe 186">
          <a:extLst>
            <a:ext uri="{FF2B5EF4-FFF2-40B4-BE49-F238E27FC236}">
              <a16:creationId xmlns:a16="http://schemas.microsoft.com/office/drawing/2014/main" id="{00000000-0008-0000-0400-0000BB00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188" name="pole tekstowe 187">
          <a:extLst>
            <a:ext uri="{FF2B5EF4-FFF2-40B4-BE49-F238E27FC236}">
              <a16:creationId xmlns:a16="http://schemas.microsoft.com/office/drawing/2014/main" id="{00000000-0008-0000-0400-0000BC00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189" name="pole tekstowe 188">
          <a:extLst>
            <a:ext uri="{FF2B5EF4-FFF2-40B4-BE49-F238E27FC236}">
              <a16:creationId xmlns:a16="http://schemas.microsoft.com/office/drawing/2014/main" id="{00000000-0008-0000-0400-0000BD00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190" name="pole tekstowe 189">
          <a:extLst>
            <a:ext uri="{FF2B5EF4-FFF2-40B4-BE49-F238E27FC236}">
              <a16:creationId xmlns:a16="http://schemas.microsoft.com/office/drawing/2014/main" id="{00000000-0008-0000-0400-0000BE00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191" name="pole tekstowe 190">
          <a:extLst>
            <a:ext uri="{FF2B5EF4-FFF2-40B4-BE49-F238E27FC236}">
              <a16:creationId xmlns:a16="http://schemas.microsoft.com/office/drawing/2014/main" id="{00000000-0008-0000-0400-0000BF00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192" name="pole tekstowe 191">
          <a:extLst>
            <a:ext uri="{FF2B5EF4-FFF2-40B4-BE49-F238E27FC236}">
              <a16:creationId xmlns:a16="http://schemas.microsoft.com/office/drawing/2014/main" id="{00000000-0008-0000-0400-0000C000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193" name="pole tekstowe 192">
          <a:extLst>
            <a:ext uri="{FF2B5EF4-FFF2-40B4-BE49-F238E27FC236}">
              <a16:creationId xmlns:a16="http://schemas.microsoft.com/office/drawing/2014/main" id="{00000000-0008-0000-0400-0000C100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194" name="pole tekstowe 193">
          <a:extLst>
            <a:ext uri="{FF2B5EF4-FFF2-40B4-BE49-F238E27FC236}">
              <a16:creationId xmlns:a16="http://schemas.microsoft.com/office/drawing/2014/main" id="{00000000-0008-0000-0400-0000C200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195" name="pole tekstowe 194">
          <a:extLst>
            <a:ext uri="{FF2B5EF4-FFF2-40B4-BE49-F238E27FC236}">
              <a16:creationId xmlns:a16="http://schemas.microsoft.com/office/drawing/2014/main" id="{00000000-0008-0000-0400-0000C300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196" name="pole tekstowe 195">
          <a:extLst>
            <a:ext uri="{FF2B5EF4-FFF2-40B4-BE49-F238E27FC236}">
              <a16:creationId xmlns:a16="http://schemas.microsoft.com/office/drawing/2014/main" id="{00000000-0008-0000-0400-0000C400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197" name="pole tekstowe 196">
          <a:extLst>
            <a:ext uri="{FF2B5EF4-FFF2-40B4-BE49-F238E27FC236}">
              <a16:creationId xmlns:a16="http://schemas.microsoft.com/office/drawing/2014/main" id="{00000000-0008-0000-0400-0000C500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398</xdr:row>
      <xdr:rowOff>1457325</xdr:rowOff>
    </xdr:from>
    <xdr:ext cx="184731" cy="264560"/>
    <xdr:sp macro="" textlink="">
      <xdr:nvSpPr>
        <xdr:cNvPr id="198" name="pole tekstowe 197">
          <a:extLst>
            <a:ext uri="{FF2B5EF4-FFF2-40B4-BE49-F238E27FC236}">
              <a16:creationId xmlns:a16="http://schemas.microsoft.com/office/drawing/2014/main" id="{00000000-0008-0000-0400-0000C6000000}"/>
            </a:ext>
          </a:extLst>
        </xdr:cNvPr>
        <xdr:cNvSpPr txBox="1"/>
      </xdr:nvSpPr>
      <xdr:spPr>
        <a:xfrm>
          <a:off x="67437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199" name="pole tekstowe 198">
          <a:extLst>
            <a:ext uri="{FF2B5EF4-FFF2-40B4-BE49-F238E27FC236}">
              <a16:creationId xmlns:a16="http://schemas.microsoft.com/office/drawing/2014/main" id="{00000000-0008-0000-0400-0000C7000000}"/>
            </a:ext>
          </a:extLst>
        </xdr:cNvPr>
        <xdr:cNvSpPr txBox="1"/>
      </xdr:nvSpPr>
      <xdr:spPr>
        <a:xfrm>
          <a:off x="72009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200" name="pole tekstowe 199">
          <a:extLst>
            <a:ext uri="{FF2B5EF4-FFF2-40B4-BE49-F238E27FC236}">
              <a16:creationId xmlns:a16="http://schemas.microsoft.com/office/drawing/2014/main" id="{00000000-0008-0000-0400-0000C8000000}"/>
            </a:ext>
          </a:extLst>
        </xdr:cNvPr>
        <xdr:cNvSpPr txBox="1"/>
      </xdr:nvSpPr>
      <xdr:spPr>
        <a:xfrm>
          <a:off x="72009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201" name="pole tekstowe 200">
          <a:extLst>
            <a:ext uri="{FF2B5EF4-FFF2-40B4-BE49-F238E27FC236}">
              <a16:creationId xmlns:a16="http://schemas.microsoft.com/office/drawing/2014/main" id="{00000000-0008-0000-0400-0000C9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202" name="pole tekstowe 201">
          <a:extLst>
            <a:ext uri="{FF2B5EF4-FFF2-40B4-BE49-F238E27FC236}">
              <a16:creationId xmlns:a16="http://schemas.microsoft.com/office/drawing/2014/main" id="{00000000-0008-0000-0400-0000CA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203" name="pole tekstowe 202">
          <a:extLst>
            <a:ext uri="{FF2B5EF4-FFF2-40B4-BE49-F238E27FC236}">
              <a16:creationId xmlns:a16="http://schemas.microsoft.com/office/drawing/2014/main" id="{00000000-0008-0000-0400-0000CB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204" name="pole tekstowe 203">
          <a:extLst>
            <a:ext uri="{FF2B5EF4-FFF2-40B4-BE49-F238E27FC236}">
              <a16:creationId xmlns:a16="http://schemas.microsoft.com/office/drawing/2014/main" id="{00000000-0008-0000-0400-0000CC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205" name="pole tekstowe 204">
          <a:extLst>
            <a:ext uri="{FF2B5EF4-FFF2-40B4-BE49-F238E27FC236}">
              <a16:creationId xmlns:a16="http://schemas.microsoft.com/office/drawing/2014/main" id="{00000000-0008-0000-0400-0000CD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206" name="pole tekstowe 205">
          <a:extLst>
            <a:ext uri="{FF2B5EF4-FFF2-40B4-BE49-F238E27FC236}">
              <a16:creationId xmlns:a16="http://schemas.microsoft.com/office/drawing/2014/main" id="{00000000-0008-0000-0400-0000CE00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207" name="pole tekstowe 206">
          <a:extLst>
            <a:ext uri="{FF2B5EF4-FFF2-40B4-BE49-F238E27FC236}">
              <a16:creationId xmlns:a16="http://schemas.microsoft.com/office/drawing/2014/main" id="{00000000-0008-0000-0400-0000CF00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208" name="pole tekstowe 207">
          <a:extLst>
            <a:ext uri="{FF2B5EF4-FFF2-40B4-BE49-F238E27FC236}">
              <a16:creationId xmlns:a16="http://schemas.microsoft.com/office/drawing/2014/main" id="{00000000-0008-0000-0400-0000D0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209" name="pole tekstowe 208">
          <a:extLst>
            <a:ext uri="{FF2B5EF4-FFF2-40B4-BE49-F238E27FC236}">
              <a16:creationId xmlns:a16="http://schemas.microsoft.com/office/drawing/2014/main" id="{00000000-0008-0000-0400-0000D1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210" name="pole tekstowe 209">
          <a:extLst>
            <a:ext uri="{FF2B5EF4-FFF2-40B4-BE49-F238E27FC236}">
              <a16:creationId xmlns:a16="http://schemas.microsoft.com/office/drawing/2014/main" id="{00000000-0008-0000-0400-0000D2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211" name="pole tekstowe 210">
          <a:extLst>
            <a:ext uri="{FF2B5EF4-FFF2-40B4-BE49-F238E27FC236}">
              <a16:creationId xmlns:a16="http://schemas.microsoft.com/office/drawing/2014/main" id="{00000000-0008-0000-0400-0000D300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212" name="pole tekstowe 211">
          <a:extLst>
            <a:ext uri="{FF2B5EF4-FFF2-40B4-BE49-F238E27FC236}">
              <a16:creationId xmlns:a16="http://schemas.microsoft.com/office/drawing/2014/main" id="{00000000-0008-0000-0400-0000D400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213" name="pole tekstowe 212">
          <a:extLst>
            <a:ext uri="{FF2B5EF4-FFF2-40B4-BE49-F238E27FC236}">
              <a16:creationId xmlns:a16="http://schemas.microsoft.com/office/drawing/2014/main" id="{00000000-0008-0000-0400-0000D500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214" name="pole tekstowe 213">
          <a:extLst>
            <a:ext uri="{FF2B5EF4-FFF2-40B4-BE49-F238E27FC236}">
              <a16:creationId xmlns:a16="http://schemas.microsoft.com/office/drawing/2014/main" id="{00000000-0008-0000-0400-0000D600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215" name="pole tekstowe 214">
          <a:extLst>
            <a:ext uri="{FF2B5EF4-FFF2-40B4-BE49-F238E27FC236}">
              <a16:creationId xmlns:a16="http://schemas.microsoft.com/office/drawing/2014/main" id="{00000000-0008-0000-0400-0000D700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216" name="pole tekstowe 215">
          <a:extLst>
            <a:ext uri="{FF2B5EF4-FFF2-40B4-BE49-F238E27FC236}">
              <a16:creationId xmlns:a16="http://schemas.microsoft.com/office/drawing/2014/main" id="{00000000-0008-0000-0400-0000D800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217" name="pole tekstowe 216">
          <a:extLst>
            <a:ext uri="{FF2B5EF4-FFF2-40B4-BE49-F238E27FC236}">
              <a16:creationId xmlns:a16="http://schemas.microsoft.com/office/drawing/2014/main" id="{00000000-0008-0000-0400-0000D900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218" name="pole tekstowe 217">
          <a:extLst>
            <a:ext uri="{FF2B5EF4-FFF2-40B4-BE49-F238E27FC236}">
              <a16:creationId xmlns:a16="http://schemas.microsoft.com/office/drawing/2014/main" id="{00000000-0008-0000-0400-0000DA00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219" name="pole tekstowe 218">
          <a:extLst>
            <a:ext uri="{FF2B5EF4-FFF2-40B4-BE49-F238E27FC236}">
              <a16:creationId xmlns:a16="http://schemas.microsoft.com/office/drawing/2014/main" id="{00000000-0008-0000-0400-0000DB00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220" name="pole tekstowe 219">
          <a:extLst>
            <a:ext uri="{FF2B5EF4-FFF2-40B4-BE49-F238E27FC236}">
              <a16:creationId xmlns:a16="http://schemas.microsoft.com/office/drawing/2014/main" id="{00000000-0008-0000-0400-0000DC00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221" name="pole tekstowe 220">
          <a:extLst>
            <a:ext uri="{FF2B5EF4-FFF2-40B4-BE49-F238E27FC236}">
              <a16:creationId xmlns:a16="http://schemas.microsoft.com/office/drawing/2014/main" id="{00000000-0008-0000-0400-0000DD00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222" name="pole tekstowe 221">
          <a:extLst>
            <a:ext uri="{FF2B5EF4-FFF2-40B4-BE49-F238E27FC236}">
              <a16:creationId xmlns:a16="http://schemas.microsoft.com/office/drawing/2014/main" id="{00000000-0008-0000-0400-0000DE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223" name="pole tekstowe 222">
          <a:extLst>
            <a:ext uri="{FF2B5EF4-FFF2-40B4-BE49-F238E27FC236}">
              <a16:creationId xmlns:a16="http://schemas.microsoft.com/office/drawing/2014/main" id="{00000000-0008-0000-0400-0000DF00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224" name="pole tekstowe 223">
          <a:extLst>
            <a:ext uri="{FF2B5EF4-FFF2-40B4-BE49-F238E27FC236}">
              <a16:creationId xmlns:a16="http://schemas.microsoft.com/office/drawing/2014/main" id="{00000000-0008-0000-0400-0000E000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225" name="pole tekstowe 224">
          <a:extLst>
            <a:ext uri="{FF2B5EF4-FFF2-40B4-BE49-F238E27FC236}">
              <a16:creationId xmlns:a16="http://schemas.microsoft.com/office/drawing/2014/main" id="{00000000-0008-0000-0400-0000E100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226" name="pole tekstowe 225">
          <a:extLst>
            <a:ext uri="{FF2B5EF4-FFF2-40B4-BE49-F238E27FC236}">
              <a16:creationId xmlns:a16="http://schemas.microsoft.com/office/drawing/2014/main" id="{00000000-0008-0000-0400-0000E200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227" name="pole tekstowe 226">
          <a:extLst>
            <a:ext uri="{FF2B5EF4-FFF2-40B4-BE49-F238E27FC236}">
              <a16:creationId xmlns:a16="http://schemas.microsoft.com/office/drawing/2014/main" id="{00000000-0008-0000-0400-0000E300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228" name="pole tekstowe 227">
          <a:extLst>
            <a:ext uri="{FF2B5EF4-FFF2-40B4-BE49-F238E27FC236}">
              <a16:creationId xmlns:a16="http://schemas.microsoft.com/office/drawing/2014/main" id="{00000000-0008-0000-0400-0000E400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229" name="pole tekstowe 228">
          <a:extLst>
            <a:ext uri="{FF2B5EF4-FFF2-40B4-BE49-F238E27FC236}">
              <a16:creationId xmlns:a16="http://schemas.microsoft.com/office/drawing/2014/main" id="{00000000-0008-0000-0400-0000E500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230" name="pole tekstowe 229">
          <a:extLst>
            <a:ext uri="{FF2B5EF4-FFF2-40B4-BE49-F238E27FC236}">
              <a16:creationId xmlns:a16="http://schemas.microsoft.com/office/drawing/2014/main" id="{00000000-0008-0000-0400-0000E600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231" name="pole tekstowe 230">
          <a:extLst>
            <a:ext uri="{FF2B5EF4-FFF2-40B4-BE49-F238E27FC236}">
              <a16:creationId xmlns:a16="http://schemas.microsoft.com/office/drawing/2014/main" id="{00000000-0008-0000-0400-0000E700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232" name="pole tekstowe 231">
          <a:extLst>
            <a:ext uri="{FF2B5EF4-FFF2-40B4-BE49-F238E27FC236}">
              <a16:creationId xmlns:a16="http://schemas.microsoft.com/office/drawing/2014/main" id="{00000000-0008-0000-0400-0000E800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233" name="pole tekstowe 232">
          <a:extLst>
            <a:ext uri="{FF2B5EF4-FFF2-40B4-BE49-F238E27FC236}">
              <a16:creationId xmlns:a16="http://schemas.microsoft.com/office/drawing/2014/main" id="{00000000-0008-0000-0400-0000E900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234" name="pole tekstowe 233">
          <a:extLst>
            <a:ext uri="{FF2B5EF4-FFF2-40B4-BE49-F238E27FC236}">
              <a16:creationId xmlns:a16="http://schemas.microsoft.com/office/drawing/2014/main" id="{00000000-0008-0000-0400-0000EA00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235" name="pole tekstowe 234">
          <a:extLst>
            <a:ext uri="{FF2B5EF4-FFF2-40B4-BE49-F238E27FC236}">
              <a16:creationId xmlns:a16="http://schemas.microsoft.com/office/drawing/2014/main" id="{00000000-0008-0000-0400-0000EB00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236" name="pole tekstowe 235">
          <a:extLst>
            <a:ext uri="{FF2B5EF4-FFF2-40B4-BE49-F238E27FC236}">
              <a16:creationId xmlns:a16="http://schemas.microsoft.com/office/drawing/2014/main" id="{00000000-0008-0000-0400-0000EC00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237" name="pole tekstowe 236">
          <a:extLst>
            <a:ext uri="{FF2B5EF4-FFF2-40B4-BE49-F238E27FC236}">
              <a16:creationId xmlns:a16="http://schemas.microsoft.com/office/drawing/2014/main" id="{00000000-0008-0000-0400-0000ED00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238" name="pole tekstowe 237">
          <a:extLst>
            <a:ext uri="{FF2B5EF4-FFF2-40B4-BE49-F238E27FC236}">
              <a16:creationId xmlns:a16="http://schemas.microsoft.com/office/drawing/2014/main" id="{00000000-0008-0000-0400-0000EE00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239" name="pole tekstowe 238">
          <a:extLst>
            <a:ext uri="{FF2B5EF4-FFF2-40B4-BE49-F238E27FC236}">
              <a16:creationId xmlns:a16="http://schemas.microsoft.com/office/drawing/2014/main" id="{00000000-0008-0000-0400-0000EF00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240" name="pole tekstowe 239">
          <a:extLst>
            <a:ext uri="{FF2B5EF4-FFF2-40B4-BE49-F238E27FC236}">
              <a16:creationId xmlns:a16="http://schemas.microsoft.com/office/drawing/2014/main" id="{00000000-0008-0000-0400-0000F000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241" name="pole tekstowe 240">
          <a:extLst>
            <a:ext uri="{FF2B5EF4-FFF2-40B4-BE49-F238E27FC236}">
              <a16:creationId xmlns:a16="http://schemas.microsoft.com/office/drawing/2014/main" id="{00000000-0008-0000-0400-0000F100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242" name="pole tekstowe 241">
          <a:extLst>
            <a:ext uri="{FF2B5EF4-FFF2-40B4-BE49-F238E27FC236}">
              <a16:creationId xmlns:a16="http://schemas.microsoft.com/office/drawing/2014/main" id="{00000000-0008-0000-0400-0000F200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243" name="pole tekstowe 242">
          <a:extLst>
            <a:ext uri="{FF2B5EF4-FFF2-40B4-BE49-F238E27FC236}">
              <a16:creationId xmlns:a16="http://schemas.microsoft.com/office/drawing/2014/main" id="{00000000-0008-0000-0400-0000F300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244" name="pole tekstowe 243">
          <a:extLst>
            <a:ext uri="{FF2B5EF4-FFF2-40B4-BE49-F238E27FC236}">
              <a16:creationId xmlns:a16="http://schemas.microsoft.com/office/drawing/2014/main" id="{00000000-0008-0000-0400-0000F400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245" name="pole tekstowe 244">
          <a:extLst>
            <a:ext uri="{FF2B5EF4-FFF2-40B4-BE49-F238E27FC236}">
              <a16:creationId xmlns:a16="http://schemas.microsoft.com/office/drawing/2014/main" id="{00000000-0008-0000-0400-0000F500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246" name="pole tekstowe 245">
          <a:extLst>
            <a:ext uri="{FF2B5EF4-FFF2-40B4-BE49-F238E27FC236}">
              <a16:creationId xmlns:a16="http://schemas.microsoft.com/office/drawing/2014/main" id="{00000000-0008-0000-0400-0000F600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247" name="pole tekstowe 246">
          <a:extLst>
            <a:ext uri="{FF2B5EF4-FFF2-40B4-BE49-F238E27FC236}">
              <a16:creationId xmlns:a16="http://schemas.microsoft.com/office/drawing/2014/main" id="{00000000-0008-0000-0400-0000F700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248" name="pole tekstowe 247">
          <a:extLst>
            <a:ext uri="{FF2B5EF4-FFF2-40B4-BE49-F238E27FC236}">
              <a16:creationId xmlns:a16="http://schemas.microsoft.com/office/drawing/2014/main" id="{00000000-0008-0000-0400-0000F800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249" name="pole tekstowe 248">
          <a:extLst>
            <a:ext uri="{FF2B5EF4-FFF2-40B4-BE49-F238E27FC236}">
              <a16:creationId xmlns:a16="http://schemas.microsoft.com/office/drawing/2014/main" id="{00000000-0008-0000-0400-0000F900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250" name="pole tekstowe 249">
          <a:extLst>
            <a:ext uri="{FF2B5EF4-FFF2-40B4-BE49-F238E27FC236}">
              <a16:creationId xmlns:a16="http://schemas.microsoft.com/office/drawing/2014/main" id="{00000000-0008-0000-0400-0000FA00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251" name="pole tekstowe 250">
          <a:extLst>
            <a:ext uri="{FF2B5EF4-FFF2-40B4-BE49-F238E27FC236}">
              <a16:creationId xmlns:a16="http://schemas.microsoft.com/office/drawing/2014/main" id="{00000000-0008-0000-0400-0000FB00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252" name="pole tekstowe 251">
          <a:extLst>
            <a:ext uri="{FF2B5EF4-FFF2-40B4-BE49-F238E27FC236}">
              <a16:creationId xmlns:a16="http://schemas.microsoft.com/office/drawing/2014/main" id="{00000000-0008-0000-0400-0000FC00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253" name="pole tekstowe 252">
          <a:extLst>
            <a:ext uri="{FF2B5EF4-FFF2-40B4-BE49-F238E27FC236}">
              <a16:creationId xmlns:a16="http://schemas.microsoft.com/office/drawing/2014/main" id="{00000000-0008-0000-0400-0000FD00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254" name="pole tekstowe 253">
          <a:extLst>
            <a:ext uri="{FF2B5EF4-FFF2-40B4-BE49-F238E27FC236}">
              <a16:creationId xmlns:a16="http://schemas.microsoft.com/office/drawing/2014/main" id="{00000000-0008-0000-0400-0000FE00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255" name="pole tekstowe 254">
          <a:extLst>
            <a:ext uri="{FF2B5EF4-FFF2-40B4-BE49-F238E27FC236}">
              <a16:creationId xmlns:a16="http://schemas.microsoft.com/office/drawing/2014/main" id="{00000000-0008-0000-0400-0000FF00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256" name="pole tekstowe 255">
          <a:extLst>
            <a:ext uri="{FF2B5EF4-FFF2-40B4-BE49-F238E27FC236}">
              <a16:creationId xmlns:a16="http://schemas.microsoft.com/office/drawing/2014/main" id="{00000000-0008-0000-0400-00000001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257" name="pole tekstowe 256">
          <a:extLst>
            <a:ext uri="{FF2B5EF4-FFF2-40B4-BE49-F238E27FC236}">
              <a16:creationId xmlns:a16="http://schemas.microsoft.com/office/drawing/2014/main" id="{00000000-0008-0000-0400-00000101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258" name="pole tekstowe 257">
          <a:extLst>
            <a:ext uri="{FF2B5EF4-FFF2-40B4-BE49-F238E27FC236}">
              <a16:creationId xmlns:a16="http://schemas.microsoft.com/office/drawing/2014/main" id="{00000000-0008-0000-0400-00000201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259" name="pole tekstowe 258">
          <a:extLst>
            <a:ext uri="{FF2B5EF4-FFF2-40B4-BE49-F238E27FC236}">
              <a16:creationId xmlns:a16="http://schemas.microsoft.com/office/drawing/2014/main" id="{00000000-0008-0000-0400-00000301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260" name="pole tekstowe 259">
          <a:extLst>
            <a:ext uri="{FF2B5EF4-FFF2-40B4-BE49-F238E27FC236}">
              <a16:creationId xmlns:a16="http://schemas.microsoft.com/office/drawing/2014/main" id="{00000000-0008-0000-0400-00000401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261" name="pole tekstowe 260">
          <a:extLst>
            <a:ext uri="{FF2B5EF4-FFF2-40B4-BE49-F238E27FC236}">
              <a16:creationId xmlns:a16="http://schemas.microsoft.com/office/drawing/2014/main" id="{00000000-0008-0000-0400-00000501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262" name="pole tekstowe 261">
          <a:extLst>
            <a:ext uri="{FF2B5EF4-FFF2-40B4-BE49-F238E27FC236}">
              <a16:creationId xmlns:a16="http://schemas.microsoft.com/office/drawing/2014/main" id="{00000000-0008-0000-0400-00000601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263" name="pole tekstowe 262">
          <a:extLst>
            <a:ext uri="{FF2B5EF4-FFF2-40B4-BE49-F238E27FC236}">
              <a16:creationId xmlns:a16="http://schemas.microsoft.com/office/drawing/2014/main" id="{00000000-0008-0000-0400-00000701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264" name="pole tekstowe 263">
          <a:extLst>
            <a:ext uri="{FF2B5EF4-FFF2-40B4-BE49-F238E27FC236}">
              <a16:creationId xmlns:a16="http://schemas.microsoft.com/office/drawing/2014/main" id="{00000000-0008-0000-0400-00000801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265" name="pole tekstowe 264">
          <a:extLst>
            <a:ext uri="{FF2B5EF4-FFF2-40B4-BE49-F238E27FC236}">
              <a16:creationId xmlns:a16="http://schemas.microsoft.com/office/drawing/2014/main" id="{00000000-0008-0000-0400-000009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266" name="pole tekstowe 265">
          <a:extLst>
            <a:ext uri="{FF2B5EF4-FFF2-40B4-BE49-F238E27FC236}">
              <a16:creationId xmlns:a16="http://schemas.microsoft.com/office/drawing/2014/main" id="{00000000-0008-0000-0400-00000A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267" name="pole tekstowe 266">
          <a:extLst>
            <a:ext uri="{FF2B5EF4-FFF2-40B4-BE49-F238E27FC236}">
              <a16:creationId xmlns:a16="http://schemas.microsoft.com/office/drawing/2014/main" id="{00000000-0008-0000-0400-00000B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268" name="pole tekstowe 267">
          <a:extLst>
            <a:ext uri="{FF2B5EF4-FFF2-40B4-BE49-F238E27FC236}">
              <a16:creationId xmlns:a16="http://schemas.microsoft.com/office/drawing/2014/main" id="{00000000-0008-0000-0400-00000C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269" name="pole tekstowe 268">
          <a:extLst>
            <a:ext uri="{FF2B5EF4-FFF2-40B4-BE49-F238E27FC236}">
              <a16:creationId xmlns:a16="http://schemas.microsoft.com/office/drawing/2014/main" id="{00000000-0008-0000-0400-00000D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270" name="pole tekstowe 269">
          <a:extLst>
            <a:ext uri="{FF2B5EF4-FFF2-40B4-BE49-F238E27FC236}">
              <a16:creationId xmlns:a16="http://schemas.microsoft.com/office/drawing/2014/main" id="{00000000-0008-0000-0400-00000E01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271" name="pole tekstowe 270">
          <a:extLst>
            <a:ext uri="{FF2B5EF4-FFF2-40B4-BE49-F238E27FC236}">
              <a16:creationId xmlns:a16="http://schemas.microsoft.com/office/drawing/2014/main" id="{00000000-0008-0000-0400-00000F01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272" name="pole tekstowe 271">
          <a:extLst>
            <a:ext uri="{FF2B5EF4-FFF2-40B4-BE49-F238E27FC236}">
              <a16:creationId xmlns:a16="http://schemas.microsoft.com/office/drawing/2014/main" id="{00000000-0008-0000-0400-00001001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273" name="pole tekstowe 272">
          <a:extLst>
            <a:ext uri="{FF2B5EF4-FFF2-40B4-BE49-F238E27FC236}">
              <a16:creationId xmlns:a16="http://schemas.microsoft.com/office/drawing/2014/main" id="{00000000-0008-0000-0400-00001101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274" name="pole tekstowe 273">
          <a:extLst>
            <a:ext uri="{FF2B5EF4-FFF2-40B4-BE49-F238E27FC236}">
              <a16:creationId xmlns:a16="http://schemas.microsoft.com/office/drawing/2014/main" id="{00000000-0008-0000-0400-00001201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275" name="pole tekstowe 274">
          <a:extLst>
            <a:ext uri="{FF2B5EF4-FFF2-40B4-BE49-F238E27FC236}">
              <a16:creationId xmlns:a16="http://schemas.microsoft.com/office/drawing/2014/main" id="{00000000-0008-0000-0400-00001301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276" name="pole tekstowe 275">
          <a:extLst>
            <a:ext uri="{FF2B5EF4-FFF2-40B4-BE49-F238E27FC236}">
              <a16:creationId xmlns:a16="http://schemas.microsoft.com/office/drawing/2014/main" id="{00000000-0008-0000-0400-00001401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277" name="pole tekstowe 276">
          <a:extLst>
            <a:ext uri="{FF2B5EF4-FFF2-40B4-BE49-F238E27FC236}">
              <a16:creationId xmlns:a16="http://schemas.microsoft.com/office/drawing/2014/main" id="{00000000-0008-0000-0400-00001501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278" name="pole tekstowe 277">
          <a:extLst>
            <a:ext uri="{FF2B5EF4-FFF2-40B4-BE49-F238E27FC236}">
              <a16:creationId xmlns:a16="http://schemas.microsoft.com/office/drawing/2014/main" id="{00000000-0008-0000-0400-00001601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279" name="pole tekstowe 278">
          <a:extLst>
            <a:ext uri="{FF2B5EF4-FFF2-40B4-BE49-F238E27FC236}">
              <a16:creationId xmlns:a16="http://schemas.microsoft.com/office/drawing/2014/main" id="{00000000-0008-0000-0400-000017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280" name="pole tekstowe 279">
          <a:extLst>
            <a:ext uri="{FF2B5EF4-FFF2-40B4-BE49-F238E27FC236}">
              <a16:creationId xmlns:a16="http://schemas.microsoft.com/office/drawing/2014/main" id="{00000000-0008-0000-0400-000018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281" name="pole tekstowe 280">
          <a:extLst>
            <a:ext uri="{FF2B5EF4-FFF2-40B4-BE49-F238E27FC236}">
              <a16:creationId xmlns:a16="http://schemas.microsoft.com/office/drawing/2014/main" id="{00000000-0008-0000-0400-00001901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282" name="pole tekstowe 281">
          <a:extLst>
            <a:ext uri="{FF2B5EF4-FFF2-40B4-BE49-F238E27FC236}">
              <a16:creationId xmlns:a16="http://schemas.microsoft.com/office/drawing/2014/main" id="{00000000-0008-0000-0400-00001A01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283" name="pole tekstowe 282">
          <a:extLst>
            <a:ext uri="{FF2B5EF4-FFF2-40B4-BE49-F238E27FC236}">
              <a16:creationId xmlns:a16="http://schemas.microsoft.com/office/drawing/2014/main" id="{00000000-0008-0000-0400-00001B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284" name="pole tekstowe 283">
          <a:extLst>
            <a:ext uri="{FF2B5EF4-FFF2-40B4-BE49-F238E27FC236}">
              <a16:creationId xmlns:a16="http://schemas.microsoft.com/office/drawing/2014/main" id="{00000000-0008-0000-0400-00001C01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285" name="pole tekstowe 284">
          <a:extLst>
            <a:ext uri="{FF2B5EF4-FFF2-40B4-BE49-F238E27FC236}">
              <a16:creationId xmlns:a16="http://schemas.microsoft.com/office/drawing/2014/main" id="{00000000-0008-0000-0400-00001D01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286" name="pole tekstowe 285">
          <a:extLst>
            <a:ext uri="{FF2B5EF4-FFF2-40B4-BE49-F238E27FC236}">
              <a16:creationId xmlns:a16="http://schemas.microsoft.com/office/drawing/2014/main" id="{00000000-0008-0000-0400-00001E01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287" name="pole tekstowe 286">
          <a:extLst>
            <a:ext uri="{FF2B5EF4-FFF2-40B4-BE49-F238E27FC236}">
              <a16:creationId xmlns:a16="http://schemas.microsoft.com/office/drawing/2014/main" id="{00000000-0008-0000-0400-00001F01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288" name="pole tekstowe 287">
          <a:extLst>
            <a:ext uri="{FF2B5EF4-FFF2-40B4-BE49-F238E27FC236}">
              <a16:creationId xmlns:a16="http://schemas.microsoft.com/office/drawing/2014/main" id="{00000000-0008-0000-0400-00002001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289" name="pole tekstowe 288">
          <a:extLst>
            <a:ext uri="{FF2B5EF4-FFF2-40B4-BE49-F238E27FC236}">
              <a16:creationId xmlns:a16="http://schemas.microsoft.com/office/drawing/2014/main" id="{00000000-0008-0000-0400-00002101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290" name="pole tekstowe 289">
          <a:extLst>
            <a:ext uri="{FF2B5EF4-FFF2-40B4-BE49-F238E27FC236}">
              <a16:creationId xmlns:a16="http://schemas.microsoft.com/office/drawing/2014/main" id="{00000000-0008-0000-0400-00002201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291" name="pole tekstowe 290">
          <a:extLst>
            <a:ext uri="{FF2B5EF4-FFF2-40B4-BE49-F238E27FC236}">
              <a16:creationId xmlns:a16="http://schemas.microsoft.com/office/drawing/2014/main" id="{00000000-0008-0000-0400-00002301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292" name="pole tekstowe 291">
          <a:extLst>
            <a:ext uri="{FF2B5EF4-FFF2-40B4-BE49-F238E27FC236}">
              <a16:creationId xmlns:a16="http://schemas.microsoft.com/office/drawing/2014/main" id="{00000000-0008-0000-0400-00002401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293" name="pole tekstowe 292">
          <a:extLst>
            <a:ext uri="{FF2B5EF4-FFF2-40B4-BE49-F238E27FC236}">
              <a16:creationId xmlns:a16="http://schemas.microsoft.com/office/drawing/2014/main" id="{00000000-0008-0000-0400-00002501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294" name="pole tekstowe 293">
          <a:extLst>
            <a:ext uri="{FF2B5EF4-FFF2-40B4-BE49-F238E27FC236}">
              <a16:creationId xmlns:a16="http://schemas.microsoft.com/office/drawing/2014/main" id="{00000000-0008-0000-0400-00002601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295" name="pole tekstowe 294">
          <a:extLst>
            <a:ext uri="{FF2B5EF4-FFF2-40B4-BE49-F238E27FC236}">
              <a16:creationId xmlns:a16="http://schemas.microsoft.com/office/drawing/2014/main" id="{00000000-0008-0000-0400-00002701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296" name="pole tekstowe 295">
          <a:extLst>
            <a:ext uri="{FF2B5EF4-FFF2-40B4-BE49-F238E27FC236}">
              <a16:creationId xmlns:a16="http://schemas.microsoft.com/office/drawing/2014/main" id="{00000000-0008-0000-0400-00002801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297" name="pole tekstowe 296">
          <a:extLst>
            <a:ext uri="{FF2B5EF4-FFF2-40B4-BE49-F238E27FC236}">
              <a16:creationId xmlns:a16="http://schemas.microsoft.com/office/drawing/2014/main" id="{00000000-0008-0000-0400-00002901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298" name="pole tekstowe 297">
          <a:extLst>
            <a:ext uri="{FF2B5EF4-FFF2-40B4-BE49-F238E27FC236}">
              <a16:creationId xmlns:a16="http://schemas.microsoft.com/office/drawing/2014/main" id="{00000000-0008-0000-0400-00002A01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299" name="pole tekstowe 298">
          <a:extLst>
            <a:ext uri="{FF2B5EF4-FFF2-40B4-BE49-F238E27FC236}">
              <a16:creationId xmlns:a16="http://schemas.microsoft.com/office/drawing/2014/main" id="{00000000-0008-0000-0400-00002B01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300" name="pole tekstowe 299">
          <a:extLst>
            <a:ext uri="{FF2B5EF4-FFF2-40B4-BE49-F238E27FC236}">
              <a16:creationId xmlns:a16="http://schemas.microsoft.com/office/drawing/2014/main" id="{00000000-0008-0000-0400-00002C01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301" name="pole tekstowe 300">
          <a:extLst>
            <a:ext uri="{FF2B5EF4-FFF2-40B4-BE49-F238E27FC236}">
              <a16:creationId xmlns:a16="http://schemas.microsoft.com/office/drawing/2014/main" id="{00000000-0008-0000-0400-00002D01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302" name="pole tekstowe 301">
          <a:extLst>
            <a:ext uri="{FF2B5EF4-FFF2-40B4-BE49-F238E27FC236}">
              <a16:creationId xmlns:a16="http://schemas.microsoft.com/office/drawing/2014/main" id="{00000000-0008-0000-0400-00002E01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303" name="pole tekstowe 302">
          <a:extLst>
            <a:ext uri="{FF2B5EF4-FFF2-40B4-BE49-F238E27FC236}">
              <a16:creationId xmlns:a16="http://schemas.microsoft.com/office/drawing/2014/main" id="{00000000-0008-0000-0400-00002F01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304" name="pole tekstowe 303">
          <a:extLst>
            <a:ext uri="{FF2B5EF4-FFF2-40B4-BE49-F238E27FC236}">
              <a16:creationId xmlns:a16="http://schemas.microsoft.com/office/drawing/2014/main" id="{00000000-0008-0000-0400-00003001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305" name="pole tekstowe 304">
          <a:extLst>
            <a:ext uri="{FF2B5EF4-FFF2-40B4-BE49-F238E27FC236}">
              <a16:creationId xmlns:a16="http://schemas.microsoft.com/office/drawing/2014/main" id="{00000000-0008-0000-0400-00003101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306" name="pole tekstowe 305">
          <a:extLst>
            <a:ext uri="{FF2B5EF4-FFF2-40B4-BE49-F238E27FC236}">
              <a16:creationId xmlns:a16="http://schemas.microsoft.com/office/drawing/2014/main" id="{00000000-0008-0000-0400-00003201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307" name="pole tekstowe 306">
          <a:extLst>
            <a:ext uri="{FF2B5EF4-FFF2-40B4-BE49-F238E27FC236}">
              <a16:creationId xmlns:a16="http://schemas.microsoft.com/office/drawing/2014/main" id="{00000000-0008-0000-0400-00003301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308" name="pole tekstowe 307">
          <a:extLst>
            <a:ext uri="{FF2B5EF4-FFF2-40B4-BE49-F238E27FC236}">
              <a16:creationId xmlns:a16="http://schemas.microsoft.com/office/drawing/2014/main" id="{00000000-0008-0000-0400-00003401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309" name="pole tekstowe 308">
          <a:extLst>
            <a:ext uri="{FF2B5EF4-FFF2-40B4-BE49-F238E27FC236}">
              <a16:creationId xmlns:a16="http://schemas.microsoft.com/office/drawing/2014/main" id="{00000000-0008-0000-0400-00003501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310" name="pole tekstowe 309">
          <a:extLst>
            <a:ext uri="{FF2B5EF4-FFF2-40B4-BE49-F238E27FC236}">
              <a16:creationId xmlns:a16="http://schemas.microsoft.com/office/drawing/2014/main" id="{00000000-0008-0000-0400-00003601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311" name="pole tekstowe 310">
          <a:extLst>
            <a:ext uri="{FF2B5EF4-FFF2-40B4-BE49-F238E27FC236}">
              <a16:creationId xmlns:a16="http://schemas.microsoft.com/office/drawing/2014/main" id="{00000000-0008-0000-0400-00003701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312" name="pole tekstowe 311">
          <a:extLst>
            <a:ext uri="{FF2B5EF4-FFF2-40B4-BE49-F238E27FC236}">
              <a16:creationId xmlns:a16="http://schemas.microsoft.com/office/drawing/2014/main" id="{00000000-0008-0000-0400-00003801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313" name="pole tekstowe 312">
          <a:extLst>
            <a:ext uri="{FF2B5EF4-FFF2-40B4-BE49-F238E27FC236}">
              <a16:creationId xmlns:a16="http://schemas.microsoft.com/office/drawing/2014/main" id="{00000000-0008-0000-0400-00003901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314" name="pole tekstowe 313">
          <a:extLst>
            <a:ext uri="{FF2B5EF4-FFF2-40B4-BE49-F238E27FC236}">
              <a16:creationId xmlns:a16="http://schemas.microsoft.com/office/drawing/2014/main" id="{00000000-0008-0000-0400-00003A01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315" name="pole tekstowe 314">
          <a:extLst>
            <a:ext uri="{FF2B5EF4-FFF2-40B4-BE49-F238E27FC236}">
              <a16:creationId xmlns:a16="http://schemas.microsoft.com/office/drawing/2014/main" id="{00000000-0008-0000-0400-00003B01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316" name="pole tekstowe 315">
          <a:extLst>
            <a:ext uri="{FF2B5EF4-FFF2-40B4-BE49-F238E27FC236}">
              <a16:creationId xmlns:a16="http://schemas.microsoft.com/office/drawing/2014/main" id="{00000000-0008-0000-0400-00003C01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317" name="pole tekstowe 316">
          <a:extLst>
            <a:ext uri="{FF2B5EF4-FFF2-40B4-BE49-F238E27FC236}">
              <a16:creationId xmlns:a16="http://schemas.microsoft.com/office/drawing/2014/main" id="{00000000-0008-0000-0400-00003D01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318" name="pole tekstowe 317">
          <a:extLst>
            <a:ext uri="{FF2B5EF4-FFF2-40B4-BE49-F238E27FC236}">
              <a16:creationId xmlns:a16="http://schemas.microsoft.com/office/drawing/2014/main" id="{00000000-0008-0000-0400-00003E01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319" name="pole tekstowe 318">
          <a:extLst>
            <a:ext uri="{FF2B5EF4-FFF2-40B4-BE49-F238E27FC236}">
              <a16:creationId xmlns:a16="http://schemas.microsoft.com/office/drawing/2014/main" id="{00000000-0008-0000-0400-00003F01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398</xdr:row>
      <xdr:rowOff>1457325</xdr:rowOff>
    </xdr:from>
    <xdr:ext cx="184731" cy="264560"/>
    <xdr:sp macro="" textlink="">
      <xdr:nvSpPr>
        <xdr:cNvPr id="320" name="pole tekstowe 319">
          <a:extLst>
            <a:ext uri="{FF2B5EF4-FFF2-40B4-BE49-F238E27FC236}">
              <a16:creationId xmlns:a16="http://schemas.microsoft.com/office/drawing/2014/main" id="{00000000-0008-0000-0400-000040010000}"/>
            </a:ext>
          </a:extLst>
        </xdr:cNvPr>
        <xdr:cNvSpPr txBox="1"/>
      </xdr:nvSpPr>
      <xdr:spPr>
        <a:xfrm>
          <a:off x="67437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321" name="pole tekstowe 320">
          <a:extLst>
            <a:ext uri="{FF2B5EF4-FFF2-40B4-BE49-F238E27FC236}">
              <a16:creationId xmlns:a16="http://schemas.microsoft.com/office/drawing/2014/main" id="{00000000-0008-0000-0400-000041010000}"/>
            </a:ext>
          </a:extLst>
        </xdr:cNvPr>
        <xdr:cNvSpPr txBox="1"/>
      </xdr:nvSpPr>
      <xdr:spPr>
        <a:xfrm>
          <a:off x="72009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322" name="pole tekstowe 321">
          <a:extLst>
            <a:ext uri="{FF2B5EF4-FFF2-40B4-BE49-F238E27FC236}">
              <a16:creationId xmlns:a16="http://schemas.microsoft.com/office/drawing/2014/main" id="{00000000-0008-0000-0400-000042010000}"/>
            </a:ext>
          </a:extLst>
        </xdr:cNvPr>
        <xdr:cNvSpPr txBox="1"/>
      </xdr:nvSpPr>
      <xdr:spPr>
        <a:xfrm>
          <a:off x="72009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323" name="pole tekstowe 322">
          <a:extLst>
            <a:ext uri="{FF2B5EF4-FFF2-40B4-BE49-F238E27FC236}">
              <a16:creationId xmlns:a16="http://schemas.microsoft.com/office/drawing/2014/main" id="{00000000-0008-0000-0400-000043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324" name="pole tekstowe 323">
          <a:extLst>
            <a:ext uri="{FF2B5EF4-FFF2-40B4-BE49-F238E27FC236}">
              <a16:creationId xmlns:a16="http://schemas.microsoft.com/office/drawing/2014/main" id="{00000000-0008-0000-0400-000044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325" name="pole tekstowe 324">
          <a:extLst>
            <a:ext uri="{FF2B5EF4-FFF2-40B4-BE49-F238E27FC236}">
              <a16:creationId xmlns:a16="http://schemas.microsoft.com/office/drawing/2014/main" id="{00000000-0008-0000-0400-00004501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361950</xdr:rowOff>
    </xdr:from>
    <xdr:ext cx="65" cy="172227"/>
    <xdr:sp macro="" textlink="">
      <xdr:nvSpPr>
        <xdr:cNvPr id="326" name="pole tekstowe 325">
          <a:extLst>
            <a:ext uri="{FF2B5EF4-FFF2-40B4-BE49-F238E27FC236}">
              <a16:creationId xmlns:a16="http://schemas.microsoft.com/office/drawing/2014/main" id="{00000000-0008-0000-0400-000046010000}"/>
            </a:ext>
          </a:extLst>
        </xdr:cNvPr>
        <xdr:cNvSpPr txBox="1"/>
      </xdr:nvSpPr>
      <xdr:spPr>
        <a:xfrm>
          <a:off x="498157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327" name="pole tekstowe 326">
          <a:extLst>
            <a:ext uri="{FF2B5EF4-FFF2-40B4-BE49-F238E27FC236}">
              <a16:creationId xmlns:a16="http://schemas.microsoft.com/office/drawing/2014/main" id="{00000000-0008-0000-0400-00004701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328" name="pole tekstowe 327">
          <a:extLst>
            <a:ext uri="{FF2B5EF4-FFF2-40B4-BE49-F238E27FC236}">
              <a16:creationId xmlns:a16="http://schemas.microsoft.com/office/drawing/2014/main" id="{00000000-0008-0000-0400-00004801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413</xdr:row>
      <xdr:rowOff>361950</xdr:rowOff>
    </xdr:from>
    <xdr:ext cx="65" cy="172227"/>
    <xdr:sp macro="" textlink="">
      <xdr:nvSpPr>
        <xdr:cNvPr id="329" name="pole tekstowe 328">
          <a:extLst>
            <a:ext uri="{FF2B5EF4-FFF2-40B4-BE49-F238E27FC236}">
              <a16:creationId xmlns:a16="http://schemas.microsoft.com/office/drawing/2014/main" id="{00000000-0008-0000-0400-000049010000}"/>
            </a:ext>
          </a:extLst>
        </xdr:cNvPr>
        <xdr:cNvSpPr txBox="1"/>
      </xdr:nvSpPr>
      <xdr:spPr>
        <a:xfrm>
          <a:off x="519112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330" name="pole tekstowe 329">
          <a:extLst>
            <a:ext uri="{FF2B5EF4-FFF2-40B4-BE49-F238E27FC236}">
              <a16:creationId xmlns:a16="http://schemas.microsoft.com/office/drawing/2014/main" id="{00000000-0008-0000-0400-00004A01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413</xdr:row>
      <xdr:rowOff>361950</xdr:rowOff>
    </xdr:from>
    <xdr:ext cx="65" cy="172227"/>
    <xdr:sp macro="" textlink="">
      <xdr:nvSpPr>
        <xdr:cNvPr id="331" name="pole tekstowe 330">
          <a:extLst>
            <a:ext uri="{FF2B5EF4-FFF2-40B4-BE49-F238E27FC236}">
              <a16:creationId xmlns:a16="http://schemas.microsoft.com/office/drawing/2014/main" id="{00000000-0008-0000-0400-00004B010000}"/>
            </a:ext>
          </a:extLst>
        </xdr:cNvPr>
        <xdr:cNvSpPr txBox="1"/>
      </xdr:nvSpPr>
      <xdr:spPr>
        <a:xfrm>
          <a:off x="519112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332" name="pole tekstowe 331">
          <a:extLst>
            <a:ext uri="{FF2B5EF4-FFF2-40B4-BE49-F238E27FC236}">
              <a16:creationId xmlns:a16="http://schemas.microsoft.com/office/drawing/2014/main" id="{00000000-0008-0000-0400-00004C01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333" name="pole tekstowe 332">
          <a:extLst>
            <a:ext uri="{FF2B5EF4-FFF2-40B4-BE49-F238E27FC236}">
              <a16:creationId xmlns:a16="http://schemas.microsoft.com/office/drawing/2014/main" id="{00000000-0008-0000-0400-00004D01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334" name="pole tekstowe 333">
          <a:extLst>
            <a:ext uri="{FF2B5EF4-FFF2-40B4-BE49-F238E27FC236}">
              <a16:creationId xmlns:a16="http://schemas.microsoft.com/office/drawing/2014/main" id="{00000000-0008-0000-0400-00004E01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335" name="pole tekstowe 334">
          <a:extLst>
            <a:ext uri="{FF2B5EF4-FFF2-40B4-BE49-F238E27FC236}">
              <a16:creationId xmlns:a16="http://schemas.microsoft.com/office/drawing/2014/main" id="{00000000-0008-0000-0400-00004F01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336" name="pole tekstowe 335">
          <a:extLst>
            <a:ext uri="{FF2B5EF4-FFF2-40B4-BE49-F238E27FC236}">
              <a16:creationId xmlns:a16="http://schemas.microsoft.com/office/drawing/2014/main" id="{00000000-0008-0000-0400-00005001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337" name="pole tekstowe 336">
          <a:extLst>
            <a:ext uri="{FF2B5EF4-FFF2-40B4-BE49-F238E27FC236}">
              <a16:creationId xmlns:a16="http://schemas.microsoft.com/office/drawing/2014/main" id="{00000000-0008-0000-0400-000051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338" name="pole tekstowe 337">
          <a:extLst>
            <a:ext uri="{FF2B5EF4-FFF2-40B4-BE49-F238E27FC236}">
              <a16:creationId xmlns:a16="http://schemas.microsoft.com/office/drawing/2014/main" id="{00000000-0008-0000-0400-000052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339" name="pole tekstowe 338">
          <a:extLst>
            <a:ext uri="{FF2B5EF4-FFF2-40B4-BE49-F238E27FC236}">
              <a16:creationId xmlns:a16="http://schemas.microsoft.com/office/drawing/2014/main" id="{00000000-0008-0000-0400-00005301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340" name="pole tekstowe 339">
          <a:extLst>
            <a:ext uri="{FF2B5EF4-FFF2-40B4-BE49-F238E27FC236}">
              <a16:creationId xmlns:a16="http://schemas.microsoft.com/office/drawing/2014/main" id="{00000000-0008-0000-0400-00005401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341" name="pole tekstowe 340">
          <a:extLst>
            <a:ext uri="{FF2B5EF4-FFF2-40B4-BE49-F238E27FC236}">
              <a16:creationId xmlns:a16="http://schemas.microsoft.com/office/drawing/2014/main" id="{00000000-0008-0000-0400-000055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342" name="pole tekstowe 341">
          <a:extLst>
            <a:ext uri="{FF2B5EF4-FFF2-40B4-BE49-F238E27FC236}">
              <a16:creationId xmlns:a16="http://schemas.microsoft.com/office/drawing/2014/main" id="{00000000-0008-0000-0400-000056010000}"/>
            </a:ext>
          </a:extLst>
        </xdr:cNvPr>
        <xdr:cNvSpPr txBox="1"/>
      </xdr:nvSpPr>
      <xdr:spPr>
        <a:xfrm>
          <a:off x="4981575" y="14572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343" name="pole tekstowe 342">
          <a:extLst>
            <a:ext uri="{FF2B5EF4-FFF2-40B4-BE49-F238E27FC236}">
              <a16:creationId xmlns:a16="http://schemas.microsoft.com/office/drawing/2014/main" id="{00000000-0008-0000-0400-00005701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344" name="pole tekstowe 343">
          <a:extLst>
            <a:ext uri="{FF2B5EF4-FFF2-40B4-BE49-F238E27FC236}">
              <a16:creationId xmlns:a16="http://schemas.microsoft.com/office/drawing/2014/main" id="{00000000-0008-0000-0400-00005801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345" name="pole tekstowe 344">
          <a:extLst>
            <a:ext uri="{FF2B5EF4-FFF2-40B4-BE49-F238E27FC236}">
              <a16:creationId xmlns:a16="http://schemas.microsoft.com/office/drawing/2014/main" id="{00000000-0008-0000-0400-00005901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346" name="pole tekstowe 345">
          <a:extLst>
            <a:ext uri="{FF2B5EF4-FFF2-40B4-BE49-F238E27FC236}">
              <a16:creationId xmlns:a16="http://schemas.microsoft.com/office/drawing/2014/main" id="{00000000-0008-0000-0400-00005A01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347" name="pole tekstowe 346">
          <a:extLst>
            <a:ext uri="{FF2B5EF4-FFF2-40B4-BE49-F238E27FC236}">
              <a16:creationId xmlns:a16="http://schemas.microsoft.com/office/drawing/2014/main" id="{00000000-0008-0000-0400-00005B01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348" name="pole tekstowe 347">
          <a:extLst>
            <a:ext uri="{FF2B5EF4-FFF2-40B4-BE49-F238E27FC236}">
              <a16:creationId xmlns:a16="http://schemas.microsoft.com/office/drawing/2014/main" id="{00000000-0008-0000-0400-00005C01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349" name="pole tekstowe 348">
          <a:extLst>
            <a:ext uri="{FF2B5EF4-FFF2-40B4-BE49-F238E27FC236}">
              <a16:creationId xmlns:a16="http://schemas.microsoft.com/office/drawing/2014/main" id="{00000000-0008-0000-0400-00005D01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350" name="pole tekstowe 349">
          <a:extLst>
            <a:ext uri="{FF2B5EF4-FFF2-40B4-BE49-F238E27FC236}">
              <a16:creationId xmlns:a16="http://schemas.microsoft.com/office/drawing/2014/main" id="{00000000-0008-0000-0400-00005E01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351" name="pole tekstowe 350">
          <a:extLst>
            <a:ext uri="{FF2B5EF4-FFF2-40B4-BE49-F238E27FC236}">
              <a16:creationId xmlns:a16="http://schemas.microsoft.com/office/drawing/2014/main" id="{00000000-0008-0000-0400-00005F01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352" name="pole tekstowe 351">
          <a:extLst>
            <a:ext uri="{FF2B5EF4-FFF2-40B4-BE49-F238E27FC236}">
              <a16:creationId xmlns:a16="http://schemas.microsoft.com/office/drawing/2014/main" id="{00000000-0008-0000-0400-00006001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353" name="pole tekstowe 352">
          <a:extLst>
            <a:ext uri="{FF2B5EF4-FFF2-40B4-BE49-F238E27FC236}">
              <a16:creationId xmlns:a16="http://schemas.microsoft.com/office/drawing/2014/main" id="{00000000-0008-0000-0400-00006101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354" name="pole tekstowe 353">
          <a:extLst>
            <a:ext uri="{FF2B5EF4-FFF2-40B4-BE49-F238E27FC236}">
              <a16:creationId xmlns:a16="http://schemas.microsoft.com/office/drawing/2014/main" id="{00000000-0008-0000-0400-00006201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355" name="pole tekstowe 354">
          <a:extLst>
            <a:ext uri="{FF2B5EF4-FFF2-40B4-BE49-F238E27FC236}">
              <a16:creationId xmlns:a16="http://schemas.microsoft.com/office/drawing/2014/main" id="{00000000-0008-0000-0400-00006301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356" name="pole tekstowe 355">
          <a:extLst>
            <a:ext uri="{FF2B5EF4-FFF2-40B4-BE49-F238E27FC236}">
              <a16:creationId xmlns:a16="http://schemas.microsoft.com/office/drawing/2014/main" id="{00000000-0008-0000-0400-00006401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357" name="pole tekstowe 356">
          <a:extLst>
            <a:ext uri="{FF2B5EF4-FFF2-40B4-BE49-F238E27FC236}">
              <a16:creationId xmlns:a16="http://schemas.microsoft.com/office/drawing/2014/main" id="{00000000-0008-0000-0400-00006501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358" name="pole tekstowe 357">
          <a:extLst>
            <a:ext uri="{FF2B5EF4-FFF2-40B4-BE49-F238E27FC236}">
              <a16:creationId xmlns:a16="http://schemas.microsoft.com/office/drawing/2014/main" id="{00000000-0008-0000-0400-00006601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359" name="pole tekstowe 358">
          <a:extLst>
            <a:ext uri="{FF2B5EF4-FFF2-40B4-BE49-F238E27FC236}">
              <a16:creationId xmlns:a16="http://schemas.microsoft.com/office/drawing/2014/main" id="{00000000-0008-0000-0400-00006701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360" name="pole tekstowe 359">
          <a:extLst>
            <a:ext uri="{FF2B5EF4-FFF2-40B4-BE49-F238E27FC236}">
              <a16:creationId xmlns:a16="http://schemas.microsoft.com/office/drawing/2014/main" id="{00000000-0008-0000-0400-00006801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361" name="pole tekstowe 360">
          <a:extLst>
            <a:ext uri="{FF2B5EF4-FFF2-40B4-BE49-F238E27FC236}">
              <a16:creationId xmlns:a16="http://schemas.microsoft.com/office/drawing/2014/main" id="{00000000-0008-0000-0400-00006901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362" name="pole tekstowe 361">
          <a:extLst>
            <a:ext uri="{FF2B5EF4-FFF2-40B4-BE49-F238E27FC236}">
              <a16:creationId xmlns:a16="http://schemas.microsoft.com/office/drawing/2014/main" id="{00000000-0008-0000-0400-00006A01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363" name="pole tekstowe 362">
          <a:extLst>
            <a:ext uri="{FF2B5EF4-FFF2-40B4-BE49-F238E27FC236}">
              <a16:creationId xmlns:a16="http://schemas.microsoft.com/office/drawing/2014/main" id="{00000000-0008-0000-0400-00006B01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364" name="pole tekstowe 363">
          <a:extLst>
            <a:ext uri="{FF2B5EF4-FFF2-40B4-BE49-F238E27FC236}">
              <a16:creationId xmlns:a16="http://schemas.microsoft.com/office/drawing/2014/main" id="{00000000-0008-0000-0400-00006C01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365" name="pole tekstowe 364">
          <a:extLst>
            <a:ext uri="{FF2B5EF4-FFF2-40B4-BE49-F238E27FC236}">
              <a16:creationId xmlns:a16="http://schemas.microsoft.com/office/drawing/2014/main" id="{00000000-0008-0000-0400-00006D01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366" name="pole tekstowe 365">
          <a:extLst>
            <a:ext uri="{FF2B5EF4-FFF2-40B4-BE49-F238E27FC236}">
              <a16:creationId xmlns:a16="http://schemas.microsoft.com/office/drawing/2014/main" id="{00000000-0008-0000-0400-00006E01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367" name="pole tekstowe 366">
          <a:extLst>
            <a:ext uri="{FF2B5EF4-FFF2-40B4-BE49-F238E27FC236}">
              <a16:creationId xmlns:a16="http://schemas.microsoft.com/office/drawing/2014/main" id="{00000000-0008-0000-0400-00006F01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368" name="pole tekstowe 367">
          <a:extLst>
            <a:ext uri="{FF2B5EF4-FFF2-40B4-BE49-F238E27FC236}">
              <a16:creationId xmlns:a16="http://schemas.microsoft.com/office/drawing/2014/main" id="{00000000-0008-0000-0400-00007001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369" name="pole tekstowe 368">
          <a:extLst>
            <a:ext uri="{FF2B5EF4-FFF2-40B4-BE49-F238E27FC236}">
              <a16:creationId xmlns:a16="http://schemas.microsoft.com/office/drawing/2014/main" id="{00000000-0008-0000-0400-00007101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370" name="pole tekstowe 369">
          <a:extLst>
            <a:ext uri="{FF2B5EF4-FFF2-40B4-BE49-F238E27FC236}">
              <a16:creationId xmlns:a16="http://schemas.microsoft.com/office/drawing/2014/main" id="{00000000-0008-0000-0400-00007201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371" name="pole tekstowe 370">
          <a:extLst>
            <a:ext uri="{FF2B5EF4-FFF2-40B4-BE49-F238E27FC236}">
              <a16:creationId xmlns:a16="http://schemas.microsoft.com/office/drawing/2014/main" id="{00000000-0008-0000-0400-00007301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372" name="pole tekstowe 371">
          <a:extLst>
            <a:ext uri="{FF2B5EF4-FFF2-40B4-BE49-F238E27FC236}">
              <a16:creationId xmlns:a16="http://schemas.microsoft.com/office/drawing/2014/main" id="{00000000-0008-0000-0400-00007401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373" name="pole tekstowe 372">
          <a:extLst>
            <a:ext uri="{FF2B5EF4-FFF2-40B4-BE49-F238E27FC236}">
              <a16:creationId xmlns:a16="http://schemas.microsoft.com/office/drawing/2014/main" id="{00000000-0008-0000-0400-00007501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374" name="pole tekstowe 373">
          <a:extLst>
            <a:ext uri="{FF2B5EF4-FFF2-40B4-BE49-F238E27FC236}">
              <a16:creationId xmlns:a16="http://schemas.microsoft.com/office/drawing/2014/main" id="{00000000-0008-0000-0400-00007601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375" name="pole tekstowe 374">
          <a:extLst>
            <a:ext uri="{FF2B5EF4-FFF2-40B4-BE49-F238E27FC236}">
              <a16:creationId xmlns:a16="http://schemas.microsoft.com/office/drawing/2014/main" id="{00000000-0008-0000-0400-00007701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376" name="pole tekstowe 375">
          <a:extLst>
            <a:ext uri="{FF2B5EF4-FFF2-40B4-BE49-F238E27FC236}">
              <a16:creationId xmlns:a16="http://schemas.microsoft.com/office/drawing/2014/main" id="{00000000-0008-0000-0400-00007801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377" name="pole tekstowe 376">
          <a:extLst>
            <a:ext uri="{FF2B5EF4-FFF2-40B4-BE49-F238E27FC236}">
              <a16:creationId xmlns:a16="http://schemas.microsoft.com/office/drawing/2014/main" id="{00000000-0008-0000-0400-00007901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378" name="pole tekstowe 377">
          <a:extLst>
            <a:ext uri="{FF2B5EF4-FFF2-40B4-BE49-F238E27FC236}">
              <a16:creationId xmlns:a16="http://schemas.microsoft.com/office/drawing/2014/main" id="{00000000-0008-0000-0400-00007A01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449</xdr:row>
      <xdr:rowOff>1457325</xdr:rowOff>
    </xdr:from>
    <xdr:ext cx="184731" cy="264560"/>
    <xdr:sp macro="" textlink="">
      <xdr:nvSpPr>
        <xdr:cNvPr id="379" name="pole tekstowe 378">
          <a:extLst>
            <a:ext uri="{FF2B5EF4-FFF2-40B4-BE49-F238E27FC236}">
              <a16:creationId xmlns:a16="http://schemas.microsoft.com/office/drawing/2014/main" id="{00000000-0008-0000-0400-00007B010000}"/>
            </a:ext>
          </a:extLst>
        </xdr:cNvPr>
        <xdr:cNvSpPr txBox="1"/>
      </xdr:nvSpPr>
      <xdr:spPr>
        <a:xfrm>
          <a:off x="4981575" y="1649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402</xdr:row>
      <xdr:rowOff>1457325</xdr:rowOff>
    </xdr:from>
    <xdr:ext cx="184731" cy="264560"/>
    <xdr:sp macro="" textlink="">
      <xdr:nvSpPr>
        <xdr:cNvPr id="380" name="pole tekstowe 379">
          <a:extLst>
            <a:ext uri="{FF2B5EF4-FFF2-40B4-BE49-F238E27FC236}">
              <a16:creationId xmlns:a16="http://schemas.microsoft.com/office/drawing/2014/main" id="{00000000-0008-0000-0400-00007C010000}"/>
            </a:ext>
          </a:extLst>
        </xdr:cNvPr>
        <xdr:cNvSpPr txBox="1"/>
      </xdr:nvSpPr>
      <xdr:spPr>
        <a:xfrm>
          <a:off x="67437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381" name="pole tekstowe 380">
          <a:extLst>
            <a:ext uri="{FF2B5EF4-FFF2-40B4-BE49-F238E27FC236}">
              <a16:creationId xmlns:a16="http://schemas.microsoft.com/office/drawing/2014/main" id="{00000000-0008-0000-0400-00007D010000}"/>
            </a:ext>
          </a:extLst>
        </xdr:cNvPr>
        <xdr:cNvSpPr txBox="1"/>
      </xdr:nvSpPr>
      <xdr:spPr>
        <a:xfrm>
          <a:off x="72009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413</xdr:row>
      <xdr:rowOff>361950</xdr:rowOff>
    </xdr:from>
    <xdr:ext cx="65" cy="172227"/>
    <xdr:sp macro="" textlink="">
      <xdr:nvSpPr>
        <xdr:cNvPr id="382" name="pole tekstowe 381">
          <a:extLst>
            <a:ext uri="{FF2B5EF4-FFF2-40B4-BE49-F238E27FC236}">
              <a16:creationId xmlns:a16="http://schemas.microsoft.com/office/drawing/2014/main" id="{00000000-0008-0000-0400-00007E010000}"/>
            </a:ext>
          </a:extLst>
        </xdr:cNvPr>
        <xdr:cNvSpPr txBox="1"/>
      </xdr:nvSpPr>
      <xdr:spPr>
        <a:xfrm>
          <a:off x="7200900"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383" name="pole tekstowe 382">
          <a:extLst>
            <a:ext uri="{FF2B5EF4-FFF2-40B4-BE49-F238E27FC236}">
              <a16:creationId xmlns:a16="http://schemas.microsoft.com/office/drawing/2014/main" id="{00000000-0008-0000-0400-00007F01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384" name="pole tekstowe 383">
          <a:extLst>
            <a:ext uri="{FF2B5EF4-FFF2-40B4-BE49-F238E27FC236}">
              <a16:creationId xmlns:a16="http://schemas.microsoft.com/office/drawing/2014/main" id="{00000000-0008-0000-0400-00008001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385" name="pole tekstowe 384">
          <a:extLst>
            <a:ext uri="{FF2B5EF4-FFF2-40B4-BE49-F238E27FC236}">
              <a16:creationId xmlns:a16="http://schemas.microsoft.com/office/drawing/2014/main" id="{00000000-0008-0000-0400-000081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386" name="pole tekstowe 385">
          <a:extLst>
            <a:ext uri="{FF2B5EF4-FFF2-40B4-BE49-F238E27FC236}">
              <a16:creationId xmlns:a16="http://schemas.microsoft.com/office/drawing/2014/main" id="{00000000-0008-0000-0400-000082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387" name="pole tekstowe 386">
          <a:extLst>
            <a:ext uri="{FF2B5EF4-FFF2-40B4-BE49-F238E27FC236}">
              <a16:creationId xmlns:a16="http://schemas.microsoft.com/office/drawing/2014/main" id="{00000000-0008-0000-0400-000083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388" name="pole tekstowe 387">
          <a:extLst>
            <a:ext uri="{FF2B5EF4-FFF2-40B4-BE49-F238E27FC236}">
              <a16:creationId xmlns:a16="http://schemas.microsoft.com/office/drawing/2014/main" id="{00000000-0008-0000-0400-000084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389" name="pole tekstowe 388">
          <a:extLst>
            <a:ext uri="{FF2B5EF4-FFF2-40B4-BE49-F238E27FC236}">
              <a16:creationId xmlns:a16="http://schemas.microsoft.com/office/drawing/2014/main" id="{00000000-0008-0000-0400-000085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390" name="pole tekstowe 389">
          <a:extLst>
            <a:ext uri="{FF2B5EF4-FFF2-40B4-BE49-F238E27FC236}">
              <a16:creationId xmlns:a16="http://schemas.microsoft.com/office/drawing/2014/main" id="{00000000-0008-0000-0400-00008601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391" name="pole tekstowe 390">
          <a:extLst>
            <a:ext uri="{FF2B5EF4-FFF2-40B4-BE49-F238E27FC236}">
              <a16:creationId xmlns:a16="http://schemas.microsoft.com/office/drawing/2014/main" id="{00000000-0008-0000-0400-00008701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392" name="pole tekstowe 391">
          <a:extLst>
            <a:ext uri="{FF2B5EF4-FFF2-40B4-BE49-F238E27FC236}">
              <a16:creationId xmlns:a16="http://schemas.microsoft.com/office/drawing/2014/main" id="{00000000-0008-0000-0400-00008801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393" name="pole tekstowe 392">
          <a:extLst>
            <a:ext uri="{FF2B5EF4-FFF2-40B4-BE49-F238E27FC236}">
              <a16:creationId xmlns:a16="http://schemas.microsoft.com/office/drawing/2014/main" id="{00000000-0008-0000-0400-00008901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394" name="pole tekstowe 393">
          <a:extLst>
            <a:ext uri="{FF2B5EF4-FFF2-40B4-BE49-F238E27FC236}">
              <a16:creationId xmlns:a16="http://schemas.microsoft.com/office/drawing/2014/main" id="{00000000-0008-0000-0400-00008A01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395" name="pole tekstowe 394">
          <a:extLst>
            <a:ext uri="{FF2B5EF4-FFF2-40B4-BE49-F238E27FC236}">
              <a16:creationId xmlns:a16="http://schemas.microsoft.com/office/drawing/2014/main" id="{00000000-0008-0000-0400-00008B01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396" name="pole tekstowe 395">
          <a:extLst>
            <a:ext uri="{FF2B5EF4-FFF2-40B4-BE49-F238E27FC236}">
              <a16:creationId xmlns:a16="http://schemas.microsoft.com/office/drawing/2014/main" id="{00000000-0008-0000-0400-00008C01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397" name="pole tekstowe 396">
          <a:extLst>
            <a:ext uri="{FF2B5EF4-FFF2-40B4-BE49-F238E27FC236}">
              <a16:creationId xmlns:a16="http://schemas.microsoft.com/office/drawing/2014/main" id="{00000000-0008-0000-0400-00008D01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398" name="pole tekstowe 397">
          <a:extLst>
            <a:ext uri="{FF2B5EF4-FFF2-40B4-BE49-F238E27FC236}">
              <a16:creationId xmlns:a16="http://schemas.microsoft.com/office/drawing/2014/main" id="{00000000-0008-0000-0400-00008E01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399" name="pole tekstowe 398">
          <a:extLst>
            <a:ext uri="{FF2B5EF4-FFF2-40B4-BE49-F238E27FC236}">
              <a16:creationId xmlns:a16="http://schemas.microsoft.com/office/drawing/2014/main" id="{00000000-0008-0000-0400-00008F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400" name="pole tekstowe 399">
          <a:extLst>
            <a:ext uri="{FF2B5EF4-FFF2-40B4-BE49-F238E27FC236}">
              <a16:creationId xmlns:a16="http://schemas.microsoft.com/office/drawing/2014/main" id="{00000000-0008-0000-0400-000090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401" name="pole tekstowe 400">
          <a:extLst>
            <a:ext uri="{FF2B5EF4-FFF2-40B4-BE49-F238E27FC236}">
              <a16:creationId xmlns:a16="http://schemas.microsoft.com/office/drawing/2014/main" id="{00000000-0008-0000-0400-00009101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402" name="pole tekstowe 401">
          <a:extLst>
            <a:ext uri="{FF2B5EF4-FFF2-40B4-BE49-F238E27FC236}">
              <a16:creationId xmlns:a16="http://schemas.microsoft.com/office/drawing/2014/main" id="{00000000-0008-0000-0400-00009201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403" name="pole tekstowe 402">
          <a:extLst>
            <a:ext uri="{FF2B5EF4-FFF2-40B4-BE49-F238E27FC236}">
              <a16:creationId xmlns:a16="http://schemas.microsoft.com/office/drawing/2014/main" id="{00000000-0008-0000-0400-000093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404" name="pole tekstowe 403">
          <a:extLst>
            <a:ext uri="{FF2B5EF4-FFF2-40B4-BE49-F238E27FC236}">
              <a16:creationId xmlns:a16="http://schemas.microsoft.com/office/drawing/2014/main" id="{00000000-0008-0000-0400-00009401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405" name="pole tekstowe 404">
          <a:extLst>
            <a:ext uri="{FF2B5EF4-FFF2-40B4-BE49-F238E27FC236}">
              <a16:creationId xmlns:a16="http://schemas.microsoft.com/office/drawing/2014/main" id="{00000000-0008-0000-0400-00009501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406" name="pole tekstowe 405">
          <a:extLst>
            <a:ext uri="{FF2B5EF4-FFF2-40B4-BE49-F238E27FC236}">
              <a16:creationId xmlns:a16="http://schemas.microsoft.com/office/drawing/2014/main" id="{00000000-0008-0000-0400-00009601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407" name="pole tekstowe 406">
          <a:extLst>
            <a:ext uri="{FF2B5EF4-FFF2-40B4-BE49-F238E27FC236}">
              <a16:creationId xmlns:a16="http://schemas.microsoft.com/office/drawing/2014/main" id="{00000000-0008-0000-0400-00009701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408" name="pole tekstowe 407">
          <a:extLst>
            <a:ext uri="{FF2B5EF4-FFF2-40B4-BE49-F238E27FC236}">
              <a16:creationId xmlns:a16="http://schemas.microsoft.com/office/drawing/2014/main" id="{00000000-0008-0000-0400-00009801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409" name="pole tekstowe 408">
          <a:extLst>
            <a:ext uri="{FF2B5EF4-FFF2-40B4-BE49-F238E27FC236}">
              <a16:creationId xmlns:a16="http://schemas.microsoft.com/office/drawing/2014/main" id="{00000000-0008-0000-0400-00009901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410" name="pole tekstowe 409">
          <a:extLst>
            <a:ext uri="{FF2B5EF4-FFF2-40B4-BE49-F238E27FC236}">
              <a16:creationId xmlns:a16="http://schemas.microsoft.com/office/drawing/2014/main" id="{00000000-0008-0000-0400-00009A01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411" name="pole tekstowe 410">
          <a:extLst>
            <a:ext uri="{FF2B5EF4-FFF2-40B4-BE49-F238E27FC236}">
              <a16:creationId xmlns:a16="http://schemas.microsoft.com/office/drawing/2014/main" id="{00000000-0008-0000-0400-00009B01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412" name="pole tekstowe 411">
          <a:extLst>
            <a:ext uri="{FF2B5EF4-FFF2-40B4-BE49-F238E27FC236}">
              <a16:creationId xmlns:a16="http://schemas.microsoft.com/office/drawing/2014/main" id="{00000000-0008-0000-0400-00009C01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413" name="pole tekstowe 412">
          <a:extLst>
            <a:ext uri="{FF2B5EF4-FFF2-40B4-BE49-F238E27FC236}">
              <a16:creationId xmlns:a16="http://schemas.microsoft.com/office/drawing/2014/main" id="{00000000-0008-0000-0400-00009D01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414" name="pole tekstowe 413">
          <a:extLst>
            <a:ext uri="{FF2B5EF4-FFF2-40B4-BE49-F238E27FC236}">
              <a16:creationId xmlns:a16="http://schemas.microsoft.com/office/drawing/2014/main" id="{00000000-0008-0000-0400-00009E01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415" name="pole tekstowe 414">
          <a:extLst>
            <a:ext uri="{FF2B5EF4-FFF2-40B4-BE49-F238E27FC236}">
              <a16:creationId xmlns:a16="http://schemas.microsoft.com/office/drawing/2014/main" id="{00000000-0008-0000-0400-00009F01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416" name="pole tekstowe 415">
          <a:extLst>
            <a:ext uri="{FF2B5EF4-FFF2-40B4-BE49-F238E27FC236}">
              <a16:creationId xmlns:a16="http://schemas.microsoft.com/office/drawing/2014/main" id="{00000000-0008-0000-0400-0000A001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417" name="pole tekstowe 416">
          <a:extLst>
            <a:ext uri="{FF2B5EF4-FFF2-40B4-BE49-F238E27FC236}">
              <a16:creationId xmlns:a16="http://schemas.microsoft.com/office/drawing/2014/main" id="{00000000-0008-0000-0400-0000A101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418" name="pole tekstowe 417">
          <a:extLst>
            <a:ext uri="{FF2B5EF4-FFF2-40B4-BE49-F238E27FC236}">
              <a16:creationId xmlns:a16="http://schemas.microsoft.com/office/drawing/2014/main" id="{00000000-0008-0000-0400-0000A201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419" name="pole tekstowe 418">
          <a:extLst>
            <a:ext uri="{FF2B5EF4-FFF2-40B4-BE49-F238E27FC236}">
              <a16:creationId xmlns:a16="http://schemas.microsoft.com/office/drawing/2014/main" id="{00000000-0008-0000-0400-0000A301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420" name="pole tekstowe 419">
          <a:extLst>
            <a:ext uri="{FF2B5EF4-FFF2-40B4-BE49-F238E27FC236}">
              <a16:creationId xmlns:a16="http://schemas.microsoft.com/office/drawing/2014/main" id="{00000000-0008-0000-0400-0000A401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421" name="pole tekstowe 420">
          <a:extLst>
            <a:ext uri="{FF2B5EF4-FFF2-40B4-BE49-F238E27FC236}">
              <a16:creationId xmlns:a16="http://schemas.microsoft.com/office/drawing/2014/main" id="{00000000-0008-0000-0400-0000A501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422" name="pole tekstowe 421">
          <a:extLst>
            <a:ext uri="{FF2B5EF4-FFF2-40B4-BE49-F238E27FC236}">
              <a16:creationId xmlns:a16="http://schemas.microsoft.com/office/drawing/2014/main" id="{00000000-0008-0000-0400-0000A601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423" name="pole tekstowe 422">
          <a:extLst>
            <a:ext uri="{FF2B5EF4-FFF2-40B4-BE49-F238E27FC236}">
              <a16:creationId xmlns:a16="http://schemas.microsoft.com/office/drawing/2014/main" id="{00000000-0008-0000-0400-0000A701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424" name="pole tekstowe 423">
          <a:extLst>
            <a:ext uri="{FF2B5EF4-FFF2-40B4-BE49-F238E27FC236}">
              <a16:creationId xmlns:a16="http://schemas.microsoft.com/office/drawing/2014/main" id="{00000000-0008-0000-0400-0000A801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425" name="pole tekstowe 424">
          <a:extLst>
            <a:ext uri="{FF2B5EF4-FFF2-40B4-BE49-F238E27FC236}">
              <a16:creationId xmlns:a16="http://schemas.microsoft.com/office/drawing/2014/main" id="{00000000-0008-0000-0400-0000A901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426" name="pole tekstowe 425">
          <a:extLst>
            <a:ext uri="{FF2B5EF4-FFF2-40B4-BE49-F238E27FC236}">
              <a16:creationId xmlns:a16="http://schemas.microsoft.com/office/drawing/2014/main" id="{00000000-0008-0000-0400-0000AA01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427" name="pole tekstowe 426">
          <a:extLst>
            <a:ext uri="{FF2B5EF4-FFF2-40B4-BE49-F238E27FC236}">
              <a16:creationId xmlns:a16="http://schemas.microsoft.com/office/drawing/2014/main" id="{00000000-0008-0000-0400-0000AB01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428" name="pole tekstowe 427">
          <a:extLst>
            <a:ext uri="{FF2B5EF4-FFF2-40B4-BE49-F238E27FC236}">
              <a16:creationId xmlns:a16="http://schemas.microsoft.com/office/drawing/2014/main" id="{00000000-0008-0000-0400-0000AC01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429" name="pole tekstowe 428">
          <a:extLst>
            <a:ext uri="{FF2B5EF4-FFF2-40B4-BE49-F238E27FC236}">
              <a16:creationId xmlns:a16="http://schemas.microsoft.com/office/drawing/2014/main" id="{00000000-0008-0000-0400-0000AD01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430" name="pole tekstowe 429">
          <a:extLst>
            <a:ext uri="{FF2B5EF4-FFF2-40B4-BE49-F238E27FC236}">
              <a16:creationId xmlns:a16="http://schemas.microsoft.com/office/drawing/2014/main" id="{00000000-0008-0000-0400-0000AE01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431" name="pole tekstowe 430">
          <a:extLst>
            <a:ext uri="{FF2B5EF4-FFF2-40B4-BE49-F238E27FC236}">
              <a16:creationId xmlns:a16="http://schemas.microsoft.com/office/drawing/2014/main" id="{00000000-0008-0000-0400-0000AF01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432" name="pole tekstowe 431">
          <a:extLst>
            <a:ext uri="{FF2B5EF4-FFF2-40B4-BE49-F238E27FC236}">
              <a16:creationId xmlns:a16="http://schemas.microsoft.com/office/drawing/2014/main" id="{00000000-0008-0000-0400-0000B001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433" name="pole tekstowe 432">
          <a:extLst>
            <a:ext uri="{FF2B5EF4-FFF2-40B4-BE49-F238E27FC236}">
              <a16:creationId xmlns:a16="http://schemas.microsoft.com/office/drawing/2014/main" id="{00000000-0008-0000-0400-0000B101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434" name="pole tekstowe 433">
          <a:extLst>
            <a:ext uri="{FF2B5EF4-FFF2-40B4-BE49-F238E27FC236}">
              <a16:creationId xmlns:a16="http://schemas.microsoft.com/office/drawing/2014/main" id="{00000000-0008-0000-0400-0000B201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435" name="pole tekstowe 434">
          <a:extLst>
            <a:ext uri="{FF2B5EF4-FFF2-40B4-BE49-F238E27FC236}">
              <a16:creationId xmlns:a16="http://schemas.microsoft.com/office/drawing/2014/main" id="{00000000-0008-0000-0400-0000B301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436" name="pole tekstowe 435">
          <a:extLst>
            <a:ext uri="{FF2B5EF4-FFF2-40B4-BE49-F238E27FC236}">
              <a16:creationId xmlns:a16="http://schemas.microsoft.com/office/drawing/2014/main" id="{00000000-0008-0000-0400-0000B401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437" name="pole tekstowe 436">
          <a:extLst>
            <a:ext uri="{FF2B5EF4-FFF2-40B4-BE49-F238E27FC236}">
              <a16:creationId xmlns:a16="http://schemas.microsoft.com/office/drawing/2014/main" id="{00000000-0008-0000-0400-0000B501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438" name="pole tekstowe 437">
          <a:extLst>
            <a:ext uri="{FF2B5EF4-FFF2-40B4-BE49-F238E27FC236}">
              <a16:creationId xmlns:a16="http://schemas.microsoft.com/office/drawing/2014/main" id="{00000000-0008-0000-0400-0000B601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439" name="pole tekstowe 438">
          <a:extLst>
            <a:ext uri="{FF2B5EF4-FFF2-40B4-BE49-F238E27FC236}">
              <a16:creationId xmlns:a16="http://schemas.microsoft.com/office/drawing/2014/main" id="{00000000-0008-0000-0400-0000B701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440" name="pole tekstowe 439">
          <a:extLst>
            <a:ext uri="{FF2B5EF4-FFF2-40B4-BE49-F238E27FC236}">
              <a16:creationId xmlns:a16="http://schemas.microsoft.com/office/drawing/2014/main" id="{00000000-0008-0000-0400-0000B801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441" name="pole tekstowe 440">
          <a:extLst>
            <a:ext uri="{FF2B5EF4-FFF2-40B4-BE49-F238E27FC236}">
              <a16:creationId xmlns:a16="http://schemas.microsoft.com/office/drawing/2014/main" id="{00000000-0008-0000-0400-0000B901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442" name="pole tekstowe 441">
          <a:extLst>
            <a:ext uri="{FF2B5EF4-FFF2-40B4-BE49-F238E27FC236}">
              <a16:creationId xmlns:a16="http://schemas.microsoft.com/office/drawing/2014/main" id="{00000000-0008-0000-0400-0000BA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443" name="pole tekstowe 442">
          <a:extLst>
            <a:ext uri="{FF2B5EF4-FFF2-40B4-BE49-F238E27FC236}">
              <a16:creationId xmlns:a16="http://schemas.microsoft.com/office/drawing/2014/main" id="{00000000-0008-0000-0400-0000BB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444" name="pole tekstowe 443">
          <a:extLst>
            <a:ext uri="{FF2B5EF4-FFF2-40B4-BE49-F238E27FC236}">
              <a16:creationId xmlns:a16="http://schemas.microsoft.com/office/drawing/2014/main" id="{00000000-0008-0000-0400-0000BC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445" name="pole tekstowe 444">
          <a:extLst>
            <a:ext uri="{FF2B5EF4-FFF2-40B4-BE49-F238E27FC236}">
              <a16:creationId xmlns:a16="http://schemas.microsoft.com/office/drawing/2014/main" id="{00000000-0008-0000-0400-0000BD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446" name="pole tekstowe 445">
          <a:extLst>
            <a:ext uri="{FF2B5EF4-FFF2-40B4-BE49-F238E27FC236}">
              <a16:creationId xmlns:a16="http://schemas.microsoft.com/office/drawing/2014/main" id="{00000000-0008-0000-0400-0000BE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447" name="pole tekstowe 446">
          <a:extLst>
            <a:ext uri="{FF2B5EF4-FFF2-40B4-BE49-F238E27FC236}">
              <a16:creationId xmlns:a16="http://schemas.microsoft.com/office/drawing/2014/main" id="{00000000-0008-0000-0400-0000BF01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448" name="pole tekstowe 447">
          <a:extLst>
            <a:ext uri="{FF2B5EF4-FFF2-40B4-BE49-F238E27FC236}">
              <a16:creationId xmlns:a16="http://schemas.microsoft.com/office/drawing/2014/main" id="{00000000-0008-0000-0400-0000C001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449" name="pole tekstowe 448">
          <a:extLst>
            <a:ext uri="{FF2B5EF4-FFF2-40B4-BE49-F238E27FC236}">
              <a16:creationId xmlns:a16="http://schemas.microsoft.com/office/drawing/2014/main" id="{00000000-0008-0000-0400-0000C101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450" name="pole tekstowe 449">
          <a:extLst>
            <a:ext uri="{FF2B5EF4-FFF2-40B4-BE49-F238E27FC236}">
              <a16:creationId xmlns:a16="http://schemas.microsoft.com/office/drawing/2014/main" id="{00000000-0008-0000-0400-0000C201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451" name="pole tekstowe 450">
          <a:extLst>
            <a:ext uri="{FF2B5EF4-FFF2-40B4-BE49-F238E27FC236}">
              <a16:creationId xmlns:a16="http://schemas.microsoft.com/office/drawing/2014/main" id="{00000000-0008-0000-0400-0000C301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452" name="pole tekstowe 451">
          <a:extLst>
            <a:ext uri="{FF2B5EF4-FFF2-40B4-BE49-F238E27FC236}">
              <a16:creationId xmlns:a16="http://schemas.microsoft.com/office/drawing/2014/main" id="{00000000-0008-0000-0400-0000C401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453" name="pole tekstowe 452">
          <a:extLst>
            <a:ext uri="{FF2B5EF4-FFF2-40B4-BE49-F238E27FC236}">
              <a16:creationId xmlns:a16="http://schemas.microsoft.com/office/drawing/2014/main" id="{00000000-0008-0000-0400-0000C501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454" name="pole tekstowe 453">
          <a:extLst>
            <a:ext uri="{FF2B5EF4-FFF2-40B4-BE49-F238E27FC236}">
              <a16:creationId xmlns:a16="http://schemas.microsoft.com/office/drawing/2014/main" id="{00000000-0008-0000-0400-0000C601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455" name="pole tekstowe 454">
          <a:extLst>
            <a:ext uri="{FF2B5EF4-FFF2-40B4-BE49-F238E27FC236}">
              <a16:creationId xmlns:a16="http://schemas.microsoft.com/office/drawing/2014/main" id="{00000000-0008-0000-0400-0000C701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456" name="pole tekstowe 455">
          <a:extLst>
            <a:ext uri="{FF2B5EF4-FFF2-40B4-BE49-F238E27FC236}">
              <a16:creationId xmlns:a16="http://schemas.microsoft.com/office/drawing/2014/main" id="{00000000-0008-0000-0400-0000C8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457" name="pole tekstowe 456">
          <a:extLst>
            <a:ext uri="{FF2B5EF4-FFF2-40B4-BE49-F238E27FC236}">
              <a16:creationId xmlns:a16="http://schemas.microsoft.com/office/drawing/2014/main" id="{00000000-0008-0000-0400-0000C901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458" name="pole tekstowe 457">
          <a:extLst>
            <a:ext uri="{FF2B5EF4-FFF2-40B4-BE49-F238E27FC236}">
              <a16:creationId xmlns:a16="http://schemas.microsoft.com/office/drawing/2014/main" id="{00000000-0008-0000-0400-0000CA01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459" name="pole tekstowe 458">
          <a:extLst>
            <a:ext uri="{FF2B5EF4-FFF2-40B4-BE49-F238E27FC236}">
              <a16:creationId xmlns:a16="http://schemas.microsoft.com/office/drawing/2014/main" id="{00000000-0008-0000-0400-0000CB01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460" name="pole tekstowe 459">
          <a:extLst>
            <a:ext uri="{FF2B5EF4-FFF2-40B4-BE49-F238E27FC236}">
              <a16:creationId xmlns:a16="http://schemas.microsoft.com/office/drawing/2014/main" id="{00000000-0008-0000-0400-0000CC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461" name="pole tekstowe 460">
          <a:extLst>
            <a:ext uri="{FF2B5EF4-FFF2-40B4-BE49-F238E27FC236}">
              <a16:creationId xmlns:a16="http://schemas.microsoft.com/office/drawing/2014/main" id="{00000000-0008-0000-0400-0000CD01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462" name="pole tekstowe 461">
          <a:extLst>
            <a:ext uri="{FF2B5EF4-FFF2-40B4-BE49-F238E27FC236}">
              <a16:creationId xmlns:a16="http://schemas.microsoft.com/office/drawing/2014/main" id="{00000000-0008-0000-0400-0000CE01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463" name="pole tekstowe 462">
          <a:extLst>
            <a:ext uri="{FF2B5EF4-FFF2-40B4-BE49-F238E27FC236}">
              <a16:creationId xmlns:a16="http://schemas.microsoft.com/office/drawing/2014/main" id="{00000000-0008-0000-0400-0000CF01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464" name="pole tekstowe 463">
          <a:extLst>
            <a:ext uri="{FF2B5EF4-FFF2-40B4-BE49-F238E27FC236}">
              <a16:creationId xmlns:a16="http://schemas.microsoft.com/office/drawing/2014/main" id="{00000000-0008-0000-0400-0000D001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465" name="pole tekstowe 464">
          <a:extLst>
            <a:ext uri="{FF2B5EF4-FFF2-40B4-BE49-F238E27FC236}">
              <a16:creationId xmlns:a16="http://schemas.microsoft.com/office/drawing/2014/main" id="{00000000-0008-0000-0400-0000D101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466" name="pole tekstowe 465">
          <a:extLst>
            <a:ext uri="{FF2B5EF4-FFF2-40B4-BE49-F238E27FC236}">
              <a16:creationId xmlns:a16="http://schemas.microsoft.com/office/drawing/2014/main" id="{00000000-0008-0000-0400-0000D201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467" name="pole tekstowe 466">
          <a:extLst>
            <a:ext uri="{FF2B5EF4-FFF2-40B4-BE49-F238E27FC236}">
              <a16:creationId xmlns:a16="http://schemas.microsoft.com/office/drawing/2014/main" id="{00000000-0008-0000-0400-0000D301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468" name="pole tekstowe 467">
          <a:extLst>
            <a:ext uri="{FF2B5EF4-FFF2-40B4-BE49-F238E27FC236}">
              <a16:creationId xmlns:a16="http://schemas.microsoft.com/office/drawing/2014/main" id="{00000000-0008-0000-0400-0000D401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469" name="pole tekstowe 468">
          <a:extLst>
            <a:ext uri="{FF2B5EF4-FFF2-40B4-BE49-F238E27FC236}">
              <a16:creationId xmlns:a16="http://schemas.microsoft.com/office/drawing/2014/main" id="{00000000-0008-0000-0400-0000D501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470" name="pole tekstowe 469">
          <a:extLst>
            <a:ext uri="{FF2B5EF4-FFF2-40B4-BE49-F238E27FC236}">
              <a16:creationId xmlns:a16="http://schemas.microsoft.com/office/drawing/2014/main" id="{00000000-0008-0000-0400-0000D601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471" name="pole tekstowe 470">
          <a:extLst>
            <a:ext uri="{FF2B5EF4-FFF2-40B4-BE49-F238E27FC236}">
              <a16:creationId xmlns:a16="http://schemas.microsoft.com/office/drawing/2014/main" id="{00000000-0008-0000-0400-0000D701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472" name="pole tekstowe 471">
          <a:extLst>
            <a:ext uri="{FF2B5EF4-FFF2-40B4-BE49-F238E27FC236}">
              <a16:creationId xmlns:a16="http://schemas.microsoft.com/office/drawing/2014/main" id="{00000000-0008-0000-0400-0000D801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473" name="pole tekstowe 472">
          <a:extLst>
            <a:ext uri="{FF2B5EF4-FFF2-40B4-BE49-F238E27FC236}">
              <a16:creationId xmlns:a16="http://schemas.microsoft.com/office/drawing/2014/main" id="{00000000-0008-0000-0400-0000D901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474" name="pole tekstowe 473">
          <a:extLst>
            <a:ext uri="{FF2B5EF4-FFF2-40B4-BE49-F238E27FC236}">
              <a16:creationId xmlns:a16="http://schemas.microsoft.com/office/drawing/2014/main" id="{00000000-0008-0000-0400-0000DA01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475" name="pole tekstowe 474">
          <a:extLst>
            <a:ext uri="{FF2B5EF4-FFF2-40B4-BE49-F238E27FC236}">
              <a16:creationId xmlns:a16="http://schemas.microsoft.com/office/drawing/2014/main" id="{00000000-0008-0000-0400-0000DB01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476" name="pole tekstowe 475">
          <a:extLst>
            <a:ext uri="{FF2B5EF4-FFF2-40B4-BE49-F238E27FC236}">
              <a16:creationId xmlns:a16="http://schemas.microsoft.com/office/drawing/2014/main" id="{00000000-0008-0000-0400-0000DC01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477" name="pole tekstowe 476">
          <a:extLst>
            <a:ext uri="{FF2B5EF4-FFF2-40B4-BE49-F238E27FC236}">
              <a16:creationId xmlns:a16="http://schemas.microsoft.com/office/drawing/2014/main" id="{00000000-0008-0000-0400-0000DD01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478" name="pole tekstowe 477">
          <a:extLst>
            <a:ext uri="{FF2B5EF4-FFF2-40B4-BE49-F238E27FC236}">
              <a16:creationId xmlns:a16="http://schemas.microsoft.com/office/drawing/2014/main" id="{00000000-0008-0000-0400-0000DE01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479" name="pole tekstowe 478">
          <a:extLst>
            <a:ext uri="{FF2B5EF4-FFF2-40B4-BE49-F238E27FC236}">
              <a16:creationId xmlns:a16="http://schemas.microsoft.com/office/drawing/2014/main" id="{00000000-0008-0000-0400-0000DF01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480" name="pole tekstowe 479">
          <a:extLst>
            <a:ext uri="{FF2B5EF4-FFF2-40B4-BE49-F238E27FC236}">
              <a16:creationId xmlns:a16="http://schemas.microsoft.com/office/drawing/2014/main" id="{00000000-0008-0000-0400-0000E001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481" name="pole tekstowe 480">
          <a:extLst>
            <a:ext uri="{FF2B5EF4-FFF2-40B4-BE49-F238E27FC236}">
              <a16:creationId xmlns:a16="http://schemas.microsoft.com/office/drawing/2014/main" id="{00000000-0008-0000-0400-0000E101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482" name="pole tekstowe 481">
          <a:extLst>
            <a:ext uri="{FF2B5EF4-FFF2-40B4-BE49-F238E27FC236}">
              <a16:creationId xmlns:a16="http://schemas.microsoft.com/office/drawing/2014/main" id="{00000000-0008-0000-0400-0000E201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483" name="pole tekstowe 482">
          <a:extLst>
            <a:ext uri="{FF2B5EF4-FFF2-40B4-BE49-F238E27FC236}">
              <a16:creationId xmlns:a16="http://schemas.microsoft.com/office/drawing/2014/main" id="{00000000-0008-0000-0400-0000E301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484" name="pole tekstowe 483">
          <a:extLst>
            <a:ext uri="{FF2B5EF4-FFF2-40B4-BE49-F238E27FC236}">
              <a16:creationId xmlns:a16="http://schemas.microsoft.com/office/drawing/2014/main" id="{00000000-0008-0000-0400-0000E401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485" name="pole tekstowe 484">
          <a:extLst>
            <a:ext uri="{FF2B5EF4-FFF2-40B4-BE49-F238E27FC236}">
              <a16:creationId xmlns:a16="http://schemas.microsoft.com/office/drawing/2014/main" id="{00000000-0008-0000-0400-0000E501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486" name="pole tekstowe 485">
          <a:extLst>
            <a:ext uri="{FF2B5EF4-FFF2-40B4-BE49-F238E27FC236}">
              <a16:creationId xmlns:a16="http://schemas.microsoft.com/office/drawing/2014/main" id="{00000000-0008-0000-0400-0000E601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487" name="pole tekstowe 486">
          <a:extLst>
            <a:ext uri="{FF2B5EF4-FFF2-40B4-BE49-F238E27FC236}">
              <a16:creationId xmlns:a16="http://schemas.microsoft.com/office/drawing/2014/main" id="{00000000-0008-0000-0400-0000E701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488" name="pole tekstowe 487">
          <a:extLst>
            <a:ext uri="{FF2B5EF4-FFF2-40B4-BE49-F238E27FC236}">
              <a16:creationId xmlns:a16="http://schemas.microsoft.com/office/drawing/2014/main" id="{00000000-0008-0000-0400-0000E801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489" name="pole tekstowe 488">
          <a:extLst>
            <a:ext uri="{FF2B5EF4-FFF2-40B4-BE49-F238E27FC236}">
              <a16:creationId xmlns:a16="http://schemas.microsoft.com/office/drawing/2014/main" id="{00000000-0008-0000-0400-0000E901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490" name="pole tekstowe 489">
          <a:extLst>
            <a:ext uri="{FF2B5EF4-FFF2-40B4-BE49-F238E27FC236}">
              <a16:creationId xmlns:a16="http://schemas.microsoft.com/office/drawing/2014/main" id="{00000000-0008-0000-0400-0000EA01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491" name="pole tekstowe 490">
          <a:extLst>
            <a:ext uri="{FF2B5EF4-FFF2-40B4-BE49-F238E27FC236}">
              <a16:creationId xmlns:a16="http://schemas.microsoft.com/office/drawing/2014/main" id="{00000000-0008-0000-0400-0000EB01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492" name="pole tekstowe 491">
          <a:extLst>
            <a:ext uri="{FF2B5EF4-FFF2-40B4-BE49-F238E27FC236}">
              <a16:creationId xmlns:a16="http://schemas.microsoft.com/office/drawing/2014/main" id="{00000000-0008-0000-0400-0000EC01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493" name="pole tekstowe 492">
          <a:extLst>
            <a:ext uri="{FF2B5EF4-FFF2-40B4-BE49-F238E27FC236}">
              <a16:creationId xmlns:a16="http://schemas.microsoft.com/office/drawing/2014/main" id="{00000000-0008-0000-0400-0000ED01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494" name="pole tekstowe 493">
          <a:extLst>
            <a:ext uri="{FF2B5EF4-FFF2-40B4-BE49-F238E27FC236}">
              <a16:creationId xmlns:a16="http://schemas.microsoft.com/office/drawing/2014/main" id="{00000000-0008-0000-0400-0000EE01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495" name="pole tekstowe 494">
          <a:extLst>
            <a:ext uri="{FF2B5EF4-FFF2-40B4-BE49-F238E27FC236}">
              <a16:creationId xmlns:a16="http://schemas.microsoft.com/office/drawing/2014/main" id="{00000000-0008-0000-0400-0000EF01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496" name="pole tekstowe 495">
          <a:extLst>
            <a:ext uri="{FF2B5EF4-FFF2-40B4-BE49-F238E27FC236}">
              <a16:creationId xmlns:a16="http://schemas.microsoft.com/office/drawing/2014/main" id="{00000000-0008-0000-0400-0000F001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398</xdr:row>
      <xdr:rowOff>1457325</xdr:rowOff>
    </xdr:from>
    <xdr:ext cx="184731" cy="264560"/>
    <xdr:sp macro="" textlink="">
      <xdr:nvSpPr>
        <xdr:cNvPr id="497" name="pole tekstowe 496">
          <a:extLst>
            <a:ext uri="{FF2B5EF4-FFF2-40B4-BE49-F238E27FC236}">
              <a16:creationId xmlns:a16="http://schemas.microsoft.com/office/drawing/2014/main" id="{00000000-0008-0000-0400-0000F1010000}"/>
            </a:ext>
          </a:extLst>
        </xdr:cNvPr>
        <xdr:cNvSpPr txBox="1"/>
      </xdr:nvSpPr>
      <xdr:spPr>
        <a:xfrm>
          <a:off x="67437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498" name="pole tekstowe 497">
          <a:extLst>
            <a:ext uri="{FF2B5EF4-FFF2-40B4-BE49-F238E27FC236}">
              <a16:creationId xmlns:a16="http://schemas.microsoft.com/office/drawing/2014/main" id="{00000000-0008-0000-0400-0000F2010000}"/>
            </a:ext>
          </a:extLst>
        </xdr:cNvPr>
        <xdr:cNvSpPr txBox="1"/>
      </xdr:nvSpPr>
      <xdr:spPr>
        <a:xfrm>
          <a:off x="72009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499" name="pole tekstowe 498">
          <a:extLst>
            <a:ext uri="{FF2B5EF4-FFF2-40B4-BE49-F238E27FC236}">
              <a16:creationId xmlns:a16="http://schemas.microsoft.com/office/drawing/2014/main" id="{00000000-0008-0000-0400-0000F3010000}"/>
            </a:ext>
          </a:extLst>
        </xdr:cNvPr>
        <xdr:cNvSpPr txBox="1"/>
      </xdr:nvSpPr>
      <xdr:spPr>
        <a:xfrm>
          <a:off x="72009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500" name="pole tekstowe 499">
          <a:extLst>
            <a:ext uri="{FF2B5EF4-FFF2-40B4-BE49-F238E27FC236}">
              <a16:creationId xmlns:a16="http://schemas.microsoft.com/office/drawing/2014/main" id="{00000000-0008-0000-0400-0000F4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501" name="pole tekstowe 500">
          <a:extLst>
            <a:ext uri="{FF2B5EF4-FFF2-40B4-BE49-F238E27FC236}">
              <a16:creationId xmlns:a16="http://schemas.microsoft.com/office/drawing/2014/main" id="{00000000-0008-0000-0400-0000F5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502" name="pole tekstowe 501">
          <a:extLst>
            <a:ext uri="{FF2B5EF4-FFF2-40B4-BE49-F238E27FC236}">
              <a16:creationId xmlns:a16="http://schemas.microsoft.com/office/drawing/2014/main" id="{00000000-0008-0000-0400-0000F6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503" name="pole tekstowe 502">
          <a:extLst>
            <a:ext uri="{FF2B5EF4-FFF2-40B4-BE49-F238E27FC236}">
              <a16:creationId xmlns:a16="http://schemas.microsoft.com/office/drawing/2014/main" id="{00000000-0008-0000-0400-0000F7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504" name="pole tekstowe 503">
          <a:extLst>
            <a:ext uri="{FF2B5EF4-FFF2-40B4-BE49-F238E27FC236}">
              <a16:creationId xmlns:a16="http://schemas.microsoft.com/office/drawing/2014/main" id="{00000000-0008-0000-0400-0000F801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505" name="pole tekstowe 504">
          <a:extLst>
            <a:ext uri="{FF2B5EF4-FFF2-40B4-BE49-F238E27FC236}">
              <a16:creationId xmlns:a16="http://schemas.microsoft.com/office/drawing/2014/main" id="{00000000-0008-0000-0400-0000F901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506" name="pole tekstowe 505">
          <a:extLst>
            <a:ext uri="{FF2B5EF4-FFF2-40B4-BE49-F238E27FC236}">
              <a16:creationId xmlns:a16="http://schemas.microsoft.com/office/drawing/2014/main" id="{00000000-0008-0000-0400-0000FA01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507" name="pole tekstowe 506">
          <a:extLst>
            <a:ext uri="{FF2B5EF4-FFF2-40B4-BE49-F238E27FC236}">
              <a16:creationId xmlns:a16="http://schemas.microsoft.com/office/drawing/2014/main" id="{00000000-0008-0000-0400-0000FB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508" name="pole tekstowe 507">
          <a:extLst>
            <a:ext uri="{FF2B5EF4-FFF2-40B4-BE49-F238E27FC236}">
              <a16:creationId xmlns:a16="http://schemas.microsoft.com/office/drawing/2014/main" id="{00000000-0008-0000-0400-0000FC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509" name="pole tekstowe 508">
          <a:extLst>
            <a:ext uri="{FF2B5EF4-FFF2-40B4-BE49-F238E27FC236}">
              <a16:creationId xmlns:a16="http://schemas.microsoft.com/office/drawing/2014/main" id="{00000000-0008-0000-0400-0000FD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510" name="pole tekstowe 509">
          <a:extLst>
            <a:ext uri="{FF2B5EF4-FFF2-40B4-BE49-F238E27FC236}">
              <a16:creationId xmlns:a16="http://schemas.microsoft.com/office/drawing/2014/main" id="{00000000-0008-0000-0400-0000FE01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511" name="pole tekstowe 510">
          <a:extLst>
            <a:ext uri="{FF2B5EF4-FFF2-40B4-BE49-F238E27FC236}">
              <a16:creationId xmlns:a16="http://schemas.microsoft.com/office/drawing/2014/main" id="{00000000-0008-0000-0400-0000FF01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512" name="pole tekstowe 511">
          <a:extLst>
            <a:ext uri="{FF2B5EF4-FFF2-40B4-BE49-F238E27FC236}">
              <a16:creationId xmlns:a16="http://schemas.microsoft.com/office/drawing/2014/main" id="{00000000-0008-0000-0400-00000002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513" name="pole tekstowe 512">
          <a:extLst>
            <a:ext uri="{FF2B5EF4-FFF2-40B4-BE49-F238E27FC236}">
              <a16:creationId xmlns:a16="http://schemas.microsoft.com/office/drawing/2014/main" id="{00000000-0008-0000-0400-00000102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514" name="pole tekstowe 513">
          <a:extLst>
            <a:ext uri="{FF2B5EF4-FFF2-40B4-BE49-F238E27FC236}">
              <a16:creationId xmlns:a16="http://schemas.microsoft.com/office/drawing/2014/main" id="{00000000-0008-0000-0400-00000202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515" name="pole tekstowe 514">
          <a:extLst>
            <a:ext uri="{FF2B5EF4-FFF2-40B4-BE49-F238E27FC236}">
              <a16:creationId xmlns:a16="http://schemas.microsoft.com/office/drawing/2014/main" id="{00000000-0008-0000-0400-00000302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516" name="pole tekstowe 515">
          <a:extLst>
            <a:ext uri="{FF2B5EF4-FFF2-40B4-BE49-F238E27FC236}">
              <a16:creationId xmlns:a16="http://schemas.microsoft.com/office/drawing/2014/main" id="{00000000-0008-0000-0400-00000402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517" name="pole tekstowe 516">
          <a:extLst>
            <a:ext uri="{FF2B5EF4-FFF2-40B4-BE49-F238E27FC236}">
              <a16:creationId xmlns:a16="http://schemas.microsoft.com/office/drawing/2014/main" id="{00000000-0008-0000-0400-00000502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518" name="pole tekstowe 517">
          <a:extLst>
            <a:ext uri="{FF2B5EF4-FFF2-40B4-BE49-F238E27FC236}">
              <a16:creationId xmlns:a16="http://schemas.microsoft.com/office/drawing/2014/main" id="{00000000-0008-0000-0400-00000602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519" name="pole tekstowe 518">
          <a:extLst>
            <a:ext uri="{FF2B5EF4-FFF2-40B4-BE49-F238E27FC236}">
              <a16:creationId xmlns:a16="http://schemas.microsoft.com/office/drawing/2014/main" id="{00000000-0008-0000-0400-00000702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520" name="pole tekstowe 519">
          <a:extLst>
            <a:ext uri="{FF2B5EF4-FFF2-40B4-BE49-F238E27FC236}">
              <a16:creationId xmlns:a16="http://schemas.microsoft.com/office/drawing/2014/main" id="{00000000-0008-0000-0400-00000802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521" name="pole tekstowe 520">
          <a:extLst>
            <a:ext uri="{FF2B5EF4-FFF2-40B4-BE49-F238E27FC236}">
              <a16:creationId xmlns:a16="http://schemas.microsoft.com/office/drawing/2014/main" id="{00000000-0008-0000-0400-000009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522" name="pole tekstowe 521">
          <a:extLst>
            <a:ext uri="{FF2B5EF4-FFF2-40B4-BE49-F238E27FC236}">
              <a16:creationId xmlns:a16="http://schemas.microsoft.com/office/drawing/2014/main" id="{00000000-0008-0000-0400-00000A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523" name="pole tekstowe 522">
          <a:extLst>
            <a:ext uri="{FF2B5EF4-FFF2-40B4-BE49-F238E27FC236}">
              <a16:creationId xmlns:a16="http://schemas.microsoft.com/office/drawing/2014/main" id="{00000000-0008-0000-0400-00000B02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524" name="pole tekstowe 523">
          <a:extLst>
            <a:ext uri="{FF2B5EF4-FFF2-40B4-BE49-F238E27FC236}">
              <a16:creationId xmlns:a16="http://schemas.microsoft.com/office/drawing/2014/main" id="{00000000-0008-0000-0400-00000C02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525" name="pole tekstowe 524">
          <a:extLst>
            <a:ext uri="{FF2B5EF4-FFF2-40B4-BE49-F238E27FC236}">
              <a16:creationId xmlns:a16="http://schemas.microsoft.com/office/drawing/2014/main" id="{00000000-0008-0000-0400-00000D02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526" name="pole tekstowe 525">
          <a:extLst>
            <a:ext uri="{FF2B5EF4-FFF2-40B4-BE49-F238E27FC236}">
              <a16:creationId xmlns:a16="http://schemas.microsoft.com/office/drawing/2014/main" id="{00000000-0008-0000-0400-00000E02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527" name="pole tekstowe 526">
          <a:extLst>
            <a:ext uri="{FF2B5EF4-FFF2-40B4-BE49-F238E27FC236}">
              <a16:creationId xmlns:a16="http://schemas.microsoft.com/office/drawing/2014/main" id="{00000000-0008-0000-0400-00000F02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528" name="pole tekstowe 527">
          <a:extLst>
            <a:ext uri="{FF2B5EF4-FFF2-40B4-BE49-F238E27FC236}">
              <a16:creationId xmlns:a16="http://schemas.microsoft.com/office/drawing/2014/main" id="{00000000-0008-0000-0400-00001002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529" name="pole tekstowe 528">
          <a:extLst>
            <a:ext uri="{FF2B5EF4-FFF2-40B4-BE49-F238E27FC236}">
              <a16:creationId xmlns:a16="http://schemas.microsoft.com/office/drawing/2014/main" id="{00000000-0008-0000-0400-00001102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530" name="pole tekstowe 529">
          <a:extLst>
            <a:ext uri="{FF2B5EF4-FFF2-40B4-BE49-F238E27FC236}">
              <a16:creationId xmlns:a16="http://schemas.microsoft.com/office/drawing/2014/main" id="{00000000-0008-0000-0400-00001202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531" name="pole tekstowe 530">
          <a:extLst>
            <a:ext uri="{FF2B5EF4-FFF2-40B4-BE49-F238E27FC236}">
              <a16:creationId xmlns:a16="http://schemas.microsoft.com/office/drawing/2014/main" id="{00000000-0008-0000-0400-00001302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532" name="pole tekstowe 531">
          <a:extLst>
            <a:ext uri="{FF2B5EF4-FFF2-40B4-BE49-F238E27FC236}">
              <a16:creationId xmlns:a16="http://schemas.microsoft.com/office/drawing/2014/main" id="{00000000-0008-0000-0400-00001402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533" name="pole tekstowe 532">
          <a:extLst>
            <a:ext uri="{FF2B5EF4-FFF2-40B4-BE49-F238E27FC236}">
              <a16:creationId xmlns:a16="http://schemas.microsoft.com/office/drawing/2014/main" id="{00000000-0008-0000-0400-00001502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534" name="pole tekstowe 533">
          <a:extLst>
            <a:ext uri="{FF2B5EF4-FFF2-40B4-BE49-F238E27FC236}">
              <a16:creationId xmlns:a16="http://schemas.microsoft.com/office/drawing/2014/main" id="{00000000-0008-0000-0400-00001602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535" name="pole tekstowe 534">
          <a:extLst>
            <a:ext uri="{FF2B5EF4-FFF2-40B4-BE49-F238E27FC236}">
              <a16:creationId xmlns:a16="http://schemas.microsoft.com/office/drawing/2014/main" id="{00000000-0008-0000-0400-00001702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536" name="pole tekstowe 535">
          <a:extLst>
            <a:ext uri="{FF2B5EF4-FFF2-40B4-BE49-F238E27FC236}">
              <a16:creationId xmlns:a16="http://schemas.microsoft.com/office/drawing/2014/main" id="{00000000-0008-0000-0400-00001802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537" name="pole tekstowe 536">
          <a:extLst>
            <a:ext uri="{FF2B5EF4-FFF2-40B4-BE49-F238E27FC236}">
              <a16:creationId xmlns:a16="http://schemas.microsoft.com/office/drawing/2014/main" id="{00000000-0008-0000-0400-00001902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538" name="pole tekstowe 537">
          <a:extLst>
            <a:ext uri="{FF2B5EF4-FFF2-40B4-BE49-F238E27FC236}">
              <a16:creationId xmlns:a16="http://schemas.microsoft.com/office/drawing/2014/main" id="{00000000-0008-0000-0400-00001A02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539" name="pole tekstowe 538">
          <a:extLst>
            <a:ext uri="{FF2B5EF4-FFF2-40B4-BE49-F238E27FC236}">
              <a16:creationId xmlns:a16="http://schemas.microsoft.com/office/drawing/2014/main" id="{00000000-0008-0000-0400-00001B02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540" name="pole tekstowe 539">
          <a:extLst>
            <a:ext uri="{FF2B5EF4-FFF2-40B4-BE49-F238E27FC236}">
              <a16:creationId xmlns:a16="http://schemas.microsoft.com/office/drawing/2014/main" id="{00000000-0008-0000-0400-00001C02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541" name="pole tekstowe 540">
          <a:extLst>
            <a:ext uri="{FF2B5EF4-FFF2-40B4-BE49-F238E27FC236}">
              <a16:creationId xmlns:a16="http://schemas.microsoft.com/office/drawing/2014/main" id="{00000000-0008-0000-0400-00001D02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542" name="pole tekstowe 541">
          <a:extLst>
            <a:ext uri="{FF2B5EF4-FFF2-40B4-BE49-F238E27FC236}">
              <a16:creationId xmlns:a16="http://schemas.microsoft.com/office/drawing/2014/main" id="{00000000-0008-0000-0400-00001E02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543" name="pole tekstowe 542">
          <a:extLst>
            <a:ext uri="{FF2B5EF4-FFF2-40B4-BE49-F238E27FC236}">
              <a16:creationId xmlns:a16="http://schemas.microsoft.com/office/drawing/2014/main" id="{00000000-0008-0000-0400-00001F02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544" name="pole tekstowe 543">
          <a:extLst>
            <a:ext uri="{FF2B5EF4-FFF2-40B4-BE49-F238E27FC236}">
              <a16:creationId xmlns:a16="http://schemas.microsoft.com/office/drawing/2014/main" id="{00000000-0008-0000-0400-00002002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545" name="pole tekstowe 544">
          <a:extLst>
            <a:ext uri="{FF2B5EF4-FFF2-40B4-BE49-F238E27FC236}">
              <a16:creationId xmlns:a16="http://schemas.microsoft.com/office/drawing/2014/main" id="{00000000-0008-0000-0400-00002102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546" name="pole tekstowe 545">
          <a:extLst>
            <a:ext uri="{FF2B5EF4-FFF2-40B4-BE49-F238E27FC236}">
              <a16:creationId xmlns:a16="http://schemas.microsoft.com/office/drawing/2014/main" id="{00000000-0008-0000-0400-00002202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547" name="pole tekstowe 546">
          <a:extLst>
            <a:ext uri="{FF2B5EF4-FFF2-40B4-BE49-F238E27FC236}">
              <a16:creationId xmlns:a16="http://schemas.microsoft.com/office/drawing/2014/main" id="{00000000-0008-0000-0400-00002302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548" name="pole tekstowe 547">
          <a:extLst>
            <a:ext uri="{FF2B5EF4-FFF2-40B4-BE49-F238E27FC236}">
              <a16:creationId xmlns:a16="http://schemas.microsoft.com/office/drawing/2014/main" id="{00000000-0008-0000-0400-00002402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549" name="pole tekstowe 548">
          <a:extLst>
            <a:ext uri="{FF2B5EF4-FFF2-40B4-BE49-F238E27FC236}">
              <a16:creationId xmlns:a16="http://schemas.microsoft.com/office/drawing/2014/main" id="{00000000-0008-0000-0400-00002502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550" name="pole tekstowe 549">
          <a:extLst>
            <a:ext uri="{FF2B5EF4-FFF2-40B4-BE49-F238E27FC236}">
              <a16:creationId xmlns:a16="http://schemas.microsoft.com/office/drawing/2014/main" id="{00000000-0008-0000-0400-00002602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551" name="pole tekstowe 550">
          <a:extLst>
            <a:ext uri="{FF2B5EF4-FFF2-40B4-BE49-F238E27FC236}">
              <a16:creationId xmlns:a16="http://schemas.microsoft.com/office/drawing/2014/main" id="{00000000-0008-0000-0400-00002702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552" name="pole tekstowe 551">
          <a:extLst>
            <a:ext uri="{FF2B5EF4-FFF2-40B4-BE49-F238E27FC236}">
              <a16:creationId xmlns:a16="http://schemas.microsoft.com/office/drawing/2014/main" id="{00000000-0008-0000-0400-00002802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553" name="pole tekstowe 552">
          <a:extLst>
            <a:ext uri="{FF2B5EF4-FFF2-40B4-BE49-F238E27FC236}">
              <a16:creationId xmlns:a16="http://schemas.microsoft.com/office/drawing/2014/main" id="{00000000-0008-0000-0400-00002902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554" name="pole tekstowe 553">
          <a:extLst>
            <a:ext uri="{FF2B5EF4-FFF2-40B4-BE49-F238E27FC236}">
              <a16:creationId xmlns:a16="http://schemas.microsoft.com/office/drawing/2014/main" id="{00000000-0008-0000-0400-00002A02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555" name="pole tekstowe 554">
          <a:extLst>
            <a:ext uri="{FF2B5EF4-FFF2-40B4-BE49-F238E27FC236}">
              <a16:creationId xmlns:a16="http://schemas.microsoft.com/office/drawing/2014/main" id="{00000000-0008-0000-0400-00002B02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556" name="pole tekstowe 555">
          <a:extLst>
            <a:ext uri="{FF2B5EF4-FFF2-40B4-BE49-F238E27FC236}">
              <a16:creationId xmlns:a16="http://schemas.microsoft.com/office/drawing/2014/main" id="{00000000-0008-0000-0400-00002C02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557" name="pole tekstowe 556">
          <a:extLst>
            <a:ext uri="{FF2B5EF4-FFF2-40B4-BE49-F238E27FC236}">
              <a16:creationId xmlns:a16="http://schemas.microsoft.com/office/drawing/2014/main" id="{00000000-0008-0000-0400-00002D02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558" name="pole tekstowe 557">
          <a:extLst>
            <a:ext uri="{FF2B5EF4-FFF2-40B4-BE49-F238E27FC236}">
              <a16:creationId xmlns:a16="http://schemas.microsoft.com/office/drawing/2014/main" id="{00000000-0008-0000-0400-00002E02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559" name="pole tekstowe 558">
          <a:extLst>
            <a:ext uri="{FF2B5EF4-FFF2-40B4-BE49-F238E27FC236}">
              <a16:creationId xmlns:a16="http://schemas.microsoft.com/office/drawing/2014/main" id="{00000000-0008-0000-0400-00002F02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560" name="pole tekstowe 559">
          <a:extLst>
            <a:ext uri="{FF2B5EF4-FFF2-40B4-BE49-F238E27FC236}">
              <a16:creationId xmlns:a16="http://schemas.microsoft.com/office/drawing/2014/main" id="{00000000-0008-0000-0400-00003002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561" name="pole tekstowe 560">
          <a:extLst>
            <a:ext uri="{FF2B5EF4-FFF2-40B4-BE49-F238E27FC236}">
              <a16:creationId xmlns:a16="http://schemas.microsoft.com/office/drawing/2014/main" id="{00000000-0008-0000-0400-00003102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562" name="pole tekstowe 561">
          <a:extLst>
            <a:ext uri="{FF2B5EF4-FFF2-40B4-BE49-F238E27FC236}">
              <a16:creationId xmlns:a16="http://schemas.microsoft.com/office/drawing/2014/main" id="{00000000-0008-0000-0400-00003202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563" name="pole tekstowe 562">
          <a:extLst>
            <a:ext uri="{FF2B5EF4-FFF2-40B4-BE49-F238E27FC236}">
              <a16:creationId xmlns:a16="http://schemas.microsoft.com/office/drawing/2014/main" id="{00000000-0008-0000-0400-00003302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564" name="pole tekstowe 563">
          <a:extLst>
            <a:ext uri="{FF2B5EF4-FFF2-40B4-BE49-F238E27FC236}">
              <a16:creationId xmlns:a16="http://schemas.microsoft.com/office/drawing/2014/main" id="{00000000-0008-0000-0400-000034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565" name="pole tekstowe 564">
          <a:extLst>
            <a:ext uri="{FF2B5EF4-FFF2-40B4-BE49-F238E27FC236}">
              <a16:creationId xmlns:a16="http://schemas.microsoft.com/office/drawing/2014/main" id="{00000000-0008-0000-0400-000035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566" name="pole tekstowe 565">
          <a:extLst>
            <a:ext uri="{FF2B5EF4-FFF2-40B4-BE49-F238E27FC236}">
              <a16:creationId xmlns:a16="http://schemas.microsoft.com/office/drawing/2014/main" id="{00000000-0008-0000-0400-000036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567" name="pole tekstowe 566">
          <a:extLst>
            <a:ext uri="{FF2B5EF4-FFF2-40B4-BE49-F238E27FC236}">
              <a16:creationId xmlns:a16="http://schemas.microsoft.com/office/drawing/2014/main" id="{00000000-0008-0000-0400-000037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568" name="pole tekstowe 567">
          <a:extLst>
            <a:ext uri="{FF2B5EF4-FFF2-40B4-BE49-F238E27FC236}">
              <a16:creationId xmlns:a16="http://schemas.microsoft.com/office/drawing/2014/main" id="{00000000-0008-0000-0400-000038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569" name="pole tekstowe 568">
          <a:extLst>
            <a:ext uri="{FF2B5EF4-FFF2-40B4-BE49-F238E27FC236}">
              <a16:creationId xmlns:a16="http://schemas.microsoft.com/office/drawing/2014/main" id="{00000000-0008-0000-0400-00003902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570" name="pole tekstowe 569">
          <a:extLst>
            <a:ext uri="{FF2B5EF4-FFF2-40B4-BE49-F238E27FC236}">
              <a16:creationId xmlns:a16="http://schemas.microsoft.com/office/drawing/2014/main" id="{00000000-0008-0000-0400-00003A02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571" name="pole tekstowe 570">
          <a:extLst>
            <a:ext uri="{FF2B5EF4-FFF2-40B4-BE49-F238E27FC236}">
              <a16:creationId xmlns:a16="http://schemas.microsoft.com/office/drawing/2014/main" id="{00000000-0008-0000-0400-00003B02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572" name="pole tekstowe 571">
          <a:extLst>
            <a:ext uri="{FF2B5EF4-FFF2-40B4-BE49-F238E27FC236}">
              <a16:creationId xmlns:a16="http://schemas.microsoft.com/office/drawing/2014/main" id="{00000000-0008-0000-0400-00003C02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573" name="pole tekstowe 572">
          <a:extLst>
            <a:ext uri="{FF2B5EF4-FFF2-40B4-BE49-F238E27FC236}">
              <a16:creationId xmlns:a16="http://schemas.microsoft.com/office/drawing/2014/main" id="{00000000-0008-0000-0400-00003D02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574" name="pole tekstowe 573">
          <a:extLst>
            <a:ext uri="{FF2B5EF4-FFF2-40B4-BE49-F238E27FC236}">
              <a16:creationId xmlns:a16="http://schemas.microsoft.com/office/drawing/2014/main" id="{00000000-0008-0000-0400-00003E02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575" name="pole tekstowe 574">
          <a:extLst>
            <a:ext uri="{FF2B5EF4-FFF2-40B4-BE49-F238E27FC236}">
              <a16:creationId xmlns:a16="http://schemas.microsoft.com/office/drawing/2014/main" id="{00000000-0008-0000-0400-00003F02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576" name="pole tekstowe 575">
          <a:extLst>
            <a:ext uri="{FF2B5EF4-FFF2-40B4-BE49-F238E27FC236}">
              <a16:creationId xmlns:a16="http://schemas.microsoft.com/office/drawing/2014/main" id="{00000000-0008-0000-0400-00004002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577" name="pole tekstowe 576">
          <a:extLst>
            <a:ext uri="{FF2B5EF4-FFF2-40B4-BE49-F238E27FC236}">
              <a16:creationId xmlns:a16="http://schemas.microsoft.com/office/drawing/2014/main" id="{00000000-0008-0000-0400-00004102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578" name="pole tekstowe 577">
          <a:extLst>
            <a:ext uri="{FF2B5EF4-FFF2-40B4-BE49-F238E27FC236}">
              <a16:creationId xmlns:a16="http://schemas.microsoft.com/office/drawing/2014/main" id="{00000000-0008-0000-0400-000042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579" name="pole tekstowe 578">
          <a:extLst>
            <a:ext uri="{FF2B5EF4-FFF2-40B4-BE49-F238E27FC236}">
              <a16:creationId xmlns:a16="http://schemas.microsoft.com/office/drawing/2014/main" id="{00000000-0008-0000-0400-000043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580" name="pole tekstowe 579">
          <a:extLst>
            <a:ext uri="{FF2B5EF4-FFF2-40B4-BE49-F238E27FC236}">
              <a16:creationId xmlns:a16="http://schemas.microsoft.com/office/drawing/2014/main" id="{00000000-0008-0000-0400-00004402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581" name="pole tekstowe 580">
          <a:extLst>
            <a:ext uri="{FF2B5EF4-FFF2-40B4-BE49-F238E27FC236}">
              <a16:creationId xmlns:a16="http://schemas.microsoft.com/office/drawing/2014/main" id="{00000000-0008-0000-0400-00004502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582" name="pole tekstowe 581">
          <a:extLst>
            <a:ext uri="{FF2B5EF4-FFF2-40B4-BE49-F238E27FC236}">
              <a16:creationId xmlns:a16="http://schemas.microsoft.com/office/drawing/2014/main" id="{00000000-0008-0000-0400-00004602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583" name="pole tekstowe 582">
          <a:extLst>
            <a:ext uri="{FF2B5EF4-FFF2-40B4-BE49-F238E27FC236}">
              <a16:creationId xmlns:a16="http://schemas.microsoft.com/office/drawing/2014/main" id="{00000000-0008-0000-0400-00004702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584" name="pole tekstowe 583">
          <a:extLst>
            <a:ext uri="{FF2B5EF4-FFF2-40B4-BE49-F238E27FC236}">
              <a16:creationId xmlns:a16="http://schemas.microsoft.com/office/drawing/2014/main" id="{00000000-0008-0000-0400-00004802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585" name="pole tekstowe 584">
          <a:extLst>
            <a:ext uri="{FF2B5EF4-FFF2-40B4-BE49-F238E27FC236}">
              <a16:creationId xmlns:a16="http://schemas.microsoft.com/office/drawing/2014/main" id="{00000000-0008-0000-0400-00004902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586" name="pole tekstowe 585">
          <a:extLst>
            <a:ext uri="{FF2B5EF4-FFF2-40B4-BE49-F238E27FC236}">
              <a16:creationId xmlns:a16="http://schemas.microsoft.com/office/drawing/2014/main" id="{00000000-0008-0000-0400-00004A02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587" name="pole tekstowe 586">
          <a:extLst>
            <a:ext uri="{FF2B5EF4-FFF2-40B4-BE49-F238E27FC236}">
              <a16:creationId xmlns:a16="http://schemas.microsoft.com/office/drawing/2014/main" id="{00000000-0008-0000-0400-00004B02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588" name="pole tekstowe 587">
          <a:extLst>
            <a:ext uri="{FF2B5EF4-FFF2-40B4-BE49-F238E27FC236}">
              <a16:creationId xmlns:a16="http://schemas.microsoft.com/office/drawing/2014/main" id="{00000000-0008-0000-0400-00004C02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589" name="pole tekstowe 588">
          <a:extLst>
            <a:ext uri="{FF2B5EF4-FFF2-40B4-BE49-F238E27FC236}">
              <a16:creationId xmlns:a16="http://schemas.microsoft.com/office/drawing/2014/main" id="{00000000-0008-0000-0400-00004D02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590" name="pole tekstowe 589">
          <a:extLst>
            <a:ext uri="{FF2B5EF4-FFF2-40B4-BE49-F238E27FC236}">
              <a16:creationId xmlns:a16="http://schemas.microsoft.com/office/drawing/2014/main" id="{00000000-0008-0000-0400-00004E02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591" name="pole tekstowe 590">
          <a:extLst>
            <a:ext uri="{FF2B5EF4-FFF2-40B4-BE49-F238E27FC236}">
              <a16:creationId xmlns:a16="http://schemas.microsoft.com/office/drawing/2014/main" id="{00000000-0008-0000-0400-00004F02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592" name="pole tekstowe 591">
          <a:extLst>
            <a:ext uri="{FF2B5EF4-FFF2-40B4-BE49-F238E27FC236}">
              <a16:creationId xmlns:a16="http://schemas.microsoft.com/office/drawing/2014/main" id="{00000000-0008-0000-0400-00005002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593" name="pole tekstowe 592">
          <a:extLst>
            <a:ext uri="{FF2B5EF4-FFF2-40B4-BE49-F238E27FC236}">
              <a16:creationId xmlns:a16="http://schemas.microsoft.com/office/drawing/2014/main" id="{00000000-0008-0000-0400-00005102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594" name="pole tekstowe 593">
          <a:extLst>
            <a:ext uri="{FF2B5EF4-FFF2-40B4-BE49-F238E27FC236}">
              <a16:creationId xmlns:a16="http://schemas.microsoft.com/office/drawing/2014/main" id="{00000000-0008-0000-0400-00005202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595" name="pole tekstowe 594">
          <a:extLst>
            <a:ext uri="{FF2B5EF4-FFF2-40B4-BE49-F238E27FC236}">
              <a16:creationId xmlns:a16="http://schemas.microsoft.com/office/drawing/2014/main" id="{00000000-0008-0000-0400-00005302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596" name="pole tekstowe 595">
          <a:extLst>
            <a:ext uri="{FF2B5EF4-FFF2-40B4-BE49-F238E27FC236}">
              <a16:creationId xmlns:a16="http://schemas.microsoft.com/office/drawing/2014/main" id="{00000000-0008-0000-0400-00005402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597" name="pole tekstowe 596">
          <a:extLst>
            <a:ext uri="{FF2B5EF4-FFF2-40B4-BE49-F238E27FC236}">
              <a16:creationId xmlns:a16="http://schemas.microsoft.com/office/drawing/2014/main" id="{00000000-0008-0000-0400-00005502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598" name="pole tekstowe 597">
          <a:extLst>
            <a:ext uri="{FF2B5EF4-FFF2-40B4-BE49-F238E27FC236}">
              <a16:creationId xmlns:a16="http://schemas.microsoft.com/office/drawing/2014/main" id="{00000000-0008-0000-0400-00005602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599" name="pole tekstowe 598">
          <a:extLst>
            <a:ext uri="{FF2B5EF4-FFF2-40B4-BE49-F238E27FC236}">
              <a16:creationId xmlns:a16="http://schemas.microsoft.com/office/drawing/2014/main" id="{00000000-0008-0000-0400-00005702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600" name="pole tekstowe 599">
          <a:extLst>
            <a:ext uri="{FF2B5EF4-FFF2-40B4-BE49-F238E27FC236}">
              <a16:creationId xmlns:a16="http://schemas.microsoft.com/office/drawing/2014/main" id="{00000000-0008-0000-0400-00005802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601" name="pole tekstowe 600">
          <a:extLst>
            <a:ext uri="{FF2B5EF4-FFF2-40B4-BE49-F238E27FC236}">
              <a16:creationId xmlns:a16="http://schemas.microsoft.com/office/drawing/2014/main" id="{00000000-0008-0000-0400-00005902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602" name="pole tekstowe 601">
          <a:extLst>
            <a:ext uri="{FF2B5EF4-FFF2-40B4-BE49-F238E27FC236}">
              <a16:creationId xmlns:a16="http://schemas.microsoft.com/office/drawing/2014/main" id="{00000000-0008-0000-0400-00005A02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603" name="pole tekstowe 602">
          <a:extLst>
            <a:ext uri="{FF2B5EF4-FFF2-40B4-BE49-F238E27FC236}">
              <a16:creationId xmlns:a16="http://schemas.microsoft.com/office/drawing/2014/main" id="{00000000-0008-0000-0400-00005B02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604" name="pole tekstowe 603">
          <a:extLst>
            <a:ext uri="{FF2B5EF4-FFF2-40B4-BE49-F238E27FC236}">
              <a16:creationId xmlns:a16="http://schemas.microsoft.com/office/drawing/2014/main" id="{00000000-0008-0000-0400-00005C02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605" name="pole tekstowe 604">
          <a:extLst>
            <a:ext uri="{FF2B5EF4-FFF2-40B4-BE49-F238E27FC236}">
              <a16:creationId xmlns:a16="http://schemas.microsoft.com/office/drawing/2014/main" id="{00000000-0008-0000-0400-00005D02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606" name="pole tekstowe 605">
          <a:extLst>
            <a:ext uri="{FF2B5EF4-FFF2-40B4-BE49-F238E27FC236}">
              <a16:creationId xmlns:a16="http://schemas.microsoft.com/office/drawing/2014/main" id="{00000000-0008-0000-0400-00005E02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607" name="pole tekstowe 606">
          <a:extLst>
            <a:ext uri="{FF2B5EF4-FFF2-40B4-BE49-F238E27FC236}">
              <a16:creationId xmlns:a16="http://schemas.microsoft.com/office/drawing/2014/main" id="{00000000-0008-0000-0400-00005F02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608" name="pole tekstowe 607">
          <a:extLst>
            <a:ext uri="{FF2B5EF4-FFF2-40B4-BE49-F238E27FC236}">
              <a16:creationId xmlns:a16="http://schemas.microsoft.com/office/drawing/2014/main" id="{00000000-0008-0000-0400-00006002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609" name="pole tekstowe 608">
          <a:extLst>
            <a:ext uri="{FF2B5EF4-FFF2-40B4-BE49-F238E27FC236}">
              <a16:creationId xmlns:a16="http://schemas.microsoft.com/office/drawing/2014/main" id="{00000000-0008-0000-0400-00006102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610" name="pole tekstowe 609">
          <a:extLst>
            <a:ext uri="{FF2B5EF4-FFF2-40B4-BE49-F238E27FC236}">
              <a16:creationId xmlns:a16="http://schemas.microsoft.com/office/drawing/2014/main" id="{00000000-0008-0000-0400-00006202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611" name="pole tekstowe 610">
          <a:extLst>
            <a:ext uri="{FF2B5EF4-FFF2-40B4-BE49-F238E27FC236}">
              <a16:creationId xmlns:a16="http://schemas.microsoft.com/office/drawing/2014/main" id="{00000000-0008-0000-0400-00006302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612" name="pole tekstowe 611">
          <a:extLst>
            <a:ext uri="{FF2B5EF4-FFF2-40B4-BE49-F238E27FC236}">
              <a16:creationId xmlns:a16="http://schemas.microsoft.com/office/drawing/2014/main" id="{00000000-0008-0000-0400-00006402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613" name="pole tekstowe 612">
          <a:extLst>
            <a:ext uri="{FF2B5EF4-FFF2-40B4-BE49-F238E27FC236}">
              <a16:creationId xmlns:a16="http://schemas.microsoft.com/office/drawing/2014/main" id="{00000000-0008-0000-0400-00006502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614" name="pole tekstowe 613">
          <a:extLst>
            <a:ext uri="{FF2B5EF4-FFF2-40B4-BE49-F238E27FC236}">
              <a16:creationId xmlns:a16="http://schemas.microsoft.com/office/drawing/2014/main" id="{00000000-0008-0000-0400-00006602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615" name="pole tekstowe 614">
          <a:extLst>
            <a:ext uri="{FF2B5EF4-FFF2-40B4-BE49-F238E27FC236}">
              <a16:creationId xmlns:a16="http://schemas.microsoft.com/office/drawing/2014/main" id="{00000000-0008-0000-0400-00006702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616" name="pole tekstowe 615">
          <a:extLst>
            <a:ext uri="{FF2B5EF4-FFF2-40B4-BE49-F238E27FC236}">
              <a16:creationId xmlns:a16="http://schemas.microsoft.com/office/drawing/2014/main" id="{00000000-0008-0000-0400-00006802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617" name="pole tekstowe 616">
          <a:extLst>
            <a:ext uri="{FF2B5EF4-FFF2-40B4-BE49-F238E27FC236}">
              <a16:creationId xmlns:a16="http://schemas.microsoft.com/office/drawing/2014/main" id="{00000000-0008-0000-0400-00006902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618" name="pole tekstowe 617">
          <a:extLst>
            <a:ext uri="{FF2B5EF4-FFF2-40B4-BE49-F238E27FC236}">
              <a16:creationId xmlns:a16="http://schemas.microsoft.com/office/drawing/2014/main" id="{00000000-0008-0000-0400-00006A02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398</xdr:row>
      <xdr:rowOff>1457325</xdr:rowOff>
    </xdr:from>
    <xdr:ext cx="184731" cy="264560"/>
    <xdr:sp macro="" textlink="">
      <xdr:nvSpPr>
        <xdr:cNvPr id="619" name="pole tekstowe 618">
          <a:extLst>
            <a:ext uri="{FF2B5EF4-FFF2-40B4-BE49-F238E27FC236}">
              <a16:creationId xmlns:a16="http://schemas.microsoft.com/office/drawing/2014/main" id="{00000000-0008-0000-0400-00006B020000}"/>
            </a:ext>
          </a:extLst>
        </xdr:cNvPr>
        <xdr:cNvSpPr txBox="1"/>
      </xdr:nvSpPr>
      <xdr:spPr>
        <a:xfrm>
          <a:off x="67437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620" name="pole tekstowe 619">
          <a:extLst>
            <a:ext uri="{FF2B5EF4-FFF2-40B4-BE49-F238E27FC236}">
              <a16:creationId xmlns:a16="http://schemas.microsoft.com/office/drawing/2014/main" id="{00000000-0008-0000-0400-00006C020000}"/>
            </a:ext>
          </a:extLst>
        </xdr:cNvPr>
        <xdr:cNvSpPr txBox="1"/>
      </xdr:nvSpPr>
      <xdr:spPr>
        <a:xfrm>
          <a:off x="72009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621" name="pole tekstowe 620">
          <a:extLst>
            <a:ext uri="{FF2B5EF4-FFF2-40B4-BE49-F238E27FC236}">
              <a16:creationId xmlns:a16="http://schemas.microsoft.com/office/drawing/2014/main" id="{00000000-0008-0000-0400-00006D020000}"/>
            </a:ext>
          </a:extLst>
        </xdr:cNvPr>
        <xdr:cNvSpPr txBox="1"/>
      </xdr:nvSpPr>
      <xdr:spPr>
        <a:xfrm>
          <a:off x="72009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622" name="pole tekstowe 621">
          <a:extLst>
            <a:ext uri="{FF2B5EF4-FFF2-40B4-BE49-F238E27FC236}">
              <a16:creationId xmlns:a16="http://schemas.microsoft.com/office/drawing/2014/main" id="{00000000-0008-0000-0400-00006E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623" name="pole tekstowe 622">
          <a:extLst>
            <a:ext uri="{FF2B5EF4-FFF2-40B4-BE49-F238E27FC236}">
              <a16:creationId xmlns:a16="http://schemas.microsoft.com/office/drawing/2014/main" id="{00000000-0008-0000-0400-00006F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624" name="pole tekstowe 623">
          <a:extLst>
            <a:ext uri="{FF2B5EF4-FFF2-40B4-BE49-F238E27FC236}">
              <a16:creationId xmlns:a16="http://schemas.microsoft.com/office/drawing/2014/main" id="{00000000-0008-0000-0400-00007002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361950</xdr:rowOff>
    </xdr:from>
    <xdr:ext cx="65" cy="172227"/>
    <xdr:sp macro="" textlink="">
      <xdr:nvSpPr>
        <xdr:cNvPr id="625" name="pole tekstowe 624">
          <a:extLst>
            <a:ext uri="{FF2B5EF4-FFF2-40B4-BE49-F238E27FC236}">
              <a16:creationId xmlns:a16="http://schemas.microsoft.com/office/drawing/2014/main" id="{00000000-0008-0000-0400-000071020000}"/>
            </a:ext>
          </a:extLst>
        </xdr:cNvPr>
        <xdr:cNvSpPr txBox="1"/>
      </xdr:nvSpPr>
      <xdr:spPr>
        <a:xfrm>
          <a:off x="498157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626" name="pole tekstowe 625">
          <a:extLst>
            <a:ext uri="{FF2B5EF4-FFF2-40B4-BE49-F238E27FC236}">
              <a16:creationId xmlns:a16="http://schemas.microsoft.com/office/drawing/2014/main" id="{00000000-0008-0000-0400-00007202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627" name="pole tekstowe 626">
          <a:extLst>
            <a:ext uri="{FF2B5EF4-FFF2-40B4-BE49-F238E27FC236}">
              <a16:creationId xmlns:a16="http://schemas.microsoft.com/office/drawing/2014/main" id="{00000000-0008-0000-0400-00007302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413</xdr:row>
      <xdr:rowOff>361950</xdr:rowOff>
    </xdr:from>
    <xdr:ext cx="65" cy="172227"/>
    <xdr:sp macro="" textlink="">
      <xdr:nvSpPr>
        <xdr:cNvPr id="628" name="pole tekstowe 627">
          <a:extLst>
            <a:ext uri="{FF2B5EF4-FFF2-40B4-BE49-F238E27FC236}">
              <a16:creationId xmlns:a16="http://schemas.microsoft.com/office/drawing/2014/main" id="{00000000-0008-0000-0400-000074020000}"/>
            </a:ext>
          </a:extLst>
        </xdr:cNvPr>
        <xdr:cNvSpPr txBox="1"/>
      </xdr:nvSpPr>
      <xdr:spPr>
        <a:xfrm>
          <a:off x="519112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402</xdr:row>
      <xdr:rowOff>1457325</xdr:rowOff>
    </xdr:from>
    <xdr:ext cx="184731" cy="264560"/>
    <xdr:sp macro="" textlink="">
      <xdr:nvSpPr>
        <xdr:cNvPr id="629" name="pole tekstowe 628">
          <a:extLst>
            <a:ext uri="{FF2B5EF4-FFF2-40B4-BE49-F238E27FC236}">
              <a16:creationId xmlns:a16="http://schemas.microsoft.com/office/drawing/2014/main" id="{00000000-0008-0000-0400-000075020000}"/>
            </a:ext>
          </a:extLst>
        </xdr:cNvPr>
        <xdr:cNvSpPr txBox="1"/>
      </xdr:nvSpPr>
      <xdr:spPr>
        <a:xfrm>
          <a:off x="519112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413</xdr:row>
      <xdr:rowOff>361950</xdr:rowOff>
    </xdr:from>
    <xdr:ext cx="65" cy="172227"/>
    <xdr:sp macro="" textlink="">
      <xdr:nvSpPr>
        <xdr:cNvPr id="630" name="pole tekstowe 629">
          <a:extLst>
            <a:ext uri="{FF2B5EF4-FFF2-40B4-BE49-F238E27FC236}">
              <a16:creationId xmlns:a16="http://schemas.microsoft.com/office/drawing/2014/main" id="{00000000-0008-0000-0400-000076020000}"/>
            </a:ext>
          </a:extLst>
        </xdr:cNvPr>
        <xdr:cNvSpPr txBox="1"/>
      </xdr:nvSpPr>
      <xdr:spPr>
        <a:xfrm>
          <a:off x="5191125"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631" name="pole tekstowe 630">
          <a:extLst>
            <a:ext uri="{FF2B5EF4-FFF2-40B4-BE49-F238E27FC236}">
              <a16:creationId xmlns:a16="http://schemas.microsoft.com/office/drawing/2014/main" id="{00000000-0008-0000-0400-00007702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632" name="pole tekstowe 631">
          <a:extLst>
            <a:ext uri="{FF2B5EF4-FFF2-40B4-BE49-F238E27FC236}">
              <a16:creationId xmlns:a16="http://schemas.microsoft.com/office/drawing/2014/main" id="{00000000-0008-0000-0400-00007802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633" name="pole tekstowe 632">
          <a:extLst>
            <a:ext uri="{FF2B5EF4-FFF2-40B4-BE49-F238E27FC236}">
              <a16:creationId xmlns:a16="http://schemas.microsoft.com/office/drawing/2014/main" id="{00000000-0008-0000-0400-00007902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634" name="pole tekstowe 633">
          <a:extLst>
            <a:ext uri="{FF2B5EF4-FFF2-40B4-BE49-F238E27FC236}">
              <a16:creationId xmlns:a16="http://schemas.microsoft.com/office/drawing/2014/main" id="{00000000-0008-0000-0400-00007A02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635" name="pole tekstowe 634">
          <a:extLst>
            <a:ext uri="{FF2B5EF4-FFF2-40B4-BE49-F238E27FC236}">
              <a16:creationId xmlns:a16="http://schemas.microsoft.com/office/drawing/2014/main" id="{00000000-0008-0000-0400-00007B02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636" name="pole tekstowe 635">
          <a:extLst>
            <a:ext uri="{FF2B5EF4-FFF2-40B4-BE49-F238E27FC236}">
              <a16:creationId xmlns:a16="http://schemas.microsoft.com/office/drawing/2014/main" id="{00000000-0008-0000-0400-00007C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637" name="pole tekstowe 636">
          <a:extLst>
            <a:ext uri="{FF2B5EF4-FFF2-40B4-BE49-F238E27FC236}">
              <a16:creationId xmlns:a16="http://schemas.microsoft.com/office/drawing/2014/main" id="{00000000-0008-0000-0400-00007D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638" name="pole tekstowe 637">
          <a:extLst>
            <a:ext uri="{FF2B5EF4-FFF2-40B4-BE49-F238E27FC236}">
              <a16:creationId xmlns:a16="http://schemas.microsoft.com/office/drawing/2014/main" id="{00000000-0008-0000-0400-00007E02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639" name="pole tekstowe 638">
          <a:extLst>
            <a:ext uri="{FF2B5EF4-FFF2-40B4-BE49-F238E27FC236}">
              <a16:creationId xmlns:a16="http://schemas.microsoft.com/office/drawing/2014/main" id="{00000000-0008-0000-0400-00007F02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640" name="pole tekstowe 639">
          <a:extLst>
            <a:ext uri="{FF2B5EF4-FFF2-40B4-BE49-F238E27FC236}">
              <a16:creationId xmlns:a16="http://schemas.microsoft.com/office/drawing/2014/main" id="{00000000-0008-0000-0400-00008002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412</xdr:row>
      <xdr:rowOff>1457325</xdr:rowOff>
    </xdr:from>
    <xdr:ext cx="184731" cy="264560"/>
    <xdr:sp macro="" textlink="">
      <xdr:nvSpPr>
        <xdr:cNvPr id="641" name="pole tekstowe 640">
          <a:extLst>
            <a:ext uri="{FF2B5EF4-FFF2-40B4-BE49-F238E27FC236}">
              <a16:creationId xmlns:a16="http://schemas.microsoft.com/office/drawing/2014/main" id="{00000000-0008-0000-0400-000081020000}"/>
            </a:ext>
          </a:extLst>
        </xdr:cNvPr>
        <xdr:cNvSpPr txBox="1"/>
      </xdr:nvSpPr>
      <xdr:spPr>
        <a:xfrm>
          <a:off x="4981575" y="14572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642" name="pole tekstowe 641">
          <a:extLst>
            <a:ext uri="{FF2B5EF4-FFF2-40B4-BE49-F238E27FC236}">
              <a16:creationId xmlns:a16="http://schemas.microsoft.com/office/drawing/2014/main" id="{00000000-0008-0000-0400-00008202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643" name="pole tekstowe 642">
          <a:extLst>
            <a:ext uri="{FF2B5EF4-FFF2-40B4-BE49-F238E27FC236}">
              <a16:creationId xmlns:a16="http://schemas.microsoft.com/office/drawing/2014/main" id="{00000000-0008-0000-0400-00008302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644" name="pole tekstowe 643">
          <a:extLst>
            <a:ext uri="{FF2B5EF4-FFF2-40B4-BE49-F238E27FC236}">
              <a16:creationId xmlns:a16="http://schemas.microsoft.com/office/drawing/2014/main" id="{00000000-0008-0000-0400-00008402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645" name="pole tekstowe 644">
          <a:extLst>
            <a:ext uri="{FF2B5EF4-FFF2-40B4-BE49-F238E27FC236}">
              <a16:creationId xmlns:a16="http://schemas.microsoft.com/office/drawing/2014/main" id="{00000000-0008-0000-0400-00008502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646" name="pole tekstowe 645">
          <a:extLst>
            <a:ext uri="{FF2B5EF4-FFF2-40B4-BE49-F238E27FC236}">
              <a16:creationId xmlns:a16="http://schemas.microsoft.com/office/drawing/2014/main" id="{00000000-0008-0000-0400-00008602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647" name="pole tekstowe 646">
          <a:extLst>
            <a:ext uri="{FF2B5EF4-FFF2-40B4-BE49-F238E27FC236}">
              <a16:creationId xmlns:a16="http://schemas.microsoft.com/office/drawing/2014/main" id="{00000000-0008-0000-0400-00008702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648" name="pole tekstowe 647">
          <a:extLst>
            <a:ext uri="{FF2B5EF4-FFF2-40B4-BE49-F238E27FC236}">
              <a16:creationId xmlns:a16="http://schemas.microsoft.com/office/drawing/2014/main" id="{00000000-0008-0000-0400-00008802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649" name="pole tekstowe 648">
          <a:extLst>
            <a:ext uri="{FF2B5EF4-FFF2-40B4-BE49-F238E27FC236}">
              <a16:creationId xmlns:a16="http://schemas.microsoft.com/office/drawing/2014/main" id="{00000000-0008-0000-0400-00008902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650" name="pole tekstowe 649">
          <a:extLst>
            <a:ext uri="{FF2B5EF4-FFF2-40B4-BE49-F238E27FC236}">
              <a16:creationId xmlns:a16="http://schemas.microsoft.com/office/drawing/2014/main" id="{00000000-0008-0000-0400-00008A02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651" name="pole tekstowe 650">
          <a:extLst>
            <a:ext uri="{FF2B5EF4-FFF2-40B4-BE49-F238E27FC236}">
              <a16:creationId xmlns:a16="http://schemas.microsoft.com/office/drawing/2014/main" id="{00000000-0008-0000-0400-00008B02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652" name="pole tekstowe 651">
          <a:extLst>
            <a:ext uri="{FF2B5EF4-FFF2-40B4-BE49-F238E27FC236}">
              <a16:creationId xmlns:a16="http://schemas.microsoft.com/office/drawing/2014/main" id="{00000000-0008-0000-0400-00008C02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653" name="pole tekstowe 652">
          <a:extLst>
            <a:ext uri="{FF2B5EF4-FFF2-40B4-BE49-F238E27FC236}">
              <a16:creationId xmlns:a16="http://schemas.microsoft.com/office/drawing/2014/main" id="{00000000-0008-0000-0400-00008D02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654" name="pole tekstowe 653">
          <a:extLst>
            <a:ext uri="{FF2B5EF4-FFF2-40B4-BE49-F238E27FC236}">
              <a16:creationId xmlns:a16="http://schemas.microsoft.com/office/drawing/2014/main" id="{00000000-0008-0000-0400-00008E02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655" name="pole tekstowe 654">
          <a:extLst>
            <a:ext uri="{FF2B5EF4-FFF2-40B4-BE49-F238E27FC236}">
              <a16:creationId xmlns:a16="http://schemas.microsoft.com/office/drawing/2014/main" id="{00000000-0008-0000-0400-00008F02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656" name="pole tekstowe 655">
          <a:extLst>
            <a:ext uri="{FF2B5EF4-FFF2-40B4-BE49-F238E27FC236}">
              <a16:creationId xmlns:a16="http://schemas.microsoft.com/office/drawing/2014/main" id="{00000000-0008-0000-0400-00009002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657" name="pole tekstowe 656">
          <a:extLst>
            <a:ext uri="{FF2B5EF4-FFF2-40B4-BE49-F238E27FC236}">
              <a16:creationId xmlns:a16="http://schemas.microsoft.com/office/drawing/2014/main" id="{00000000-0008-0000-0400-00009102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658" name="pole tekstowe 657">
          <a:extLst>
            <a:ext uri="{FF2B5EF4-FFF2-40B4-BE49-F238E27FC236}">
              <a16:creationId xmlns:a16="http://schemas.microsoft.com/office/drawing/2014/main" id="{00000000-0008-0000-0400-00009202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659" name="pole tekstowe 658">
          <a:extLst>
            <a:ext uri="{FF2B5EF4-FFF2-40B4-BE49-F238E27FC236}">
              <a16:creationId xmlns:a16="http://schemas.microsoft.com/office/drawing/2014/main" id="{00000000-0008-0000-0400-00009302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660" name="pole tekstowe 659">
          <a:extLst>
            <a:ext uri="{FF2B5EF4-FFF2-40B4-BE49-F238E27FC236}">
              <a16:creationId xmlns:a16="http://schemas.microsoft.com/office/drawing/2014/main" id="{00000000-0008-0000-0400-00009402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661" name="pole tekstowe 660">
          <a:extLst>
            <a:ext uri="{FF2B5EF4-FFF2-40B4-BE49-F238E27FC236}">
              <a16:creationId xmlns:a16="http://schemas.microsoft.com/office/drawing/2014/main" id="{00000000-0008-0000-0400-00009502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662" name="pole tekstowe 661">
          <a:extLst>
            <a:ext uri="{FF2B5EF4-FFF2-40B4-BE49-F238E27FC236}">
              <a16:creationId xmlns:a16="http://schemas.microsoft.com/office/drawing/2014/main" id="{00000000-0008-0000-0400-00009602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663" name="pole tekstowe 662">
          <a:extLst>
            <a:ext uri="{FF2B5EF4-FFF2-40B4-BE49-F238E27FC236}">
              <a16:creationId xmlns:a16="http://schemas.microsoft.com/office/drawing/2014/main" id="{00000000-0008-0000-0400-00009702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664" name="pole tekstowe 663">
          <a:extLst>
            <a:ext uri="{FF2B5EF4-FFF2-40B4-BE49-F238E27FC236}">
              <a16:creationId xmlns:a16="http://schemas.microsoft.com/office/drawing/2014/main" id="{00000000-0008-0000-0400-00009802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665" name="pole tekstowe 664">
          <a:extLst>
            <a:ext uri="{FF2B5EF4-FFF2-40B4-BE49-F238E27FC236}">
              <a16:creationId xmlns:a16="http://schemas.microsoft.com/office/drawing/2014/main" id="{00000000-0008-0000-0400-00009902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666" name="pole tekstowe 665">
          <a:extLst>
            <a:ext uri="{FF2B5EF4-FFF2-40B4-BE49-F238E27FC236}">
              <a16:creationId xmlns:a16="http://schemas.microsoft.com/office/drawing/2014/main" id="{00000000-0008-0000-0400-00009A02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667" name="pole tekstowe 666">
          <a:extLst>
            <a:ext uri="{FF2B5EF4-FFF2-40B4-BE49-F238E27FC236}">
              <a16:creationId xmlns:a16="http://schemas.microsoft.com/office/drawing/2014/main" id="{00000000-0008-0000-0400-00009B02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668" name="pole tekstowe 667">
          <a:extLst>
            <a:ext uri="{FF2B5EF4-FFF2-40B4-BE49-F238E27FC236}">
              <a16:creationId xmlns:a16="http://schemas.microsoft.com/office/drawing/2014/main" id="{00000000-0008-0000-0400-00009C02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669" name="pole tekstowe 668">
          <a:extLst>
            <a:ext uri="{FF2B5EF4-FFF2-40B4-BE49-F238E27FC236}">
              <a16:creationId xmlns:a16="http://schemas.microsoft.com/office/drawing/2014/main" id="{00000000-0008-0000-0400-00009D02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670" name="pole tekstowe 669">
          <a:extLst>
            <a:ext uri="{FF2B5EF4-FFF2-40B4-BE49-F238E27FC236}">
              <a16:creationId xmlns:a16="http://schemas.microsoft.com/office/drawing/2014/main" id="{00000000-0008-0000-0400-00009E02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671" name="pole tekstowe 670">
          <a:extLst>
            <a:ext uri="{FF2B5EF4-FFF2-40B4-BE49-F238E27FC236}">
              <a16:creationId xmlns:a16="http://schemas.microsoft.com/office/drawing/2014/main" id="{00000000-0008-0000-0400-00009F02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672" name="pole tekstowe 671">
          <a:extLst>
            <a:ext uri="{FF2B5EF4-FFF2-40B4-BE49-F238E27FC236}">
              <a16:creationId xmlns:a16="http://schemas.microsoft.com/office/drawing/2014/main" id="{00000000-0008-0000-0400-0000A002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673" name="pole tekstowe 672">
          <a:extLst>
            <a:ext uri="{FF2B5EF4-FFF2-40B4-BE49-F238E27FC236}">
              <a16:creationId xmlns:a16="http://schemas.microsoft.com/office/drawing/2014/main" id="{00000000-0008-0000-0400-0000A102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674" name="pole tekstowe 673">
          <a:extLst>
            <a:ext uri="{FF2B5EF4-FFF2-40B4-BE49-F238E27FC236}">
              <a16:creationId xmlns:a16="http://schemas.microsoft.com/office/drawing/2014/main" id="{00000000-0008-0000-0400-0000A202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675" name="pole tekstowe 674">
          <a:extLst>
            <a:ext uri="{FF2B5EF4-FFF2-40B4-BE49-F238E27FC236}">
              <a16:creationId xmlns:a16="http://schemas.microsoft.com/office/drawing/2014/main" id="{00000000-0008-0000-0400-0000A302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676" name="pole tekstowe 675">
          <a:extLst>
            <a:ext uri="{FF2B5EF4-FFF2-40B4-BE49-F238E27FC236}">
              <a16:creationId xmlns:a16="http://schemas.microsoft.com/office/drawing/2014/main" id="{00000000-0008-0000-0400-0000A402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677" name="pole tekstowe 676">
          <a:extLst>
            <a:ext uri="{FF2B5EF4-FFF2-40B4-BE49-F238E27FC236}">
              <a16:creationId xmlns:a16="http://schemas.microsoft.com/office/drawing/2014/main" id="{00000000-0008-0000-0400-0000A502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449</xdr:row>
      <xdr:rowOff>1457325</xdr:rowOff>
    </xdr:from>
    <xdr:ext cx="184731" cy="264560"/>
    <xdr:sp macro="" textlink="">
      <xdr:nvSpPr>
        <xdr:cNvPr id="678" name="pole tekstowe 677">
          <a:extLst>
            <a:ext uri="{FF2B5EF4-FFF2-40B4-BE49-F238E27FC236}">
              <a16:creationId xmlns:a16="http://schemas.microsoft.com/office/drawing/2014/main" id="{00000000-0008-0000-0400-0000A6020000}"/>
            </a:ext>
          </a:extLst>
        </xdr:cNvPr>
        <xdr:cNvSpPr txBox="1"/>
      </xdr:nvSpPr>
      <xdr:spPr>
        <a:xfrm>
          <a:off x="4981575" y="16496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402</xdr:row>
      <xdr:rowOff>1457325</xdr:rowOff>
    </xdr:from>
    <xdr:ext cx="184731" cy="264560"/>
    <xdr:sp macro="" textlink="">
      <xdr:nvSpPr>
        <xdr:cNvPr id="679" name="pole tekstowe 678">
          <a:extLst>
            <a:ext uri="{FF2B5EF4-FFF2-40B4-BE49-F238E27FC236}">
              <a16:creationId xmlns:a16="http://schemas.microsoft.com/office/drawing/2014/main" id="{00000000-0008-0000-0400-0000A7020000}"/>
            </a:ext>
          </a:extLst>
        </xdr:cNvPr>
        <xdr:cNvSpPr txBox="1"/>
      </xdr:nvSpPr>
      <xdr:spPr>
        <a:xfrm>
          <a:off x="67437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680" name="pole tekstowe 679">
          <a:extLst>
            <a:ext uri="{FF2B5EF4-FFF2-40B4-BE49-F238E27FC236}">
              <a16:creationId xmlns:a16="http://schemas.microsoft.com/office/drawing/2014/main" id="{00000000-0008-0000-0400-0000A8020000}"/>
            </a:ext>
          </a:extLst>
        </xdr:cNvPr>
        <xdr:cNvSpPr txBox="1"/>
      </xdr:nvSpPr>
      <xdr:spPr>
        <a:xfrm>
          <a:off x="72009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413</xdr:row>
      <xdr:rowOff>361950</xdr:rowOff>
    </xdr:from>
    <xdr:ext cx="65" cy="172227"/>
    <xdr:sp macro="" textlink="">
      <xdr:nvSpPr>
        <xdr:cNvPr id="681" name="pole tekstowe 680">
          <a:extLst>
            <a:ext uri="{FF2B5EF4-FFF2-40B4-BE49-F238E27FC236}">
              <a16:creationId xmlns:a16="http://schemas.microsoft.com/office/drawing/2014/main" id="{00000000-0008-0000-0400-0000A9020000}"/>
            </a:ext>
          </a:extLst>
        </xdr:cNvPr>
        <xdr:cNvSpPr txBox="1"/>
      </xdr:nvSpPr>
      <xdr:spPr>
        <a:xfrm>
          <a:off x="7200900"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682" name="pole tekstowe 681">
          <a:extLst>
            <a:ext uri="{FF2B5EF4-FFF2-40B4-BE49-F238E27FC236}">
              <a16:creationId xmlns:a16="http://schemas.microsoft.com/office/drawing/2014/main" id="{00000000-0008-0000-0400-0000AA02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683" name="pole tekstowe 682">
          <a:extLst>
            <a:ext uri="{FF2B5EF4-FFF2-40B4-BE49-F238E27FC236}">
              <a16:creationId xmlns:a16="http://schemas.microsoft.com/office/drawing/2014/main" id="{00000000-0008-0000-0400-0000AB02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684" name="pole tekstowe 683">
          <a:extLst>
            <a:ext uri="{FF2B5EF4-FFF2-40B4-BE49-F238E27FC236}">
              <a16:creationId xmlns:a16="http://schemas.microsoft.com/office/drawing/2014/main" id="{00000000-0008-0000-0400-0000AC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685" name="pole tekstowe 684">
          <a:extLst>
            <a:ext uri="{FF2B5EF4-FFF2-40B4-BE49-F238E27FC236}">
              <a16:creationId xmlns:a16="http://schemas.microsoft.com/office/drawing/2014/main" id="{00000000-0008-0000-0400-0000AD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686" name="pole tekstowe 685">
          <a:extLst>
            <a:ext uri="{FF2B5EF4-FFF2-40B4-BE49-F238E27FC236}">
              <a16:creationId xmlns:a16="http://schemas.microsoft.com/office/drawing/2014/main" id="{00000000-0008-0000-0400-0000AE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687" name="pole tekstowe 686">
          <a:extLst>
            <a:ext uri="{FF2B5EF4-FFF2-40B4-BE49-F238E27FC236}">
              <a16:creationId xmlns:a16="http://schemas.microsoft.com/office/drawing/2014/main" id="{00000000-0008-0000-0400-0000AF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688" name="pole tekstowe 687">
          <a:extLst>
            <a:ext uri="{FF2B5EF4-FFF2-40B4-BE49-F238E27FC236}">
              <a16:creationId xmlns:a16="http://schemas.microsoft.com/office/drawing/2014/main" id="{00000000-0008-0000-0400-0000B0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689" name="pole tekstowe 688">
          <a:extLst>
            <a:ext uri="{FF2B5EF4-FFF2-40B4-BE49-F238E27FC236}">
              <a16:creationId xmlns:a16="http://schemas.microsoft.com/office/drawing/2014/main" id="{00000000-0008-0000-0400-0000B102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690" name="pole tekstowe 689">
          <a:extLst>
            <a:ext uri="{FF2B5EF4-FFF2-40B4-BE49-F238E27FC236}">
              <a16:creationId xmlns:a16="http://schemas.microsoft.com/office/drawing/2014/main" id="{00000000-0008-0000-0400-0000B202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691" name="pole tekstowe 690">
          <a:extLst>
            <a:ext uri="{FF2B5EF4-FFF2-40B4-BE49-F238E27FC236}">
              <a16:creationId xmlns:a16="http://schemas.microsoft.com/office/drawing/2014/main" id="{00000000-0008-0000-0400-0000B302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692" name="pole tekstowe 691">
          <a:extLst>
            <a:ext uri="{FF2B5EF4-FFF2-40B4-BE49-F238E27FC236}">
              <a16:creationId xmlns:a16="http://schemas.microsoft.com/office/drawing/2014/main" id="{00000000-0008-0000-0400-0000B402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693" name="pole tekstowe 692">
          <a:extLst>
            <a:ext uri="{FF2B5EF4-FFF2-40B4-BE49-F238E27FC236}">
              <a16:creationId xmlns:a16="http://schemas.microsoft.com/office/drawing/2014/main" id="{00000000-0008-0000-0400-0000B502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694" name="pole tekstowe 693">
          <a:extLst>
            <a:ext uri="{FF2B5EF4-FFF2-40B4-BE49-F238E27FC236}">
              <a16:creationId xmlns:a16="http://schemas.microsoft.com/office/drawing/2014/main" id="{00000000-0008-0000-0400-0000B602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695" name="pole tekstowe 694">
          <a:extLst>
            <a:ext uri="{FF2B5EF4-FFF2-40B4-BE49-F238E27FC236}">
              <a16:creationId xmlns:a16="http://schemas.microsoft.com/office/drawing/2014/main" id="{00000000-0008-0000-0400-0000B702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696" name="pole tekstowe 695">
          <a:extLst>
            <a:ext uri="{FF2B5EF4-FFF2-40B4-BE49-F238E27FC236}">
              <a16:creationId xmlns:a16="http://schemas.microsoft.com/office/drawing/2014/main" id="{00000000-0008-0000-0400-0000B802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697" name="pole tekstowe 696">
          <a:extLst>
            <a:ext uri="{FF2B5EF4-FFF2-40B4-BE49-F238E27FC236}">
              <a16:creationId xmlns:a16="http://schemas.microsoft.com/office/drawing/2014/main" id="{00000000-0008-0000-0400-0000B902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698" name="pole tekstowe 697">
          <a:extLst>
            <a:ext uri="{FF2B5EF4-FFF2-40B4-BE49-F238E27FC236}">
              <a16:creationId xmlns:a16="http://schemas.microsoft.com/office/drawing/2014/main" id="{00000000-0008-0000-0400-0000BA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699" name="pole tekstowe 698">
          <a:extLst>
            <a:ext uri="{FF2B5EF4-FFF2-40B4-BE49-F238E27FC236}">
              <a16:creationId xmlns:a16="http://schemas.microsoft.com/office/drawing/2014/main" id="{00000000-0008-0000-0400-0000BB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700" name="pole tekstowe 699">
          <a:extLst>
            <a:ext uri="{FF2B5EF4-FFF2-40B4-BE49-F238E27FC236}">
              <a16:creationId xmlns:a16="http://schemas.microsoft.com/office/drawing/2014/main" id="{00000000-0008-0000-0400-0000BC02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701" name="pole tekstowe 700">
          <a:extLst>
            <a:ext uri="{FF2B5EF4-FFF2-40B4-BE49-F238E27FC236}">
              <a16:creationId xmlns:a16="http://schemas.microsoft.com/office/drawing/2014/main" id="{00000000-0008-0000-0400-0000BD02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702" name="pole tekstowe 701">
          <a:extLst>
            <a:ext uri="{FF2B5EF4-FFF2-40B4-BE49-F238E27FC236}">
              <a16:creationId xmlns:a16="http://schemas.microsoft.com/office/drawing/2014/main" id="{00000000-0008-0000-0400-0000BE02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703" name="pole tekstowe 702">
          <a:extLst>
            <a:ext uri="{FF2B5EF4-FFF2-40B4-BE49-F238E27FC236}">
              <a16:creationId xmlns:a16="http://schemas.microsoft.com/office/drawing/2014/main" id="{00000000-0008-0000-0400-0000BF02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704" name="pole tekstowe 703">
          <a:extLst>
            <a:ext uri="{FF2B5EF4-FFF2-40B4-BE49-F238E27FC236}">
              <a16:creationId xmlns:a16="http://schemas.microsoft.com/office/drawing/2014/main" id="{00000000-0008-0000-0400-0000C002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705" name="pole tekstowe 704">
          <a:extLst>
            <a:ext uri="{FF2B5EF4-FFF2-40B4-BE49-F238E27FC236}">
              <a16:creationId xmlns:a16="http://schemas.microsoft.com/office/drawing/2014/main" id="{00000000-0008-0000-0400-0000C102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706" name="pole tekstowe 705">
          <a:extLst>
            <a:ext uri="{FF2B5EF4-FFF2-40B4-BE49-F238E27FC236}">
              <a16:creationId xmlns:a16="http://schemas.microsoft.com/office/drawing/2014/main" id="{00000000-0008-0000-0400-0000C202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707" name="pole tekstowe 706">
          <a:extLst>
            <a:ext uri="{FF2B5EF4-FFF2-40B4-BE49-F238E27FC236}">
              <a16:creationId xmlns:a16="http://schemas.microsoft.com/office/drawing/2014/main" id="{00000000-0008-0000-0400-0000C302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708" name="pole tekstowe 707">
          <a:extLst>
            <a:ext uri="{FF2B5EF4-FFF2-40B4-BE49-F238E27FC236}">
              <a16:creationId xmlns:a16="http://schemas.microsoft.com/office/drawing/2014/main" id="{00000000-0008-0000-0400-0000C402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709" name="pole tekstowe 708">
          <a:extLst>
            <a:ext uri="{FF2B5EF4-FFF2-40B4-BE49-F238E27FC236}">
              <a16:creationId xmlns:a16="http://schemas.microsoft.com/office/drawing/2014/main" id="{00000000-0008-0000-0400-0000C502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710" name="pole tekstowe 709">
          <a:extLst>
            <a:ext uri="{FF2B5EF4-FFF2-40B4-BE49-F238E27FC236}">
              <a16:creationId xmlns:a16="http://schemas.microsoft.com/office/drawing/2014/main" id="{00000000-0008-0000-0400-0000C602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711" name="pole tekstowe 710">
          <a:extLst>
            <a:ext uri="{FF2B5EF4-FFF2-40B4-BE49-F238E27FC236}">
              <a16:creationId xmlns:a16="http://schemas.microsoft.com/office/drawing/2014/main" id="{00000000-0008-0000-0400-0000C702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712" name="pole tekstowe 711">
          <a:extLst>
            <a:ext uri="{FF2B5EF4-FFF2-40B4-BE49-F238E27FC236}">
              <a16:creationId xmlns:a16="http://schemas.microsoft.com/office/drawing/2014/main" id="{00000000-0008-0000-0400-0000C802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713" name="pole tekstowe 712">
          <a:extLst>
            <a:ext uri="{FF2B5EF4-FFF2-40B4-BE49-F238E27FC236}">
              <a16:creationId xmlns:a16="http://schemas.microsoft.com/office/drawing/2014/main" id="{00000000-0008-0000-0400-0000C902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714" name="pole tekstowe 713">
          <a:extLst>
            <a:ext uri="{FF2B5EF4-FFF2-40B4-BE49-F238E27FC236}">
              <a16:creationId xmlns:a16="http://schemas.microsoft.com/office/drawing/2014/main" id="{00000000-0008-0000-0400-0000CA02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715" name="pole tekstowe 714">
          <a:extLst>
            <a:ext uri="{FF2B5EF4-FFF2-40B4-BE49-F238E27FC236}">
              <a16:creationId xmlns:a16="http://schemas.microsoft.com/office/drawing/2014/main" id="{00000000-0008-0000-0400-0000CB02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716" name="pole tekstowe 715">
          <a:extLst>
            <a:ext uri="{FF2B5EF4-FFF2-40B4-BE49-F238E27FC236}">
              <a16:creationId xmlns:a16="http://schemas.microsoft.com/office/drawing/2014/main" id="{00000000-0008-0000-0400-0000CC02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717" name="pole tekstowe 716">
          <a:extLst>
            <a:ext uri="{FF2B5EF4-FFF2-40B4-BE49-F238E27FC236}">
              <a16:creationId xmlns:a16="http://schemas.microsoft.com/office/drawing/2014/main" id="{00000000-0008-0000-0400-0000CD02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718" name="pole tekstowe 717">
          <a:extLst>
            <a:ext uri="{FF2B5EF4-FFF2-40B4-BE49-F238E27FC236}">
              <a16:creationId xmlns:a16="http://schemas.microsoft.com/office/drawing/2014/main" id="{00000000-0008-0000-0400-0000CE02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719" name="pole tekstowe 718">
          <a:extLst>
            <a:ext uri="{FF2B5EF4-FFF2-40B4-BE49-F238E27FC236}">
              <a16:creationId xmlns:a16="http://schemas.microsoft.com/office/drawing/2014/main" id="{00000000-0008-0000-0400-0000CF02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720" name="pole tekstowe 719">
          <a:extLst>
            <a:ext uri="{FF2B5EF4-FFF2-40B4-BE49-F238E27FC236}">
              <a16:creationId xmlns:a16="http://schemas.microsoft.com/office/drawing/2014/main" id="{00000000-0008-0000-0400-0000D002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721" name="pole tekstowe 720">
          <a:extLst>
            <a:ext uri="{FF2B5EF4-FFF2-40B4-BE49-F238E27FC236}">
              <a16:creationId xmlns:a16="http://schemas.microsoft.com/office/drawing/2014/main" id="{00000000-0008-0000-0400-0000D102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722" name="pole tekstowe 721">
          <a:extLst>
            <a:ext uri="{FF2B5EF4-FFF2-40B4-BE49-F238E27FC236}">
              <a16:creationId xmlns:a16="http://schemas.microsoft.com/office/drawing/2014/main" id="{00000000-0008-0000-0400-0000D202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723" name="pole tekstowe 722">
          <a:extLst>
            <a:ext uri="{FF2B5EF4-FFF2-40B4-BE49-F238E27FC236}">
              <a16:creationId xmlns:a16="http://schemas.microsoft.com/office/drawing/2014/main" id="{00000000-0008-0000-0400-0000D302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724" name="pole tekstowe 723">
          <a:extLst>
            <a:ext uri="{FF2B5EF4-FFF2-40B4-BE49-F238E27FC236}">
              <a16:creationId xmlns:a16="http://schemas.microsoft.com/office/drawing/2014/main" id="{00000000-0008-0000-0400-0000D402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725" name="pole tekstowe 724">
          <a:extLst>
            <a:ext uri="{FF2B5EF4-FFF2-40B4-BE49-F238E27FC236}">
              <a16:creationId xmlns:a16="http://schemas.microsoft.com/office/drawing/2014/main" id="{00000000-0008-0000-0400-0000D502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726" name="pole tekstowe 725">
          <a:extLst>
            <a:ext uri="{FF2B5EF4-FFF2-40B4-BE49-F238E27FC236}">
              <a16:creationId xmlns:a16="http://schemas.microsoft.com/office/drawing/2014/main" id="{00000000-0008-0000-0400-0000D602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727" name="pole tekstowe 726">
          <a:extLst>
            <a:ext uri="{FF2B5EF4-FFF2-40B4-BE49-F238E27FC236}">
              <a16:creationId xmlns:a16="http://schemas.microsoft.com/office/drawing/2014/main" id="{00000000-0008-0000-0400-0000D702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728" name="pole tekstowe 727">
          <a:extLst>
            <a:ext uri="{FF2B5EF4-FFF2-40B4-BE49-F238E27FC236}">
              <a16:creationId xmlns:a16="http://schemas.microsoft.com/office/drawing/2014/main" id="{00000000-0008-0000-0400-0000D802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729" name="pole tekstowe 728">
          <a:extLst>
            <a:ext uri="{FF2B5EF4-FFF2-40B4-BE49-F238E27FC236}">
              <a16:creationId xmlns:a16="http://schemas.microsoft.com/office/drawing/2014/main" id="{00000000-0008-0000-0400-0000D902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730" name="pole tekstowe 729">
          <a:extLst>
            <a:ext uri="{FF2B5EF4-FFF2-40B4-BE49-F238E27FC236}">
              <a16:creationId xmlns:a16="http://schemas.microsoft.com/office/drawing/2014/main" id="{00000000-0008-0000-0400-0000DA02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731" name="pole tekstowe 730">
          <a:extLst>
            <a:ext uri="{FF2B5EF4-FFF2-40B4-BE49-F238E27FC236}">
              <a16:creationId xmlns:a16="http://schemas.microsoft.com/office/drawing/2014/main" id="{00000000-0008-0000-0400-0000DB02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732" name="pole tekstowe 731">
          <a:extLst>
            <a:ext uri="{FF2B5EF4-FFF2-40B4-BE49-F238E27FC236}">
              <a16:creationId xmlns:a16="http://schemas.microsoft.com/office/drawing/2014/main" id="{00000000-0008-0000-0400-0000DC02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733" name="pole tekstowe 732">
          <a:extLst>
            <a:ext uri="{FF2B5EF4-FFF2-40B4-BE49-F238E27FC236}">
              <a16:creationId xmlns:a16="http://schemas.microsoft.com/office/drawing/2014/main" id="{00000000-0008-0000-0400-0000DD02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734" name="pole tekstowe 733">
          <a:extLst>
            <a:ext uri="{FF2B5EF4-FFF2-40B4-BE49-F238E27FC236}">
              <a16:creationId xmlns:a16="http://schemas.microsoft.com/office/drawing/2014/main" id="{00000000-0008-0000-0400-0000DE02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735" name="pole tekstowe 734">
          <a:extLst>
            <a:ext uri="{FF2B5EF4-FFF2-40B4-BE49-F238E27FC236}">
              <a16:creationId xmlns:a16="http://schemas.microsoft.com/office/drawing/2014/main" id="{00000000-0008-0000-0400-0000DF02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736" name="pole tekstowe 735">
          <a:extLst>
            <a:ext uri="{FF2B5EF4-FFF2-40B4-BE49-F238E27FC236}">
              <a16:creationId xmlns:a16="http://schemas.microsoft.com/office/drawing/2014/main" id="{00000000-0008-0000-0400-0000E002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737" name="pole tekstowe 736">
          <a:extLst>
            <a:ext uri="{FF2B5EF4-FFF2-40B4-BE49-F238E27FC236}">
              <a16:creationId xmlns:a16="http://schemas.microsoft.com/office/drawing/2014/main" id="{00000000-0008-0000-0400-0000E102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738" name="pole tekstowe 737">
          <a:extLst>
            <a:ext uri="{FF2B5EF4-FFF2-40B4-BE49-F238E27FC236}">
              <a16:creationId xmlns:a16="http://schemas.microsoft.com/office/drawing/2014/main" id="{00000000-0008-0000-0400-0000E202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398</xdr:row>
      <xdr:rowOff>1457325</xdr:rowOff>
    </xdr:from>
    <xdr:ext cx="184731" cy="264560"/>
    <xdr:sp macro="" textlink="">
      <xdr:nvSpPr>
        <xdr:cNvPr id="739" name="pole tekstowe 738">
          <a:extLst>
            <a:ext uri="{FF2B5EF4-FFF2-40B4-BE49-F238E27FC236}">
              <a16:creationId xmlns:a16="http://schemas.microsoft.com/office/drawing/2014/main" id="{00000000-0008-0000-0400-0000E3020000}"/>
            </a:ext>
          </a:extLst>
        </xdr:cNvPr>
        <xdr:cNvSpPr txBox="1"/>
      </xdr:nvSpPr>
      <xdr:spPr>
        <a:xfrm>
          <a:off x="498157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361950</xdr:rowOff>
    </xdr:from>
    <xdr:ext cx="65" cy="172227"/>
    <xdr:sp macro="" textlink="">
      <xdr:nvSpPr>
        <xdr:cNvPr id="740" name="pole tekstowe 739">
          <a:extLst>
            <a:ext uri="{FF2B5EF4-FFF2-40B4-BE49-F238E27FC236}">
              <a16:creationId xmlns:a16="http://schemas.microsoft.com/office/drawing/2014/main" id="{00000000-0008-0000-0400-0000E4020000}"/>
            </a:ext>
          </a:extLst>
        </xdr:cNvPr>
        <xdr:cNvSpPr txBox="1"/>
      </xdr:nvSpPr>
      <xdr:spPr>
        <a:xfrm>
          <a:off x="498157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741" name="pole tekstowe 740">
          <a:extLst>
            <a:ext uri="{FF2B5EF4-FFF2-40B4-BE49-F238E27FC236}">
              <a16:creationId xmlns:a16="http://schemas.microsoft.com/office/drawing/2014/main" id="{00000000-0008-0000-0400-0000E5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742" name="pole tekstowe 741">
          <a:extLst>
            <a:ext uri="{FF2B5EF4-FFF2-40B4-BE49-F238E27FC236}">
              <a16:creationId xmlns:a16="http://schemas.microsoft.com/office/drawing/2014/main" id="{00000000-0008-0000-0400-0000E6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743" name="pole tekstowe 742">
          <a:extLst>
            <a:ext uri="{FF2B5EF4-FFF2-40B4-BE49-F238E27FC236}">
              <a16:creationId xmlns:a16="http://schemas.microsoft.com/office/drawing/2014/main" id="{00000000-0008-0000-0400-0000E7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744" name="pole tekstowe 743">
          <a:extLst>
            <a:ext uri="{FF2B5EF4-FFF2-40B4-BE49-F238E27FC236}">
              <a16:creationId xmlns:a16="http://schemas.microsoft.com/office/drawing/2014/main" id="{00000000-0008-0000-0400-0000E802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745" name="pole tekstowe 744">
          <a:extLst>
            <a:ext uri="{FF2B5EF4-FFF2-40B4-BE49-F238E27FC236}">
              <a16:creationId xmlns:a16="http://schemas.microsoft.com/office/drawing/2014/main" id="{00000000-0008-0000-0400-0000E902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399</xdr:row>
      <xdr:rowOff>1457325</xdr:rowOff>
    </xdr:from>
    <xdr:ext cx="184731" cy="264560"/>
    <xdr:sp macro="" textlink="">
      <xdr:nvSpPr>
        <xdr:cNvPr id="746" name="pole tekstowe 745">
          <a:extLst>
            <a:ext uri="{FF2B5EF4-FFF2-40B4-BE49-F238E27FC236}">
              <a16:creationId xmlns:a16="http://schemas.microsoft.com/office/drawing/2014/main" id="{00000000-0008-0000-0400-0000EA020000}"/>
            </a:ext>
          </a:extLst>
        </xdr:cNvPr>
        <xdr:cNvSpPr txBox="1"/>
      </xdr:nvSpPr>
      <xdr:spPr>
        <a:xfrm>
          <a:off x="4981575" y="1359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400</xdr:row>
      <xdr:rowOff>1457325</xdr:rowOff>
    </xdr:from>
    <xdr:ext cx="184731" cy="264560"/>
    <xdr:sp macro="" textlink="">
      <xdr:nvSpPr>
        <xdr:cNvPr id="747" name="pole tekstowe 746">
          <a:extLst>
            <a:ext uri="{FF2B5EF4-FFF2-40B4-BE49-F238E27FC236}">
              <a16:creationId xmlns:a16="http://schemas.microsoft.com/office/drawing/2014/main" id="{00000000-0008-0000-0400-0000EB020000}"/>
            </a:ext>
          </a:extLst>
        </xdr:cNvPr>
        <xdr:cNvSpPr txBox="1"/>
      </xdr:nvSpPr>
      <xdr:spPr>
        <a:xfrm>
          <a:off x="4981575" y="13711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401</xdr:row>
      <xdr:rowOff>1457325</xdr:rowOff>
    </xdr:from>
    <xdr:ext cx="184731" cy="264560"/>
    <xdr:sp macro="" textlink="">
      <xdr:nvSpPr>
        <xdr:cNvPr id="748" name="pole tekstowe 747">
          <a:extLst>
            <a:ext uri="{FF2B5EF4-FFF2-40B4-BE49-F238E27FC236}">
              <a16:creationId xmlns:a16="http://schemas.microsoft.com/office/drawing/2014/main" id="{00000000-0008-0000-0400-0000EC020000}"/>
            </a:ext>
          </a:extLst>
        </xdr:cNvPr>
        <xdr:cNvSpPr txBox="1"/>
      </xdr:nvSpPr>
      <xdr:spPr>
        <a:xfrm>
          <a:off x="4981575" y="13839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402</xdr:row>
      <xdr:rowOff>1457325</xdr:rowOff>
    </xdr:from>
    <xdr:ext cx="184731" cy="264560"/>
    <xdr:sp macro="" textlink="">
      <xdr:nvSpPr>
        <xdr:cNvPr id="749" name="pole tekstowe 748">
          <a:extLst>
            <a:ext uri="{FF2B5EF4-FFF2-40B4-BE49-F238E27FC236}">
              <a16:creationId xmlns:a16="http://schemas.microsoft.com/office/drawing/2014/main" id="{00000000-0008-0000-0400-0000ED020000}"/>
            </a:ext>
          </a:extLst>
        </xdr:cNvPr>
        <xdr:cNvSpPr txBox="1"/>
      </xdr:nvSpPr>
      <xdr:spPr>
        <a:xfrm>
          <a:off x="4981575"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403</xdr:row>
      <xdr:rowOff>1457325</xdr:rowOff>
    </xdr:from>
    <xdr:ext cx="184731" cy="264560"/>
    <xdr:sp macro="" textlink="">
      <xdr:nvSpPr>
        <xdr:cNvPr id="750" name="pole tekstowe 749">
          <a:extLst>
            <a:ext uri="{FF2B5EF4-FFF2-40B4-BE49-F238E27FC236}">
              <a16:creationId xmlns:a16="http://schemas.microsoft.com/office/drawing/2014/main" id="{00000000-0008-0000-0400-0000EE020000}"/>
            </a:ext>
          </a:extLst>
        </xdr:cNvPr>
        <xdr:cNvSpPr txBox="1"/>
      </xdr:nvSpPr>
      <xdr:spPr>
        <a:xfrm>
          <a:off x="4981575" y="13957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404</xdr:row>
      <xdr:rowOff>1457325</xdr:rowOff>
    </xdr:from>
    <xdr:ext cx="184731" cy="264560"/>
    <xdr:sp macro="" textlink="">
      <xdr:nvSpPr>
        <xdr:cNvPr id="751" name="pole tekstowe 750">
          <a:extLst>
            <a:ext uri="{FF2B5EF4-FFF2-40B4-BE49-F238E27FC236}">
              <a16:creationId xmlns:a16="http://schemas.microsoft.com/office/drawing/2014/main" id="{00000000-0008-0000-0400-0000EF020000}"/>
            </a:ext>
          </a:extLst>
        </xdr:cNvPr>
        <xdr:cNvSpPr txBox="1"/>
      </xdr:nvSpPr>
      <xdr:spPr>
        <a:xfrm>
          <a:off x="4981575" y="140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405</xdr:row>
      <xdr:rowOff>1457325</xdr:rowOff>
    </xdr:from>
    <xdr:ext cx="184731" cy="264560"/>
    <xdr:sp macro="" textlink="">
      <xdr:nvSpPr>
        <xdr:cNvPr id="752" name="pole tekstowe 751">
          <a:extLst>
            <a:ext uri="{FF2B5EF4-FFF2-40B4-BE49-F238E27FC236}">
              <a16:creationId xmlns:a16="http://schemas.microsoft.com/office/drawing/2014/main" id="{00000000-0008-0000-0400-0000F0020000}"/>
            </a:ext>
          </a:extLst>
        </xdr:cNvPr>
        <xdr:cNvSpPr txBox="1"/>
      </xdr:nvSpPr>
      <xdr:spPr>
        <a:xfrm>
          <a:off x="4981575" y="140569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406</xdr:row>
      <xdr:rowOff>1457325</xdr:rowOff>
    </xdr:from>
    <xdr:ext cx="184731" cy="264560"/>
    <xdr:sp macro="" textlink="">
      <xdr:nvSpPr>
        <xdr:cNvPr id="753" name="pole tekstowe 752">
          <a:extLst>
            <a:ext uri="{FF2B5EF4-FFF2-40B4-BE49-F238E27FC236}">
              <a16:creationId xmlns:a16="http://schemas.microsoft.com/office/drawing/2014/main" id="{00000000-0008-0000-0400-0000F1020000}"/>
            </a:ext>
          </a:extLst>
        </xdr:cNvPr>
        <xdr:cNvSpPr txBox="1"/>
      </xdr:nvSpPr>
      <xdr:spPr>
        <a:xfrm>
          <a:off x="4981575" y="14131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407</xdr:row>
      <xdr:rowOff>1457325</xdr:rowOff>
    </xdr:from>
    <xdr:ext cx="184731" cy="264560"/>
    <xdr:sp macro="" textlink="">
      <xdr:nvSpPr>
        <xdr:cNvPr id="754" name="pole tekstowe 753">
          <a:extLst>
            <a:ext uri="{FF2B5EF4-FFF2-40B4-BE49-F238E27FC236}">
              <a16:creationId xmlns:a16="http://schemas.microsoft.com/office/drawing/2014/main" id="{00000000-0008-0000-0400-0000F2020000}"/>
            </a:ext>
          </a:extLst>
        </xdr:cNvPr>
        <xdr:cNvSpPr txBox="1"/>
      </xdr:nvSpPr>
      <xdr:spPr>
        <a:xfrm>
          <a:off x="4981575" y="14276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408</xdr:row>
      <xdr:rowOff>1457325</xdr:rowOff>
    </xdr:from>
    <xdr:ext cx="184731" cy="264560"/>
    <xdr:sp macro="" textlink="">
      <xdr:nvSpPr>
        <xdr:cNvPr id="755" name="pole tekstowe 754">
          <a:extLst>
            <a:ext uri="{FF2B5EF4-FFF2-40B4-BE49-F238E27FC236}">
              <a16:creationId xmlns:a16="http://schemas.microsoft.com/office/drawing/2014/main" id="{00000000-0008-0000-0400-0000F3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0</xdr:rowOff>
    </xdr:from>
    <xdr:ext cx="184731" cy="264560"/>
    <xdr:sp macro="" textlink="">
      <xdr:nvSpPr>
        <xdr:cNvPr id="756" name="pole tekstowe 755">
          <a:extLst>
            <a:ext uri="{FF2B5EF4-FFF2-40B4-BE49-F238E27FC236}">
              <a16:creationId xmlns:a16="http://schemas.microsoft.com/office/drawing/2014/main" id="{00000000-0008-0000-0400-0000F4020000}"/>
            </a:ext>
          </a:extLst>
        </xdr:cNvPr>
        <xdr:cNvSpPr txBox="1"/>
      </xdr:nvSpPr>
      <xdr:spPr>
        <a:xfrm>
          <a:off x="4981575" y="14357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409</xdr:row>
      <xdr:rowOff>1457325</xdr:rowOff>
    </xdr:from>
    <xdr:ext cx="184731" cy="264560"/>
    <xdr:sp macro="" textlink="">
      <xdr:nvSpPr>
        <xdr:cNvPr id="757" name="pole tekstowe 756">
          <a:extLst>
            <a:ext uri="{FF2B5EF4-FFF2-40B4-BE49-F238E27FC236}">
              <a16:creationId xmlns:a16="http://schemas.microsoft.com/office/drawing/2014/main" id="{00000000-0008-0000-0400-0000F5020000}"/>
            </a:ext>
          </a:extLst>
        </xdr:cNvPr>
        <xdr:cNvSpPr txBox="1"/>
      </xdr:nvSpPr>
      <xdr:spPr>
        <a:xfrm>
          <a:off x="4981575" y="14443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410</xdr:row>
      <xdr:rowOff>1457325</xdr:rowOff>
    </xdr:from>
    <xdr:ext cx="184731" cy="264560"/>
    <xdr:sp macro="" textlink="">
      <xdr:nvSpPr>
        <xdr:cNvPr id="758" name="pole tekstowe 757">
          <a:extLst>
            <a:ext uri="{FF2B5EF4-FFF2-40B4-BE49-F238E27FC236}">
              <a16:creationId xmlns:a16="http://schemas.microsoft.com/office/drawing/2014/main" id="{00000000-0008-0000-0400-0000F6020000}"/>
            </a:ext>
          </a:extLst>
        </xdr:cNvPr>
        <xdr:cNvSpPr txBox="1"/>
      </xdr:nvSpPr>
      <xdr:spPr>
        <a:xfrm>
          <a:off x="4981575" y="1448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759" name="pole tekstowe 758">
          <a:extLst>
            <a:ext uri="{FF2B5EF4-FFF2-40B4-BE49-F238E27FC236}">
              <a16:creationId xmlns:a16="http://schemas.microsoft.com/office/drawing/2014/main" id="{00000000-0008-0000-0400-0000F702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413</xdr:row>
      <xdr:rowOff>1457325</xdr:rowOff>
    </xdr:from>
    <xdr:ext cx="184731" cy="264560"/>
    <xdr:sp macro="" textlink="">
      <xdr:nvSpPr>
        <xdr:cNvPr id="760" name="pole tekstowe 759">
          <a:extLst>
            <a:ext uri="{FF2B5EF4-FFF2-40B4-BE49-F238E27FC236}">
              <a16:creationId xmlns:a16="http://schemas.microsoft.com/office/drawing/2014/main" id="{00000000-0008-0000-0400-0000F8020000}"/>
            </a:ext>
          </a:extLst>
        </xdr:cNvPr>
        <xdr:cNvSpPr txBox="1"/>
      </xdr:nvSpPr>
      <xdr:spPr>
        <a:xfrm>
          <a:off x="4981575" y="14615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414</xdr:row>
      <xdr:rowOff>1457325</xdr:rowOff>
    </xdr:from>
    <xdr:ext cx="184731" cy="264560"/>
    <xdr:sp macro="" textlink="">
      <xdr:nvSpPr>
        <xdr:cNvPr id="761" name="pole tekstowe 760">
          <a:extLst>
            <a:ext uri="{FF2B5EF4-FFF2-40B4-BE49-F238E27FC236}">
              <a16:creationId xmlns:a16="http://schemas.microsoft.com/office/drawing/2014/main" id="{00000000-0008-0000-0400-0000F9020000}"/>
            </a:ext>
          </a:extLst>
        </xdr:cNvPr>
        <xdr:cNvSpPr txBox="1"/>
      </xdr:nvSpPr>
      <xdr:spPr>
        <a:xfrm>
          <a:off x="4981575" y="1465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415</xdr:row>
      <xdr:rowOff>1457325</xdr:rowOff>
    </xdr:from>
    <xdr:ext cx="184731" cy="264560"/>
    <xdr:sp macro="" textlink="">
      <xdr:nvSpPr>
        <xdr:cNvPr id="762" name="pole tekstowe 761">
          <a:extLst>
            <a:ext uri="{FF2B5EF4-FFF2-40B4-BE49-F238E27FC236}">
              <a16:creationId xmlns:a16="http://schemas.microsoft.com/office/drawing/2014/main" id="{00000000-0008-0000-0400-0000FA020000}"/>
            </a:ext>
          </a:extLst>
        </xdr:cNvPr>
        <xdr:cNvSpPr txBox="1"/>
      </xdr:nvSpPr>
      <xdr:spPr>
        <a:xfrm>
          <a:off x="4981575" y="14700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416</xdr:row>
      <xdr:rowOff>1457325</xdr:rowOff>
    </xdr:from>
    <xdr:ext cx="184731" cy="264560"/>
    <xdr:sp macro="" textlink="">
      <xdr:nvSpPr>
        <xdr:cNvPr id="763" name="pole tekstowe 762">
          <a:extLst>
            <a:ext uri="{FF2B5EF4-FFF2-40B4-BE49-F238E27FC236}">
              <a16:creationId xmlns:a16="http://schemas.microsoft.com/office/drawing/2014/main" id="{00000000-0008-0000-0400-0000FB020000}"/>
            </a:ext>
          </a:extLst>
        </xdr:cNvPr>
        <xdr:cNvSpPr txBox="1"/>
      </xdr:nvSpPr>
      <xdr:spPr>
        <a:xfrm>
          <a:off x="4981575" y="14781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417</xdr:row>
      <xdr:rowOff>1457325</xdr:rowOff>
    </xdr:from>
    <xdr:ext cx="184731" cy="264560"/>
    <xdr:sp macro="" textlink="">
      <xdr:nvSpPr>
        <xdr:cNvPr id="764" name="pole tekstowe 763">
          <a:extLst>
            <a:ext uri="{FF2B5EF4-FFF2-40B4-BE49-F238E27FC236}">
              <a16:creationId xmlns:a16="http://schemas.microsoft.com/office/drawing/2014/main" id="{00000000-0008-0000-0400-0000FC020000}"/>
            </a:ext>
          </a:extLst>
        </xdr:cNvPr>
        <xdr:cNvSpPr txBox="1"/>
      </xdr:nvSpPr>
      <xdr:spPr>
        <a:xfrm>
          <a:off x="4981575" y="14808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418</xdr:row>
      <xdr:rowOff>1457325</xdr:rowOff>
    </xdr:from>
    <xdr:ext cx="184731" cy="264560"/>
    <xdr:sp macro="" textlink="">
      <xdr:nvSpPr>
        <xdr:cNvPr id="765" name="pole tekstowe 764">
          <a:extLst>
            <a:ext uri="{FF2B5EF4-FFF2-40B4-BE49-F238E27FC236}">
              <a16:creationId xmlns:a16="http://schemas.microsoft.com/office/drawing/2014/main" id="{00000000-0008-0000-0400-0000FD020000}"/>
            </a:ext>
          </a:extLst>
        </xdr:cNvPr>
        <xdr:cNvSpPr txBox="1"/>
      </xdr:nvSpPr>
      <xdr:spPr>
        <a:xfrm>
          <a:off x="4981575" y="14835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419</xdr:row>
      <xdr:rowOff>1457325</xdr:rowOff>
    </xdr:from>
    <xdr:ext cx="184731" cy="264560"/>
    <xdr:sp macro="" textlink="">
      <xdr:nvSpPr>
        <xdr:cNvPr id="766" name="pole tekstowe 765">
          <a:extLst>
            <a:ext uri="{FF2B5EF4-FFF2-40B4-BE49-F238E27FC236}">
              <a16:creationId xmlns:a16="http://schemas.microsoft.com/office/drawing/2014/main" id="{00000000-0008-0000-0400-0000FE020000}"/>
            </a:ext>
          </a:extLst>
        </xdr:cNvPr>
        <xdr:cNvSpPr txBox="1"/>
      </xdr:nvSpPr>
      <xdr:spPr>
        <a:xfrm>
          <a:off x="4981575" y="14972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420</xdr:row>
      <xdr:rowOff>1457325</xdr:rowOff>
    </xdr:from>
    <xdr:ext cx="184731" cy="264560"/>
    <xdr:sp macro="" textlink="">
      <xdr:nvSpPr>
        <xdr:cNvPr id="767" name="pole tekstowe 766">
          <a:extLst>
            <a:ext uri="{FF2B5EF4-FFF2-40B4-BE49-F238E27FC236}">
              <a16:creationId xmlns:a16="http://schemas.microsoft.com/office/drawing/2014/main" id="{00000000-0008-0000-0400-0000FF020000}"/>
            </a:ext>
          </a:extLst>
        </xdr:cNvPr>
        <xdr:cNvSpPr txBox="1"/>
      </xdr:nvSpPr>
      <xdr:spPr>
        <a:xfrm>
          <a:off x="4981575" y="15000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421</xdr:row>
      <xdr:rowOff>1457325</xdr:rowOff>
    </xdr:from>
    <xdr:ext cx="184731" cy="264560"/>
    <xdr:sp macro="" textlink="">
      <xdr:nvSpPr>
        <xdr:cNvPr id="768" name="pole tekstowe 767">
          <a:extLst>
            <a:ext uri="{FF2B5EF4-FFF2-40B4-BE49-F238E27FC236}">
              <a16:creationId xmlns:a16="http://schemas.microsoft.com/office/drawing/2014/main" id="{00000000-0008-0000-0400-000000030000}"/>
            </a:ext>
          </a:extLst>
        </xdr:cNvPr>
        <xdr:cNvSpPr txBox="1"/>
      </xdr:nvSpPr>
      <xdr:spPr>
        <a:xfrm>
          <a:off x="4981575" y="15029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422</xdr:row>
      <xdr:rowOff>1457325</xdr:rowOff>
    </xdr:from>
    <xdr:ext cx="184731" cy="264560"/>
    <xdr:sp macro="" textlink="">
      <xdr:nvSpPr>
        <xdr:cNvPr id="769" name="pole tekstowe 768">
          <a:extLst>
            <a:ext uri="{FF2B5EF4-FFF2-40B4-BE49-F238E27FC236}">
              <a16:creationId xmlns:a16="http://schemas.microsoft.com/office/drawing/2014/main" id="{00000000-0008-0000-0400-000001030000}"/>
            </a:ext>
          </a:extLst>
        </xdr:cNvPr>
        <xdr:cNvSpPr txBox="1"/>
      </xdr:nvSpPr>
      <xdr:spPr>
        <a:xfrm>
          <a:off x="4981575" y="15058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423</xdr:row>
      <xdr:rowOff>1457325</xdr:rowOff>
    </xdr:from>
    <xdr:ext cx="184731" cy="264560"/>
    <xdr:sp macro="" textlink="">
      <xdr:nvSpPr>
        <xdr:cNvPr id="770" name="pole tekstowe 769">
          <a:extLst>
            <a:ext uri="{FF2B5EF4-FFF2-40B4-BE49-F238E27FC236}">
              <a16:creationId xmlns:a16="http://schemas.microsoft.com/office/drawing/2014/main" id="{00000000-0008-0000-0400-000002030000}"/>
            </a:ext>
          </a:extLst>
        </xdr:cNvPr>
        <xdr:cNvSpPr txBox="1"/>
      </xdr:nvSpPr>
      <xdr:spPr>
        <a:xfrm>
          <a:off x="4981575" y="15153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424</xdr:row>
      <xdr:rowOff>1457325</xdr:rowOff>
    </xdr:from>
    <xdr:ext cx="184731" cy="264560"/>
    <xdr:sp macro="" textlink="">
      <xdr:nvSpPr>
        <xdr:cNvPr id="771" name="pole tekstowe 770">
          <a:extLst>
            <a:ext uri="{FF2B5EF4-FFF2-40B4-BE49-F238E27FC236}">
              <a16:creationId xmlns:a16="http://schemas.microsoft.com/office/drawing/2014/main" id="{00000000-0008-0000-0400-000003030000}"/>
            </a:ext>
          </a:extLst>
        </xdr:cNvPr>
        <xdr:cNvSpPr txBox="1"/>
      </xdr:nvSpPr>
      <xdr:spPr>
        <a:xfrm>
          <a:off x="4981575" y="1525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425</xdr:row>
      <xdr:rowOff>1457325</xdr:rowOff>
    </xdr:from>
    <xdr:ext cx="184731" cy="264560"/>
    <xdr:sp macro="" textlink="">
      <xdr:nvSpPr>
        <xdr:cNvPr id="772" name="pole tekstowe 771">
          <a:extLst>
            <a:ext uri="{FF2B5EF4-FFF2-40B4-BE49-F238E27FC236}">
              <a16:creationId xmlns:a16="http://schemas.microsoft.com/office/drawing/2014/main" id="{00000000-0008-0000-0400-000004030000}"/>
            </a:ext>
          </a:extLst>
        </xdr:cNvPr>
        <xdr:cNvSpPr txBox="1"/>
      </xdr:nvSpPr>
      <xdr:spPr>
        <a:xfrm>
          <a:off x="4981575" y="1529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426</xdr:row>
      <xdr:rowOff>1457325</xdr:rowOff>
    </xdr:from>
    <xdr:ext cx="184731" cy="264560"/>
    <xdr:sp macro="" textlink="">
      <xdr:nvSpPr>
        <xdr:cNvPr id="773" name="pole tekstowe 772">
          <a:extLst>
            <a:ext uri="{FF2B5EF4-FFF2-40B4-BE49-F238E27FC236}">
              <a16:creationId xmlns:a16="http://schemas.microsoft.com/office/drawing/2014/main" id="{00000000-0008-0000-0400-000005030000}"/>
            </a:ext>
          </a:extLst>
        </xdr:cNvPr>
        <xdr:cNvSpPr txBox="1"/>
      </xdr:nvSpPr>
      <xdr:spPr>
        <a:xfrm>
          <a:off x="4981575" y="1538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427</xdr:row>
      <xdr:rowOff>1457325</xdr:rowOff>
    </xdr:from>
    <xdr:ext cx="184731" cy="264560"/>
    <xdr:sp macro="" textlink="">
      <xdr:nvSpPr>
        <xdr:cNvPr id="774" name="pole tekstowe 773">
          <a:extLst>
            <a:ext uri="{FF2B5EF4-FFF2-40B4-BE49-F238E27FC236}">
              <a16:creationId xmlns:a16="http://schemas.microsoft.com/office/drawing/2014/main" id="{00000000-0008-0000-0400-000006030000}"/>
            </a:ext>
          </a:extLst>
        </xdr:cNvPr>
        <xdr:cNvSpPr txBox="1"/>
      </xdr:nvSpPr>
      <xdr:spPr>
        <a:xfrm>
          <a:off x="4981575" y="1543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428</xdr:row>
      <xdr:rowOff>1457325</xdr:rowOff>
    </xdr:from>
    <xdr:ext cx="184731" cy="264560"/>
    <xdr:sp macro="" textlink="">
      <xdr:nvSpPr>
        <xdr:cNvPr id="775" name="pole tekstowe 774">
          <a:extLst>
            <a:ext uri="{FF2B5EF4-FFF2-40B4-BE49-F238E27FC236}">
              <a16:creationId xmlns:a16="http://schemas.microsoft.com/office/drawing/2014/main" id="{00000000-0008-0000-0400-000007030000}"/>
            </a:ext>
          </a:extLst>
        </xdr:cNvPr>
        <xdr:cNvSpPr txBox="1"/>
      </xdr:nvSpPr>
      <xdr:spPr>
        <a:xfrm>
          <a:off x="4981575" y="15466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429</xdr:row>
      <xdr:rowOff>1457325</xdr:rowOff>
    </xdr:from>
    <xdr:ext cx="184731" cy="264560"/>
    <xdr:sp macro="" textlink="">
      <xdr:nvSpPr>
        <xdr:cNvPr id="776" name="pole tekstowe 775">
          <a:extLst>
            <a:ext uri="{FF2B5EF4-FFF2-40B4-BE49-F238E27FC236}">
              <a16:creationId xmlns:a16="http://schemas.microsoft.com/office/drawing/2014/main" id="{00000000-0008-0000-0400-000008030000}"/>
            </a:ext>
          </a:extLst>
        </xdr:cNvPr>
        <xdr:cNvSpPr txBox="1"/>
      </xdr:nvSpPr>
      <xdr:spPr>
        <a:xfrm>
          <a:off x="4981575" y="1549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430</xdr:row>
      <xdr:rowOff>1457325</xdr:rowOff>
    </xdr:from>
    <xdr:ext cx="184731" cy="264560"/>
    <xdr:sp macro="" textlink="">
      <xdr:nvSpPr>
        <xdr:cNvPr id="777" name="pole tekstowe 776">
          <a:extLst>
            <a:ext uri="{FF2B5EF4-FFF2-40B4-BE49-F238E27FC236}">
              <a16:creationId xmlns:a16="http://schemas.microsoft.com/office/drawing/2014/main" id="{00000000-0008-0000-0400-000009030000}"/>
            </a:ext>
          </a:extLst>
        </xdr:cNvPr>
        <xdr:cNvSpPr txBox="1"/>
      </xdr:nvSpPr>
      <xdr:spPr>
        <a:xfrm>
          <a:off x="4981575" y="15546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431</xdr:row>
      <xdr:rowOff>1457325</xdr:rowOff>
    </xdr:from>
    <xdr:ext cx="184731" cy="264560"/>
    <xdr:sp macro="" textlink="">
      <xdr:nvSpPr>
        <xdr:cNvPr id="778" name="pole tekstowe 777">
          <a:extLst>
            <a:ext uri="{FF2B5EF4-FFF2-40B4-BE49-F238E27FC236}">
              <a16:creationId xmlns:a16="http://schemas.microsoft.com/office/drawing/2014/main" id="{00000000-0008-0000-0400-00000A030000}"/>
            </a:ext>
          </a:extLst>
        </xdr:cNvPr>
        <xdr:cNvSpPr txBox="1"/>
      </xdr:nvSpPr>
      <xdr:spPr>
        <a:xfrm>
          <a:off x="4981575" y="1560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432</xdr:row>
      <xdr:rowOff>1457325</xdr:rowOff>
    </xdr:from>
    <xdr:ext cx="184731" cy="264560"/>
    <xdr:sp macro="" textlink="">
      <xdr:nvSpPr>
        <xdr:cNvPr id="779" name="pole tekstowe 778">
          <a:extLst>
            <a:ext uri="{FF2B5EF4-FFF2-40B4-BE49-F238E27FC236}">
              <a16:creationId xmlns:a16="http://schemas.microsoft.com/office/drawing/2014/main" id="{00000000-0008-0000-0400-00000B030000}"/>
            </a:ext>
          </a:extLst>
        </xdr:cNvPr>
        <xdr:cNvSpPr txBox="1"/>
      </xdr:nvSpPr>
      <xdr:spPr>
        <a:xfrm>
          <a:off x="4981575" y="1569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433</xdr:row>
      <xdr:rowOff>1457325</xdr:rowOff>
    </xdr:from>
    <xdr:ext cx="184731" cy="264560"/>
    <xdr:sp macro="" textlink="">
      <xdr:nvSpPr>
        <xdr:cNvPr id="780" name="pole tekstowe 779">
          <a:extLst>
            <a:ext uri="{FF2B5EF4-FFF2-40B4-BE49-F238E27FC236}">
              <a16:creationId xmlns:a16="http://schemas.microsoft.com/office/drawing/2014/main" id="{00000000-0008-0000-0400-00000C030000}"/>
            </a:ext>
          </a:extLst>
        </xdr:cNvPr>
        <xdr:cNvSpPr txBox="1"/>
      </xdr:nvSpPr>
      <xdr:spPr>
        <a:xfrm>
          <a:off x="4981575" y="1574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434</xdr:row>
      <xdr:rowOff>1457325</xdr:rowOff>
    </xdr:from>
    <xdr:ext cx="184731" cy="264560"/>
    <xdr:sp macro="" textlink="">
      <xdr:nvSpPr>
        <xdr:cNvPr id="781" name="pole tekstowe 780">
          <a:extLst>
            <a:ext uri="{FF2B5EF4-FFF2-40B4-BE49-F238E27FC236}">
              <a16:creationId xmlns:a16="http://schemas.microsoft.com/office/drawing/2014/main" id="{00000000-0008-0000-0400-00000D030000}"/>
            </a:ext>
          </a:extLst>
        </xdr:cNvPr>
        <xdr:cNvSpPr txBox="1"/>
      </xdr:nvSpPr>
      <xdr:spPr>
        <a:xfrm>
          <a:off x="4981575" y="1578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435</xdr:row>
      <xdr:rowOff>1457325</xdr:rowOff>
    </xdr:from>
    <xdr:ext cx="184731" cy="264560"/>
    <xdr:sp macro="" textlink="">
      <xdr:nvSpPr>
        <xdr:cNvPr id="782" name="pole tekstowe 781">
          <a:extLst>
            <a:ext uri="{FF2B5EF4-FFF2-40B4-BE49-F238E27FC236}">
              <a16:creationId xmlns:a16="http://schemas.microsoft.com/office/drawing/2014/main" id="{00000000-0008-0000-0400-00000E030000}"/>
            </a:ext>
          </a:extLst>
        </xdr:cNvPr>
        <xdr:cNvSpPr txBox="1"/>
      </xdr:nvSpPr>
      <xdr:spPr>
        <a:xfrm>
          <a:off x="4981575" y="15826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436</xdr:row>
      <xdr:rowOff>1457325</xdr:rowOff>
    </xdr:from>
    <xdr:ext cx="184731" cy="264560"/>
    <xdr:sp macro="" textlink="">
      <xdr:nvSpPr>
        <xdr:cNvPr id="783" name="pole tekstowe 782">
          <a:extLst>
            <a:ext uri="{FF2B5EF4-FFF2-40B4-BE49-F238E27FC236}">
              <a16:creationId xmlns:a16="http://schemas.microsoft.com/office/drawing/2014/main" id="{00000000-0008-0000-0400-00000F030000}"/>
            </a:ext>
          </a:extLst>
        </xdr:cNvPr>
        <xdr:cNvSpPr txBox="1"/>
      </xdr:nvSpPr>
      <xdr:spPr>
        <a:xfrm>
          <a:off x="4981575" y="159267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437</xdr:row>
      <xdr:rowOff>1457325</xdr:rowOff>
    </xdr:from>
    <xdr:ext cx="184731" cy="264560"/>
    <xdr:sp macro="" textlink="">
      <xdr:nvSpPr>
        <xdr:cNvPr id="784" name="pole tekstowe 783">
          <a:extLst>
            <a:ext uri="{FF2B5EF4-FFF2-40B4-BE49-F238E27FC236}">
              <a16:creationId xmlns:a16="http://schemas.microsoft.com/office/drawing/2014/main" id="{00000000-0008-0000-0400-000010030000}"/>
            </a:ext>
          </a:extLst>
        </xdr:cNvPr>
        <xdr:cNvSpPr txBox="1"/>
      </xdr:nvSpPr>
      <xdr:spPr>
        <a:xfrm>
          <a:off x="4981575" y="15983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438</xdr:row>
      <xdr:rowOff>1457325</xdr:rowOff>
    </xdr:from>
    <xdr:ext cx="184731" cy="264560"/>
    <xdr:sp macro="" textlink="">
      <xdr:nvSpPr>
        <xdr:cNvPr id="785" name="pole tekstowe 784">
          <a:extLst>
            <a:ext uri="{FF2B5EF4-FFF2-40B4-BE49-F238E27FC236}">
              <a16:creationId xmlns:a16="http://schemas.microsoft.com/office/drawing/2014/main" id="{00000000-0008-0000-0400-000011030000}"/>
            </a:ext>
          </a:extLst>
        </xdr:cNvPr>
        <xdr:cNvSpPr txBox="1"/>
      </xdr:nvSpPr>
      <xdr:spPr>
        <a:xfrm>
          <a:off x="4981575" y="1601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439</xdr:row>
      <xdr:rowOff>1457325</xdr:rowOff>
    </xdr:from>
    <xdr:ext cx="184731" cy="264560"/>
    <xdr:sp macro="" textlink="">
      <xdr:nvSpPr>
        <xdr:cNvPr id="786" name="pole tekstowe 785">
          <a:extLst>
            <a:ext uri="{FF2B5EF4-FFF2-40B4-BE49-F238E27FC236}">
              <a16:creationId xmlns:a16="http://schemas.microsoft.com/office/drawing/2014/main" id="{00000000-0008-0000-0400-000012030000}"/>
            </a:ext>
          </a:extLst>
        </xdr:cNvPr>
        <xdr:cNvSpPr txBox="1"/>
      </xdr:nvSpPr>
      <xdr:spPr>
        <a:xfrm>
          <a:off x="4981575" y="1604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440</xdr:row>
      <xdr:rowOff>1457325</xdr:rowOff>
    </xdr:from>
    <xdr:ext cx="184731" cy="264560"/>
    <xdr:sp macro="" textlink="">
      <xdr:nvSpPr>
        <xdr:cNvPr id="787" name="pole tekstowe 786">
          <a:extLst>
            <a:ext uri="{FF2B5EF4-FFF2-40B4-BE49-F238E27FC236}">
              <a16:creationId xmlns:a16="http://schemas.microsoft.com/office/drawing/2014/main" id="{00000000-0008-0000-0400-000013030000}"/>
            </a:ext>
          </a:extLst>
        </xdr:cNvPr>
        <xdr:cNvSpPr txBox="1"/>
      </xdr:nvSpPr>
      <xdr:spPr>
        <a:xfrm>
          <a:off x="4981575" y="1616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441</xdr:row>
      <xdr:rowOff>1457325</xdr:rowOff>
    </xdr:from>
    <xdr:ext cx="184731" cy="264560"/>
    <xdr:sp macro="" textlink="">
      <xdr:nvSpPr>
        <xdr:cNvPr id="788" name="pole tekstowe 787">
          <a:extLst>
            <a:ext uri="{FF2B5EF4-FFF2-40B4-BE49-F238E27FC236}">
              <a16:creationId xmlns:a16="http://schemas.microsoft.com/office/drawing/2014/main" id="{00000000-0008-0000-0400-000014030000}"/>
            </a:ext>
          </a:extLst>
        </xdr:cNvPr>
        <xdr:cNvSpPr txBox="1"/>
      </xdr:nvSpPr>
      <xdr:spPr>
        <a:xfrm>
          <a:off x="4981575" y="16203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442</xdr:row>
      <xdr:rowOff>1457325</xdr:rowOff>
    </xdr:from>
    <xdr:ext cx="184731" cy="264560"/>
    <xdr:sp macro="" textlink="">
      <xdr:nvSpPr>
        <xdr:cNvPr id="789" name="pole tekstowe 788">
          <a:extLst>
            <a:ext uri="{FF2B5EF4-FFF2-40B4-BE49-F238E27FC236}">
              <a16:creationId xmlns:a16="http://schemas.microsoft.com/office/drawing/2014/main" id="{00000000-0008-0000-0400-000015030000}"/>
            </a:ext>
          </a:extLst>
        </xdr:cNvPr>
        <xdr:cNvSpPr txBox="1"/>
      </xdr:nvSpPr>
      <xdr:spPr>
        <a:xfrm>
          <a:off x="4981575" y="163039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443</xdr:row>
      <xdr:rowOff>1457325</xdr:rowOff>
    </xdr:from>
    <xdr:ext cx="184731" cy="264560"/>
    <xdr:sp macro="" textlink="">
      <xdr:nvSpPr>
        <xdr:cNvPr id="790" name="pole tekstowe 789">
          <a:extLst>
            <a:ext uri="{FF2B5EF4-FFF2-40B4-BE49-F238E27FC236}">
              <a16:creationId xmlns:a16="http://schemas.microsoft.com/office/drawing/2014/main" id="{00000000-0008-0000-0400-000016030000}"/>
            </a:ext>
          </a:extLst>
        </xdr:cNvPr>
        <xdr:cNvSpPr txBox="1"/>
      </xdr:nvSpPr>
      <xdr:spPr>
        <a:xfrm>
          <a:off x="4981575" y="16330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444</xdr:row>
      <xdr:rowOff>1457325</xdr:rowOff>
    </xdr:from>
    <xdr:ext cx="184731" cy="264560"/>
    <xdr:sp macro="" textlink="">
      <xdr:nvSpPr>
        <xdr:cNvPr id="791" name="pole tekstowe 790">
          <a:extLst>
            <a:ext uri="{FF2B5EF4-FFF2-40B4-BE49-F238E27FC236}">
              <a16:creationId xmlns:a16="http://schemas.microsoft.com/office/drawing/2014/main" id="{00000000-0008-0000-0400-000017030000}"/>
            </a:ext>
          </a:extLst>
        </xdr:cNvPr>
        <xdr:cNvSpPr txBox="1"/>
      </xdr:nvSpPr>
      <xdr:spPr>
        <a:xfrm>
          <a:off x="4981575" y="16357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445</xdr:row>
      <xdr:rowOff>1457325</xdr:rowOff>
    </xdr:from>
    <xdr:ext cx="184731" cy="264560"/>
    <xdr:sp macro="" textlink="">
      <xdr:nvSpPr>
        <xdr:cNvPr id="792" name="pole tekstowe 791">
          <a:extLst>
            <a:ext uri="{FF2B5EF4-FFF2-40B4-BE49-F238E27FC236}">
              <a16:creationId xmlns:a16="http://schemas.microsoft.com/office/drawing/2014/main" id="{00000000-0008-0000-0400-000018030000}"/>
            </a:ext>
          </a:extLst>
        </xdr:cNvPr>
        <xdr:cNvSpPr txBox="1"/>
      </xdr:nvSpPr>
      <xdr:spPr>
        <a:xfrm>
          <a:off x="4981575" y="16383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446</xdr:row>
      <xdr:rowOff>1457325</xdr:rowOff>
    </xdr:from>
    <xdr:ext cx="184731" cy="264560"/>
    <xdr:sp macro="" textlink="">
      <xdr:nvSpPr>
        <xdr:cNvPr id="793" name="pole tekstowe 792">
          <a:extLst>
            <a:ext uri="{FF2B5EF4-FFF2-40B4-BE49-F238E27FC236}">
              <a16:creationId xmlns:a16="http://schemas.microsoft.com/office/drawing/2014/main" id="{00000000-0008-0000-0400-000019030000}"/>
            </a:ext>
          </a:extLst>
        </xdr:cNvPr>
        <xdr:cNvSpPr txBox="1"/>
      </xdr:nvSpPr>
      <xdr:spPr>
        <a:xfrm>
          <a:off x="4981575" y="16410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447</xdr:row>
      <xdr:rowOff>1457325</xdr:rowOff>
    </xdr:from>
    <xdr:ext cx="184731" cy="264560"/>
    <xdr:sp macro="" textlink="">
      <xdr:nvSpPr>
        <xdr:cNvPr id="794" name="pole tekstowe 793">
          <a:extLst>
            <a:ext uri="{FF2B5EF4-FFF2-40B4-BE49-F238E27FC236}">
              <a16:creationId xmlns:a16="http://schemas.microsoft.com/office/drawing/2014/main" id="{00000000-0008-0000-0400-00001A030000}"/>
            </a:ext>
          </a:extLst>
        </xdr:cNvPr>
        <xdr:cNvSpPr txBox="1"/>
      </xdr:nvSpPr>
      <xdr:spPr>
        <a:xfrm>
          <a:off x="4981575" y="16439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448</xdr:row>
      <xdr:rowOff>1457325</xdr:rowOff>
    </xdr:from>
    <xdr:ext cx="184731" cy="264560"/>
    <xdr:sp macro="" textlink="">
      <xdr:nvSpPr>
        <xdr:cNvPr id="795" name="pole tekstowe 794">
          <a:extLst>
            <a:ext uri="{FF2B5EF4-FFF2-40B4-BE49-F238E27FC236}">
              <a16:creationId xmlns:a16="http://schemas.microsoft.com/office/drawing/2014/main" id="{00000000-0008-0000-0400-00001B030000}"/>
            </a:ext>
          </a:extLst>
        </xdr:cNvPr>
        <xdr:cNvSpPr txBox="1"/>
      </xdr:nvSpPr>
      <xdr:spPr>
        <a:xfrm>
          <a:off x="4981575" y="1646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238125</xdr:colOff>
      <xdr:row>398</xdr:row>
      <xdr:rowOff>1457325</xdr:rowOff>
    </xdr:from>
    <xdr:ext cx="184731" cy="264560"/>
    <xdr:sp macro="" textlink="">
      <xdr:nvSpPr>
        <xdr:cNvPr id="796" name="pole tekstowe 795">
          <a:extLst>
            <a:ext uri="{FF2B5EF4-FFF2-40B4-BE49-F238E27FC236}">
              <a16:creationId xmlns:a16="http://schemas.microsoft.com/office/drawing/2014/main" id="{00000000-0008-0000-0400-00001C030000}"/>
            </a:ext>
          </a:extLst>
        </xdr:cNvPr>
        <xdr:cNvSpPr txBox="1"/>
      </xdr:nvSpPr>
      <xdr:spPr>
        <a:xfrm>
          <a:off x="67437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797" name="pole tekstowe 796">
          <a:extLst>
            <a:ext uri="{FF2B5EF4-FFF2-40B4-BE49-F238E27FC236}">
              <a16:creationId xmlns:a16="http://schemas.microsoft.com/office/drawing/2014/main" id="{00000000-0008-0000-0400-00001D030000}"/>
            </a:ext>
          </a:extLst>
        </xdr:cNvPr>
        <xdr:cNvSpPr txBox="1"/>
      </xdr:nvSpPr>
      <xdr:spPr>
        <a:xfrm>
          <a:off x="72009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798" name="pole tekstowe 797">
          <a:extLst>
            <a:ext uri="{FF2B5EF4-FFF2-40B4-BE49-F238E27FC236}">
              <a16:creationId xmlns:a16="http://schemas.microsoft.com/office/drawing/2014/main" id="{00000000-0008-0000-0400-00001E030000}"/>
            </a:ext>
          </a:extLst>
        </xdr:cNvPr>
        <xdr:cNvSpPr txBox="1"/>
      </xdr:nvSpPr>
      <xdr:spPr>
        <a:xfrm>
          <a:off x="72009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6</xdr:col>
      <xdr:colOff>0</xdr:colOff>
      <xdr:row>398</xdr:row>
      <xdr:rowOff>1457325</xdr:rowOff>
    </xdr:from>
    <xdr:ext cx="184731" cy="264560"/>
    <xdr:sp macro="" textlink="">
      <xdr:nvSpPr>
        <xdr:cNvPr id="799" name="pole tekstowe 798">
          <a:extLst>
            <a:ext uri="{FF2B5EF4-FFF2-40B4-BE49-F238E27FC236}">
              <a16:creationId xmlns:a16="http://schemas.microsoft.com/office/drawing/2014/main" id="{00000000-0008-0000-0400-00001F030000}"/>
            </a:ext>
          </a:extLst>
        </xdr:cNvPr>
        <xdr:cNvSpPr txBox="1"/>
      </xdr:nvSpPr>
      <xdr:spPr>
        <a:xfrm>
          <a:off x="5191125"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6</xdr:col>
      <xdr:colOff>0</xdr:colOff>
      <xdr:row>409</xdr:row>
      <xdr:rowOff>361950</xdr:rowOff>
    </xdr:from>
    <xdr:ext cx="65" cy="172227"/>
    <xdr:sp macro="" textlink="">
      <xdr:nvSpPr>
        <xdr:cNvPr id="800" name="pole tekstowe 799">
          <a:extLst>
            <a:ext uri="{FF2B5EF4-FFF2-40B4-BE49-F238E27FC236}">
              <a16:creationId xmlns:a16="http://schemas.microsoft.com/office/drawing/2014/main" id="{00000000-0008-0000-0400-000020030000}"/>
            </a:ext>
          </a:extLst>
        </xdr:cNvPr>
        <xdr:cNvSpPr txBox="1"/>
      </xdr:nvSpPr>
      <xdr:spPr>
        <a:xfrm>
          <a:off x="5191125"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801" name="pole tekstowe 800">
          <a:extLst>
            <a:ext uri="{FF2B5EF4-FFF2-40B4-BE49-F238E27FC236}">
              <a16:creationId xmlns:a16="http://schemas.microsoft.com/office/drawing/2014/main" id="{00000000-0008-0000-0400-00002103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802" name="pole tekstowe 801">
          <a:extLst>
            <a:ext uri="{FF2B5EF4-FFF2-40B4-BE49-F238E27FC236}">
              <a16:creationId xmlns:a16="http://schemas.microsoft.com/office/drawing/2014/main" id="{00000000-0008-0000-0400-00002203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5</xdr:col>
      <xdr:colOff>0</xdr:colOff>
      <xdr:row>411</xdr:row>
      <xdr:rowOff>1457325</xdr:rowOff>
    </xdr:from>
    <xdr:ext cx="184731" cy="264560"/>
    <xdr:sp macro="" textlink="">
      <xdr:nvSpPr>
        <xdr:cNvPr id="803" name="pole tekstowe 802">
          <a:extLst>
            <a:ext uri="{FF2B5EF4-FFF2-40B4-BE49-F238E27FC236}">
              <a16:creationId xmlns:a16="http://schemas.microsoft.com/office/drawing/2014/main" id="{00000000-0008-0000-0400-000023030000}"/>
            </a:ext>
          </a:extLst>
        </xdr:cNvPr>
        <xdr:cNvSpPr txBox="1"/>
      </xdr:nvSpPr>
      <xdr:spPr>
        <a:xfrm>
          <a:off x="4981575" y="145294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804" name="pole tekstowe 803">
          <a:extLst>
            <a:ext uri="{FF2B5EF4-FFF2-40B4-BE49-F238E27FC236}">
              <a16:creationId xmlns:a16="http://schemas.microsoft.com/office/drawing/2014/main" id="{00000000-0008-0000-0400-000024030000}"/>
            </a:ext>
          </a:extLst>
        </xdr:cNvPr>
        <xdr:cNvSpPr txBox="1"/>
      </xdr:nvSpPr>
      <xdr:spPr>
        <a:xfrm>
          <a:off x="84963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805" name="pole tekstowe 804">
          <a:extLst>
            <a:ext uri="{FF2B5EF4-FFF2-40B4-BE49-F238E27FC236}">
              <a16:creationId xmlns:a16="http://schemas.microsoft.com/office/drawing/2014/main" id="{00000000-0008-0000-0400-000025030000}"/>
            </a:ext>
          </a:extLst>
        </xdr:cNvPr>
        <xdr:cNvSpPr txBox="1"/>
      </xdr:nvSpPr>
      <xdr:spPr>
        <a:xfrm>
          <a:off x="84963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413</xdr:row>
      <xdr:rowOff>361950</xdr:rowOff>
    </xdr:from>
    <xdr:ext cx="65" cy="172227"/>
    <xdr:sp macro="" textlink="">
      <xdr:nvSpPr>
        <xdr:cNvPr id="806" name="pole tekstowe 805">
          <a:extLst>
            <a:ext uri="{FF2B5EF4-FFF2-40B4-BE49-F238E27FC236}">
              <a16:creationId xmlns:a16="http://schemas.microsoft.com/office/drawing/2014/main" id="{00000000-0008-0000-0400-000026030000}"/>
            </a:ext>
          </a:extLst>
        </xdr:cNvPr>
        <xdr:cNvSpPr txBox="1"/>
      </xdr:nvSpPr>
      <xdr:spPr>
        <a:xfrm>
          <a:off x="8496300"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07" name="pole tekstowe 806">
          <a:extLst>
            <a:ext uri="{FF2B5EF4-FFF2-40B4-BE49-F238E27FC236}">
              <a16:creationId xmlns:a16="http://schemas.microsoft.com/office/drawing/2014/main" id="{00000000-0008-0000-0400-000027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08" name="pole tekstowe 807">
          <a:extLst>
            <a:ext uri="{FF2B5EF4-FFF2-40B4-BE49-F238E27FC236}">
              <a16:creationId xmlns:a16="http://schemas.microsoft.com/office/drawing/2014/main" id="{00000000-0008-0000-0400-000028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09" name="pole tekstowe 808">
          <a:extLst>
            <a:ext uri="{FF2B5EF4-FFF2-40B4-BE49-F238E27FC236}">
              <a16:creationId xmlns:a16="http://schemas.microsoft.com/office/drawing/2014/main" id="{00000000-0008-0000-0400-000029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10" name="pole tekstowe 809">
          <a:extLst>
            <a:ext uri="{FF2B5EF4-FFF2-40B4-BE49-F238E27FC236}">
              <a16:creationId xmlns:a16="http://schemas.microsoft.com/office/drawing/2014/main" id="{00000000-0008-0000-0400-00002A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11" name="pole tekstowe 810">
          <a:extLst>
            <a:ext uri="{FF2B5EF4-FFF2-40B4-BE49-F238E27FC236}">
              <a16:creationId xmlns:a16="http://schemas.microsoft.com/office/drawing/2014/main" id="{00000000-0008-0000-0400-00002B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12" name="pole tekstowe 811">
          <a:extLst>
            <a:ext uri="{FF2B5EF4-FFF2-40B4-BE49-F238E27FC236}">
              <a16:creationId xmlns:a16="http://schemas.microsoft.com/office/drawing/2014/main" id="{00000000-0008-0000-0400-00002C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13" name="pole tekstowe 812">
          <a:extLst>
            <a:ext uri="{FF2B5EF4-FFF2-40B4-BE49-F238E27FC236}">
              <a16:creationId xmlns:a16="http://schemas.microsoft.com/office/drawing/2014/main" id="{00000000-0008-0000-0400-00002D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14" name="pole tekstowe 813">
          <a:extLst>
            <a:ext uri="{FF2B5EF4-FFF2-40B4-BE49-F238E27FC236}">
              <a16:creationId xmlns:a16="http://schemas.microsoft.com/office/drawing/2014/main" id="{00000000-0008-0000-0400-00002E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15" name="pole tekstowe 814">
          <a:extLst>
            <a:ext uri="{FF2B5EF4-FFF2-40B4-BE49-F238E27FC236}">
              <a16:creationId xmlns:a16="http://schemas.microsoft.com/office/drawing/2014/main" id="{00000000-0008-0000-0400-00002F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16" name="pole tekstowe 815">
          <a:extLst>
            <a:ext uri="{FF2B5EF4-FFF2-40B4-BE49-F238E27FC236}">
              <a16:creationId xmlns:a16="http://schemas.microsoft.com/office/drawing/2014/main" id="{00000000-0008-0000-0400-000030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17" name="pole tekstowe 816">
          <a:extLst>
            <a:ext uri="{FF2B5EF4-FFF2-40B4-BE49-F238E27FC236}">
              <a16:creationId xmlns:a16="http://schemas.microsoft.com/office/drawing/2014/main" id="{00000000-0008-0000-0400-000031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18" name="pole tekstowe 817">
          <a:extLst>
            <a:ext uri="{FF2B5EF4-FFF2-40B4-BE49-F238E27FC236}">
              <a16:creationId xmlns:a16="http://schemas.microsoft.com/office/drawing/2014/main" id="{00000000-0008-0000-0400-000032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19" name="pole tekstowe 818">
          <a:extLst>
            <a:ext uri="{FF2B5EF4-FFF2-40B4-BE49-F238E27FC236}">
              <a16:creationId xmlns:a16="http://schemas.microsoft.com/office/drawing/2014/main" id="{00000000-0008-0000-0400-000033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20" name="pole tekstowe 819">
          <a:extLst>
            <a:ext uri="{FF2B5EF4-FFF2-40B4-BE49-F238E27FC236}">
              <a16:creationId xmlns:a16="http://schemas.microsoft.com/office/drawing/2014/main" id="{00000000-0008-0000-0400-000034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21" name="pole tekstowe 820">
          <a:extLst>
            <a:ext uri="{FF2B5EF4-FFF2-40B4-BE49-F238E27FC236}">
              <a16:creationId xmlns:a16="http://schemas.microsoft.com/office/drawing/2014/main" id="{00000000-0008-0000-0400-000035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22" name="pole tekstowe 821">
          <a:extLst>
            <a:ext uri="{FF2B5EF4-FFF2-40B4-BE49-F238E27FC236}">
              <a16:creationId xmlns:a16="http://schemas.microsoft.com/office/drawing/2014/main" id="{00000000-0008-0000-0400-000036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823" name="pole tekstowe 822">
          <a:extLst>
            <a:ext uri="{FF2B5EF4-FFF2-40B4-BE49-F238E27FC236}">
              <a16:creationId xmlns:a16="http://schemas.microsoft.com/office/drawing/2014/main" id="{00000000-0008-0000-0400-000037030000}"/>
            </a:ext>
          </a:extLst>
        </xdr:cNvPr>
        <xdr:cNvSpPr txBox="1"/>
      </xdr:nvSpPr>
      <xdr:spPr>
        <a:xfrm>
          <a:off x="84963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824" name="pole tekstowe 823">
          <a:extLst>
            <a:ext uri="{FF2B5EF4-FFF2-40B4-BE49-F238E27FC236}">
              <a16:creationId xmlns:a16="http://schemas.microsoft.com/office/drawing/2014/main" id="{00000000-0008-0000-0400-000038030000}"/>
            </a:ext>
          </a:extLst>
        </xdr:cNvPr>
        <xdr:cNvSpPr txBox="1"/>
      </xdr:nvSpPr>
      <xdr:spPr>
        <a:xfrm>
          <a:off x="84963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413</xdr:row>
      <xdr:rowOff>361950</xdr:rowOff>
    </xdr:from>
    <xdr:ext cx="65" cy="172227"/>
    <xdr:sp macro="" textlink="">
      <xdr:nvSpPr>
        <xdr:cNvPr id="825" name="pole tekstowe 824">
          <a:extLst>
            <a:ext uri="{FF2B5EF4-FFF2-40B4-BE49-F238E27FC236}">
              <a16:creationId xmlns:a16="http://schemas.microsoft.com/office/drawing/2014/main" id="{00000000-0008-0000-0400-000039030000}"/>
            </a:ext>
          </a:extLst>
        </xdr:cNvPr>
        <xdr:cNvSpPr txBox="1"/>
      </xdr:nvSpPr>
      <xdr:spPr>
        <a:xfrm>
          <a:off x="8496300"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26" name="pole tekstowe 825">
          <a:extLst>
            <a:ext uri="{FF2B5EF4-FFF2-40B4-BE49-F238E27FC236}">
              <a16:creationId xmlns:a16="http://schemas.microsoft.com/office/drawing/2014/main" id="{00000000-0008-0000-0400-00003A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27" name="pole tekstowe 826">
          <a:extLst>
            <a:ext uri="{FF2B5EF4-FFF2-40B4-BE49-F238E27FC236}">
              <a16:creationId xmlns:a16="http://schemas.microsoft.com/office/drawing/2014/main" id="{00000000-0008-0000-0400-00003B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28" name="pole tekstowe 827">
          <a:extLst>
            <a:ext uri="{FF2B5EF4-FFF2-40B4-BE49-F238E27FC236}">
              <a16:creationId xmlns:a16="http://schemas.microsoft.com/office/drawing/2014/main" id="{00000000-0008-0000-0400-00003C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29" name="pole tekstowe 828">
          <a:extLst>
            <a:ext uri="{FF2B5EF4-FFF2-40B4-BE49-F238E27FC236}">
              <a16:creationId xmlns:a16="http://schemas.microsoft.com/office/drawing/2014/main" id="{00000000-0008-0000-0400-00003D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30" name="pole tekstowe 829">
          <a:extLst>
            <a:ext uri="{FF2B5EF4-FFF2-40B4-BE49-F238E27FC236}">
              <a16:creationId xmlns:a16="http://schemas.microsoft.com/office/drawing/2014/main" id="{00000000-0008-0000-0400-00003E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31" name="pole tekstowe 830">
          <a:extLst>
            <a:ext uri="{FF2B5EF4-FFF2-40B4-BE49-F238E27FC236}">
              <a16:creationId xmlns:a16="http://schemas.microsoft.com/office/drawing/2014/main" id="{00000000-0008-0000-0400-00003F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32" name="pole tekstowe 831">
          <a:extLst>
            <a:ext uri="{FF2B5EF4-FFF2-40B4-BE49-F238E27FC236}">
              <a16:creationId xmlns:a16="http://schemas.microsoft.com/office/drawing/2014/main" id="{00000000-0008-0000-0400-000040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33" name="pole tekstowe 832">
          <a:extLst>
            <a:ext uri="{FF2B5EF4-FFF2-40B4-BE49-F238E27FC236}">
              <a16:creationId xmlns:a16="http://schemas.microsoft.com/office/drawing/2014/main" id="{00000000-0008-0000-0400-000041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34" name="pole tekstowe 833">
          <a:extLst>
            <a:ext uri="{FF2B5EF4-FFF2-40B4-BE49-F238E27FC236}">
              <a16:creationId xmlns:a16="http://schemas.microsoft.com/office/drawing/2014/main" id="{00000000-0008-0000-0400-000042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35" name="pole tekstowe 834">
          <a:extLst>
            <a:ext uri="{FF2B5EF4-FFF2-40B4-BE49-F238E27FC236}">
              <a16:creationId xmlns:a16="http://schemas.microsoft.com/office/drawing/2014/main" id="{00000000-0008-0000-0400-000043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36" name="pole tekstowe 835">
          <a:extLst>
            <a:ext uri="{FF2B5EF4-FFF2-40B4-BE49-F238E27FC236}">
              <a16:creationId xmlns:a16="http://schemas.microsoft.com/office/drawing/2014/main" id="{00000000-0008-0000-0400-000044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37" name="pole tekstowe 836">
          <a:extLst>
            <a:ext uri="{FF2B5EF4-FFF2-40B4-BE49-F238E27FC236}">
              <a16:creationId xmlns:a16="http://schemas.microsoft.com/office/drawing/2014/main" id="{00000000-0008-0000-0400-000045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38" name="pole tekstowe 837">
          <a:extLst>
            <a:ext uri="{FF2B5EF4-FFF2-40B4-BE49-F238E27FC236}">
              <a16:creationId xmlns:a16="http://schemas.microsoft.com/office/drawing/2014/main" id="{00000000-0008-0000-0400-000046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39" name="pole tekstowe 838">
          <a:extLst>
            <a:ext uri="{FF2B5EF4-FFF2-40B4-BE49-F238E27FC236}">
              <a16:creationId xmlns:a16="http://schemas.microsoft.com/office/drawing/2014/main" id="{00000000-0008-0000-0400-000047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40" name="pole tekstowe 839">
          <a:extLst>
            <a:ext uri="{FF2B5EF4-FFF2-40B4-BE49-F238E27FC236}">
              <a16:creationId xmlns:a16="http://schemas.microsoft.com/office/drawing/2014/main" id="{00000000-0008-0000-0400-000048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41" name="pole tekstowe 840">
          <a:extLst>
            <a:ext uri="{FF2B5EF4-FFF2-40B4-BE49-F238E27FC236}">
              <a16:creationId xmlns:a16="http://schemas.microsoft.com/office/drawing/2014/main" id="{00000000-0008-0000-0400-000049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842" name="pole tekstowe 841">
          <a:extLst>
            <a:ext uri="{FF2B5EF4-FFF2-40B4-BE49-F238E27FC236}">
              <a16:creationId xmlns:a16="http://schemas.microsoft.com/office/drawing/2014/main" id="{00000000-0008-0000-0400-00004A030000}"/>
            </a:ext>
          </a:extLst>
        </xdr:cNvPr>
        <xdr:cNvSpPr txBox="1"/>
      </xdr:nvSpPr>
      <xdr:spPr>
        <a:xfrm>
          <a:off x="84963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402</xdr:row>
      <xdr:rowOff>1457325</xdr:rowOff>
    </xdr:from>
    <xdr:ext cx="184731" cy="264560"/>
    <xdr:sp macro="" textlink="">
      <xdr:nvSpPr>
        <xdr:cNvPr id="843" name="pole tekstowe 842">
          <a:extLst>
            <a:ext uri="{FF2B5EF4-FFF2-40B4-BE49-F238E27FC236}">
              <a16:creationId xmlns:a16="http://schemas.microsoft.com/office/drawing/2014/main" id="{00000000-0008-0000-0400-00004B030000}"/>
            </a:ext>
          </a:extLst>
        </xdr:cNvPr>
        <xdr:cNvSpPr txBox="1"/>
      </xdr:nvSpPr>
      <xdr:spPr>
        <a:xfrm>
          <a:off x="8496300" y="13866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413</xdr:row>
      <xdr:rowOff>361950</xdr:rowOff>
    </xdr:from>
    <xdr:ext cx="65" cy="172227"/>
    <xdr:sp macro="" textlink="">
      <xdr:nvSpPr>
        <xdr:cNvPr id="844" name="pole tekstowe 843">
          <a:extLst>
            <a:ext uri="{FF2B5EF4-FFF2-40B4-BE49-F238E27FC236}">
              <a16:creationId xmlns:a16="http://schemas.microsoft.com/office/drawing/2014/main" id="{00000000-0008-0000-0400-00004C030000}"/>
            </a:ext>
          </a:extLst>
        </xdr:cNvPr>
        <xdr:cNvSpPr txBox="1"/>
      </xdr:nvSpPr>
      <xdr:spPr>
        <a:xfrm>
          <a:off x="8496300" y="146084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45" name="pole tekstowe 844">
          <a:extLst>
            <a:ext uri="{FF2B5EF4-FFF2-40B4-BE49-F238E27FC236}">
              <a16:creationId xmlns:a16="http://schemas.microsoft.com/office/drawing/2014/main" id="{00000000-0008-0000-0400-00004D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46" name="pole tekstowe 845">
          <a:extLst>
            <a:ext uri="{FF2B5EF4-FFF2-40B4-BE49-F238E27FC236}">
              <a16:creationId xmlns:a16="http://schemas.microsoft.com/office/drawing/2014/main" id="{00000000-0008-0000-0400-00004E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47" name="pole tekstowe 846">
          <a:extLst>
            <a:ext uri="{FF2B5EF4-FFF2-40B4-BE49-F238E27FC236}">
              <a16:creationId xmlns:a16="http://schemas.microsoft.com/office/drawing/2014/main" id="{00000000-0008-0000-0400-00004F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48" name="pole tekstowe 847">
          <a:extLst>
            <a:ext uri="{FF2B5EF4-FFF2-40B4-BE49-F238E27FC236}">
              <a16:creationId xmlns:a16="http://schemas.microsoft.com/office/drawing/2014/main" id="{00000000-0008-0000-0400-000050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49" name="pole tekstowe 848">
          <a:extLst>
            <a:ext uri="{FF2B5EF4-FFF2-40B4-BE49-F238E27FC236}">
              <a16:creationId xmlns:a16="http://schemas.microsoft.com/office/drawing/2014/main" id="{00000000-0008-0000-0400-000051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50" name="pole tekstowe 849">
          <a:extLst>
            <a:ext uri="{FF2B5EF4-FFF2-40B4-BE49-F238E27FC236}">
              <a16:creationId xmlns:a16="http://schemas.microsoft.com/office/drawing/2014/main" id="{00000000-0008-0000-0400-000052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oneCellAnchor>
    <xdr:from>
      <xdr:col>7</xdr:col>
      <xdr:colOff>0</xdr:colOff>
      <xdr:row>398</xdr:row>
      <xdr:rowOff>1457325</xdr:rowOff>
    </xdr:from>
    <xdr:ext cx="184731" cy="264560"/>
    <xdr:sp macro="" textlink="">
      <xdr:nvSpPr>
        <xdr:cNvPr id="851" name="pole tekstowe 850">
          <a:extLst>
            <a:ext uri="{FF2B5EF4-FFF2-40B4-BE49-F238E27FC236}">
              <a16:creationId xmlns:a16="http://schemas.microsoft.com/office/drawing/2014/main" id="{00000000-0008-0000-0400-000053030000}"/>
            </a:ext>
          </a:extLst>
        </xdr:cNvPr>
        <xdr:cNvSpPr txBox="1"/>
      </xdr:nvSpPr>
      <xdr:spPr>
        <a:xfrm>
          <a:off x="8496300" y="1344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7</xdr:col>
      <xdr:colOff>0</xdr:colOff>
      <xdr:row>409</xdr:row>
      <xdr:rowOff>361950</xdr:rowOff>
    </xdr:from>
    <xdr:ext cx="65" cy="172227"/>
    <xdr:sp macro="" textlink="">
      <xdr:nvSpPr>
        <xdr:cNvPr id="852" name="pole tekstowe 851">
          <a:extLst>
            <a:ext uri="{FF2B5EF4-FFF2-40B4-BE49-F238E27FC236}">
              <a16:creationId xmlns:a16="http://schemas.microsoft.com/office/drawing/2014/main" id="{00000000-0008-0000-0400-000054030000}"/>
            </a:ext>
          </a:extLst>
        </xdr:cNvPr>
        <xdr:cNvSpPr txBox="1"/>
      </xdr:nvSpPr>
      <xdr:spPr>
        <a:xfrm>
          <a:off x="8496300" y="143941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l-PL" sz="1100"/>
        </a:p>
      </xdr:txBody>
    </xdr:sp>
    <xdr:clientData/>
  </xdr:oneCellAnchor>
  <xdr:twoCellAnchor editAs="oneCell">
    <xdr:from>
      <xdr:col>4</xdr:col>
      <xdr:colOff>447675</xdr:colOff>
      <xdr:row>55</xdr:row>
      <xdr:rowOff>180975</xdr:rowOff>
    </xdr:from>
    <xdr:to>
      <xdr:col>4</xdr:col>
      <xdr:colOff>1764525</xdr:colOff>
      <xdr:row>55</xdr:row>
      <xdr:rowOff>650408</xdr:rowOff>
    </xdr:to>
    <xdr:pic>
      <xdr:nvPicPr>
        <xdr:cNvPr id="856" name="Obraz 855">
          <a:extLst>
            <a:ext uri="{FF2B5EF4-FFF2-40B4-BE49-F238E27FC236}">
              <a16:creationId xmlns:a16="http://schemas.microsoft.com/office/drawing/2014/main" id="{00000000-0008-0000-0400-000058030000}"/>
            </a:ext>
          </a:extLst>
        </xdr:cNvPr>
        <xdr:cNvPicPr>
          <a:picLocks noChangeAspect="1"/>
        </xdr:cNvPicPr>
      </xdr:nvPicPr>
      <xdr:blipFill>
        <a:blip xmlns:r="http://schemas.openxmlformats.org/officeDocument/2006/relationships" r:embed="rId4"/>
        <a:stretch>
          <a:fillRect/>
        </a:stretch>
      </xdr:blipFill>
      <xdr:spPr>
        <a:xfrm>
          <a:off x="4019550" y="19450050"/>
          <a:ext cx="1316850" cy="469433"/>
        </a:xfrm>
        <a:prstGeom prst="rect">
          <a:avLst/>
        </a:prstGeom>
      </xdr:spPr>
    </xdr:pic>
    <xdr:clientData/>
  </xdr:twoCellAnchor>
  <xdr:twoCellAnchor editAs="oneCell">
    <xdr:from>
      <xdr:col>4</xdr:col>
      <xdr:colOff>254114</xdr:colOff>
      <xdr:row>58</xdr:row>
      <xdr:rowOff>276226</xdr:rowOff>
    </xdr:from>
    <xdr:to>
      <xdr:col>4</xdr:col>
      <xdr:colOff>1879228</xdr:colOff>
      <xdr:row>58</xdr:row>
      <xdr:rowOff>619125</xdr:rowOff>
    </xdr:to>
    <xdr:pic>
      <xdr:nvPicPr>
        <xdr:cNvPr id="871" name="Obraz 870">
          <a:extLst>
            <a:ext uri="{FF2B5EF4-FFF2-40B4-BE49-F238E27FC236}">
              <a16:creationId xmlns:a16="http://schemas.microsoft.com/office/drawing/2014/main" id="{00000000-0008-0000-0400-000067030000}"/>
            </a:ext>
          </a:extLst>
        </xdr:cNvPr>
        <xdr:cNvPicPr>
          <a:picLocks noChangeAspect="1"/>
        </xdr:cNvPicPr>
      </xdr:nvPicPr>
      <xdr:blipFill>
        <a:blip xmlns:r="http://schemas.openxmlformats.org/officeDocument/2006/relationships" r:embed="rId5"/>
        <a:stretch>
          <a:fillRect/>
        </a:stretch>
      </xdr:blipFill>
      <xdr:spPr>
        <a:xfrm>
          <a:off x="3825989" y="21650326"/>
          <a:ext cx="1625114" cy="342899"/>
        </a:xfrm>
        <a:prstGeom prst="rect">
          <a:avLst/>
        </a:prstGeom>
      </xdr:spPr>
    </xdr:pic>
    <xdr:clientData/>
  </xdr:twoCellAnchor>
  <xdr:twoCellAnchor editAs="oneCell">
    <xdr:from>
      <xdr:col>4</xdr:col>
      <xdr:colOff>304799</xdr:colOff>
      <xdr:row>57</xdr:row>
      <xdr:rowOff>66362</xdr:rowOff>
    </xdr:from>
    <xdr:to>
      <xdr:col>4</xdr:col>
      <xdr:colOff>1857374</xdr:colOff>
      <xdr:row>57</xdr:row>
      <xdr:rowOff>778994</xdr:rowOff>
    </xdr:to>
    <xdr:pic>
      <xdr:nvPicPr>
        <xdr:cNvPr id="874" name="Obraz 873" descr="https://www.carlroth.com/medias/T997-1-01-1000Wx1000H?context=bWFzdGVyfGltYWdlc3wxNTAxMXxpbWFnZS9qcGVnfGltYWdlcy9oMmYvaGMxLzg5ODgzMTE0MjA5NTguanBnfDNjOWJiOGUwODA5ODA3M2YyOWUyYmQ0MmI3NDcyYjJhMDQ4OWJiNTlhYjYwN2Y2YmU2NmFiYzUzMWJhZWE4MDg">
          <a:extLst>
            <a:ext uri="{FF2B5EF4-FFF2-40B4-BE49-F238E27FC236}">
              <a16:creationId xmlns:a16="http://schemas.microsoft.com/office/drawing/2014/main" id="{00000000-0008-0000-0400-00006A03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876674" y="20583212"/>
          <a:ext cx="1552575" cy="7126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495299</xdr:colOff>
      <xdr:row>56</xdr:row>
      <xdr:rowOff>46282</xdr:rowOff>
    </xdr:from>
    <xdr:to>
      <xdr:col>4</xdr:col>
      <xdr:colOff>1704974</xdr:colOff>
      <xdr:row>56</xdr:row>
      <xdr:rowOff>383781</xdr:rowOff>
    </xdr:to>
    <xdr:pic>
      <xdr:nvPicPr>
        <xdr:cNvPr id="876" name="Obraz 875" descr="https://www.carlroth.com/medias/AH89-1-01-1000Wx1000H?context=bWFzdGVyfGltYWdlc3w1NzE3MHxpbWFnZS9qcGVnfGltYWdlcy9oNGQvaDhjLzg4Mjc3NzczODQ0NzguanBnfGU0NTg4MDEzYzY5NDU1M2MwYzU5MGUzMDYyYmVlMWZlODg4MzQ4NWNhNjQwMDVkMTJjOGNkMDkxMWE5NmM0Nzc">
          <a:extLst>
            <a:ext uri="{FF2B5EF4-FFF2-40B4-BE49-F238E27FC236}">
              <a16:creationId xmlns:a16="http://schemas.microsoft.com/office/drawing/2014/main" id="{00000000-0008-0000-0400-00006C03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067174" y="20172607"/>
          <a:ext cx="1209675" cy="337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9"/>
  <sheetViews>
    <sheetView zoomScaleNormal="100" zoomScaleSheetLayoutView="84" workbookViewId="0">
      <pane ySplit="1" topLeftCell="A258" activePane="bottomLeft" state="frozen"/>
      <selection activeCell="C272" sqref="C272:D272"/>
      <selection pane="bottomLeft" activeCell="C272" sqref="C272:D272"/>
    </sheetView>
  </sheetViews>
  <sheetFormatPr defaultRowHeight="12.75"/>
  <cols>
    <col min="1" max="1" width="5.7109375" style="44" customWidth="1"/>
    <col min="2" max="2" width="14.42578125" style="30" customWidth="1"/>
    <col min="3" max="3" width="33.42578125" style="44" customWidth="1"/>
    <col min="4" max="4" width="36.140625" style="30" customWidth="1"/>
    <col min="5" max="5" width="4.42578125" style="44" customWidth="1"/>
    <col min="6" max="6" width="8.5703125" style="44" bestFit="1" customWidth="1"/>
    <col min="7" max="7" width="21.7109375" style="44" customWidth="1"/>
    <col min="8" max="8" width="7" style="44" customWidth="1"/>
    <col min="9" max="10" width="10.140625" style="44" customWidth="1"/>
    <col min="11" max="11" width="10.140625" style="58" customWidth="1"/>
    <col min="12" max="12" width="10.140625" style="74" customWidth="1"/>
    <col min="13" max="13" width="16.42578125" style="74" customWidth="1"/>
    <col min="14" max="14" width="11.85546875" style="74" bestFit="1" customWidth="1"/>
    <col min="15" max="15" width="11.42578125" style="2" bestFit="1" customWidth="1"/>
    <col min="16" max="16" width="9.140625" style="2"/>
    <col min="17" max="17" width="16.7109375" style="2" customWidth="1"/>
    <col min="18" max="16384" width="9.140625" style="2"/>
  </cols>
  <sheetData>
    <row r="1" spans="1:14" ht="38.25">
      <c r="A1" s="3" t="s">
        <v>0</v>
      </c>
      <c r="B1" s="4" t="s">
        <v>1</v>
      </c>
      <c r="C1" s="202" t="s">
        <v>2</v>
      </c>
      <c r="D1" s="203"/>
      <c r="E1" s="4" t="s">
        <v>3</v>
      </c>
      <c r="F1" s="3" t="s">
        <v>4</v>
      </c>
      <c r="G1" s="5" t="s">
        <v>5</v>
      </c>
      <c r="H1" s="3" t="s">
        <v>6</v>
      </c>
      <c r="I1" s="3" t="s">
        <v>7</v>
      </c>
      <c r="J1" s="3" t="s">
        <v>8</v>
      </c>
      <c r="K1" s="41" t="s">
        <v>9</v>
      </c>
      <c r="L1" s="3" t="s">
        <v>7</v>
      </c>
      <c r="M1" s="3" t="s">
        <v>10</v>
      </c>
      <c r="N1" s="41" t="s">
        <v>11</v>
      </c>
    </row>
    <row r="2" spans="1:14" ht="18" customHeight="1">
      <c r="A2" s="6">
        <v>1</v>
      </c>
      <c r="B2" s="204" t="s">
        <v>12</v>
      </c>
      <c r="C2" s="205"/>
      <c r="D2" s="206"/>
      <c r="E2" s="7"/>
      <c r="F2" s="8"/>
      <c r="G2" s="8"/>
      <c r="H2" s="8"/>
      <c r="I2" s="8"/>
      <c r="J2" s="8"/>
      <c r="K2" s="56"/>
      <c r="L2" s="8"/>
      <c r="M2" s="8"/>
      <c r="N2" s="8"/>
    </row>
    <row r="3" spans="1:14" s="30" customFormat="1" ht="18.75" customHeight="1">
      <c r="A3" s="9" t="s">
        <v>13</v>
      </c>
      <c r="B3" s="35" t="s">
        <v>14</v>
      </c>
      <c r="C3" s="189" t="s">
        <v>15</v>
      </c>
      <c r="D3" s="189"/>
      <c r="E3" s="11" t="s">
        <v>16</v>
      </c>
      <c r="F3" s="9">
        <v>1</v>
      </c>
      <c r="G3" s="47" t="s">
        <v>17</v>
      </c>
      <c r="H3" s="10">
        <v>10</v>
      </c>
      <c r="I3" s="31">
        <v>55.17</v>
      </c>
      <c r="J3" s="28">
        <v>22</v>
      </c>
      <c r="K3" s="57">
        <v>30</v>
      </c>
      <c r="L3" s="29">
        <v>63.445499999999996</v>
      </c>
      <c r="M3" s="29">
        <f t="shared" ref="M3:M12" si="0">L3*1.23</f>
        <v>78.037965</v>
      </c>
      <c r="N3" s="28">
        <f>L3*K3</f>
        <v>1903.3649999999998</v>
      </c>
    </row>
    <row r="4" spans="1:14" s="30" customFormat="1" ht="28.5" customHeight="1">
      <c r="A4" s="9" t="s">
        <v>18</v>
      </c>
      <c r="B4" s="35" t="s">
        <v>14</v>
      </c>
      <c r="C4" s="189" t="s">
        <v>19</v>
      </c>
      <c r="D4" s="189"/>
      <c r="E4" s="11" t="s">
        <v>16</v>
      </c>
      <c r="F4" s="9">
        <v>1</v>
      </c>
      <c r="G4" s="47" t="s">
        <v>20</v>
      </c>
      <c r="H4" s="10">
        <v>10</v>
      </c>
      <c r="I4" s="31">
        <v>43.13</v>
      </c>
      <c r="J4" s="28">
        <v>15</v>
      </c>
      <c r="K4" s="57">
        <v>73</v>
      </c>
      <c r="L4" s="29">
        <v>49.599499999999999</v>
      </c>
      <c r="M4" s="29">
        <f t="shared" si="0"/>
        <v>61.007384999999999</v>
      </c>
      <c r="N4" s="28">
        <f t="shared" ref="N4:N68" si="1">L4*K4</f>
        <v>3620.7635</v>
      </c>
    </row>
    <row r="5" spans="1:14" s="30" customFormat="1" ht="21" customHeight="1">
      <c r="A5" s="9" t="s">
        <v>21</v>
      </c>
      <c r="B5" s="207" t="s">
        <v>22</v>
      </c>
      <c r="C5" s="210" t="s">
        <v>23</v>
      </c>
      <c r="D5" s="35" t="s">
        <v>24</v>
      </c>
      <c r="E5" s="11" t="s">
        <v>16</v>
      </c>
      <c r="F5" s="9">
        <v>1</v>
      </c>
      <c r="G5" s="9" t="s">
        <v>25</v>
      </c>
      <c r="H5" s="10">
        <v>5</v>
      </c>
      <c r="I5" s="31">
        <v>33.35</v>
      </c>
      <c r="J5" s="28">
        <v>3</v>
      </c>
      <c r="K5" s="57">
        <v>5</v>
      </c>
      <c r="L5" s="29">
        <v>38.352499999999999</v>
      </c>
      <c r="M5" s="29">
        <f t="shared" si="0"/>
        <v>47.173575</v>
      </c>
      <c r="N5" s="28">
        <f t="shared" si="1"/>
        <v>191.76249999999999</v>
      </c>
    </row>
    <row r="6" spans="1:14" s="30" customFormat="1" ht="21" customHeight="1">
      <c r="A6" s="9" t="s">
        <v>26</v>
      </c>
      <c r="B6" s="208"/>
      <c r="C6" s="211"/>
      <c r="D6" s="35" t="s">
        <v>27</v>
      </c>
      <c r="E6" s="11" t="s">
        <v>16</v>
      </c>
      <c r="F6" s="9">
        <v>1</v>
      </c>
      <c r="G6" s="47" t="s">
        <v>28</v>
      </c>
      <c r="H6" s="10">
        <v>5</v>
      </c>
      <c r="I6" s="31">
        <v>34.85</v>
      </c>
      <c r="J6" s="28">
        <v>6</v>
      </c>
      <c r="K6" s="57">
        <v>8</v>
      </c>
      <c r="L6" s="29">
        <v>40.077500000000001</v>
      </c>
      <c r="M6" s="29">
        <f t="shared" si="0"/>
        <v>49.295324999999998</v>
      </c>
      <c r="N6" s="28">
        <f t="shared" si="1"/>
        <v>320.62</v>
      </c>
    </row>
    <row r="7" spans="1:14" s="30" customFormat="1" ht="21" customHeight="1">
      <c r="A7" s="9" t="s">
        <v>29</v>
      </c>
      <c r="B7" s="209"/>
      <c r="C7" s="212"/>
      <c r="D7" s="35" t="s">
        <v>30</v>
      </c>
      <c r="E7" s="11" t="s">
        <v>16</v>
      </c>
      <c r="F7" s="9">
        <v>1</v>
      </c>
      <c r="G7" s="47" t="s">
        <v>31</v>
      </c>
      <c r="H7" s="10">
        <v>5</v>
      </c>
      <c r="I7" s="31">
        <v>44.38</v>
      </c>
      <c r="J7" s="28">
        <v>4</v>
      </c>
      <c r="K7" s="57">
        <v>9</v>
      </c>
      <c r="L7" s="29">
        <v>51.036999999999999</v>
      </c>
      <c r="M7" s="29">
        <f t="shared" si="0"/>
        <v>62.775509999999997</v>
      </c>
      <c r="N7" s="28">
        <f t="shared" si="1"/>
        <v>459.33299999999997</v>
      </c>
    </row>
    <row r="8" spans="1:14" s="30" customFormat="1" ht="29.25" customHeight="1">
      <c r="A8" s="9" t="s">
        <v>32</v>
      </c>
      <c r="B8" s="35" t="s">
        <v>33</v>
      </c>
      <c r="C8" s="199" t="s">
        <v>34</v>
      </c>
      <c r="D8" s="199"/>
      <c r="E8" s="11" t="s">
        <v>16</v>
      </c>
      <c r="F8" s="9">
        <v>1</v>
      </c>
      <c r="G8" s="47" t="s">
        <v>35</v>
      </c>
      <c r="H8" s="10">
        <v>3</v>
      </c>
      <c r="I8" s="31">
        <v>82.75</v>
      </c>
      <c r="J8" s="28">
        <v>4</v>
      </c>
      <c r="K8" s="57">
        <v>8</v>
      </c>
      <c r="L8" s="29">
        <v>95.162499999999994</v>
      </c>
      <c r="M8" s="29">
        <f t="shared" si="0"/>
        <v>117.04987499999999</v>
      </c>
      <c r="N8" s="28">
        <f t="shared" si="1"/>
        <v>761.3</v>
      </c>
    </row>
    <row r="9" spans="1:14" s="30" customFormat="1" ht="31.5" customHeight="1">
      <c r="A9" s="9" t="s">
        <v>36</v>
      </c>
      <c r="B9" s="189" t="s">
        <v>37</v>
      </c>
      <c r="C9" s="194" t="s">
        <v>38</v>
      </c>
      <c r="D9" s="35" t="s">
        <v>39</v>
      </c>
      <c r="E9" s="11" t="s">
        <v>16</v>
      </c>
      <c r="F9" s="9">
        <v>1</v>
      </c>
      <c r="G9" s="9" t="s">
        <v>40</v>
      </c>
      <c r="H9" s="10">
        <v>2</v>
      </c>
      <c r="I9" s="31">
        <v>334</v>
      </c>
      <c r="J9" s="28">
        <v>2</v>
      </c>
      <c r="K9" s="57">
        <v>4</v>
      </c>
      <c r="L9" s="29">
        <v>384.09999999999997</v>
      </c>
      <c r="M9" s="29">
        <f t="shared" si="0"/>
        <v>472.44299999999993</v>
      </c>
      <c r="N9" s="28">
        <f t="shared" si="1"/>
        <v>1536.3999999999999</v>
      </c>
    </row>
    <row r="10" spans="1:14" s="30" customFormat="1" ht="31.5" customHeight="1">
      <c r="A10" s="9" t="s">
        <v>41</v>
      </c>
      <c r="B10" s="189"/>
      <c r="C10" s="195"/>
      <c r="D10" s="35" t="s">
        <v>42</v>
      </c>
      <c r="E10" s="11" t="s">
        <v>16</v>
      </c>
      <c r="F10" s="9">
        <v>1</v>
      </c>
      <c r="G10" s="47" t="s">
        <v>43</v>
      </c>
      <c r="H10" s="10">
        <v>2</v>
      </c>
      <c r="I10" s="31">
        <v>421.01</v>
      </c>
      <c r="J10" s="28">
        <v>3</v>
      </c>
      <c r="K10" s="57">
        <v>7</v>
      </c>
      <c r="L10" s="29">
        <v>484.16149999999993</v>
      </c>
      <c r="M10" s="29">
        <f t="shared" si="0"/>
        <v>595.51864499999988</v>
      </c>
      <c r="N10" s="28">
        <f t="shared" si="1"/>
        <v>3389.1304999999993</v>
      </c>
    </row>
    <row r="11" spans="1:14" s="30" customFormat="1" ht="46.5" customHeight="1">
      <c r="A11" s="9" t="s">
        <v>44</v>
      </c>
      <c r="B11" s="189" t="s">
        <v>45</v>
      </c>
      <c r="C11" s="194" t="s">
        <v>46</v>
      </c>
      <c r="D11" s="35" t="s">
        <v>47</v>
      </c>
      <c r="E11" s="11" t="s">
        <v>16</v>
      </c>
      <c r="F11" s="9">
        <v>1</v>
      </c>
      <c r="G11" s="47" t="s">
        <v>48</v>
      </c>
      <c r="H11" s="10">
        <v>10</v>
      </c>
      <c r="I11" s="31">
        <v>9.5299999999999994</v>
      </c>
      <c r="J11" s="28">
        <v>5</v>
      </c>
      <c r="K11" s="57">
        <v>6</v>
      </c>
      <c r="L11" s="29">
        <v>10.959499999999998</v>
      </c>
      <c r="M11" s="29">
        <f t="shared" si="0"/>
        <v>13.480184999999999</v>
      </c>
      <c r="N11" s="28">
        <f t="shared" si="1"/>
        <v>65.756999999999991</v>
      </c>
    </row>
    <row r="12" spans="1:14" s="30" customFormat="1" ht="38.25" customHeight="1">
      <c r="A12" s="9" t="s">
        <v>49</v>
      </c>
      <c r="B12" s="189"/>
      <c r="C12" s="197"/>
      <c r="D12" s="35" t="s">
        <v>50</v>
      </c>
      <c r="E12" s="11" t="s">
        <v>16</v>
      </c>
      <c r="F12" s="9">
        <v>1</v>
      </c>
      <c r="G12" s="47" t="s">
        <v>51</v>
      </c>
      <c r="H12" s="10">
        <v>5</v>
      </c>
      <c r="I12" s="31">
        <v>9.5299999999999994</v>
      </c>
      <c r="J12" s="28">
        <v>5</v>
      </c>
      <c r="K12" s="57">
        <v>10</v>
      </c>
      <c r="L12" s="29">
        <v>10.959499999999998</v>
      </c>
      <c r="M12" s="29">
        <f t="shared" si="0"/>
        <v>13.480184999999999</v>
      </c>
      <c r="N12" s="28">
        <f t="shared" si="1"/>
        <v>109.59499999999998</v>
      </c>
    </row>
    <row r="13" spans="1:14" s="30" customFormat="1" ht="31.5" customHeight="1">
      <c r="A13" s="9" t="s">
        <v>52</v>
      </c>
      <c r="B13" s="35" t="s">
        <v>53</v>
      </c>
      <c r="C13" s="189" t="s">
        <v>54</v>
      </c>
      <c r="D13" s="189"/>
      <c r="E13" s="11" t="s">
        <v>16</v>
      </c>
      <c r="F13" s="9">
        <v>1</v>
      </c>
      <c r="G13" s="47" t="s">
        <v>55</v>
      </c>
      <c r="H13" s="10">
        <v>10</v>
      </c>
      <c r="I13" s="31">
        <v>30.09</v>
      </c>
      <c r="J13" s="28">
        <v>44</v>
      </c>
      <c r="K13" s="57">
        <v>95</v>
      </c>
      <c r="L13" s="29">
        <v>34.603499999999997</v>
      </c>
      <c r="M13" s="29">
        <f t="shared" ref="M13:M29" si="2">L13*1.23</f>
        <v>42.562304999999995</v>
      </c>
      <c r="N13" s="28">
        <f t="shared" si="1"/>
        <v>3287.3324999999995</v>
      </c>
    </row>
    <row r="14" spans="1:14" ht="12.75" customHeight="1">
      <c r="A14" s="14">
        <v>2</v>
      </c>
      <c r="B14" s="196" t="s">
        <v>56</v>
      </c>
      <c r="C14" s="196"/>
      <c r="D14" s="196"/>
      <c r="E14" s="15"/>
      <c r="F14" s="8"/>
      <c r="G14" s="8"/>
      <c r="H14" s="22"/>
      <c r="I14" s="16"/>
      <c r="J14" s="16"/>
      <c r="K14" s="34"/>
      <c r="L14" s="16"/>
      <c r="M14" s="16"/>
      <c r="N14" s="16"/>
    </row>
    <row r="15" spans="1:14" s="30" customFormat="1" ht="38.25">
      <c r="A15" s="9" t="s">
        <v>57</v>
      </c>
      <c r="B15" s="13" t="s">
        <v>58</v>
      </c>
      <c r="C15" s="36" t="s">
        <v>59</v>
      </c>
      <c r="D15" s="35" t="s">
        <v>60</v>
      </c>
      <c r="E15" s="11" t="s">
        <v>16</v>
      </c>
      <c r="F15" s="9">
        <v>1</v>
      </c>
      <c r="G15" s="47" t="s">
        <v>61</v>
      </c>
      <c r="H15" s="10">
        <v>5</v>
      </c>
      <c r="I15" s="12">
        <v>13.04</v>
      </c>
      <c r="J15" s="28">
        <v>2</v>
      </c>
      <c r="K15" s="57">
        <v>5</v>
      </c>
      <c r="L15" s="12">
        <v>14.995999999999999</v>
      </c>
      <c r="M15" s="29">
        <f t="shared" si="2"/>
        <v>18.445079999999997</v>
      </c>
      <c r="N15" s="28">
        <f t="shared" si="1"/>
        <v>74.97999999999999</v>
      </c>
    </row>
    <row r="16" spans="1:14" s="30" customFormat="1" ht="38.25">
      <c r="A16" s="9" t="s">
        <v>62</v>
      </c>
      <c r="B16" s="13" t="s">
        <v>58</v>
      </c>
      <c r="C16" s="36" t="s">
        <v>59</v>
      </c>
      <c r="D16" s="35" t="s">
        <v>63</v>
      </c>
      <c r="E16" s="11" t="s">
        <v>16</v>
      </c>
      <c r="F16" s="9">
        <v>1</v>
      </c>
      <c r="G16" s="9" t="s">
        <v>64</v>
      </c>
      <c r="H16" s="10">
        <v>5</v>
      </c>
      <c r="I16" s="12">
        <v>16.8</v>
      </c>
      <c r="J16" s="28">
        <v>7</v>
      </c>
      <c r="K16" s="57">
        <v>8</v>
      </c>
      <c r="L16" s="12">
        <v>19.32</v>
      </c>
      <c r="M16" s="29">
        <f t="shared" si="2"/>
        <v>23.7636</v>
      </c>
      <c r="N16" s="28">
        <f t="shared" si="1"/>
        <v>154.56</v>
      </c>
    </row>
    <row r="17" spans="1:14" s="30" customFormat="1" ht="38.25">
      <c r="A17" s="9" t="s">
        <v>65</v>
      </c>
      <c r="B17" s="13" t="s">
        <v>58</v>
      </c>
      <c r="C17" s="36" t="s">
        <v>59</v>
      </c>
      <c r="D17" s="35" t="s">
        <v>66</v>
      </c>
      <c r="E17" s="11" t="s">
        <v>16</v>
      </c>
      <c r="F17" s="9">
        <v>1</v>
      </c>
      <c r="G17" s="47" t="s">
        <v>67</v>
      </c>
      <c r="H17" s="10">
        <v>5</v>
      </c>
      <c r="I17" s="12">
        <v>27.58</v>
      </c>
      <c r="J17" s="28">
        <v>9</v>
      </c>
      <c r="K17" s="57">
        <v>14</v>
      </c>
      <c r="L17" s="12">
        <v>31.716999999999995</v>
      </c>
      <c r="M17" s="29">
        <f t="shared" si="2"/>
        <v>39.011909999999993</v>
      </c>
      <c r="N17" s="28">
        <f t="shared" si="1"/>
        <v>444.03799999999995</v>
      </c>
    </row>
    <row r="18" spans="1:14" s="30" customFormat="1" ht="51">
      <c r="A18" s="9" t="s">
        <v>68</v>
      </c>
      <c r="B18" s="13" t="s">
        <v>58</v>
      </c>
      <c r="C18" s="36" t="s">
        <v>69</v>
      </c>
      <c r="D18" s="35" t="s">
        <v>70</v>
      </c>
      <c r="E18" s="11" t="s">
        <v>16</v>
      </c>
      <c r="F18" s="9">
        <v>1</v>
      </c>
      <c r="G18" s="9" t="s">
        <v>71</v>
      </c>
      <c r="H18" s="10">
        <v>3</v>
      </c>
      <c r="I18" s="12">
        <v>15.3</v>
      </c>
      <c r="J18" s="28">
        <v>1</v>
      </c>
      <c r="K18" s="57">
        <v>2</v>
      </c>
      <c r="L18" s="12">
        <v>17.594999999999999</v>
      </c>
      <c r="M18" s="29">
        <f t="shared" si="2"/>
        <v>21.641849999999998</v>
      </c>
      <c r="N18" s="28">
        <f t="shared" si="1"/>
        <v>35.19</v>
      </c>
    </row>
    <row r="19" spans="1:14" s="30" customFormat="1" ht="51">
      <c r="A19" s="9" t="s">
        <v>72</v>
      </c>
      <c r="B19" s="13" t="s">
        <v>58</v>
      </c>
      <c r="C19" s="36" t="s">
        <v>69</v>
      </c>
      <c r="D19" s="35" t="s">
        <v>60</v>
      </c>
      <c r="E19" s="11" t="s">
        <v>16</v>
      </c>
      <c r="F19" s="9">
        <v>1</v>
      </c>
      <c r="G19" s="47" t="s">
        <v>73</v>
      </c>
      <c r="H19" s="10">
        <v>3</v>
      </c>
      <c r="I19" s="12">
        <v>15.55</v>
      </c>
      <c r="J19" s="28">
        <v>2</v>
      </c>
      <c r="K19" s="57">
        <v>9</v>
      </c>
      <c r="L19" s="12">
        <v>8.9700000000000006</v>
      </c>
      <c r="M19" s="29">
        <f t="shared" si="2"/>
        <v>11.033100000000001</v>
      </c>
      <c r="N19" s="28">
        <f t="shared" si="1"/>
        <v>80.73</v>
      </c>
    </row>
    <row r="20" spans="1:14" s="30" customFormat="1" ht="51">
      <c r="A20" s="9" t="s">
        <v>74</v>
      </c>
      <c r="B20" s="13" t="s">
        <v>58</v>
      </c>
      <c r="C20" s="36" t="s">
        <v>69</v>
      </c>
      <c r="D20" s="35" t="s">
        <v>63</v>
      </c>
      <c r="E20" s="11" t="s">
        <v>16</v>
      </c>
      <c r="F20" s="9">
        <v>1</v>
      </c>
      <c r="G20" s="47" t="s">
        <v>75</v>
      </c>
      <c r="H20" s="10">
        <v>3</v>
      </c>
      <c r="I20" s="12">
        <v>21.31</v>
      </c>
      <c r="J20" s="28">
        <v>1</v>
      </c>
      <c r="K20" s="57">
        <v>4</v>
      </c>
      <c r="L20" s="12">
        <v>24.506499999999996</v>
      </c>
      <c r="M20" s="29">
        <f t="shared" si="2"/>
        <v>30.142994999999996</v>
      </c>
      <c r="N20" s="28">
        <f t="shared" si="1"/>
        <v>98.025999999999982</v>
      </c>
    </row>
    <row r="21" spans="1:14" s="30" customFormat="1" ht="38.25">
      <c r="A21" s="9" t="s">
        <v>76</v>
      </c>
      <c r="B21" s="13" t="s">
        <v>58</v>
      </c>
      <c r="C21" s="36" t="s">
        <v>77</v>
      </c>
      <c r="D21" s="35" t="s">
        <v>70</v>
      </c>
      <c r="E21" s="11" t="s">
        <v>16</v>
      </c>
      <c r="F21" s="9">
        <v>1</v>
      </c>
      <c r="G21" s="9" t="s">
        <v>78</v>
      </c>
      <c r="H21" s="10">
        <v>3</v>
      </c>
      <c r="I21" s="12">
        <v>14.04</v>
      </c>
      <c r="J21" s="28">
        <v>5</v>
      </c>
      <c r="K21" s="57">
        <v>5</v>
      </c>
      <c r="L21" s="12">
        <v>16.145999999999997</v>
      </c>
      <c r="M21" s="29">
        <f t="shared" si="2"/>
        <v>19.859579999999998</v>
      </c>
      <c r="N21" s="28">
        <f t="shared" si="1"/>
        <v>80.72999999999999</v>
      </c>
    </row>
    <row r="22" spans="1:14" s="30" customFormat="1" ht="38.25">
      <c r="A22" s="9" t="s">
        <v>79</v>
      </c>
      <c r="B22" s="13" t="s">
        <v>58</v>
      </c>
      <c r="C22" s="36" t="s">
        <v>77</v>
      </c>
      <c r="D22" s="35" t="s">
        <v>60</v>
      </c>
      <c r="E22" s="11" t="s">
        <v>16</v>
      </c>
      <c r="F22" s="9">
        <v>1</v>
      </c>
      <c r="G22" s="47" t="s">
        <v>80</v>
      </c>
      <c r="H22" s="10">
        <v>3</v>
      </c>
      <c r="I22" s="12">
        <v>14.29</v>
      </c>
      <c r="J22" s="28">
        <v>1</v>
      </c>
      <c r="K22" s="57">
        <v>3</v>
      </c>
      <c r="L22" s="12">
        <v>16.433499999999999</v>
      </c>
      <c r="M22" s="29">
        <f t="shared" si="2"/>
        <v>20.213204999999999</v>
      </c>
      <c r="N22" s="28">
        <f t="shared" si="1"/>
        <v>49.3005</v>
      </c>
    </row>
    <row r="23" spans="1:14" s="30" customFormat="1" ht="38.25">
      <c r="A23" s="9" t="s">
        <v>81</v>
      </c>
      <c r="B23" s="13" t="s">
        <v>58</v>
      </c>
      <c r="C23" s="36" t="s">
        <v>77</v>
      </c>
      <c r="D23" s="35" t="s">
        <v>82</v>
      </c>
      <c r="E23" s="11" t="s">
        <v>16</v>
      </c>
      <c r="F23" s="9">
        <v>1</v>
      </c>
      <c r="G23" s="47" t="s">
        <v>83</v>
      </c>
      <c r="H23" s="10">
        <v>3</v>
      </c>
      <c r="I23" s="12">
        <v>29.09</v>
      </c>
      <c r="J23" s="28">
        <v>1</v>
      </c>
      <c r="K23" s="57">
        <v>3</v>
      </c>
      <c r="L23" s="12">
        <v>33.453499999999998</v>
      </c>
      <c r="M23" s="29">
        <f t="shared" si="2"/>
        <v>41.147804999999998</v>
      </c>
      <c r="N23" s="28">
        <f t="shared" si="1"/>
        <v>100.3605</v>
      </c>
    </row>
    <row r="24" spans="1:14" s="30" customFormat="1" ht="25.5">
      <c r="A24" s="9" t="s">
        <v>84</v>
      </c>
      <c r="B24" s="13" t="s">
        <v>85</v>
      </c>
      <c r="C24" s="36" t="s">
        <v>86</v>
      </c>
      <c r="D24" s="35" t="s">
        <v>87</v>
      </c>
      <c r="E24" s="11" t="s">
        <v>16</v>
      </c>
      <c r="F24" s="9">
        <v>1</v>
      </c>
      <c r="G24" s="47" t="s">
        <v>88</v>
      </c>
      <c r="H24" s="10">
        <v>5</v>
      </c>
      <c r="I24" s="12">
        <v>6.77</v>
      </c>
      <c r="J24" s="28">
        <v>20</v>
      </c>
      <c r="K24" s="57">
        <v>22</v>
      </c>
      <c r="L24" s="12">
        <v>7.785499999999999</v>
      </c>
      <c r="M24" s="29">
        <f t="shared" si="2"/>
        <v>9.5761649999999978</v>
      </c>
      <c r="N24" s="28">
        <f t="shared" si="1"/>
        <v>171.28099999999998</v>
      </c>
    </row>
    <row r="25" spans="1:14" s="30" customFormat="1" ht="38.25">
      <c r="A25" s="9" t="s">
        <v>89</v>
      </c>
      <c r="B25" s="13" t="s">
        <v>90</v>
      </c>
      <c r="C25" s="36" t="s">
        <v>91</v>
      </c>
      <c r="D25" s="35" t="s">
        <v>92</v>
      </c>
      <c r="E25" s="11" t="s">
        <v>16</v>
      </c>
      <c r="F25" s="9">
        <v>1</v>
      </c>
      <c r="G25" s="47" t="s">
        <v>93</v>
      </c>
      <c r="H25" s="10">
        <v>5</v>
      </c>
      <c r="I25" s="12">
        <v>10.029999999999999</v>
      </c>
      <c r="J25" s="28">
        <v>3</v>
      </c>
      <c r="K25" s="57">
        <v>10</v>
      </c>
      <c r="L25" s="12">
        <v>11.534499999999998</v>
      </c>
      <c r="M25" s="29">
        <f t="shared" si="2"/>
        <v>14.187434999999997</v>
      </c>
      <c r="N25" s="28">
        <f t="shared" si="1"/>
        <v>115.34499999999997</v>
      </c>
    </row>
    <row r="26" spans="1:14" s="30" customFormat="1" ht="38.25">
      <c r="A26" s="9"/>
      <c r="B26" s="13" t="s">
        <v>90</v>
      </c>
      <c r="C26" s="36" t="s">
        <v>91</v>
      </c>
      <c r="D26" s="35" t="s">
        <v>94</v>
      </c>
      <c r="E26" s="11" t="s">
        <v>16</v>
      </c>
      <c r="F26" s="9">
        <v>1</v>
      </c>
      <c r="G26" s="47" t="s">
        <v>95</v>
      </c>
      <c r="H26" s="10"/>
      <c r="I26" s="12"/>
      <c r="J26" s="28"/>
      <c r="K26" s="57">
        <v>2</v>
      </c>
      <c r="L26" s="12">
        <v>14.13</v>
      </c>
      <c r="M26" s="29">
        <f t="shared" si="2"/>
        <v>17.379899999999999</v>
      </c>
      <c r="N26" s="28">
        <f t="shared" si="1"/>
        <v>28.26</v>
      </c>
    </row>
    <row r="27" spans="1:14" s="30" customFormat="1" ht="20.25" customHeight="1">
      <c r="A27" s="9" t="s">
        <v>96</v>
      </c>
      <c r="B27" s="189" t="s">
        <v>90</v>
      </c>
      <c r="C27" s="194" t="s">
        <v>97</v>
      </c>
      <c r="D27" s="35" t="s">
        <v>98</v>
      </c>
      <c r="E27" s="11" t="s">
        <v>16</v>
      </c>
      <c r="F27" s="9">
        <v>1</v>
      </c>
      <c r="G27" s="9" t="s">
        <v>99</v>
      </c>
      <c r="H27" s="10">
        <v>5</v>
      </c>
      <c r="I27" s="12">
        <v>10.78</v>
      </c>
      <c r="J27" s="28">
        <v>30</v>
      </c>
      <c r="K27" s="57">
        <v>30</v>
      </c>
      <c r="L27" s="12">
        <v>12.396999999999998</v>
      </c>
      <c r="M27" s="29">
        <f t="shared" si="2"/>
        <v>15.248309999999998</v>
      </c>
      <c r="N27" s="28">
        <f t="shared" si="1"/>
        <v>371.90999999999997</v>
      </c>
    </row>
    <row r="28" spans="1:14" s="30" customFormat="1" ht="20.25" customHeight="1">
      <c r="A28" s="9" t="s">
        <v>100</v>
      </c>
      <c r="B28" s="189"/>
      <c r="C28" s="197"/>
      <c r="D28" s="35" t="s">
        <v>101</v>
      </c>
      <c r="E28" s="11" t="s">
        <v>16</v>
      </c>
      <c r="F28" s="9">
        <v>1</v>
      </c>
      <c r="G28" s="47" t="s">
        <v>102</v>
      </c>
      <c r="H28" s="10">
        <v>5</v>
      </c>
      <c r="I28" s="12">
        <v>10.78</v>
      </c>
      <c r="J28" s="28">
        <v>3</v>
      </c>
      <c r="K28" s="57">
        <v>10</v>
      </c>
      <c r="L28" s="12">
        <v>12.396999999999998</v>
      </c>
      <c r="M28" s="29">
        <f t="shared" si="2"/>
        <v>15.248309999999998</v>
      </c>
      <c r="N28" s="28">
        <f t="shared" si="1"/>
        <v>123.96999999999998</v>
      </c>
    </row>
    <row r="29" spans="1:14" s="30" customFormat="1" ht="20.25" customHeight="1">
      <c r="A29" s="9" t="s">
        <v>103</v>
      </c>
      <c r="B29" s="189"/>
      <c r="C29" s="195"/>
      <c r="D29" s="35" t="s">
        <v>104</v>
      </c>
      <c r="E29" s="11" t="s">
        <v>16</v>
      </c>
      <c r="F29" s="9">
        <v>1</v>
      </c>
      <c r="G29" s="9" t="s">
        <v>105</v>
      </c>
      <c r="H29" s="10">
        <v>5</v>
      </c>
      <c r="I29" s="12">
        <v>10.78</v>
      </c>
      <c r="J29" s="28">
        <v>5</v>
      </c>
      <c r="K29" s="57">
        <v>5</v>
      </c>
      <c r="L29" s="12">
        <v>12.396999999999998</v>
      </c>
      <c r="M29" s="29">
        <f t="shared" si="2"/>
        <v>15.248309999999998</v>
      </c>
      <c r="N29" s="28">
        <f t="shared" si="1"/>
        <v>61.984999999999992</v>
      </c>
    </row>
    <row r="30" spans="1:14" s="30" customFormat="1" ht="43.5" customHeight="1">
      <c r="A30" s="9" t="s">
        <v>106</v>
      </c>
      <c r="B30" s="35" t="s">
        <v>107</v>
      </c>
      <c r="C30" s="189" t="s">
        <v>108</v>
      </c>
      <c r="D30" s="189"/>
      <c r="E30" s="11" t="s">
        <v>16</v>
      </c>
      <c r="F30" s="9">
        <v>500</v>
      </c>
      <c r="G30" s="47" t="s">
        <v>109</v>
      </c>
      <c r="H30" s="10">
        <v>4</v>
      </c>
      <c r="I30" s="12">
        <v>19.559999999999999</v>
      </c>
      <c r="J30" s="28">
        <v>1</v>
      </c>
      <c r="K30" s="57">
        <v>3</v>
      </c>
      <c r="L30" s="12">
        <v>22.493999999999996</v>
      </c>
      <c r="M30" s="29">
        <f t="shared" ref="M30:M58" si="3">L30*1.23</f>
        <v>27.667619999999996</v>
      </c>
      <c r="N30" s="28">
        <f t="shared" si="1"/>
        <v>67.481999999999985</v>
      </c>
    </row>
    <row r="31" spans="1:14" s="30" customFormat="1" ht="21" customHeight="1">
      <c r="A31" s="9" t="s">
        <v>110</v>
      </c>
      <c r="B31" s="189" t="s">
        <v>111</v>
      </c>
      <c r="C31" s="194" t="s">
        <v>112</v>
      </c>
      <c r="D31" s="35" t="s">
        <v>113</v>
      </c>
      <c r="E31" s="11" t="s">
        <v>16</v>
      </c>
      <c r="F31" s="9">
        <v>1</v>
      </c>
      <c r="G31" s="47" t="s">
        <v>114</v>
      </c>
      <c r="H31" s="10">
        <v>5</v>
      </c>
      <c r="I31" s="12">
        <v>16.05</v>
      </c>
      <c r="J31" s="28">
        <v>3</v>
      </c>
      <c r="K31" s="57">
        <v>6</v>
      </c>
      <c r="L31" s="12">
        <v>18.4575</v>
      </c>
      <c r="M31" s="29">
        <f t="shared" si="3"/>
        <v>22.702724999999997</v>
      </c>
      <c r="N31" s="28">
        <f t="shared" si="1"/>
        <v>110.745</v>
      </c>
    </row>
    <row r="32" spans="1:14" s="30" customFormat="1" ht="21" customHeight="1">
      <c r="A32" s="9" t="s">
        <v>115</v>
      </c>
      <c r="B32" s="189"/>
      <c r="C32" s="197"/>
      <c r="D32" s="35" t="s">
        <v>116</v>
      </c>
      <c r="E32" s="11" t="s">
        <v>16</v>
      </c>
      <c r="F32" s="9">
        <v>1</v>
      </c>
      <c r="G32" s="47" t="s">
        <v>117</v>
      </c>
      <c r="H32" s="10">
        <v>5</v>
      </c>
      <c r="I32" s="12">
        <v>16.55</v>
      </c>
      <c r="J32" s="28">
        <v>2</v>
      </c>
      <c r="K32" s="57">
        <v>4</v>
      </c>
      <c r="L32" s="12">
        <v>19.032499999999999</v>
      </c>
      <c r="M32" s="29">
        <f t="shared" si="3"/>
        <v>23.409974999999999</v>
      </c>
      <c r="N32" s="28">
        <f t="shared" si="1"/>
        <v>76.13</v>
      </c>
    </row>
    <row r="33" spans="1:14" s="30" customFormat="1" ht="21" customHeight="1">
      <c r="A33" s="9" t="s">
        <v>118</v>
      </c>
      <c r="B33" s="189"/>
      <c r="C33" s="197"/>
      <c r="D33" s="35" t="s">
        <v>119</v>
      </c>
      <c r="E33" s="11" t="s">
        <v>16</v>
      </c>
      <c r="F33" s="9">
        <v>1</v>
      </c>
      <c r="G33" s="47" t="s">
        <v>120</v>
      </c>
      <c r="H33" s="10">
        <v>5</v>
      </c>
      <c r="I33" s="12">
        <v>18.05</v>
      </c>
      <c r="J33" s="28">
        <v>1</v>
      </c>
      <c r="K33" s="57">
        <v>3</v>
      </c>
      <c r="L33" s="12">
        <v>20.7575</v>
      </c>
      <c r="M33" s="29">
        <f t="shared" si="3"/>
        <v>25.531725000000002</v>
      </c>
      <c r="N33" s="28">
        <f t="shared" si="1"/>
        <v>62.272500000000001</v>
      </c>
    </row>
    <row r="34" spans="1:14" s="30" customFormat="1" ht="21" customHeight="1">
      <c r="A34" s="9" t="s">
        <v>121</v>
      </c>
      <c r="B34" s="189"/>
      <c r="C34" s="195"/>
      <c r="D34" s="35" t="s">
        <v>122</v>
      </c>
      <c r="E34" s="11" t="s">
        <v>16</v>
      </c>
      <c r="F34" s="9">
        <v>1</v>
      </c>
      <c r="G34" s="9" t="s">
        <v>123</v>
      </c>
      <c r="H34" s="10">
        <v>5</v>
      </c>
      <c r="I34" s="12">
        <v>20.059999999999999</v>
      </c>
      <c r="J34" s="28">
        <v>2</v>
      </c>
      <c r="K34" s="57">
        <v>2</v>
      </c>
      <c r="L34" s="12">
        <v>23.068999999999996</v>
      </c>
      <c r="M34" s="29">
        <f t="shared" si="3"/>
        <v>28.374869999999994</v>
      </c>
      <c r="N34" s="28">
        <f t="shared" si="1"/>
        <v>46.137999999999991</v>
      </c>
    </row>
    <row r="35" spans="1:14" s="30" customFormat="1" ht="30.75" customHeight="1">
      <c r="A35" s="9" t="s">
        <v>124</v>
      </c>
      <c r="B35" s="35" t="s">
        <v>125</v>
      </c>
      <c r="C35" s="189" t="s">
        <v>126</v>
      </c>
      <c r="D35" s="189"/>
      <c r="E35" s="11" t="s">
        <v>16</v>
      </c>
      <c r="F35" s="9">
        <v>1</v>
      </c>
      <c r="G35" s="47" t="s">
        <v>127</v>
      </c>
      <c r="H35" s="10">
        <v>5</v>
      </c>
      <c r="I35" s="12">
        <v>12.79</v>
      </c>
      <c r="J35" s="28">
        <v>3</v>
      </c>
      <c r="K35" s="57">
        <v>10</v>
      </c>
      <c r="L35" s="12">
        <v>14.708499999999997</v>
      </c>
      <c r="M35" s="29">
        <f t="shared" si="3"/>
        <v>18.091454999999996</v>
      </c>
      <c r="N35" s="28">
        <f t="shared" si="1"/>
        <v>147.08499999999998</v>
      </c>
    </row>
    <row r="36" spans="1:14" s="30" customFormat="1" ht="30.75" customHeight="1">
      <c r="A36" s="9" t="s">
        <v>128</v>
      </c>
      <c r="B36" s="35" t="s">
        <v>125</v>
      </c>
      <c r="C36" s="189" t="s">
        <v>129</v>
      </c>
      <c r="D36" s="189"/>
      <c r="E36" s="11" t="s">
        <v>16</v>
      </c>
      <c r="F36" s="9">
        <v>1</v>
      </c>
      <c r="G36" s="47" t="s">
        <v>130</v>
      </c>
      <c r="H36" s="10">
        <v>5</v>
      </c>
      <c r="I36" s="12">
        <v>11.28</v>
      </c>
      <c r="J36" s="28">
        <v>6</v>
      </c>
      <c r="K36" s="57">
        <v>12</v>
      </c>
      <c r="L36" s="12">
        <v>12.971999999999998</v>
      </c>
      <c r="M36" s="29">
        <f t="shared" si="3"/>
        <v>15.955559999999997</v>
      </c>
      <c r="N36" s="28">
        <f t="shared" si="1"/>
        <v>155.66399999999999</v>
      </c>
    </row>
    <row r="37" spans="1:14" s="30" customFormat="1" ht="31.5" customHeight="1">
      <c r="A37" s="9" t="s">
        <v>131</v>
      </c>
      <c r="B37" s="35" t="s">
        <v>132</v>
      </c>
      <c r="C37" s="189" t="s">
        <v>133</v>
      </c>
      <c r="D37" s="189"/>
      <c r="E37" s="11" t="s">
        <v>134</v>
      </c>
      <c r="F37" s="9">
        <v>1</v>
      </c>
      <c r="G37" s="47" t="s">
        <v>135</v>
      </c>
      <c r="H37" s="10">
        <v>5</v>
      </c>
      <c r="I37" s="12">
        <v>34.85</v>
      </c>
      <c r="J37" s="28">
        <v>2</v>
      </c>
      <c r="K37" s="57">
        <v>7</v>
      </c>
      <c r="L37" s="12">
        <v>40.077500000000001</v>
      </c>
      <c r="M37" s="29">
        <f t="shared" si="3"/>
        <v>49.295324999999998</v>
      </c>
      <c r="N37" s="28">
        <f t="shared" si="1"/>
        <v>280.54250000000002</v>
      </c>
    </row>
    <row r="38" spans="1:14" s="30" customFormat="1" ht="33" customHeight="1">
      <c r="A38" s="9" t="s">
        <v>136</v>
      </c>
      <c r="B38" s="35" t="s">
        <v>137</v>
      </c>
      <c r="C38" s="189" t="s">
        <v>138</v>
      </c>
      <c r="D38" s="189"/>
      <c r="E38" s="11" t="s">
        <v>16</v>
      </c>
      <c r="F38" s="9">
        <v>1</v>
      </c>
      <c r="G38" s="47" t="s">
        <v>139</v>
      </c>
      <c r="H38" s="10">
        <v>3</v>
      </c>
      <c r="I38" s="12">
        <v>8.02</v>
      </c>
      <c r="J38" s="28">
        <v>32</v>
      </c>
      <c r="K38" s="57">
        <v>38</v>
      </c>
      <c r="L38" s="12">
        <v>9.222999999999999</v>
      </c>
      <c r="M38" s="29">
        <f t="shared" si="3"/>
        <v>11.344289999999999</v>
      </c>
      <c r="N38" s="28">
        <f t="shared" si="1"/>
        <v>350.47399999999993</v>
      </c>
    </row>
    <row r="39" spans="1:14" s="30" customFormat="1" ht="43.5" customHeight="1">
      <c r="A39" s="9" t="s">
        <v>140</v>
      </c>
      <c r="B39" s="35" t="s">
        <v>141</v>
      </c>
      <c r="C39" s="189" t="s">
        <v>142</v>
      </c>
      <c r="D39" s="189"/>
      <c r="E39" s="11" t="s">
        <v>16</v>
      </c>
      <c r="F39" s="9">
        <v>1</v>
      </c>
      <c r="G39" s="9" t="s">
        <v>143</v>
      </c>
      <c r="H39" s="10">
        <v>3</v>
      </c>
      <c r="I39" s="12">
        <v>53.91</v>
      </c>
      <c r="J39" s="28">
        <v>1</v>
      </c>
      <c r="K39" s="57">
        <v>2</v>
      </c>
      <c r="L39" s="12">
        <v>61.99649999999999</v>
      </c>
      <c r="M39" s="29">
        <f t="shared" si="3"/>
        <v>76.255694999999989</v>
      </c>
      <c r="N39" s="28">
        <f t="shared" si="1"/>
        <v>123.99299999999998</v>
      </c>
    </row>
    <row r="40" spans="1:14" s="30" customFormat="1" ht="33.75" customHeight="1">
      <c r="A40" s="9" t="s">
        <v>144</v>
      </c>
      <c r="B40" s="35" t="s">
        <v>145</v>
      </c>
      <c r="C40" s="189" t="s">
        <v>146</v>
      </c>
      <c r="D40" s="189"/>
      <c r="E40" s="11" t="s">
        <v>16</v>
      </c>
      <c r="F40" s="9">
        <v>1</v>
      </c>
      <c r="G40" s="47" t="s">
        <v>147</v>
      </c>
      <c r="H40" s="10">
        <v>3</v>
      </c>
      <c r="I40" s="12">
        <v>14.79</v>
      </c>
      <c r="J40" s="28">
        <v>5</v>
      </c>
      <c r="K40" s="57">
        <v>26</v>
      </c>
      <c r="L40" s="12">
        <v>17.008499999999998</v>
      </c>
      <c r="M40" s="29">
        <f t="shared" si="3"/>
        <v>20.920454999999997</v>
      </c>
      <c r="N40" s="28">
        <f t="shared" si="1"/>
        <v>442.22099999999995</v>
      </c>
    </row>
    <row r="41" spans="1:14" s="30" customFormat="1" ht="38.25">
      <c r="A41" s="9" t="s">
        <v>148</v>
      </c>
      <c r="B41" s="13" t="s">
        <v>149</v>
      </c>
      <c r="C41" s="36" t="s">
        <v>150</v>
      </c>
      <c r="D41" s="35" t="s">
        <v>151</v>
      </c>
      <c r="E41" s="11" t="s">
        <v>16</v>
      </c>
      <c r="F41" s="9">
        <v>1</v>
      </c>
      <c r="G41" s="47" t="s">
        <v>152</v>
      </c>
      <c r="H41" s="10">
        <v>3</v>
      </c>
      <c r="I41" s="12">
        <v>19.809999999999999</v>
      </c>
      <c r="J41" s="28">
        <v>1</v>
      </c>
      <c r="K41" s="57">
        <v>3</v>
      </c>
      <c r="L41" s="12">
        <v>22.781499999999998</v>
      </c>
      <c r="M41" s="29">
        <f t="shared" si="3"/>
        <v>28.021244999999997</v>
      </c>
      <c r="N41" s="28">
        <f t="shared" si="1"/>
        <v>68.344499999999996</v>
      </c>
    </row>
    <row r="42" spans="1:14" s="30" customFormat="1" ht="27.75" customHeight="1">
      <c r="A42" s="9" t="s">
        <v>153</v>
      </c>
      <c r="B42" s="189" t="s">
        <v>154</v>
      </c>
      <c r="C42" s="194" t="s">
        <v>155</v>
      </c>
      <c r="D42" s="35" t="s">
        <v>156</v>
      </c>
      <c r="E42" s="11" t="s">
        <v>16</v>
      </c>
      <c r="F42" s="9">
        <v>250</v>
      </c>
      <c r="G42" s="47" t="s">
        <v>157</v>
      </c>
      <c r="H42" s="10">
        <v>2</v>
      </c>
      <c r="I42" s="12">
        <v>62.69</v>
      </c>
      <c r="J42" s="28">
        <v>1</v>
      </c>
      <c r="K42" s="57">
        <v>3</v>
      </c>
      <c r="L42" s="12">
        <v>72.093499999999992</v>
      </c>
      <c r="M42" s="29">
        <f t="shared" si="3"/>
        <v>88.675004999999985</v>
      </c>
      <c r="N42" s="28">
        <f t="shared" si="1"/>
        <v>216.28049999999996</v>
      </c>
    </row>
    <row r="43" spans="1:14" s="30" customFormat="1" ht="27.75" customHeight="1">
      <c r="A43" s="9" t="s">
        <v>158</v>
      </c>
      <c r="B43" s="189"/>
      <c r="C43" s="195"/>
      <c r="D43" s="35" t="s">
        <v>159</v>
      </c>
      <c r="E43" s="11" t="s">
        <v>16</v>
      </c>
      <c r="F43" s="9">
        <v>250</v>
      </c>
      <c r="G43" s="47" t="s">
        <v>160</v>
      </c>
      <c r="H43" s="10">
        <v>2</v>
      </c>
      <c r="I43" s="12">
        <v>108.07</v>
      </c>
      <c r="J43" s="28">
        <v>1</v>
      </c>
      <c r="K43" s="57">
        <v>3</v>
      </c>
      <c r="L43" s="12">
        <v>124.28049999999999</v>
      </c>
      <c r="M43" s="29">
        <f t="shared" si="3"/>
        <v>152.86501499999997</v>
      </c>
      <c r="N43" s="28">
        <f t="shared" si="1"/>
        <v>372.8415</v>
      </c>
    </row>
    <row r="44" spans="1:14" s="30" customFormat="1" ht="30.75" customHeight="1">
      <c r="A44" s="9" t="s">
        <v>161</v>
      </c>
      <c r="B44" s="13" t="s">
        <v>162</v>
      </c>
      <c r="C44" s="11" t="s">
        <v>163</v>
      </c>
      <c r="D44" s="17"/>
      <c r="E44" s="11" t="s">
        <v>16</v>
      </c>
      <c r="F44" s="9">
        <v>10</v>
      </c>
      <c r="G44" s="9" t="s">
        <v>164</v>
      </c>
      <c r="H44" s="10">
        <v>3</v>
      </c>
      <c r="I44" s="12">
        <v>24.32</v>
      </c>
      <c r="J44" s="28">
        <v>1</v>
      </c>
      <c r="K44" s="57">
        <v>2</v>
      </c>
      <c r="L44" s="12">
        <v>27.967999999999996</v>
      </c>
      <c r="M44" s="29">
        <f t="shared" si="3"/>
        <v>34.400639999999996</v>
      </c>
      <c r="N44" s="28">
        <f t="shared" si="1"/>
        <v>55.935999999999993</v>
      </c>
    </row>
    <row r="45" spans="1:14" s="30" customFormat="1" ht="30.75" customHeight="1">
      <c r="A45" s="9" t="s">
        <v>165</v>
      </c>
      <c r="B45" s="13" t="s">
        <v>162</v>
      </c>
      <c r="C45" s="11" t="s">
        <v>166</v>
      </c>
      <c r="D45" s="35"/>
      <c r="E45" s="11" t="s">
        <v>16</v>
      </c>
      <c r="F45" s="9">
        <v>10</v>
      </c>
      <c r="G45" s="9" t="s">
        <v>167</v>
      </c>
      <c r="H45" s="10">
        <v>3</v>
      </c>
      <c r="I45" s="12">
        <v>24.32</v>
      </c>
      <c r="J45" s="28">
        <v>10</v>
      </c>
      <c r="K45" s="57">
        <v>10</v>
      </c>
      <c r="L45" s="12">
        <v>27.967999999999996</v>
      </c>
      <c r="M45" s="29">
        <f t="shared" si="3"/>
        <v>34.400639999999996</v>
      </c>
      <c r="N45" s="28">
        <f t="shared" si="1"/>
        <v>279.67999999999995</v>
      </c>
    </row>
    <row r="46" spans="1:14" s="30" customFormat="1" ht="69.75" customHeight="1">
      <c r="A46" s="9" t="s">
        <v>168</v>
      </c>
      <c r="B46" s="35" t="s">
        <v>169</v>
      </c>
      <c r="C46" s="24" t="s">
        <v>170</v>
      </c>
      <c r="D46" s="32"/>
      <c r="E46" s="11" t="s">
        <v>134</v>
      </c>
      <c r="F46" s="9">
        <v>1</v>
      </c>
      <c r="G46" s="9" t="s">
        <v>171</v>
      </c>
      <c r="H46" s="10">
        <v>5</v>
      </c>
      <c r="I46" s="12">
        <v>12.04</v>
      </c>
      <c r="J46" s="28">
        <v>2</v>
      </c>
      <c r="K46" s="57">
        <v>4</v>
      </c>
      <c r="L46" s="12">
        <v>13.845999999999998</v>
      </c>
      <c r="M46" s="29">
        <f t="shared" si="3"/>
        <v>17.030579999999997</v>
      </c>
      <c r="N46" s="28">
        <f t="shared" si="1"/>
        <v>55.383999999999993</v>
      </c>
    </row>
    <row r="47" spans="1:14" s="30" customFormat="1" ht="29.25" customHeight="1">
      <c r="A47" s="9" t="s">
        <v>172</v>
      </c>
      <c r="B47" s="35" t="s">
        <v>173</v>
      </c>
      <c r="C47" s="11" t="s">
        <v>174</v>
      </c>
      <c r="D47" s="13"/>
      <c r="E47" s="11" t="s">
        <v>16</v>
      </c>
      <c r="F47" s="9">
        <v>10</v>
      </c>
      <c r="G47" s="9" t="s">
        <v>175</v>
      </c>
      <c r="H47" s="10">
        <v>3</v>
      </c>
      <c r="I47" s="12">
        <v>8.27</v>
      </c>
      <c r="J47" s="28">
        <v>1</v>
      </c>
      <c r="K47" s="57">
        <v>6</v>
      </c>
      <c r="L47" s="12">
        <v>9.5104999999999986</v>
      </c>
      <c r="M47" s="29">
        <f t="shared" si="3"/>
        <v>11.697914999999998</v>
      </c>
      <c r="N47" s="28">
        <f t="shared" si="1"/>
        <v>57.062999999999988</v>
      </c>
    </row>
    <row r="48" spans="1:14" s="30" customFormat="1" ht="52.5" customHeight="1">
      <c r="A48" s="9" t="s">
        <v>176</v>
      </c>
      <c r="B48" s="189" t="s">
        <v>177</v>
      </c>
      <c r="C48" s="194" t="s">
        <v>178</v>
      </c>
      <c r="D48" s="35" t="s">
        <v>179</v>
      </c>
      <c r="E48" s="11" t="s">
        <v>16</v>
      </c>
      <c r="F48" s="9">
        <v>10</v>
      </c>
      <c r="G48" s="47" t="s">
        <v>180</v>
      </c>
      <c r="H48" s="10">
        <v>3</v>
      </c>
      <c r="I48" s="12">
        <v>15.8</v>
      </c>
      <c r="J48" s="28">
        <v>3</v>
      </c>
      <c r="K48" s="57">
        <v>7</v>
      </c>
      <c r="L48" s="12">
        <v>18.169999999999998</v>
      </c>
      <c r="M48" s="29">
        <f t="shared" si="3"/>
        <v>22.349099999999996</v>
      </c>
      <c r="N48" s="28">
        <f t="shared" si="1"/>
        <v>127.18999999999998</v>
      </c>
    </row>
    <row r="49" spans="1:14" s="30" customFormat="1" ht="52.5" customHeight="1">
      <c r="A49" s="9" t="s">
        <v>181</v>
      </c>
      <c r="B49" s="189"/>
      <c r="C49" s="195"/>
      <c r="D49" s="35" t="s">
        <v>182</v>
      </c>
      <c r="E49" s="11" t="s">
        <v>16</v>
      </c>
      <c r="F49" s="9">
        <v>10</v>
      </c>
      <c r="G49" s="9" t="s">
        <v>183</v>
      </c>
      <c r="H49" s="10">
        <v>3</v>
      </c>
      <c r="I49" s="12">
        <v>15.8</v>
      </c>
      <c r="J49" s="28">
        <v>3</v>
      </c>
      <c r="K49" s="57">
        <v>5</v>
      </c>
      <c r="L49" s="12">
        <v>18.169999999999998</v>
      </c>
      <c r="M49" s="29">
        <f t="shared" si="3"/>
        <v>22.349099999999996</v>
      </c>
      <c r="N49" s="28">
        <f t="shared" si="1"/>
        <v>90.85</v>
      </c>
    </row>
    <row r="50" spans="1:14" ht="18" customHeight="1">
      <c r="A50" s="14">
        <v>3</v>
      </c>
      <c r="B50" s="196" t="s">
        <v>184</v>
      </c>
      <c r="C50" s="196"/>
      <c r="D50" s="196"/>
      <c r="E50" s="18"/>
      <c r="F50" s="8"/>
      <c r="G50" s="8"/>
      <c r="H50" s="22"/>
      <c r="I50" s="16"/>
      <c r="J50" s="16"/>
      <c r="K50" s="34"/>
      <c r="L50" s="16"/>
      <c r="M50" s="16"/>
      <c r="N50" s="16"/>
    </row>
    <row r="51" spans="1:14" s="30" customFormat="1" ht="50.25" customHeight="1">
      <c r="A51" s="9" t="s">
        <v>185</v>
      </c>
      <c r="B51" s="35" t="s">
        <v>186</v>
      </c>
      <c r="C51" s="194" t="s">
        <v>187</v>
      </c>
      <c r="D51" s="35" t="s">
        <v>188</v>
      </c>
      <c r="E51" s="11" t="s">
        <v>16</v>
      </c>
      <c r="F51" s="9">
        <v>100</v>
      </c>
      <c r="G51" s="47" t="s">
        <v>189</v>
      </c>
      <c r="H51" s="10">
        <v>5</v>
      </c>
      <c r="I51" s="12">
        <v>39.869999999999997</v>
      </c>
      <c r="J51" s="28">
        <v>2</v>
      </c>
      <c r="K51" s="57">
        <v>12</v>
      </c>
      <c r="L51" s="12">
        <v>45.850499999999997</v>
      </c>
      <c r="M51" s="29">
        <f t="shared" si="3"/>
        <v>56.396114999999995</v>
      </c>
      <c r="N51" s="28">
        <f t="shared" si="1"/>
        <v>550.2059999999999</v>
      </c>
    </row>
    <row r="52" spans="1:14" s="30" customFormat="1" ht="50.25" customHeight="1">
      <c r="A52" s="9" t="s">
        <v>190</v>
      </c>
      <c r="B52" s="35" t="s">
        <v>186</v>
      </c>
      <c r="C52" s="195"/>
      <c r="D52" s="35" t="s">
        <v>191</v>
      </c>
      <c r="E52" s="11" t="s">
        <v>16</v>
      </c>
      <c r="F52" s="9">
        <v>100</v>
      </c>
      <c r="G52" s="47" t="s">
        <v>192</v>
      </c>
      <c r="H52" s="10">
        <v>5</v>
      </c>
      <c r="I52" s="12">
        <v>44.88</v>
      </c>
      <c r="J52" s="28">
        <v>1</v>
      </c>
      <c r="K52" s="57">
        <v>3</v>
      </c>
      <c r="L52" s="12">
        <v>51.612000000000002</v>
      </c>
      <c r="M52" s="29">
        <f t="shared" si="3"/>
        <v>63.482759999999999</v>
      </c>
      <c r="N52" s="28">
        <f t="shared" si="1"/>
        <v>154.83600000000001</v>
      </c>
    </row>
    <row r="53" spans="1:14" s="30" customFormat="1" ht="33.75" customHeight="1">
      <c r="A53" s="9" t="s">
        <v>193</v>
      </c>
      <c r="B53" s="35" t="s">
        <v>194</v>
      </c>
      <c r="C53" s="189" t="s">
        <v>195</v>
      </c>
      <c r="D53" s="189"/>
      <c r="E53" s="11" t="s">
        <v>16</v>
      </c>
      <c r="F53" s="9">
        <v>100</v>
      </c>
      <c r="G53" s="47" t="s">
        <v>196</v>
      </c>
      <c r="H53" s="10">
        <v>10</v>
      </c>
      <c r="I53" s="12">
        <v>88.01</v>
      </c>
      <c r="J53" s="28">
        <v>3</v>
      </c>
      <c r="K53" s="57">
        <v>16</v>
      </c>
      <c r="L53" s="12">
        <v>101.2115</v>
      </c>
      <c r="M53" s="29">
        <f t="shared" si="3"/>
        <v>124.490145</v>
      </c>
      <c r="N53" s="28">
        <f t="shared" si="1"/>
        <v>1619.384</v>
      </c>
    </row>
    <row r="54" spans="1:14" s="30" customFormat="1" ht="39" customHeight="1">
      <c r="A54" s="9" t="s">
        <v>197</v>
      </c>
      <c r="B54" s="189" t="s">
        <v>186</v>
      </c>
      <c r="C54" s="194" t="s">
        <v>198</v>
      </c>
      <c r="D54" s="35" t="s">
        <v>199</v>
      </c>
      <c r="E54" s="11" t="s">
        <v>16</v>
      </c>
      <c r="F54" s="9">
        <v>100</v>
      </c>
      <c r="G54" s="47" t="s">
        <v>200</v>
      </c>
      <c r="H54" s="10">
        <v>10</v>
      </c>
      <c r="I54" s="12">
        <v>86.51</v>
      </c>
      <c r="J54" s="28">
        <v>1</v>
      </c>
      <c r="K54" s="57">
        <v>3</v>
      </c>
      <c r="L54" s="12">
        <v>99.486499999999992</v>
      </c>
      <c r="M54" s="29">
        <f t="shared" si="3"/>
        <v>122.36839499999999</v>
      </c>
      <c r="N54" s="28">
        <f t="shared" si="1"/>
        <v>298.45949999999999</v>
      </c>
    </row>
    <row r="55" spans="1:14" s="30" customFormat="1" ht="39" customHeight="1">
      <c r="A55" s="9" t="s">
        <v>201</v>
      </c>
      <c r="B55" s="189"/>
      <c r="C55" s="195"/>
      <c r="D55" s="35" t="s">
        <v>202</v>
      </c>
      <c r="E55" s="11" t="s">
        <v>16</v>
      </c>
      <c r="F55" s="9">
        <v>100</v>
      </c>
      <c r="G55" s="47" t="s">
        <v>203</v>
      </c>
      <c r="H55" s="10">
        <v>10</v>
      </c>
      <c r="I55" s="12">
        <v>97.04</v>
      </c>
      <c r="J55" s="28">
        <v>2</v>
      </c>
      <c r="K55" s="57">
        <v>3</v>
      </c>
      <c r="L55" s="12">
        <v>111.596</v>
      </c>
      <c r="M55" s="29">
        <f t="shared" si="3"/>
        <v>137.26308</v>
      </c>
      <c r="N55" s="28">
        <f t="shared" si="1"/>
        <v>334.78800000000001</v>
      </c>
    </row>
    <row r="56" spans="1:14" s="30" customFormat="1" ht="90" customHeight="1">
      <c r="A56" s="9" t="s">
        <v>204</v>
      </c>
      <c r="B56" s="35" t="s">
        <v>205</v>
      </c>
      <c r="C56" s="11" t="s">
        <v>206</v>
      </c>
      <c r="D56" s="35" t="s">
        <v>207</v>
      </c>
      <c r="E56" s="11" t="s">
        <v>16</v>
      </c>
      <c r="F56" s="9">
        <v>100</v>
      </c>
      <c r="G56" s="47" t="s">
        <v>208</v>
      </c>
      <c r="H56" s="10">
        <v>10</v>
      </c>
      <c r="I56" s="12">
        <v>119.86</v>
      </c>
      <c r="J56" s="28">
        <v>3</v>
      </c>
      <c r="K56" s="57">
        <v>7</v>
      </c>
      <c r="L56" s="12">
        <v>137.839</v>
      </c>
      <c r="M56" s="29">
        <f t="shared" si="3"/>
        <v>169.54196999999999</v>
      </c>
      <c r="N56" s="28">
        <f t="shared" si="1"/>
        <v>964.87300000000005</v>
      </c>
    </row>
    <row r="57" spans="1:14" s="30" customFormat="1" ht="63.75">
      <c r="A57" s="9" t="s">
        <v>209</v>
      </c>
      <c r="B57" s="13" t="s">
        <v>186</v>
      </c>
      <c r="C57" s="36" t="s">
        <v>210</v>
      </c>
      <c r="D57" s="35" t="s">
        <v>211</v>
      </c>
      <c r="E57" s="11" t="s">
        <v>16</v>
      </c>
      <c r="F57" s="9">
        <v>100</v>
      </c>
      <c r="G57" s="47" t="s">
        <v>212</v>
      </c>
      <c r="H57" s="10">
        <v>3</v>
      </c>
      <c r="I57" s="12">
        <v>111.08</v>
      </c>
      <c r="J57" s="28">
        <v>3</v>
      </c>
      <c r="K57" s="57">
        <v>5</v>
      </c>
      <c r="L57" s="12">
        <v>127.74199999999999</v>
      </c>
      <c r="M57" s="29">
        <f t="shared" si="3"/>
        <v>157.12266</v>
      </c>
      <c r="N57" s="28">
        <f t="shared" si="1"/>
        <v>638.70999999999992</v>
      </c>
    </row>
    <row r="58" spans="1:14" s="30" customFormat="1" ht="63.75">
      <c r="A58" s="9" t="s">
        <v>213</v>
      </c>
      <c r="B58" s="13" t="s">
        <v>186</v>
      </c>
      <c r="C58" s="36" t="s">
        <v>210</v>
      </c>
      <c r="D58" s="35" t="s">
        <v>214</v>
      </c>
      <c r="E58" s="11" t="s">
        <v>16</v>
      </c>
      <c r="F58" s="9">
        <v>100</v>
      </c>
      <c r="G58" s="9" t="s">
        <v>215</v>
      </c>
      <c r="H58" s="10">
        <v>3</v>
      </c>
      <c r="I58" s="12">
        <v>201.85</v>
      </c>
      <c r="J58" s="28">
        <v>1</v>
      </c>
      <c r="K58" s="57">
        <v>2</v>
      </c>
      <c r="L58" s="12">
        <v>232.12749999999997</v>
      </c>
      <c r="M58" s="29">
        <f t="shared" si="3"/>
        <v>285.51682499999998</v>
      </c>
      <c r="N58" s="28">
        <f t="shared" si="1"/>
        <v>464.25499999999994</v>
      </c>
    </row>
    <row r="59" spans="1:14" s="30" customFormat="1" ht="27.75" customHeight="1">
      <c r="A59" s="9" t="s">
        <v>216</v>
      </c>
      <c r="B59" s="35" t="s">
        <v>194</v>
      </c>
      <c r="C59" s="189" t="s">
        <v>217</v>
      </c>
      <c r="D59" s="189"/>
      <c r="E59" s="11" t="s">
        <v>16</v>
      </c>
      <c r="F59" s="9">
        <v>100</v>
      </c>
      <c r="G59" s="47" t="s">
        <v>218</v>
      </c>
      <c r="H59" s="10">
        <v>10</v>
      </c>
      <c r="I59" s="12">
        <v>125.12</v>
      </c>
      <c r="J59" s="28">
        <v>3</v>
      </c>
      <c r="K59" s="57">
        <v>6</v>
      </c>
      <c r="L59" s="12">
        <v>143.88800000000001</v>
      </c>
      <c r="M59" s="29">
        <f t="shared" ref="M59:M77" si="4">L59*1.23</f>
        <v>176.98223999999999</v>
      </c>
      <c r="N59" s="28">
        <f t="shared" si="1"/>
        <v>863.32799999999997</v>
      </c>
    </row>
    <row r="60" spans="1:14" s="30" customFormat="1" ht="21.75" customHeight="1">
      <c r="A60" s="9" t="s">
        <v>219</v>
      </c>
      <c r="B60" s="13" t="s">
        <v>205</v>
      </c>
      <c r="C60" s="189" t="s">
        <v>220</v>
      </c>
      <c r="D60" s="189"/>
      <c r="E60" s="11" t="s">
        <v>16</v>
      </c>
      <c r="F60" s="9">
        <v>100</v>
      </c>
      <c r="G60" s="9" t="s">
        <v>221</v>
      </c>
      <c r="H60" s="10">
        <v>5</v>
      </c>
      <c r="I60" s="12">
        <v>36.36</v>
      </c>
      <c r="J60" s="28">
        <v>2</v>
      </c>
      <c r="K60" s="57">
        <v>1</v>
      </c>
      <c r="L60" s="12">
        <v>41.813999999999993</v>
      </c>
      <c r="M60" s="29">
        <f t="shared" si="4"/>
        <v>51.431219999999989</v>
      </c>
      <c r="N60" s="28">
        <f t="shared" si="1"/>
        <v>41.813999999999993</v>
      </c>
    </row>
    <row r="61" spans="1:14" s="30" customFormat="1" ht="21" customHeight="1">
      <c r="A61" s="9" t="s">
        <v>222</v>
      </c>
      <c r="B61" s="189" t="s">
        <v>223</v>
      </c>
      <c r="C61" s="194" t="s">
        <v>224</v>
      </c>
      <c r="D61" s="35" t="s">
        <v>225</v>
      </c>
      <c r="E61" s="11" t="s">
        <v>16</v>
      </c>
      <c r="F61" s="9">
        <v>100</v>
      </c>
      <c r="G61" s="47" t="s">
        <v>226</v>
      </c>
      <c r="H61" s="10">
        <v>5</v>
      </c>
      <c r="I61" s="12">
        <v>37.36</v>
      </c>
      <c r="J61" s="28">
        <v>3</v>
      </c>
      <c r="K61" s="57">
        <v>7</v>
      </c>
      <c r="L61" s="12">
        <v>42.963999999999999</v>
      </c>
      <c r="M61" s="29">
        <f t="shared" si="4"/>
        <v>52.84572</v>
      </c>
      <c r="N61" s="28">
        <f t="shared" si="1"/>
        <v>300.74799999999999</v>
      </c>
    </row>
    <row r="62" spans="1:14" s="30" customFormat="1" ht="21" customHeight="1">
      <c r="A62" s="9" t="s">
        <v>227</v>
      </c>
      <c r="B62" s="189"/>
      <c r="C62" s="197"/>
      <c r="D62" s="35" t="s">
        <v>228</v>
      </c>
      <c r="E62" s="11" t="s">
        <v>16</v>
      </c>
      <c r="F62" s="9">
        <v>100</v>
      </c>
      <c r="G62" s="47" t="s">
        <v>229</v>
      </c>
      <c r="H62" s="10">
        <v>5</v>
      </c>
      <c r="I62" s="12">
        <v>41.88</v>
      </c>
      <c r="J62" s="28">
        <v>9</v>
      </c>
      <c r="K62" s="57">
        <v>18</v>
      </c>
      <c r="L62" s="12">
        <v>48.161999999999999</v>
      </c>
      <c r="M62" s="29">
        <f t="shared" si="4"/>
        <v>59.239259999999994</v>
      </c>
      <c r="N62" s="28">
        <f t="shared" si="1"/>
        <v>866.91599999999994</v>
      </c>
    </row>
    <row r="63" spans="1:14" s="30" customFormat="1" ht="21" customHeight="1">
      <c r="A63" s="9" t="s">
        <v>230</v>
      </c>
      <c r="B63" s="189"/>
      <c r="C63" s="197"/>
      <c r="D63" s="35" t="s">
        <v>231</v>
      </c>
      <c r="E63" s="11" t="s">
        <v>16</v>
      </c>
      <c r="F63" s="9">
        <v>100</v>
      </c>
      <c r="G63" s="47" t="s">
        <v>232</v>
      </c>
      <c r="H63" s="10">
        <v>5</v>
      </c>
      <c r="I63" s="12">
        <v>61.94</v>
      </c>
      <c r="J63" s="28">
        <v>2</v>
      </c>
      <c r="K63" s="57">
        <v>6</v>
      </c>
      <c r="L63" s="12">
        <v>71.230999999999995</v>
      </c>
      <c r="M63" s="29">
        <f t="shared" si="4"/>
        <v>87.614129999999989</v>
      </c>
      <c r="N63" s="28">
        <f t="shared" si="1"/>
        <v>427.38599999999997</v>
      </c>
    </row>
    <row r="64" spans="1:14" s="30" customFormat="1" ht="21" customHeight="1">
      <c r="A64" s="9" t="s">
        <v>233</v>
      </c>
      <c r="B64" s="189"/>
      <c r="C64" s="195"/>
      <c r="D64" s="35" t="s">
        <v>234</v>
      </c>
      <c r="E64" s="11" t="s">
        <v>16</v>
      </c>
      <c r="F64" s="9">
        <v>100</v>
      </c>
      <c r="G64" s="47" t="s">
        <v>235</v>
      </c>
      <c r="H64" s="10">
        <v>5</v>
      </c>
      <c r="I64" s="12">
        <v>63.44</v>
      </c>
      <c r="J64" s="28">
        <v>1</v>
      </c>
      <c r="K64" s="57">
        <v>6</v>
      </c>
      <c r="L64" s="12">
        <v>72.955999999999989</v>
      </c>
      <c r="M64" s="29">
        <f t="shared" si="4"/>
        <v>89.73587999999998</v>
      </c>
      <c r="N64" s="28">
        <f t="shared" si="1"/>
        <v>437.73599999999993</v>
      </c>
    </row>
    <row r="65" spans="1:14" s="30" customFormat="1" ht="20.25" customHeight="1">
      <c r="A65" s="9" t="s">
        <v>236</v>
      </c>
      <c r="B65" s="189" t="s">
        <v>237</v>
      </c>
      <c r="C65" s="194" t="s">
        <v>238</v>
      </c>
      <c r="D65" s="35" t="s">
        <v>239</v>
      </c>
      <c r="E65" s="11" t="s">
        <v>16</v>
      </c>
      <c r="F65" s="9">
        <v>100</v>
      </c>
      <c r="G65" s="47" t="s">
        <v>240</v>
      </c>
      <c r="H65" s="10">
        <v>15</v>
      </c>
      <c r="I65" s="12">
        <v>10.53</v>
      </c>
      <c r="J65" s="28">
        <v>12</v>
      </c>
      <c r="K65" s="57">
        <v>27</v>
      </c>
      <c r="L65" s="12">
        <v>12.109499999999999</v>
      </c>
      <c r="M65" s="29">
        <f t="shared" si="4"/>
        <v>14.894684999999999</v>
      </c>
      <c r="N65" s="28">
        <f t="shared" si="1"/>
        <v>326.95649999999995</v>
      </c>
    </row>
    <row r="66" spans="1:14" s="30" customFormat="1" ht="20.25" customHeight="1">
      <c r="A66" s="9" t="s">
        <v>241</v>
      </c>
      <c r="B66" s="189"/>
      <c r="C66" s="195"/>
      <c r="D66" s="35" t="s">
        <v>242</v>
      </c>
      <c r="E66" s="11" t="s">
        <v>16</v>
      </c>
      <c r="F66" s="9">
        <v>100</v>
      </c>
      <c r="G66" s="47" t="s">
        <v>243</v>
      </c>
      <c r="H66" s="10">
        <v>15</v>
      </c>
      <c r="I66" s="12">
        <v>11.28</v>
      </c>
      <c r="J66" s="28">
        <v>3</v>
      </c>
      <c r="K66" s="57">
        <v>15</v>
      </c>
      <c r="L66" s="12">
        <v>12.971999999999998</v>
      </c>
      <c r="M66" s="29">
        <f t="shared" si="4"/>
        <v>15.955559999999997</v>
      </c>
      <c r="N66" s="28">
        <f t="shared" si="1"/>
        <v>194.57999999999996</v>
      </c>
    </row>
    <row r="67" spans="1:14" s="30" customFormat="1" ht="46.5" customHeight="1">
      <c r="A67" s="9" t="s">
        <v>244</v>
      </c>
      <c r="B67" s="35" t="s">
        <v>245</v>
      </c>
      <c r="C67" s="189" t="s">
        <v>246</v>
      </c>
      <c r="D67" s="189"/>
      <c r="E67" s="11" t="s">
        <v>16</v>
      </c>
      <c r="F67" s="9">
        <v>100</v>
      </c>
      <c r="G67" s="47" t="s">
        <v>247</v>
      </c>
      <c r="H67" s="10">
        <v>10</v>
      </c>
      <c r="I67" s="12">
        <v>46.39</v>
      </c>
      <c r="J67" s="28">
        <v>2</v>
      </c>
      <c r="K67" s="57">
        <v>5</v>
      </c>
      <c r="L67" s="12">
        <v>53.348499999999994</v>
      </c>
      <c r="M67" s="29">
        <f t="shared" si="4"/>
        <v>65.61865499999999</v>
      </c>
      <c r="N67" s="28">
        <f t="shared" si="1"/>
        <v>266.74249999999995</v>
      </c>
    </row>
    <row r="68" spans="1:14" s="30" customFormat="1" ht="21" customHeight="1">
      <c r="A68" s="9" t="s">
        <v>248</v>
      </c>
      <c r="B68" s="13" t="s">
        <v>205</v>
      </c>
      <c r="C68" s="189" t="s">
        <v>249</v>
      </c>
      <c r="D68" s="189"/>
      <c r="E68" s="11" t="s">
        <v>16</v>
      </c>
      <c r="F68" s="9">
        <v>100</v>
      </c>
      <c r="G68" s="47" t="s">
        <v>250</v>
      </c>
      <c r="H68" s="10">
        <v>10</v>
      </c>
      <c r="I68" s="12">
        <v>26.08</v>
      </c>
      <c r="J68" s="28">
        <v>3</v>
      </c>
      <c r="K68" s="57">
        <v>11</v>
      </c>
      <c r="L68" s="12">
        <v>29.991999999999997</v>
      </c>
      <c r="M68" s="29">
        <f t="shared" si="4"/>
        <v>36.890159999999995</v>
      </c>
      <c r="N68" s="28">
        <f t="shared" si="1"/>
        <v>329.91199999999998</v>
      </c>
    </row>
    <row r="69" spans="1:14" s="30" customFormat="1" ht="25.5" customHeight="1">
      <c r="A69" s="9" t="s">
        <v>251</v>
      </c>
      <c r="B69" s="13" t="s">
        <v>252</v>
      </c>
      <c r="C69" s="189" t="s">
        <v>253</v>
      </c>
      <c r="D69" s="189"/>
      <c r="E69" s="11" t="s">
        <v>16</v>
      </c>
      <c r="F69" s="9">
        <v>1000</v>
      </c>
      <c r="G69" s="47" t="s">
        <v>254</v>
      </c>
      <c r="H69" s="10">
        <v>2</v>
      </c>
      <c r="I69" s="12">
        <v>107.57</v>
      </c>
      <c r="J69" s="28">
        <v>1</v>
      </c>
      <c r="K69" s="57">
        <v>3</v>
      </c>
      <c r="L69" s="12">
        <v>123.70549999999999</v>
      </c>
      <c r="M69" s="29">
        <f t="shared" si="4"/>
        <v>152.15776499999998</v>
      </c>
      <c r="N69" s="28">
        <f t="shared" ref="N69:N133" si="5">L69*K69</f>
        <v>371.11649999999997</v>
      </c>
    </row>
    <row r="70" spans="1:14" s="30" customFormat="1" ht="29.25" customHeight="1">
      <c r="A70" s="9" t="s">
        <v>255</v>
      </c>
      <c r="B70" s="13" t="s">
        <v>252</v>
      </c>
      <c r="C70" s="189" t="s">
        <v>256</v>
      </c>
      <c r="D70" s="189"/>
      <c r="E70" s="11" t="s">
        <v>16</v>
      </c>
      <c r="F70" s="9">
        <v>1000</v>
      </c>
      <c r="G70" s="9" t="s">
        <v>257</v>
      </c>
      <c r="H70" s="10">
        <v>2</v>
      </c>
      <c r="I70" s="12">
        <v>249.5</v>
      </c>
      <c r="J70" s="28">
        <v>1</v>
      </c>
      <c r="K70" s="57">
        <v>2</v>
      </c>
      <c r="L70" s="12">
        <v>286.92499999999995</v>
      </c>
      <c r="M70" s="29">
        <f t="shared" si="4"/>
        <v>352.91774999999996</v>
      </c>
      <c r="N70" s="28">
        <f t="shared" si="5"/>
        <v>573.84999999999991</v>
      </c>
    </row>
    <row r="71" spans="1:14" s="30" customFormat="1" ht="33.75" customHeight="1">
      <c r="A71" s="9" t="s">
        <v>258</v>
      </c>
      <c r="B71" s="189" t="s">
        <v>259</v>
      </c>
      <c r="C71" s="200" t="s">
        <v>260</v>
      </c>
      <c r="D71" s="35" t="s">
        <v>261</v>
      </c>
      <c r="E71" s="11" t="s">
        <v>16</v>
      </c>
      <c r="F71" s="9">
        <v>200</v>
      </c>
      <c r="G71" s="47" t="s">
        <v>262</v>
      </c>
      <c r="H71" s="10">
        <v>10</v>
      </c>
      <c r="I71" s="12">
        <v>74.72</v>
      </c>
      <c r="J71" s="28">
        <v>5</v>
      </c>
      <c r="K71" s="57">
        <v>12</v>
      </c>
      <c r="L71" s="12">
        <v>85.927999999999997</v>
      </c>
      <c r="M71" s="29">
        <f t="shared" si="4"/>
        <v>105.69144</v>
      </c>
      <c r="N71" s="28">
        <f t="shared" si="5"/>
        <v>1031.136</v>
      </c>
    </row>
    <row r="72" spans="1:14" s="30" customFormat="1" ht="33.75" customHeight="1">
      <c r="A72" s="9" t="s">
        <v>263</v>
      </c>
      <c r="B72" s="189"/>
      <c r="C72" s="201"/>
      <c r="D72" s="35" t="s">
        <v>264</v>
      </c>
      <c r="E72" s="11" t="s">
        <v>16</v>
      </c>
      <c r="F72" s="9">
        <v>200</v>
      </c>
      <c r="G72" s="9" t="s">
        <v>265</v>
      </c>
      <c r="H72" s="10">
        <v>10</v>
      </c>
      <c r="I72" s="12">
        <v>88.01</v>
      </c>
      <c r="J72" s="28">
        <v>7</v>
      </c>
      <c r="K72" s="57">
        <v>8</v>
      </c>
      <c r="L72" s="12">
        <v>101.2115</v>
      </c>
      <c r="M72" s="29">
        <f t="shared" si="4"/>
        <v>124.490145</v>
      </c>
      <c r="N72" s="28">
        <f t="shared" si="5"/>
        <v>809.69200000000001</v>
      </c>
    </row>
    <row r="73" spans="1:14" s="30" customFormat="1" ht="23.25" customHeight="1">
      <c r="A73" s="9" t="s">
        <v>266</v>
      </c>
      <c r="B73" s="13" t="s">
        <v>267</v>
      </c>
      <c r="C73" s="189" t="s">
        <v>268</v>
      </c>
      <c r="D73" s="189"/>
      <c r="E73" s="11" t="s">
        <v>16</v>
      </c>
      <c r="F73" s="9">
        <v>200</v>
      </c>
      <c r="G73" s="47" t="s">
        <v>269</v>
      </c>
      <c r="H73" s="10">
        <v>10</v>
      </c>
      <c r="I73" s="12">
        <v>24.32</v>
      </c>
      <c r="J73" s="28">
        <v>12</v>
      </c>
      <c r="K73" s="57">
        <v>20</v>
      </c>
      <c r="L73" s="12">
        <v>27.967999999999996</v>
      </c>
      <c r="M73" s="29">
        <f t="shared" si="4"/>
        <v>34.400639999999996</v>
      </c>
      <c r="N73" s="28">
        <f t="shared" si="5"/>
        <v>559.3599999999999</v>
      </c>
    </row>
    <row r="74" spans="1:14" s="30" customFormat="1" ht="18.75" customHeight="1">
      <c r="A74" s="9" t="s">
        <v>270</v>
      </c>
      <c r="B74" s="13" t="s">
        <v>252</v>
      </c>
      <c r="C74" s="189" t="s">
        <v>271</v>
      </c>
      <c r="D74" s="189"/>
      <c r="E74" s="11" t="s">
        <v>16</v>
      </c>
      <c r="F74" s="9">
        <v>1000</v>
      </c>
      <c r="G74" s="9" t="s">
        <v>272</v>
      </c>
      <c r="H74" s="10">
        <v>3</v>
      </c>
      <c r="I74" s="12">
        <v>80.239999999999995</v>
      </c>
      <c r="J74" s="28">
        <v>2</v>
      </c>
      <c r="K74" s="57">
        <v>2</v>
      </c>
      <c r="L74" s="12">
        <v>92.275999999999982</v>
      </c>
      <c r="M74" s="29">
        <f t="shared" si="4"/>
        <v>113.49947999999998</v>
      </c>
      <c r="N74" s="28">
        <f t="shared" si="5"/>
        <v>184.55199999999996</v>
      </c>
    </row>
    <row r="75" spans="1:14" s="30" customFormat="1" ht="76.5">
      <c r="A75" s="9" t="s">
        <v>273</v>
      </c>
      <c r="B75" s="13" t="s">
        <v>274</v>
      </c>
      <c r="C75" s="36" t="s">
        <v>275</v>
      </c>
      <c r="D75" s="35" t="s">
        <v>276</v>
      </c>
      <c r="E75" s="11" t="s">
        <v>16</v>
      </c>
      <c r="F75" s="9">
        <v>500</v>
      </c>
      <c r="G75" s="9" t="s">
        <v>277</v>
      </c>
      <c r="H75" s="10">
        <v>3</v>
      </c>
      <c r="I75" s="12">
        <v>41.37</v>
      </c>
      <c r="J75" s="28">
        <v>7</v>
      </c>
      <c r="K75" s="57">
        <v>7</v>
      </c>
      <c r="L75" s="12">
        <v>47.575499999999991</v>
      </c>
      <c r="M75" s="29">
        <f t="shared" si="4"/>
        <v>58.517864999999986</v>
      </c>
      <c r="N75" s="28">
        <f t="shared" si="5"/>
        <v>333.02849999999995</v>
      </c>
    </row>
    <row r="76" spans="1:14" ht="27.75" customHeight="1">
      <c r="A76" s="9" t="s">
        <v>278</v>
      </c>
      <c r="B76" s="189" t="s">
        <v>279</v>
      </c>
      <c r="C76" s="194" t="s">
        <v>280</v>
      </c>
      <c r="D76" s="35" t="s">
        <v>281</v>
      </c>
      <c r="E76" s="11" t="s">
        <v>16</v>
      </c>
      <c r="F76" s="9">
        <v>150</v>
      </c>
      <c r="G76" s="47" t="s">
        <v>282</v>
      </c>
      <c r="H76" s="10">
        <v>3</v>
      </c>
      <c r="I76" s="12">
        <v>91.27</v>
      </c>
      <c r="J76" s="28">
        <v>5</v>
      </c>
      <c r="K76" s="57">
        <v>6</v>
      </c>
      <c r="L76" s="33">
        <v>104.96049999999998</v>
      </c>
      <c r="M76" s="23">
        <f t="shared" si="4"/>
        <v>129.10141499999997</v>
      </c>
      <c r="N76" s="28">
        <f t="shared" si="5"/>
        <v>629.76299999999992</v>
      </c>
    </row>
    <row r="77" spans="1:14" ht="29.25" customHeight="1">
      <c r="A77" s="9" t="s">
        <v>283</v>
      </c>
      <c r="B77" s="189"/>
      <c r="C77" s="195"/>
      <c r="D77" s="35" t="s">
        <v>284</v>
      </c>
      <c r="E77" s="11" t="s">
        <v>16</v>
      </c>
      <c r="F77" s="9">
        <v>100</v>
      </c>
      <c r="G77" s="47" t="s">
        <v>285</v>
      </c>
      <c r="H77" s="10">
        <v>3</v>
      </c>
      <c r="I77" s="12">
        <v>71.709999999999994</v>
      </c>
      <c r="J77" s="28">
        <v>9</v>
      </c>
      <c r="K77" s="57">
        <v>11</v>
      </c>
      <c r="L77" s="33">
        <v>82.466499999999982</v>
      </c>
      <c r="M77" s="23">
        <f t="shared" si="4"/>
        <v>101.43379499999998</v>
      </c>
      <c r="N77" s="28">
        <f t="shared" si="5"/>
        <v>907.13149999999985</v>
      </c>
    </row>
    <row r="78" spans="1:14" s="30" customFormat="1" ht="38.25">
      <c r="A78" s="9" t="s">
        <v>286</v>
      </c>
      <c r="B78" s="42" t="s">
        <v>287</v>
      </c>
      <c r="C78" s="39" t="s">
        <v>288</v>
      </c>
      <c r="D78" s="38" t="s">
        <v>289</v>
      </c>
      <c r="E78" s="11" t="s">
        <v>16</v>
      </c>
      <c r="F78" s="9">
        <v>10</v>
      </c>
      <c r="G78" s="47" t="s">
        <v>290</v>
      </c>
      <c r="H78" s="10">
        <v>2</v>
      </c>
      <c r="I78" s="12">
        <v>43.63</v>
      </c>
      <c r="J78" s="28">
        <v>1</v>
      </c>
      <c r="K78" s="57">
        <v>3</v>
      </c>
      <c r="L78" s="12">
        <v>50.174500000000002</v>
      </c>
      <c r="M78" s="29">
        <f>L78*1.23</f>
        <v>61.714635000000001</v>
      </c>
      <c r="N78" s="28">
        <f t="shared" si="5"/>
        <v>150.52350000000001</v>
      </c>
    </row>
    <row r="79" spans="1:14" s="30" customFormat="1" ht="38.25">
      <c r="A79" s="9" t="s">
        <v>291</v>
      </c>
      <c r="B79" s="42" t="s">
        <v>287</v>
      </c>
      <c r="C79" s="39" t="s">
        <v>288</v>
      </c>
      <c r="D79" s="38" t="s">
        <v>292</v>
      </c>
      <c r="E79" s="11" t="s">
        <v>16</v>
      </c>
      <c r="F79" s="9">
        <v>10</v>
      </c>
      <c r="G79" s="47" t="s">
        <v>293</v>
      </c>
      <c r="H79" s="10">
        <v>2</v>
      </c>
      <c r="I79" s="12">
        <v>49.1</v>
      </c>
      <c r="J79" s="28">
        <v>1</v>
      </c>
      <c r="K79" s="57">
        <v>3</v>
      </c>
      <c r="L79" s="12">
        <v>56.464999999999996</v>
      </c>
      <c r="M79" s="29">
        <f>L79*1.23</f>
        <v>69.451949999999997</v>
      </c>
      <c r="N79" s="28">
        <f t="shared" si="5"/>
        <v>169.39499999999998</v>
      </c>
    </row>
    <row r="80" spans="1:14" s="30" customFormat="1" ht="38.25">
      <c r="A80" s="9" t="s">
        <v>294</v>
      </c>
      <c r="B80" s="13" t="s">
        <v>295</v>
      </c>
      <c r="C80" s="39" t="s">
        <v>296</v>
      </c>
      <c r="D80" s="35" t="s">
        <v>297</v>
      </c>
      <c r="E80" s="11" t="s">
        <v>16</v>
      </c>
      <c r="F80" s="9">
        <v>20</v>
      </c>
      <c r="G80" s="9" t="s">
        <v>298</v>
      </c>
      <c r="H80" s="10">
        <v>3</v>
      </c>
      <c r="I80" s="12">
        <v>92.78</v>
      </c>
      <c r="J80" s="28">
        <v>1</v>
      </c>
      <c r="K80" s="57">
        <v>2</v>
      </c>
      <c r="L80" s="12">
        <v>106.69699999999999</v>
      </c>
      <c r="M80" s="29">
        <f>L80*1.23</f>
        <v>131.23730999999998</v>
      </c>
      <c r="N80" s="28">
        <f t="shared" si="5"/>
        <v>213.39399999999998</v>
      </c>
    </row>
    <row r="81" spans="1:14" s="30" customFormat="1" ht="51">
      <c r="A81" s="9" t="s">
        <v>299</v>
      </c>
      <c r="B81" s="13" t="s">
        <v>300</v>
      </c>
      <c r="C81" s="36" t="s">
        <v>301</v>
      </c>
      <c r="D81" s="35" t="s">
        <v>302</v>
      </c>
      <c r="E81" s="11" t="s">
        <v>16</v>
      </c>
      <c r="F81" s="9">
        <v>1</v>
      </c>
      <c r="G81" s="9" t="s">
        <v>303</v>
      </c>
      <c r="H81" s="10">
        <v>3</v>
      </c>
      <c r="I81" s="12">
        <v>3.76</v>
      </c>
      <c r="J81" s="28">
        <v>20</v>
      </c>
      <c r="K81" s="57">
        <v>20</v>
      </c>
      <c r="L81" s="12">
        <v>4.3239999999999998</v>
      </c>
      <c r="M81" s="29">
        <f t="shared" ref="M81:M92" si="6">L81*1.23</f>
        <v>5.3185199999999995</v>
      </c>
      <c r="N81" s="28">
        <f t="shared" si="5"/>
        <v>86.47999999999999</v>
      </c>
    </row>
    <row r="82" spans="1:14" s="30" customFormat="1" ht="51">
      <c r="A82" s="9" t="s">
        <v>304</v>
      </c>
      <c r="B82" s="13" t="s">
        <v>300</v>
      </c>
      <c r="C82" s="36" t="s">
        <v>301</v>
      </c>
      <c r="D82" s="35" t="s">
        <v>305</v>
      </c>
      <c r="E82" s="11" t="s">
        <v>16</v>
      </c>
      <c r="F82" s="9">
        <v>1</v>
      </c>
      <c r="G82" s="9" t="s">
        <v>306</v>
      </c>
      <c r="H82" s="10">
        <v>3</v>
      </c>
      <c r="I82" s="12">
        <v>4.01</v>
      </c>
      <c r="J82" s="28">
        <v>20</v>
      </c>
      <c r="K82" s="57">
        <v>20</v>
      </c>
      <c r="L82" s="12">
        <v>4.6114999999999995</v>
      </c>
      <c r="M82" s="29">
        <f t="shared" si="6"/>
        <v>5.6721449999999995</v>
      </c>
      <c r="N82" s="28">
        <f t="shared" si="5"/>
        <v>92.22999999999999</v>
      </c>
    </row>
    <row r="83" spans="1:14" s="30" customFormat="1" ht="51">
      <c r="A83" s="9" t="s">
        <v>307</v>
      </c>
      <c r="B83" s="13" t="s">
        <v>300</v>
      </c>
      <c r="C83" s="36" t="s">
        <v>301</v>
      </c>
      <c r="D83" s="35" t="s">
        <v>308</v>
      </c>
      <c r="E83" s="11" t="s">
        <v>16</v>
      </c>
      <c r="F83" s="9">
        <v>1</v>
      </c>
      <c r="G83" s="9" t="s">
        <v>309</v>
      </c>
      <c r="H83" s="10">
        <v>3</v>
      </c>
      <c r="I83" s="12">
        <v>5.0199999999999996</v>
      </c>
      <c r="J83" s="28">
        <v>6</v>
      </c>
      <c r="K83" s="57">
        <v>8</v>
      </c>
      <c r="L83" s="12">
        <v>5.7729999999999988</v>
      </c>
      <c r="M83" s="29">
        <f t="shared" si="6"/>
        <v>7.1007899999999982</v>
      </c>
      <c r="N83" s="28">
        <f t="shared" si="5"/>
        <v>46.18399999999999</v>
      </c>
    </row>
    <row r="84" spans="1:14" s="30" customFormat="1" ht="51">
      <c r="A84" s="9" t="s">
        <v>310</v>
      </c>
      <c r="B84" s="13" t="s">
        <v>300</v>
      </c>
      <c r="C84" s="36" t="s">
        <v>301</v>
      </c>
      <c r="D84" s="35" t="s">
        <v>311</v>
      </c>
      <c r="E84" s="11" t="s">
        <v>16</v>
      </c>
      <c r="F84" s="9">
        <v>1</v>
      </c>
      <c r="G84" s="47" t="s">
        <v>312</v>
      </c>
      <c r="H84" s="10">
        <v>3</v>
      </c>
      <c r="I84" s="12">
        <v>6.77</v>
      </c>
      <c r="J84" s="28">
        <v>6</v>
      </c>
      <c r="K84" s="57">
        <v>10</v>
      </c>
      <c r="L84" s="12">
        <v>7.785499999999999</v>
      </c>
      <c r="M84" s="29">
        <f t="shared" si="6"/>
        <v>9.5761649999999978</v>
      </c>
      <c r="N84" s="28">
        <f t="shared" si="5"/>
        <v>77.85499999999999</v>
      </c>
    </row>
    <row r="85" spans="1:14" s="30" customFormat="1" ht="51">
      <c r="A85" s="9"/>
      <c r="B85" s="13" t="s">
        <v>300</v>
      </c>
      <c r="C85" s="36" t="s">
        <v>301</v>
      </c>
      <c r="D85" s="35" t="s">
        <v>313</v>
      </c>
      <c r="E85" s="11" t="s">
        <v>16</v>
      </c>
      <c r="F85" s="9">
        <v>1</v>
      </c>
      <c r="G85" s="47" t="s">
        <v>314</v>
      </c>
      <c r="H85" s="10"/>
      <c r="I85" s="12"/>
      <c r="J85" s="28"/>
      <c r="K85" s="57">
        <v>2</v>
      </c>
      <c r="L85" s="12">
        <v>8.65</v>
      </c>
      <c r="M85" s="29">
        <f t="shared" si="6"/>
        <v>10.6395</v>
      </c>
      <c r="N85" s="28">
        <f t="shared" si="5"/>
        <v>17.3</v>
      </c>
    </row>
    <row r="86" spans="1:14" s="30" customFormat="1" ht="102">
      <c r="A86" s="9" t="s">
        <v>315</v>
      </c>
      <c r="B86" s="13" t="s">
        <v>316</v>
      </c>
      <c r="C86" s="36" t="s">
        <v>317</v>
      </c>
      <c r="D86" s="35" t="s">
        <v>318</v>
      </c>
      <c r="E86" s="11" t="s">
        <v>16</v>
      </c>
      <c r="F86" s="9">
        <v>200</v>
      </c>
      <c r="G86" s="9" t="s">
        <v>319</v>
      </c>
      <c r="H86" s="10">
        <v>3</v>
      </c>
      <c r="I86" s="12">
        <v>28.33</v>
      </c>
      <c r="J86" s="28">
        <v>1</v>
      </c>
      <c r="K86" s="57">
        <v>2</v>
      </c>
      <c r="L86" s="12">
        <v>32.579499999999996</v>
      </c>
      <c r="M86" s="29">
        <f t="shared" si="6"/>
        <v>40.072784999999996</v>
      </c>
      <c r="N86" s="28">
        <f t="shared" si="5"/>
        <v>65.158999999999992</v>
      </c>
    </row>
    <row r="87" spans="1:14" s="30" customFormat="1" ht="102">
      <c r="A87" s="9" t="s">
        <v>320</v>
      </c>
      <c r="B87" s="13" t="s">
        <v>316</v>
      </c>
      <c r="C87" s="36" t="s">
        <v>317</v>
      </c>
      <c r="D87" s="35" t="s">
        <v>321</v>
      </c>
      <c r="E87" s="11" t="s">
        <v>16</v>
      </c>
      <c r="F87" s="9">
        <v>100</v>
      </c>
      <c r="G87" s="9" t="s">
        <v>322</v>
      </c>
      <c r="H87" s="10">
        <v>3</v>
      </c>
      <c r="I87" s="12">
        <v>53.41</v>
      </c>
      <c r="J87" s="28">
        <v>2</v>
      </c>
      <c r="K87" s="57">
        <v>2</v>
      </c>
      <c r="L87" s="12">
        <v>61.421499999999995</v>
      </c>
      <c r="M87" s="29">
        <f t="shared" si="6"/>
        <v>75.548444999999987</v>
      </c>
      <c r="N87" s="28">
        <f t="shared" si="5"/>
        <v>122.84299999999999</v>
      </c>
    </row>
    <row r="88" spans="1:14" s="30" customFormat="1" ht="63.75">
      <c r="A88" s="9" t="s">
        <v>323</v>
      </c>
      <c r="B88" s="36" t="s">
        <v>324</v>
      </c>
      <c r="C88" s="36" t="s">
        <v>325</v>
      </c>
      <c r="D88" s="35" t="s">
        <v>326</v>
      </c>
      <c r="E88" s="11" t="s">
        <v>16</v>
      </c>
      <c r="F88" s="9">
        <v>1</v>
      </c>
      <c r="G88" s="47" t="s">
        <v>327</v>
      </c>
      <c r="H88" s="10">
        <v>10</v>
      </c>
      <c r="I88" s="12">
        <v>4.76</v>
      </c>
      <c r="J88" s="28">
        <v>2</v>
      </c>
      <c r="K88" s="57">
        <v>10</v>
      </c>
      <c r="L88" s="12">
        <v>5.4739999999999993</v>
      </c>
      <c r="M88" s="29">
        <f t="shared" si="6"/>
        <v>6.7330199999999989</v>
      </c>
      <c r="N88" s="28">
        <f t="shared" si="5"/>
        <v>54.739999999999995</v>
      </c>
    </row>
    <row r="89" spans="1:14" s="30" customFormat="1" ht="63.75">
      <c r="A89" s="9" t="s">
        <v>328</v>
      </c>
      <c r="B89" s="36" t="s">
        <v>324</v>
      </c>
      <c r="C89" s="36" t="s">
        <v>325</v>
      </c>
      <c r="D89" s="35" t="s">
        <v>329</v>
      </c>
      <c r="E89" s="11" t="s">
        <v>16</v>
      </c>
      <c r="F89" s="9">
        <v>1</v>
      </c>
      <c r="G89" s="47" t="s">
        <v>330</v>
      </c>
      <c r="H89" s="10">
        <v>10</v>
      </c>
      <c r="I89" s="12">
        <v>5.0199999999999996</v>
      </c>
      <c r="J89" s="28">
        <v>2</v>
      </c>
      <c r="K89" s="57">
        <v>10</v>
      </c>
      <c r="L89" s="12">
        <v>5.7729999999999988</v>
      </c>
      <c r="M89" s="29">
        <f t="shared" si="6"/>
        <v>7.1007899999999982</v>
      </c>
      <c r="N89" s="28">
        <f t="shared" si="5"/>
        <v>57.72999999999999</v>
      </c>
    </row>
    <row r="90" spans="1:14" s="30" customFormat="1" ht="63.75">
      <c r="A90" s="9" t="s">
        <v>331</v>
      </c>
      <c r="B90" s="36" t="s">
        <v>324</v>
      </c>
      <c r="C90" s="36" t="s">
        <v>325</v>
      </c>
      <c r="D90" s="35" t="s">
        <v>332</v>
      </c>
      <c r="E90" s="11" t="s">
        <v>16</v>
      </c>
      <c r="F90" s="9">
        <v>1</v>
      </c>
      <c r="G90" s="47" t="s">
        <v>333</v>
      </c>
      <c r="H90" s="10">
        <v>10</v>
      </c>
      <c r="I90" s="12">
        <v>5.77</v>
      </c>
      <c r="J90" s="28">
        <v>2</v>
      </c>
      <c r="K90" s="57">
        <v>4</v>
      </c>
      <c r="L90" s="12">
        <v>6.6354999999999986</v>
      </c>
      <c r="M90" s="29">
        <f t="shared" si="6"/>
        <v>8.1616649999999975</v>
      </c>
      <c r="N90" s="28">
        <f t="shared" si="5"/>
        <v>26.541999999999994</v>
      </c>
    </row>
    <row r="91" spans="1:14" s="30" customFormat="1" ht="63.75">
      <c r="A91" s="9" t="s">
        <v>334</v>
      </c>
      <c r="B91" s="36" t="s">
        <v>324</v>
      </c>
      <c r="C91" s="36" t="s">
        <v>325</v>
      </c>
      <c r="D91" s="35" t="s">
        <v>335</v>
      </c>
      <c r="E91" s="11" t="s">
        <v>16</v>
      </c>
      <c r="F91" s="9">
        <v>1</v>
      </c>
      <c r="G91" s="47" t="s">
        <v>336</v>
      </c>
      <c r="H91" s="10">
        <v>10</v>
      </c>
      <c r="I91" s="12">
        <v>6.02</v>
      </c>
      <c r="J91" s="28">
        <v>2</v>
      </c>
      <c r="K91" s="57">
        <v>4</v>
      </c>
      <c r="L91" s="12">
        <v>6.9229999999999992</v>
      </c>
      <c r="M91" s="29">
        <f t="shared" si="6"/>
        <v>8.5152899999999985</v>
      </c>
      <c r="N91" s="28">
        <f t="shared" si="5"/>
        <v>27.691999999999997</v>
      </c>
    </row>
    <row r="92" spans="1:14" s="30" customFormat="1" ht="63.75">
      <c r="A92" s="9" t="s">
        <v>337</v>
      </c>
      <c r="B92" s="36" t="s">
        <v>324</v>
      </c>
      <c r="C92" s="36" t="s">
        <v>325</v>
      </c>
      <c r="D92" s="35" t="s">
        <v>338</v>
      </c>
      <c r="E92" s="11" t="s">
        <v>16</v>
      </c>
      <c r="F92" s="9">
        <v>1</v>
      </c>
      <c r="G92" s="47" t="s">
        <v>339</v>
      </c>
      <c r="H92" s="10">
        <v>5</v>
      </c>
      <c r="I92" s="12">
        <v>8.5299999999999994</v>
      </c>
      <c r="J92" s="28">
        <v>2</v>
      </c>
      <c r="K92" s="57">
        <v>4</v>
      </c>
      <c r="L92" s="12">
        <v>9.8094999999999981</v>
      </c>
      <c r="M92" s="29">
        <f t="shared" si="6"/>
        <v>12.065684999999997</v>
      </c>
      <c r="N92" s="28">
        <f t="shared" si="5"/>
        <v>39.237999999999992</v>
      </c>
    </row>
    <row r="93" spans="1:14" s="30" customFormat="1" ht="76.5">
      <c r="A93" s="9" t="s">
        <v>340</v>
      </c>
      <c r="B93" s="13" t="s">
        <v>341</v>
      </c>
      <c r="C93" s="36" t="s">
        <v>342</v>
      </c>
      <c r="D93" s="35" t="s">
        <v>343</v>
      </c>
      <c r="E93" s="11" t="s">
        <v>16</v>
      </c>
      <c r="F93" s="9">
        <v>4</v>
      </c>
      <c r="G93" s="47" t="s">
        <v>344</v>
      </c>
      <c r="H93" s="10">
        <v>3</v>
      </c>
      <c r="I93" s="12">
        <v>49.4</v>
      </c>
      <c r="J93" s="28">
        <v>5</v>
      </c>
      <c r="K93" s="57">
        <v>5</v>
      </c>
      <c r="L93" s="12">
        <v>56.809999999999995</v>
      </c>
      <c r="M93" s="29">
        <f t="shared" ref="M93:M101" si="7">L93*1.23</f>
        <v>69.876299999999986</v>
      </c>
      <c r="N93" s="28">
        <f t="shared" si="5"/>
        <v>284.04999999999995</v>
      </c>
    </row>
    <row r="94" spans="1:14" s="30" customFormat="1" ht="25.5">
      <c r="A94" s="9" t="s">
        <v>345</v>
      </c>
      <c r="B94" s="13" t="s">
        <v>346</v>
      </c>
      <c r="C94" s="36" t="s">
        <v>347</v>
      </c>
      <c r="D94" s="35" t="s">
        <v>348</v>
      </c>
      <c r="E94" s="11" t="s">
        <v>16</v>
      </c>
      <c r="F94" s="9">
        <v>1</v>
      </c>
      <c r="G94" s="47" t="s">
        <v>349</v>
      </c>
      <c r="H94" s="10">
        <v>5</v>
      </c>
      <c r="I94" s="12">
        <v>12.29</v>
      </c>
      <c r="J94" s="28">
        <v>3</v>
      </c>
      <c r="K94" s="57">
        <v>13</v>
      </c>
      <c r="L94" s="12">
        <v>14.133499999999998</v>
      </c>
      <c r="M94" s="29">
        <f t="shared" si="7"/>
        <v>17.384204999999998</v>
      </c>
      <c r="N94" s="28">
        <f t="shared" si="5"/>
        <v>183.73549999999997</v>
      </c>
    </row>
    <row r="95" spans="1:14" ht="76.5">
      <c r="A95" s="9" t="s">
        <v>350</v>
      </c>
      <c r="B95" s="13" t="s">
        <v>341</v>
      </c>
      <c r="C95" s="36" t="s">
        <v>351</v>
      </c>
      <c r="D95" s="37" t="s">
        <v>352</v>
      </c>
      <c r="E95" s="11" t="s">
        <v>16</v>
      </c>
      <c r="F95" s="9">
        <v>1</v>
      </c>
      <c r="G95" s="47" t="s">
        <v>353</v>
      </c>
      <c r="H95" s="10">
        <v>5</v>
      </c>
      <c r="I95" s="12">
        <v>17.8</v>
      </c>
      <c r="J95" s="28">
        <v>6</v>
      </c>
      <c r="K95" s="57">
        <v>16</v>
      </c>
      <c r="L95" s="12">
        <v>20.47</v>
      </c>
      <c r="M95" s="23">
        <f t="shared" si="7"/>
        <v>25.178099999999997</v>
      </c>
      <c r="N95" s="28">
        <f t="shared" si="5"/>
        <v>327.52</v>
      </c>
    </row>
    <row r="96" spans="1:14" ht="76.5">
      <c r="A96" s="9" t="s">
        <v>354</v>
      </c>
      <c r="B96" s="13" t="s">
        <v>341</v>
      </c>
      <c r="C96" s="36" t="s">
        <v>351</v>
      </c>
      <c r="D96" s="37" t="s">
        <v>355</v>
      </c>
      <c r="E96" s="11" t="s">
        <v>16</v>
      </c>
      <c r="F96" s="9">
        <v>1</v>
      </c>
      <c r="G96" s="47" t="s">
        <v>356</v>
      </c>
      <c r="H96" s="10">
        <v>5</v>
      </c>
      <c r="I96" s="12">
        <v>17.8</v>
      </c>
      <c r="J96" s="28">
        <v>8</v>
      </c>
      <c r="K96" s="57">
        <v>14</v>
      </c>
      <c r="L96" s="12">
        <v>20.47</v>
      </c>
      <c r="M96" s="23">
        <f t="shared" si="7"/>
        <v>25.178099999999997</v>
      </c>
      <c r="N96" s="28">
        <f t="shared" si="5"/>
        <v>286.58</v>
      </c>
    </row>
    <row r="97" spans="1:14" s="30" customFormat="1" ht="76.5">
      <c r="A97" s="9" t="s">
        <v>357</v>
      </c>
      <c r="B97" s="13" t="s">
        <v>341</v>
      </c>
      <c r="C97" s="36" t="s">
        <v>351</v>
      </c>
      <c r="D97" s="35" t="s">
        <v>358</v>
      </c>
      <c r="E97" s="11" t="s">
        <v>16</v>
      </c>
      <c r="F97" s="9">
        <v>1</v>
      </c>
      <c r="G97" s="47" t="s">
        <v>359</v>
      </c>
      <c r="H97" s="10">
        <v>10</v>
      </c>
      <c r="I97" s="12">
        <v>17.8</v>
      </c>
      <c r="J97" s="28">
        <v>1</v>
      </c>
      <c r="K97" s="57">
        <v>7</v>
      </c>
      <c r="L97" s="12">
        <v>20.47</v>
      </c>
      <c r="M97" s="29">
        <f t="shared" si="7"/>
        <v>25.178099999999997</v>
      </c>
      <c r="N97" s="28">
        <f t="shared" si="5"/>
        <v>143.29</v>
      </c>
    </row>
    <row r="98" spans="1:14" s="30" customFormat="1" ht="63.75">
      <c r="A98" s="9" t="s">
        <v>360</v>
      </c>
      <c r="B98" s="13" t="s">
        <v>361</v>
      </c>
      <c r="C98" s="39" t="s">
        <v>362</v>
      </c>
      <c r="D98" s="35" t="s">
        <v>363</v>
      </c>
      <c r="E98" s="11" t="s">
        <v>16</v>
      </c>
      <c r="F98" s="9">
        <v>1</v>
      </c>
      <c r="G98" s="9" t="s">
        <v>364</v>
      </c>
      <c r="H98" s="10">
        <v>3</v>
      </c>
      <c r="I98" s="12">
        <v>17.3</v>
      </c>
      <c r="J98" s="28">
        <v>3</v>
      </c>
      <c r="K98" s="57">
        <v>5</v>
      </c>
      <c r="L98" s="12">
        <v>19.895</v>
      </c>
      <c r="M98" s="29">
        <f t="shared" si="7"/>
        <v>24.470849999999999</v>
      </c>
      <c r="N98" s="28">
        <f t="shared" si="5"/>
        <v>99.474999999999994</v>
      </c>
    </row>
    <row r="99" spans="1:14" s="30" customFormat="1" ht="63.75">
      <c r="A99" s="9" t="s">
        <v>365</v>
      </c>
      <c r="B99" s="13" t="s">
        <v>361</v>
      </c>
      <c r="C99" s="39" t="s">
        <v>362</v>
      </c>
      <c r="D99" s="35" t="s">
        <v>366</v>
      </c>
      <c r="E99" s="11" t="s">
        <v>16</v>
      </c>
      <c r="F99" s="9">
        <v>1</v>
      </c>
      <c r="G99" s="9" t="s">
        <v>367</v>
      </c>
      <c r="H99" s="10">
        <v>3</v>
      </c>
      <c r="I99" s="12">
        <v>17.3</v>
      </c>
      <c r="J99" s="28">
        <v>21</v>
      </c>
      <c r="K99" s="57">
        <v>22</v>
      </c>
      <c r="L99" s="12">
        <v>19.895</v>
      </c>
      <c r="M99" s="29">
        <f t="shared" si="7"/>
        <v>24.470849999999999</v>
      </c>
      <c r="N99" s="28">
        <f t="shared" si="5"/>
        <v>437.69</v>
      </c>
    </row>
    <row r="100" spans="1:14" s="30" customFormat="1" ht="63.75">
      <c r="A100" s="9" t="s">
        <v>368</v>
      </c>
      <c r="B100" s="13" t="s">
        <v>361</v>
      </c>
      <c r="C100" s="39" t="s">
        <v>362</v>
      </c>
      <c r="D100" s="35" t="s">
        <v>369</v>
      </c>
      <c r="E100" s="11" t="s">
        <v>16</v>
      </c>
      <c r="F100" s="9">
        <v>1</v>
      </c>
      <c r="G100" s="9" t="s">
        <v>370</v>
      </c>
      <c r="H100" s="10">
        <v>3</v>
      </c>
      <c r="I100" s="12">
        <v>17.3</v>
      </c>
      <c r="J100" s="28">
        <v>2</v>
      </c>
      <c r="K100" s="57">
        <v>2</v>
      </c>
      <c r="L100" s="12">
        <v>19.895</v>
      </c>
      <c r="M100" s="29">
        <f t="shared" si="7"/>
        <v>24.470849999999999</v>
      </c>
      <c r="N100" s="28">
        <f t="shared" si="5"/>
        <v>39.79</v>
      </c>
    </row>
    <row r="101" spans="1:14" ht="25.5">
      <c r="A101" s="9" t="s">
        <v>371</v>
      </c>
      <c r="B101" s="13" t="s">
        <v>361</v>
      </c>
      <c r="C101" s="39" t="s">
        <v>372</v>
      </c>
      <c r="D101" s="17" t="s">
        <v>373</v>
      </c>
      <c r="E101" s="11" t="s">
        <v>16</v>
      </c>
      <c r="F101" s="9">
        <v>1</v>
      </c>
      <c r="G101" s="47" t="s">
        <v>374</v>
      </c>
      <c r="H101" s="10">
        <v>20</v>
      </c>
      <c r="I101" s="12">
        <v>9.7799999999999994</v>
      </c>
      <c r="J101" s="28">
        <v>5</v>
      </c>
      <c r="K101" s="57">
        <v>10</v>
      </c>
      <c r="L101" s="12">
        <v>11.246999999999998</v>
      </c>
      <c r="M101" s="23">
        <f t="shared" si="7"/>
        <v>13.833809999999998</v>
      </c>
      <c r="N101" s="28">
        <f t="shared" si="5"/>
        <v>112.46999999999998</v>
      </c>
    </row>
    <row r="102" spans="1:14" ht="51" customHeight="1">
      <c r="A102" s="9" t="s">
        <v>375</v>
      </c>
      <c r="B102" s="194" t="s">
        <v>376</v>
      </c>
      <c r="C102" s="194" t="s">
        <v>377</v>
      </c>
      <c r="D102" s="35" t="s">
        <v>378</v>
      </c>
      <c r="E102" s="11" t="s">
        <v>16</v>
      </c>
      <c r="F102" s="9">
        <v>20</v>
      </c>
      <c r="G102" s="47" t="s">
        <v>379</v>
      </c>
      <c r="H102" s="10">
        <v>4</v>
      </c>
      <c r="I102" s="12">
        <v>43.38</v>
      </c>
      <c r="J102" s="28">
        <v>11</v>
      </c>
      <c r="K102" s="57">
        <v>14</v>
      </c>
      <c r="L102" s="12">
        <v>49.887</v>
      </c>
      <c r="M102" s="23">
        <f t="shared" ref="M102:M120" si="8">L102*1.23</f>
        <v>61.36101</v>
      </c>
      <c r="N102" s="28">
        <f t="shared" si="5"/>
        <v>698.41800000000001</v>
      </c>
    </row>
    <row r="103" spans="1:14" ht="51" customHeight="1">
      <c r="A103" s="9" t="s">
        <v>380</v>
      </c>
      <c r="B103" s="197"/>
      <c r="C103" s="197"/>
      <c r="D103" s="35" t="s">
        <v>381</v>
      </c>
      <c r="E103" s="11" t="s">
        <v>16</v>
      </c>
      <c r="F103" s="9">
        <v>20</v>
      </c>
      <c r="G103" s="47" t="s">
        <v>382</v>
      </c>
      <c r="H103" s="10">
        <v>4</v>
      </c>
      <c r="I103" s="12">
        <v>54.16</v>
      </c>
      <c r="J103" s="28">
        <v>1</v>
      </c>
      <c r="K103" s="57">
        <v>3</v>
      </c>
      <c r="L103" s="12">
        <v>62.283999999999992</v>
      </c>
      <c r="M103" s="23">
        <f t="shared" si="8"/>
        <v>76.609319999999983</v>
      </c>
      <c r="N103" s="28">
        <f t="shared" si="5"/>
        <v>186.85199999999998</v>
      </c>
    </row>
    <row r="104" spans="1:14" ht="51" customHeight="1">
      <c r="A104" s="9" t="s">
        <v>383</v>
      </c>
      <c r="B104" s="197"/>
      <c r="C104" s="197"/>
      <c r="D104" s="35" t="s">
        <v>384</v>
      </c>
      <c r="E104" s="11" t="s">
        <v>16</v>
      </c>
      <c r="F104" s="9">
        <v>20</v>
      </c>
      <c r="G104" s="47" t="s">
        <v>385</v>
      </c>
      <c r="H104" s="10">
        <v>4</v>
      </c>
      <c r="I104" s="12">
        <v>58.17</v>
      </c>
      <c r="J104" s="28">
        <v>8</v>
      </c>
      <c r="K104" s="57">
        <v>12</v>
      </c>
      <c r="L104" s="12">
        <v>66.895499999999998</v>
      </c>
      <c r="M104" s="23">
        <f t="shared" si="8"/>
        <v>82.281464999999997</v>
      </c>
      <c r="N104" s="28">
        <f t="shared" si="5"/>
        <v>802.74599999999998</v>
      </c>
    </row>
    <row r="105" spans="1:14" ht="51" customHeight="1">
      <c r="A105" s="9" t="s">
        <v>386</v>
      </c>
      <c r="B105" s="197"/>
      <c r="C105" s="197"/>
      <c r="D105" s="35" t="s">
        <v>387</v>
      </c>
      <c r="E105" s="11" t="s">
        <v>16</v>
      </c>
      <c r="F105" s="9">
        <v>10</v>
      </c>
      <c r="G105" s="47" t="s">
        <v>388</v>
      </c>
      <c r="H105" s="10">
        <v>4</v>
      </c>
      <c r="I105" s="12">
        <v>79.989999999999995</v>
      </c>
      <c r="J105" s="28">
        <v>4</v>
      </c>
      <c r="K105" s="57">
        <v>6</v>
      </c>
      <c r="L105" s="12">
        <v>91.988499999999988</v>
      </c>
      <c r="M105" s="23">
        <f t="shared" si="8"/>
        <v>113.14585499999998</v>
      </c>
      <c r="N105" s="28">
        <f t="shared" si="5"/>
        <v>551.93099999999993</v>
      </c>
    </row>
    <row r="106" spans="1:14" ht="51" customHeight="1">
      <c r="A106" s="9" t="s">
        <v>389</v>
      </c>
      <c r="B106" s="197"/>
      <c r="C106" s="195"/>
      <c r="D106" s="35" t="s">
        <v>390</v>
      </c>
      <c r="E106" s="11" t="s">
        <v>16</v>
      </c>
      <c r="F106" s="9">
        <v>5</v>
      </c>
      <c r="G106" s="47" t="s">
        <v>391</v>
      </c>
      <c r="H106" s="10">
        <v>4</v>
      </c>
      <c r="I106" s="12">
        <v>63.19</v>
      </c>
      <c r="J106" s="28">
        <v>1</v>
      </c>
      <c r="K106" s="57">
        <v>8</v>
      </c>
      <c r="L106" s="12">
        <v>72.668499999999995</v>
      </c>
      <c r="M106" s="23">
        <f t="shared" si="8"/>
        <v>89.382254999999986</v>
      </c>
      <c r="N106" s="28">
        <f t="shared" si="5"/>
        <v>581.34799999999996</v>
      </c>
    </row>
    <row r="107" spans="1:14" ht="76.5" customHeight="1">
      <c r="A107" s="9" t="s">
        <v>392</v>
      </c>
      <c r="B107" s="197"/>
      <c r="C107" s="194" t="s">
        <v>393</v>
      </c>
      <c r="D107" s="35" t="s">
        <v>394</v>
      </c>
      <c r="E107" s="11" t="s">
        <v>16</v>
      </c>
      <c r="F107" s="9">
        <v>100</v>
      </c>
      <c r="G107" s="47" t="s">
        <v>395</v>
      </c>
      <c r="H107" s="10">
        <v>2</v>
      </c>
      <c r="I107" s="12">
        <v>40.619999999999997</v>
      </c>
      <c r="J107" s="28">
        <v>1</v>
      </c>
      <c r="K107" s="57">
        <v>3</v>
      </c>
      <c r="L107" s="12">
        <v>46.712999999999994</v>
      </c>
      <c r="M107" s="23">
        <f t="shared" si="8"/>
        <v>57.45698999999999</v>
      </c>
      <c r="N107" s="28">
        <f t="shared" si="5"/>
        <v>140.13899999999998</v>
      </c>
    </row>
    <row r="108" spans="1:14" ht="76.5" customHeight="1">
      <c r="A108" s="9" t="s">
        <v>396</v>
      </c>
      <c r="B108" s="195"/>
      <c r="C108" s="195"/>
      <c r="D108" s="35" t="s">
        <v>397</v>
      </c>
      <c r="E108" s="11" t="s">
        <v>16</v>
      </c>
      <c r="F108" s="9">
        <v>25</v>
      </c>
      <c r="G108" s="47" t="s">
        <v>398</v>
      </c>
      <c r="H108" s="10">
        <v>2</v>
      </c>
      <c r="I108" s="12">
        <v>17.05</v>
      </c>
      <c r="J108" s="28">
        <v>1</v>
      </c>
      <c r="K108" s="57">
        <v>5</v>
      </c>
      <c r="L108" s="12">
        <v>19.607499999999998</v>
      </c>
      <c r="M108" s="23">
        <f t="shared" si="8"/>
        <v>24.117224999999998</v>
      </c>
      <c r="N108" s="28">
        <f t="shared" si="5"/>
        <v>98.037499999999994</v>
      </c>
    </row>
    <row r="109" spans="1:14" ht="30" customHeight="1">
      <c r="A109" s="9" t="s">
        <v>399</v>
      </c>
      <c r="B109" s="13" t="s">
        <v>400</v>
      </c>
      <c r="C109" s="36" t="s">
        <v>401</v>
      </c>
      <c r="D109" s="35" t="s">
        <v>402</v>
      </c>
      <c r="E109" s="11" t="s">
        <v>16</v>
      </c>
      <c r="F109" s="9">
        <v>10</v>
      </c>
      <c r="G109" s="9" t="s">
        <v>403</v>
      </c>
      <c r="H109" s="10">
        <v>3</v>
      </c>
      <c r="I109" s="12">
        <v>27.33</v>
      </c>
      <c r="J109" s="28">
        <v>4</v>
      </c>
      <c r="K109" s="57">
        <v>5</v>
      </c>
      <c r="L109" s="12">
        <v>31.429499999999997</v>
      </c>
      <c r="M109" s="23">
        <f t="shared" si="8"/>
        <v>38.658284999999999</v>
      </c>
      <c r="N109" s="28">
        <f t="shared" si="5"/>
        <v>157.14749999999998</v>
      </c>
    </row>
    <row r="110" spans="1:14" ht="20.25" customHeight="1">
      <c r="A110" s="9" t="s">
        <v>404</v>
      </c>
      <c r="B110" s="199" t="s">
        <v>405</v>
      </c>
      <c r="C110" s="194" t="s">
        <v>406</v>
      </c>
      <c r="D110" s="35" t="s">
        <v>407</v>
      </c>
      <c r="E110" s="11" t="s">
        <v>16</v>
      </c>
      <c r="F110" s="9">
        <v>4</v>
      </c>
      <c r="G110" s="47" t="s">
        <v>408</v>
      </c>
      <c r="H110" s="10">
        <v>15</v>
      </c>
      <c r="I110" s="12">
        <v>78.739999999999995</v>
      </c>
      <c r="J110" s="28">
        <v>12</v>
      </c>
      <c r="K110" s="57">
        <v>17</v>
      </c>
      <c r="L110" s="12">
        <v>90.550999999999988</v>
      </c>
      <c r="M110" s="23">
        <f t="shared" si="8"/>
        <v>111.37772999999999</v>
      </c>
      <c r="N110" s="28">
        <f t="shared" si="5"/>
        <v>1539.3669999999997</v>
      </c>
    </row>
    <row r="111" spans="1:14" ht="20.25" customHeight="1">
      <c r="A111" s="9" t="s">
        <v>409</v>
      </c>
      <c r="B111" s="199"/>
      <c r="C111" s="197"/>
      <c r="D111" s="35" t="s">
        <v>410</v>
      </c>
      <c r="E111" s="11" t="s">
        <v>16</v>
      </c>
      <c r="F111" s="9">
        <v>4</v>
      </c>
      <c r="G111" s="47" t="s">
        <v>411</v>
      </c>
      <c r="H111" s="10">
        <v>15</v>
      </c>
      <c r="I111" s="12">
        <v>82</v>
      </c>
      <c r="J111" s="28">
        <v>1</v>
      </c>
      <c r="K111" s="57">
        <v>3</v>
      </c>
      <c r="L111" s="12">
        <v>94.3</v>
      </c>
      <c r="M111" s="23">
        <f t="shared" si="8"/>
        <v>115.98899999999999</v>
      </c>
      <c r="N111" s="28">
        <f t="shared" si="5"/>
        <v>282.89999999999998</v>
      </c>
    </row>
    <row r="112" spans="1:14" ht="20.25" customHeight="1">
      <c r="A112" s="9" t="s">
        <v>412</v>
      </c>
      <c r="B112" s="199"/>
      <c r="C112" s="197"/>
      <c r="D112" s="35" t="s">
        <v>413</v>
      </c>
      <c r="E112" s="11" t="s">
        <v>16</v>
      </c>
      <c r="F112" s="9">
        <v>4</v>
      </c>
      <c r="G112" s="47" t="s">
        <v>414</v>
      </c>
      <c r="H112" s="10">
        <v>5</v>
      </c>
      <c r="I112" s="12">
        <v>85.26</v>
      </c>
      <c r="J112" s="28">
        <v>1</v>
      </c>
      <c r="K112" s="57">
        <v>4</v>
      </c>
      <c r="L112" s="12">
        <v>98.048999999999992</v>
      </c>
      <c r="M112" s="23">
        <f t="shared" si="8"/>
        <v>120.60026999999999</v>
      </c>
      <c r="N112" s="28">
        <f t="shared" si="5"/>
        <v>392.19599999999997</v>
      </c>
    </row>
    <row r="113" spans="1:14" ht="20.25" customHeight="1">
      <c r="A113" s="9" t="s">
        <v>415</v>
      </c>
      <c r="B113" s="199"/>
      <c r="C113" s="195"/>
      <c r="D113" s="35" t="s">
        <v>416</v>
      </c>
      <c r="E113" s="11" t="s">
        <v>16</v>
      </c>
      <c r="F113" s="9">
        <v>4</v>
      </c>
      <c r="G113" s="47" t="s">
        <v>417</v>
      </c>
      <c r="H113" s="10">
        <v>15</v>
      </c>
      <c r="I113" s="12">
        <v>90.02</v>
      </c>
      <c r="J113" s="28">
        <v>1</v>
      </c>
      <c r="K113" s="57">
        <v>4</v>
      </c>
      <c r="L113" s="12">
        <v>103.52299999999998</v>
      </c>
      <c r="M113" s="23">
        <f t="shared" si="8"/>
        <v>127.33328999999998</v>
      </c>
      <c r="N113" s="28">
        <f t="shared" si="5"/>
        <v>414.09199999999993</v>
      </c>
    </row>
    <row r="114" spans="1:14" ht="38.25" customHeight="1">
      <c r="A114" s="9" t="s">
        <v>418</v>
      </c>
      <c r="B114" s="194" t="s">
        <v>405</v>
      </c>
      <c r="C114" s="194" t="s">
        <v>419</v>
      </c>
      <c r="D114" s="19" t="s">
        <v>420</v>
      </c>
      <c r="E114" s="11" t="s">
        <v>16</v>
      </c>
      <c r="F114" s="9">
        <v>12</v>
      </c>
      <c r="G114" s="47" t="s">
        <v>421</v>
      </c>
      <c r="H114" s="10">
        <v>5</v>
      </c>
      <c r="I114" s="12">
        <v>114.34</v>
      </c>
      <c r="J114" s="28">
        <v>2</v>
      </c>
      <c r="K114" s="57">
        <v>3</v>
      </c>
      <c r="L114" s="12">
        <v>131.49099999999999</v>
      </c>
      <c r="M114" s="23">
        <f t="shared" si="8"/>
        <v>161.73392999999999</v>
      </c>
      <c r="N114" s="28">
        <f t="shared" si="5"/>
        <v>394.47299999999996</v>
      </c>
    </row>
    <row r="115" spans="1:14" ht="38.25" customHeight="1">
      <c r="A115" s="9" t="s">
        <v>422</v>
      </c>
      <c r="B115" s="197"/>
      <c r="C115" s="197"/>
      <c r="D115" s="19" t="s">
        <v>423</v>
      </c>
      <c r="E115" s="11" t="s">
        <v>16</v>
      </c>
      <c r="F115" s="9">
        <v>12</v>
      </c>
      <c r="G115" s="9" t="s">
        <v>424</v>
      </c>
      <c r="H115" s="10">
        <v>5</v>
      </c>
      <c r="I115" s="12">
        <v>116.6</v>
      </c>
      <c r="J115" s="28">
        <v>2</v>
      </c>
      <c r="K115" s="57">
        <v>2</v>
      </c>
      <c r="L115" s="12">
        <v>134.08999999999997</v>
      </c>
      <c r="M115" s="23">
        <f t="shared" si="8"/>
        <v>164.93069999999997</v>
      </c>
      <c r="N115" s="28">
        <f t="shared" si="5"/>
        <v>268.17999999999995</v>
      </c>
    </row>
    <row r="116" spans="1:14" ht="38.25" customHeight="1">
      <c r="A116" s="9" t="s">
        <v>425</v>
      </c>
      <c r="B116" s="195"/>
      <c r="C116" s="195"/>
      <c r="D116" s="19" t="s">
        <v>426</v>
      </c>
      <c r="E116" s="11" t="s">
        <v>16</v>
      </c>
      <c r="F116" s="9">
        <v>12</v>
      </c>
      <c r="G116" s="9" t="s">
        <v>427</v>
      </c>
      <c r="H116" s="10">
        <v>5</v>
      </c>
      <c r="I116" s="12">
        <v>120.61</v>
      </c>
      <c r="J116" s="28">
        <v>3</v>
      </c>
      <c r="K116" s="57">
        <v>5</v>
      </c>
      <c r="L116" s="12">
        <v>138.70149999999998</v>
      </c>
      <c r="M116" s="23">
        <f t="shared" si="8"/>
        <v>170.60284499999997</v>
      </c>
      <c r="N116" s="28">
        <f t="shared" si="5"/>
        <v>693.50749999999994</v>
      </c>
    </row>
    <row r="117" spans="1:14" s="30" customFormat="1" ht="38.25">
      <c r="A117" s="9" t="s">
        <v>428</v>
      </c>
      <c r="B117" s="13" t="s">
        <v>429</v>
      </c>
      <c r="C117" s="36" t="s">
        <v>430</v>
      </c>
      <c r="D117" s="35" t="s">
        <v>431</v>
      </c>
      <c r="E117" s="11" t="s">
        <v>16</v>
      </c>
      <c r="F117" s="9">
        <v>10</v>
      </c>
      <c r="G117" s="47" t="s">
        <v>432</v>
      </c>
      <c r="H117" s="10">
        <v>3</v>
      </c>
      <c r="I117" s="12">
        <v>24.57</v>
      </c>
      <c r="J117" s="28">
        <v>1</v>
      </c>
      <c r="K117" s="57">
        <v>5</v>
      </c>
      <c r="L117" s="12">
        <v>28.255499999999998</v>
      </c>
      <c r="M117" s="29">
        <f t="shared" si="8"/>
        <v>34.754264999999997</v>
      </c>
      <c r="N117" s="28">
        <f t="shared" si="5"/>
        <v>141.27749999999997</v>
      </c>
    </row>
    <row r="118" spans="1:14" s="30" customFormat="1" ht="38.25">
      <c r="A118" s="9" t="s">
        <v>433</v>
      </c>
      <c r="B118" s="13" t="s">
        <v>429</v>
      </c>
      <c r="C118" s="36" t="s">
        <v>430</v>
      </c>
      <c r="D118" s="35" t="s">
        <v>434</v>
      </c>
      <c r="E118" s="11" t="s">
        <v>16</v>
      </c>
      <c r="F118" s="9">
        <v>10</v>
      </c>
      <c r="G118" s="47" t="s">
        <v>435</v>
      </c>
      <c r="H118" s="10">
        <v>3</v>
      </c>
      <c r="I118" s="12">
        <v>29.34</v>
      </c>
      <c r="J118" s="28">
        <v>1</v>
      </c>
      <c r="K118" s="57">
        <v>4</v>
      </c>
      <c r="L118" s="12">
        <v>33.741</v>
      </c>
      <c r="M118" s="29">
        <f t="shared" si="8"/>
        <v>41.501429999999999</v>
      </c>
      <c r="N118" s="28">
        <f t="shared" si="5"/>
        <v>134.964</v>
      </c>
    </row>
    <row r="119" spans="1:14" s="30" customFormat="1" ht="38.25">
      <c r="A119" s="9" t="s">
        <v>436</v>
      </c>
      <c r="B119" s="13" t="s">
        <v>429</v>
      </c>
      <c r="C119" s="36" t="s">
        <v>430</v>
      </c>
      <c r="D119" s="35" t="s">
        <v>437</v>
      </c>
      <c r="E119" s="11" t="s">
        <v>16</v>
      </c>
      <c r="F119" s="9">
        <v>10</v>
      </c>
      <c r="G119" s="47" t="s">
        <v>438</v>
      </c>
      <c r="H119" s="10">
        <v>3</v>
      </c>
      <c r="I119" s="12">
        <v>30.09</v>
      </c>
      <c r="J119" s="28">
        <v>1</v>
      </c>
      <c r="K119" s="57">
        <v>3</v>
      </c>
      <c r="L119" s="12">
        <v>34.603499999999997</v>
      </c>
      <c r="M119" s="29">
        <f t="shared" si="8"/>
        <v>42.562304999999995</v>
      </c>
      <c r="N119" s="28">
        <f t="shared" si="5"/>
        <v>103.81049999999999</v>
      </c>
    </row>
    <row r="120" spans="1:14" s="30" customFormat="1" ht="38.25">
      <c r="A120" s="9" t="s">
        <v>439</v>
      </c>
      <c r="B120" s="13" t="s">
        <v>429</v>
      </c>
      <c r="C120" s="36" t="s">
        <v>430</v>
      </c>
      <c r="D120" s="35" t="s">
        <v>440</v>
      </c>
      <c r="E120" s="11" t="s">
        <v>16</v>
      </c>
      <c r="F120" s="9">
        <v>10</v>
      </c>
      <c r="G120" s="47" t="s">
        <v>441</v>
      </c>
      <c r="H120" s="10">
        <v>3</v>
      </c>
      <c r="I120" s="12">
        <v>35.36</v>
      </c>
      <c r="J120" s="28">
        <v>1</v>
      </c>
      <c r="K120" s="57">
        <v>4</v>
      </c>
      <c r="L120" s="12">
        <v>40.663999999999994</v>
      </c>
      <c r="M120" s="29">
        <f t="shared" si="8"/>
        <v>50.016719999999992</v>
      </c>
      <c r="N120" s="28">
        <f t="shared" si="5"/>
        <v>162.65599999999998</v>
      </c>
    </row>
    <row r="121" spans="1:14" ht="30" customHeight="1">
      <c r="A121" s="9" t="s">
        <v>442</v>
      </c>
      <c r="B121" s="35" t="s">
        <v>443</v>
      </c>
      <c r="C121" s="189" t="s">
        <v>444</v>
      </c>
      <c r="D121" s="189"/>
      <c r="E121" s="11" t="s">
        <v>134</v>
      </c>
      <c r="F121" s="9">
        <v>1</v>
      </c>
      <c r="G121" s="9" t="s">
        <v>445</v>
      </c>
      <c r="H121" s="10">
        <v>5</v>
      </c>
      <c r="I121" s="12">
        <v>88.77</v>
      </c>
      <c r="J121" s="28">
        <v>1</v>
      </c>
      <c r="K121" s="57">
        <v>2</v>
      </c>
      <c r="L121" s="12">
        <v>102.08549999999998</v>
      </c>
      <c r="M121" s="23">
        <f t="shared" ref="M121:M129" si="9">L121*1.23</f>
        <v>125.56516499999998</v>
      </c>
      <c r="N121" s="28">
        <f t="shared" si="5"/>
        <v>204.17099999999996</v>
      </c>
    </row>
    <row r="122" spans="1:14" s="26" customFormat="1" ht="18" customHeight="1">
      <c r="A122" s="14">
        <v>4</v>
      </c>
      <c r="B122" s="196" t="s">
        <v>446</v>
      </c>
      <c r="C122" s="196"/>
      <c r="D122" s="196"/>
      <c r="E122" s="15"/>
      <c r="F122" s="8"/>
      <c r="G122" s="8"/>
      <c r="H122" s="22"/>
      <c r="I122" s="16"/>
      <c r="J122" s="16"/>
      <c r="K122" s="34"/>
      <c r="L122" s="34"/>
      <c r="M122" s="34"/>
      <c r="N122" s="34"/>
    </row>
    <row r="123" spans="1:14" s="30" customFormat="1" ht="38.25">
      <c r="A123" s="9" t="s">
        <v>447</v>
      </c>
      <c r="B123" s="13" t="s">
        <v>448</v>
      </c>
      <c r="C123" s="36" t="s">
        <v>449</v>
      </c>
      <c r="D123" s="35" t="s">
        <v>450</v>
      </c>
      <c r="E123" s="11" t="s">
        <v>16</v>
      </c>
      <c r="F123" s="9">
        <v>50</v>
      </c>
      <c r="G123" s="47" t="s">
        <v>451</v>
      </c>
      <c r="H123" s="10">
        <v>3</v>
      </c>
      <c r="I123" s="12">
        <v>194.08</v>
      </c>
      <c r="J123" s="28">
        <v>1</v>
      </c>
      <c r="K123" s="57">
        <v>4</v>
      </c>
      <c r="L123" s="12">
        <v>223.19200000000001</v>
      </c>
      <c r="M123" s="29">
        <f t="shared" si="9"/>
        <v>274.52616</v>
      </c>
      <c r="N123" s="28">
        <f t="shared" si="5"/>
        <v>892.76800000000003</v>
      </c>
    </row>
    <row r="124" spans="1:14" s="30" customFormat="1" ht="38.25">
      <c r="A124" s="9" t="s">
        <v>452</v>
      </c>
      <c r="B124" s="13" t="s">
        <v>448</v>
      </c>
      <c r="C124" s="36" t="s">
        <v>449</v>
      </c>
      <c r="D124" s="35" t="s">
        <v>453</v>
      </c>
      <c r="E124" s="11" t="s">
        <v>16</v>
      </c>
      <c r="F124" s="9">
        <v>50</v>
      </c>
      <c r="G124" s="70" t="s">
        <v>454</v>
      </c>
      <c r="H124" s="10">
        <v>3</v>
      </c>
      <c r="I124" s="12">
        <v>196.34</v>
      </c>
      <c r="J124" s="28">
        <v>2</v>
      </c>
      <c r="K124" s="57">
        <v>2</v>
      </c>
      <c r="L124" s="12">
        <v>225.791</v>
      </c>
      <c r="M124" s="29">
        <f t="shared" si="9"/>
        <v>277.72293000000002</v>
      </c>
      <c r="N124" s="28">
        <f t="shared" si="5"/>
        <v>451.58199999999999</v>
      </c>
    </row>
    <row r="125" spans="1:14" s="30" customFormat="1" ht="30" customHeight="1">
      <c r="A125" s="9" t="s">
        <v>455</v>
      </c>
      <c r="B125" s="189" t="s">
        <v>448</v>
      </c>
      <c r="C125" s="194" t="s">
        <v>456</v>
      </c>
      <c r="D125" s="35" t="s">
        <v>457</v>
      </c>
      <c r="E125" s="11" t="s">
        <v>16</v>
      </c>
      <c r="F125" s="9">
        <v>100</v>
      </c>
      <c r="G125" s="9" t="s">
        <v>458</v>
      </c>
      <c r="H125" s="10">
        <v>5</v>
      </c>
      <c r="I125" s="12">
        <v>350.3</v>
      </c>
      <c r="J125" s="28">
        <v>2</v>
      </c>
      <c r="K125" s="57">
        <v>2</v>
      </c>
      <c r="L125" s="12">
        <v>402.84499999999997</v>
      </c>
      <c r="M125" s="29">
        <f t="shared" si="9"/>
        <v>495.49934999999994</v>
      </c>
      <c r="N125" s="28">
        <f t="shared" si="5"/>
        <v>805.68999999999994</v>
      </c>
    </row>
    <row r="126" spans="1:14" s="30" customFormat="1" ht="28.5" customHeight="1">
      <c r="A126" s="9" t="s">
        <v>459</v>
      </c>
      <c r="B126" s="189"/>
      <c r="C126" s="197"/>
      <c r="D126" s="35" t="s">
        <v>460</v>
      </c>
      <c r="E126" s="11" t="s">
        <v>16</v>
      </c>
      <c r="F126" s="9">
        <v>100</v>
      </c>
      <c r="G126" s="9" t="s">
        <v>461</v>
      </c>
      <c r="H126" s="10">
        <v>5</v>
      </c>
      <c r="I126" s="12">
        <v>350.3</v>
      </c>
      <c r="J126" s="28">
        <v>3</v>
      </c>
      <c r="K126" s="57">
        <v>5</v>
      </c>
      <c r="L126" s="12">
        <v>402.84499999999997</v>
      </c>
      <c r="M126" s="29">
        <f t="shared" si="9"/>
        <v>495.49934999999994</v>
      </c>
      <c r="N126" s="28">
        <f t="shared" si="5"/>
        <v>2014.2249999999999</v>
      </c>
    </row>
    <row r="127" spans="1:14" s="30" customFormat="1" ht="38.25" customHeight="1">
      <c r="A127" s="9" t="s">
        <v>462</v>
      </c>
      <c r="B127" s="189"/>
      <c r="C127" s="195"/>
      <c r="D127" s="35" t="s">
        <v>463</v>
      </c>
      <c r="E127" s="11" t="s">
        <v>16</v>
      </c>
      <c r="F127" s="9">
        <v>100</v>
      </c>
      <c r="G127" s="9" t="s">
        <v>464</v>
      </c>
      <c r="H127" s="10">
        <v>5</v>
      </c>
      <c r="I127" s="12">
        <v>350.3</v>
      </c>
      <c r="J127" s="28">
        <v>1</v>
      </c>
      <c r="K127" s="57">
        <v>2</v>
      </c>
      <c r="L127" s="12">
        <v>402.84499999999997</v>
      </c>
      <c r="M127" s="29">
        <f t="shared" si="9"/>
        <v>495.49934999999994</v>
      </c>
      <c r="N127" s="28">
        <f t="shared" si="5"/>
        <v>805.68999999999994</v>
      </c>
    </row>
    <row r="128" spans="1:14" s="30" customFormat="1" ht="51">
      <c r="A128" s="9" t="s">
        <v>465</v>
      </c>
      <c r="B128" s="40" t="s">
        <v>448</v>
      </c>
      <c r="C128" s="36" t="s">
        <v>466</v>
      </c>
      <c r="D128" s="37" t="s">
        <v>467</v>
      </c>
      <c r="E128" s="11" t="s">
        <v>16</v>
      </c>
      <c r="F128" s="9">
        <v>100</v>
      </c>
      <c r="G128" s="9" t="s">
        <v>468</v>
      </c>
      <c r="H128" s="10">
        <v>5</v>
      </c>
      <c r="I128" s="12">
        <v>252.51</v>
      </c>
      <c r="J128" s="28">
        <v>1</v>
      </c>
      <c r="K128" s="57">
        <v>2</v>
      </c>
      <c r="L128" s="12">
        <v>290.38649999999996</v>
      </c>
      <c r="M128" s="29">
        <f t="shared" si="9"/>
        <v>357.17539499999992</v>
      </c>
      <c r="N128" s="28">
        <f t="shared" si="5"/>
        <v>580.77299999999991</v>
      </c>
    </row>
    <row r="129" spans="1:17" s="30" customFormat="1" ht="38.25">
      <c r="A129" s="9" t="s">
        <v>469</v>
      </c>
      <c r="B129" s="42" t="s">
        <v>448</v>
      </c>
      <c r="C129" s="43" t="s">
        <v>470</v>
      </c>
      <c r="D129" s="38" t="s">
        <v>471</v>
      </c>
      <c r="E129" s="11" t="s">
        <v>16</v>
      </c>
      <c r="F129" s="9">
        <v>100</v>
      </c>
      <c r="G129" s="9" t="s">
        <v>472</v>
      </c>
      <c r="H129" s="10">
        <v>2</v>
      </c>
      <c r="I129" s="12">
        <v>507.27</v>
      </c>
      <c r="J129" s="28">
        <v>1</v>
      </c>
      <c r="K129" s="57">
        <v>2</v>
      </c>
      <c r="L129" s="12">
        <v>583.36049999999989</v>
      </c>
      <c r="M129" s="29">
        <f t="shared" si="9"/>
        <v>717.53341499999988</v>
      </c>
      <c r="N129" s="28">
        <f t="shared" si="5"/>
        <v>1166.7209999999998</v>
      </c>
    </row>
    <row r="130" spans="1:17" s="26" customFormat="1" ht="21" customHeight="1">
      <c r="A130" s="14">
        <v>5</v>
      </c>
      <c r="B130" s="196" t="s">
        <v>473</v>
      </c>
      <c r="C130" s="196"/>
      <c r="D130" s="196"/>
      <c r="E130" s="15"/>
      <c r="F130" s="8"/>
      <c r="G130" s="8"/>
      <c r="H130" s="22"/>
      <c r="I130" s="16"/>
      <c r="J130" s="16"/>
      <c r="K130" s="34"/>
      <c r="L130" s="34"/>
      <c r="M130" s="34"/>
      <c r="N130" s="34"/>
    </row>
    <row r="131" spans="1:17" s="30" customFormat="1" ht="51">
      <c r="A131" s="9" t="s">
        <v>474</v>
      </c>
      <c r="B131" s="13" t="s">
        <v>475</v>
      </c>
      <c r="C131" s="36" t="s">
        <v>476</v>
      </c>
      <c r="D131" s="35" t="s">
        <v>477</v>
      </c>
      <c r="E131" s="11" t="s">
        <v>16</v>
      </c>
      <c r="F131" s="9">
        <v>1</v>
      </c>
      <c r="G131" s="47" t="s">
        <v>478</v>
      </c>
      <c r="H131" s="10">
        <v>15</v>
      </c>
      <c r="I131" s="12">
        <v>6.27</v>
      </c>
      <c r="J131" s="28">
        <v>60</v>
      </c>
      <c r="K131" s="57">
        <v>91</v>
      </c>
      <c r="L131" s="12">
        <v>7.2104999999999988</v>
      </c>
      <c r="M131" s="29">
        <f t="shared" ref="M131:M136" si="10">L131*1.23</f>
        <v>8.8689149999999977</v>
      </c>
      <c r="N131" s="28">
        <f t="shared" si="5"/>
        <v>656.15549999999985</v>
      </c>
      <c r="Q131" s="50" t="s">
        <v>479</v>
      </c>
    </row>
    <row r="132" spans="1:17" s="30" customFormat="1" ht="51">
      <c r="A132" s="9" t="s">
        <v>480</v>
      </c>
      <c r="B132" s="13" t="s">
        <v>475</v>
      </c>
      <c r="C132" s="36" t="s">
        <v>476</v>
      </c>
      <c r="D132" s="35" t="s">
        <v>481</v>
      </c>
      <c r="E132" s="11" t="s">
        <v>16</v>
      </c>
      <c r="F132" s="9">
        <v>1</v>
      </c>
      <c r="G132" s="70" t="s">
        <v>482</v>
      </c>
      <c r="H132" s="10">
        <v>15</v>
      </c>
      <c r="I132" s="12">
        <v>10.029999999999999</v>
      </c>
      <c r="J132" s="28">
        <v>10</v>
      </c>
      <c r="K132" s="57">
        <v>10</v>
      </c>
      <c r="L132" s="12">
        <v>11.534499999999998</v>
      </c>
      <c r="M132" s="29">
        <f t="shared" si="10"/>
        <v>14.187434999999997</v>
      </c>
      <c r="N132" s="28">
        <f t="shared" si="5"/>
        <v>115.34499999999997</v>
      </c>
      <c r="Q132" s="50" t="s">
        <v>483</v>
      </c>
    </row>
    <row r="133" spans="1:17" s="30" customFormat="1" ht="51">
      <c r="A133" s="9" t="s">
        <v>484</v>
      </c>
      <c r="B133" s="13" t="s">
        <v>475</v>
      </c>
      <c r="C133" s="36" t="s">
        <v>485</v>
      </c>
      <c r="D133" s="35" t="s">
        <v>486</v>
      </c>
      <c r="E133" s="11" t="s">
        <v>16</v>
      </c>
      <c r="F133" s="9">
        <v>10</v>
      </c>
      <c r="G133" s="47" t="s">
        <v>487</v>
      </c>
      <c r="H133" s="10">
        <v>3</v>
      </c>
      <c r="I133" s="12">
        <v>21.82</v>
      </c>
      <c r="J133" s="28">
        <v>1</v>
      </c>
      <c r="K133" s="57">
        <v>3</v>
      </c>
      <c r="L133" s="12">
        <v>25.093</v>
      </c>
      <c r="M133" s="29">
        <f t="shared" si="10"/>
        <v>30.86439</v>
      </c>
      <c r="N133" s="28">
        <f t="shared" si="5"/>
        <v>75.278999999999996</v>
      </c>
      <c r="Q133" s="50" t="s">
        <v>488</v>
      </c>
    </row>
    <row r="134" spans="1:17" s="30" customFormat="1" ht="51">
      <c r="A134" s="9" t="s">
        <v>489</v>
      </c>
      <c r="B134" s="13" t="s">
        <v>475</v>
      </c>
      <c r="C134" s="36" t="s">
        <v>485</v>
      </c>
      <c r="D134" s="35" t="s">
        <v>490</v>
      </c>
      <c r="E134" s="11" t="s">
        <v>16</v>
      </c>
      <c r="F134" s="9">
        <v>10</v>
      </c>
      <c r="G134" s="9" t="s">
        <v>491</v>
      </c>
      <c r="H134" s="10">
        <v>3</v>
      </c>
      <c r="I134" s="12">
        <v>19.809999999999999</v>
      </c>
      <c r="J134" s="28">
        <v>1</v>
      </c>
      <c r="K134" s="57">
        <v>2</v>
      </c>
      <c r="L134" s="12">
        <v>22.781499999999998</v>
      </c>
      <c r="M134" s="29">
        <f t="shared" si="10"/>
        <v>28.021244999999997</v>
      </c>
      <c r="N134" s="28">
        <f t="shared" ref="N134:N197" si="11">L134*K134</f>
        <v>45.562999999999995</v>
      </c>
      <c r="Q134" s="61" t="s">
        <v>478</v>
      </c>
    </row>
    <row r="135" spans="1:17" s="26" customFormat="1" ht="51">
      <c r="A135" s="9" t="s">
        <v>492</v>
      </c>
      <c r="B135" s="13" t="s">
        <v>475</v>
      </c>
      <c r="C135" s="36" t="s">
        <v>485</v>
      </c>
      <c r="D135" s="35" t="s">
        <v>493</v>
      </c>
      <c r="E135" s="11" t="s">
        <v>16</v>
      </c>
      <c r="F135" s="9">
        <v>10</v>
      </c>
      <c r="G135" s="47" t="s">
        <v>494</v>
      </c>
      <c r="H135" s="10">
        <v>3</v>
      </c>
      <c r="I135" s="12">
        <v>24.82</v>
      </c>
      <c r="J135" s="28">
        <v>1</v>
      </c>
      <c r="K135" s="57">
        <v>3</v>
      </c>
      <c r="L135" s="27">
        <v>28.542999999999999</v>
      </c>
      <c r="M135" s="25">
        <f t="shared" si="10"/>
        <v>35.107889999999998</v>
      </c>
      <c r="N135" s="28">
        <f t="shared" si="11"/>
        <v>85.628999999999991</v>
      </c>
      <c r="Q135" s="50" t="s">
        <v>495</v>
      </c>
    </row>
    <row r="136" spans="1:17" s="30" customFormat="1" ht="51">
      <c r="A136" s="9" t="s">
        <v>496</v>
      </c>
      <c r="B136" s="13" t="s">
        <v>475</v>
      </c>
      <c r="C136" s="36" t="s">
        <v>497</v>
      </c>
      <c r="D136" s="35" t="s">
        <v>493</v>
      </c>
      <c r="E136" s="11" t="s">
        <v>16</v>
      </c>
      <c r="F136" s="9">
        <v>10</v>
      </c>
      <c r="G136" s="9" t="s">
        <v>498</v>
      </c>
      <c r="H136" s="10">
        <v>2</v>
      </c>
      <c r="I136" s="12">
        <v>27.58</v>
      </c>
      <c r="J136" s="28">
        <v>5</v>
      </c>
      <c r="K136" s="57">
        <v>5</v>
      </c>
      <c r="L136" s="12">
        <v>31.716999999999995</v>
      </c>
      <c r="M136" s="29">
        <f t="shared" si="10"/>
        <v>39.011909999999993</v>
      </c>
      <c r="N136" s="28">
        <f t="shared" si="11"/>
        <v>158.58499999999998</v>
      </c>
    </row>
    <row r="137" spans="1:17" s="30" customFormat="1" ht="25.5">
      <c r="A137" s="9" t="s">
        <v>499</v>
      </c>
      <c r="B137" s="13" t="s">
        <v>500</v>
      </c>
      <c r="C137" s="36" t="s">
        <v>501</v>
      </c>
      <c r="D137" s="35" t="s">
        <v>502</v>
      </c>
      <c r="E137" s="11" t="s">
        <v>16</v>
      </c>
      <c r="F137" s="9">
        <v>1</v>
      </c>
      <c r="G137" s="9" t="s">
        <v>503</v>
      </c>
      <c r="H137" s="10">
        <v>3</v>
      </c>
      <c r="I137" s="12">
        <v>44.13</v>
      </c>
      <c r="J137" s="28">
        <v>1</v>
      </c>
      <c r="K137" s="57">
        <v>1</v>
      </c>
      <c r="L137" s="12">
        <v>50.749499999999998</v>
      </c>
      <c r="M137" s="29">
        <f t="shared" ref="M137:M150" si="12">L137*1.23</f>
        <v>62.421884999999996</v>
      </c>
      <c r="N137" s="28">
        <f t="shared" si="11"/>
        <v>50.749499999999998</v>
      </c>
    </row>
    <row r="138" spans="1:17" s="26" customFormat="1" ht="17.25" customHeight="1">
      <c r="A138" s="14">
        <v>6</v>
      </c>
      <c r="B138" s="196" t="s">
        <v>504</v>
      </c>
      <c r="C138" s="196"/>
      <c r="D138" s="196"/>
      <c r="E138" s="15"/>
      <c r="F138" s="8"/>
      <c r="G138" s="8"/>
      <c r="H138" s="22"/>
      <c r="I138" s="16"/>
      <c r="J138" s="16"/>
      <c r="K138" s="34"/>
      <c r="L138" s="34"/>
      <c r="M138" s="34"/>
      <c r="N138" s="34"/>
    </row>
    <row r="139" spans="1:17" s="30" customFormat="1" ht="51">
      <c r="A139" s="9" t="s">
        <v>505</v>
      </c>
      <c r="B139" s="13" t="s">
        <v>506</v>
      </c>
      <c r="C139" s="36" t="s">
        <v>507</v>
      </c>
      <c r="D139" s="35" t="s">
        <v>508</v>
      </c>
      <c r="E139" s="11" t="s">
        <v>16</v>
      </c>
      <c r="F139" s="9">
        <v>1</v>
      </c>
      <c r="G139" s="9" t="s">
        <v>509</v>
      </c>
      <c r="H139" s="10">
        <v>10</v>
      </c>
      <c r="I139" s="12">
        <v>26.33</v>
      </c>
      <c r="J139" s="28">
        <v>1</v>
      </c>
      <c r="K139" s="57">
        <v>2</v>
      </c>
      <c r="L139" s="12">
        <v>30.279499999999995</v>
      </c>
      <c r="M139" s="29">
        <f t="shared" si="12"/>
        <v>37.243784999999995</v>
      </c>
      <c r="N139" s="28">
        <f t="shared" si="11"/>
        <v>60.55899999999999</v>
      </c>
    </row>
    <row r="140" spans="1:17" s="30" customFormat="1" ht="51">
      <c r="A140" s="9" t="s">
        <v>510</v>
      </c>
      <c r="B140" s="13" t="s">
        <v>506</v>
      </c>
      <c r="C140" s="36" t="s">
        <v>507</v>
      </c>
      <c r="D140" s="35" t="s">
        <v>511</v>
      </c>
      <c r="E140" s="11" t="s">
        <v>16</v>
      </c>
      <c r="F140" s="9">
        <v>1</v>
      </c>
      <c r="G140" s="9" t="s">
        <v>512</v>
      </c>
      <c r="H140" s="10">
        <v>10</v>
      </c>
      <c r="I140" s="12">
        <v>26.33</v>
      </c>
      <c r="J140" s="28">
        <v>1</v>
      </c>
      <c r="K140" s="57">
        <v>2</v>
      </c>
      <c r="L140" s="12">
        <v>30.279499999999995</v>
      </c>
      <c r="M140" s="29">
        <f t="shared" si="12"/>
        <v>37.243784999999995</v>
      </c>
      <c r="N140" s="28">
        <f t="shared" si="11"/>
        <v>60.55899999999999</v>
      </c>
    </row>
    <row r="141" spans="1:17" ht="51">
      <c r="A141" s="9" t="s">
        <v>513</v>
      </c>
      <c r="B141" s="13" t="s">
        <v>506</v>
      </c>
      <c r="C141" s="36" t="s">
        <v>507</v>
      </c>
      <c r="D141" s="35" t="s">
        <v>514</v>
      </c>
      <c r="E141" s="11" t="s">
        <v>16</v>
      </c>
      <c r="F141" s="9">
        <v>1</v>
      </c>
      <c r="G141" s="47" t="s">
        <v>515</v>
      </c>
      <c r="H141" s="10">
        <v>10</v>
      </c>
      <c r="I141" s="12">
        <v>28.33</v>
      </c>
      <c r="J141" s="28">
        <v>6</v>
      </c>
      <c r="K141" s="57">
        <v>5</v>
      </c>
      <c r="L141" s="12">
        <v>32.579499999999996</v>
      </c>
      <c r="M141" s="23">
        <f t="shared" si="12"/>
        <v>40.072784999999996</v>
      </c>
      <c r="N141" s="28">
        <f t="shared" si="11"/>
        <v>162.89749999999998</v>
      </c>
    </row>
    <row r="142" spans="1:17" ht="51">
      <c r="A142" s="9" t="s">
        <v>516</v>
      </c>
      <c r="B142" s="13" t="s">
        <v>506</v>
      </c>
      <c r="C142" s="36" t="s">
        <v>507</v>
      </c>
      <c r="D142" s="35" t="s">
        <v>517</v>
      </c>
      <c r="E142" s="11" t="s">
        <v>16</v>
      </c>
      <c r="F142" s="9">
        <v>1</v>
      </c>
      <c r="G142" s="47" t="s">
        <v>518</v>
      </c>
      <c r="H142" s="10">
        <v>5</v>
      </c>
      <c r="I142" s="12">
        <v>34.1</v>
      </c>
      <c r="J142" s="28">
        <v>6</v>
      </c>
      <c r="K142" s="57">
        <v>6</v>
      </c>
      <c r="L142" s="12">
        <v>39.214999999999996</v>
      </c>
      <c r="M142" s="23">
        <f t="shared" si="12"/>
        <v>48.234449999999995</v>
      </c>
      <c r="N142" s="28">
        <f t="shared" si="11"/>
        <v>235.28999999999996</v>
      </c>
    </row>
    <row r="143" spans="1:17" ht="51">
      <c r="A143" s="9" t="s">
        <v>519</v>
      </c>
      <c r="B143" s="13" t="s">
        <v>506</v>
      </c>
      <c r="C143" s="36" t="s">
        <v>507</v>
      </c>
      <c r="D143" s="35" t="s">
        <v>520</v>
      </c>
      <c r="E143" s="11" t="s">
        <v>16</v>
      </c>
      <c r="F143" s="9">
        <v>1</v>
      </c>
      <c r="G143" s="47" t="s">
        <v>521</v>
      </c>
      <c r="H143" s="10">
        <v>5</v>
      </c>
      <c r="I143" s="12">
        <v>50.15</v>
      </c>
      <c r="J143" s="28">
        <v>1</v>
      </c>
      <c r="K143" s="57">
        <v>3</v>
      </c>
      <c r="L143" s="12">
        <v>57.672499999999992</v>
      </c>
      <c r="M143" s="23">
        <f t="shared" si="12"/>
        <v>70.937174999999996</v>
      </c>
      <c r="N143" s="28">
        <f t="shared" si="11"/>
        <v>173.01749999999998</v>
      </c>
    </row>
    <row r="144" spans="1:17" ht="51">
      <c r="A144" s="9" t="s">
        <v>522</v>
      </c>
      <c r="B144" s="13" t="s">
        <v>506</v>
      </c>
      <c r="C144" s="36" t="s">
        <v>507</v>
      </c>
      <c r="D144" s="35" t="s">
        <v>523</v>
      </c>
      <c r="E144" s="11" t="s">
        <v>16</v>
      </c>
      <c r="F144" s="9">
        <v>1</v>
      </c>
      <c r="G144" s="9" t="s">
        <v>524</v>
      </c>
      <c r="H144" s="10">
        <v>5</v>
      </c>
      <c r="I144" s="12">
        <v>61.43</v>
      </c>
      <c r="J144" s="28">
        <v>5</v>
      </c>
      <c r="K144" s="57">
        <v>7</v>
      </c>
      <c r="L144" s="12">
        <v>70.644499999999994</v>
      </c>
      <c r="M144" s="23">
        <f t="shared" si="12"/>
        <v>86.892734999999988</v>
      </c>
      <c r="N144" s="28">
        <f t="shared" si="11"/>
        <v>494.51149999999996</v>
      </c>
    </row>
    <row r="145" spans="1:14" ht="51">
      <c r="A145" s="9" t="s">
        <v>525</v>
      </c>
      <c r="B145" s="13" t="s">
        <v>506</v>
      </c>
      <c r="C145" s="36" t="s">
        <v>507</v>
      </c>
      <c r="D145" s="35" t="s">
        <v>526</v>
      </c>
      <c r="E145" s="11" t="s">
        <v>16</v>
      </c>
      <c r="F145" s="9">
        <v>1</v>
      </c>
      <c r="G145" s="9" t="s">
        <v>527</v>
      </c>
      <c r="H145" s="10">
        <v>5</v>
      </c>
      <c r="I145" s="12">
        <v>107.32</v>
      </c>
      <c r="J145" s="28">
        <v>5</v>
      </c>
      <c r="K145" s="57">
        <v>5</v>
      </c>
      <c r="L145" s="12">
        <v>123.41799999999998</v>
      </c>
      <c r="M145" s="23">
        <f t="shared" si="12"/>
        <v>151.80413999999996</v>
      </c>
      <c r="N145" s="28">
        <f t="shared" si="11"/>
        <v>617.08999999999992</v>
      </c>
    </row>
    <row r="146" spans="1:14" s="30" customFormat="1" ht="92.25" customHeight="1">
      <c r="A146" s="9" t="s">
        <v>528</v>
      </c>
      <c r="B146" s="189" t="s">
        <v>529</v>
      </c>
      <c r="C146" s="194" t="s">
        <v>530</v>
      </c>
      <c r="D146" s="35" t="s">
        <v>531</v>
      </c>
      <c r="E146" s="11" t="s">
        <v>16</v>
      </c>
      <c r="F146" s="9">
        <v>100</v>
      </c>
      <c r="G146" s="47" t="s">
        <v>532</v>
      </c>
      <c r="H146" s="10">
        <v>5</v>
      </c>
      <c r="I146" s="12">
        <v>49.15</v>
      </c>
      <c r="J146" s="28">
        <v>3</v>
      </c>
      <c r="K146" s="57">
        <v>6</v>
      </c>
      <c r="L146" s="12">
        <v>56.522499999999994</v>
      </c>
      <c r="M146" s="29">
        <f t="shared" si="12"/>
        <v>69.522674999999992</v>
      </c>
      <c r="N146" s="28">
        <f t="shared" si="11"/>
        <v>339.13499999999999</v>
      </c>
    </row>
    <row r="147" spans="1:14" s="30" customFormat="1" ht="92.25" customHeight="1">
      <c r="A147" s="9" t="s">
        <v>533</v>
      </c>
      <c r="B147" s="189"/>
      <c r="C147" s="195"/>
      <c r="D147" s="35" t="s">
        <v>534</v>
      </c>
      <c r="E147" s="11" t="s">
        <v>16</v>
      </c>
      <c r="F147" s="9">
        <v>100</v>
      </c>
      <c r="G147" s="47" t="s">
        <v>535</v>
      </c>
      <c r="H147" s="10">
        <v>5</v>
      </c>
      <c r="I147" s="12">
        <v>95.03</v>
      </c>
      <c r="J147" s="28">
        <v>8</v>
      </c>
      <c r="K147" s="57">
        <v>4</v>
      </c>
      <c r="L147" s="12">
        <v>109.28449999999999</v>
      </c>
      <c r="M147" s="29">
        <f t="shared" si="12"/>
        <v>134.41993499999998</v>
      </c>
      <c r="N147" s="28">
        <f t="shared" si="11"/>
        <v>437.13799999999998</v>
      </c>
    </row>
    <row r="148" spans="1:14" s="30" customFormat="1" ht="33.75" customHeight="1">
      <c r="A148" s="9" t="s">
        <v>536</v>
      </c>
      <c r="B148" s="189" t="s">
        <v>529</v>
      </c>
      <c r="C148" s="194" t="s">
        <v>537</v>
      </c>
      <c r="D148" s="35" t="s">
        <v>538</v>
      </c>
      <c r="E148" s="11" t="s">
        <v>16</v>
      </c>
      <c r="F148" s="9">
        <v>100</v>
      </c>
      <c r="G148" s="47" t="s">
        <v>539</v>
      </c>
      <c r="H148" s="10">
        <v>50</v>
      </c>
      <c r="I148" s="12">
        <v>13.29</v>
      </c>
      <c r="J148" s="28">
        <v>50</v>
      </c>
      <c r="K148" s="57">
        <v>73</v>
      </c>
      <c r="L148" s="12">
        <v>15.283499999999998</v>
      </c>
      <c r="M148" s="29">
        <f t="shared" si="12"/>
        <v>18.798704999999998</v>
      </c>
      <c r="N148" s="28">
        <f t="shared" si="11"/>
        <v>1115.6954999999998</v>
      </c>
    </row>
    <row r="149" spans="1:14" s="30" customFormat="1" ht="33.75" customHeight="1">
      <c r="A149" s="9" t="s">
        <v>540</v>
      </c>
      <c r="B149" s="189"/>
      <c r="C149" s="197"/>
      <c r="D149" s="35" t="s">
        <v>541</v>
      </c>
      <c r="E149" s="11" t="s">
        <v>16</v>
      </c>
      <c r="F149" s="9">
        <v>100</v>
      </c>
      <c r="G149" s="47" t="s">
        <v>542</v>
      </c>
      <c r="H149" s="10">
        <v>20</v>
      </c>
      <c r="I149" s="12">
        <v>19.809999999999999</v>
      </c>
      <c r="J149" s="28">
        <v>12</v>
      </c>
      <c r="K149" s="57">
        <v>17</v>
      </c>
      <c r="L149" s="12">
        <v>22.781499999999998</v>
      </c>
      <c r="M149" s="29">
        <f t="shared" si="12"/>
        <v>28.021244999999997</v>
      </c>
      <c r="N149" s="28">
        <f t="shared" si="11"/>
        <v>387.28549999999996</v>
      </c>
    </row>
    <row r="150" spans="1:14" s="30" customFormat="1" ht="33.75" customHeight="1">
      <c r="A150" s="9" t="s">
        <v>543</v>
      </c>
      <c r="B150" s="189"/>
      <c r="C150" s="197"/>
      <c r="D150" s="35" t="s">
        <v>544</v>
      </c>
      <c r="E150" s="11" t="s">
        <v>16</v>
      </c>
      <c r="F150" s="9">
        <v>100</v>
      </c>
      <c r="G150" s="47" t="s">
        <v>545</v>
      </c>
      <c r="H150" s="10">
        <v>15</v>
      </c>
      <c r="I150" s="12">
        <v>28.33</v>
      </c>
      <c r="J150" s="28">
        <v>6</v>
      </c>
      <c r="K150" s="57">
        <v>10</v>
      </c>
      <c r="L150" s="12">
        <v>32.579499999999996</v>
      </c>
      <c r="M150" s="29">
        <f t="shared" si="12"/>
        <v>40.072784999999996</v>
      </c>
      <c r="N150" s="28">
        <f t="shared" si="11"/>
        <v>325.79499999999996</v>
      </c>
    </row>
    <row r="151" spans="1:14" s="30" customFormat="1" ht="33.75" customHeight="1">
      <c r="A151" s="9" t="s">
        <v>546</v>
      </c>
      <c r="B151" s="189"/>
      <c r="C151" s="195"/>
      <c r="D151" s="35" t="s">
        <v>547</v>
      </c>
      <c r="E151" s="11" t="s">
        <v>16</v>
      </c>
      <c r="F151" s="9">
        <v>100</v>
      </c>
      <c r="G151" s="47" t="s">
        <v>548</v>
      </c>
      <c r="H151" s="10">
        <v>15</v>
      </c>
      <c r="I151" s="12">
        <v>42.38</v>
      </c>
      <c r="J151" s="28">
        <v>7</v>
      </c>
      <c r="K151" s="57">
        <v>11</v>
      </c>
      <c r="L151" s="12">
        <v>48.737000000000002</v>
      </c>
      <c r="M151" s="29">
        <f t="shared" ref="M151:M174" si="13">L151*1.23</f>
        <v>59.946510000000004</v>
      </c>
      <c r="N151" s="28">
        <f t="shared" si="11"/>
        <v>536.10699999999997</v>
      </c>
    </row>
    <row r="152" spans="1:14" s="30" customFormat="1" ht="69.75" customHeight="1">
      <c r="A152" s="9" t="s">
        <v>549</v>
      </c>
      <c r="B152" s="35" t="s">
        <v>529</v>
      </c>
      <c r="C152" s="189" t="s">
        <v>550</v>
      </c>
      <c r="D152" s="189"/>
      <c r="E152" s="11" t="s">
        <v>16</v>
      </c>
      <c r="F152" s="9">
        <v>100</v>
      </c>
      <c r="G152" s="47" t="s">
        <v>551</v>
      </c>
      <c r="H152" s="10">
        <v>30</v>
      </c>
      <c r="I152" s="12">
        <v>51.4</v>
      </c>
      <c r="J152" s="28">
        <v>16</v>
      </c>
      <c r="K152" s="57">
        <v>35</v>
      </c>
      <c r="L152" s="12">
        <v>59.109999999999992</v>
      </c>
      <c r="M152" s="29">
        <f t="shared" si="13"/>
        <v>72.705299999999994</v>
      </c>
      <c r="N152" s="28">
        <f t="shared" si="11"/>
        <v>2068.85</v>
      </c>
    </row>
    <row r="153" spans="1:14" s="30" customFormat="1" ht="36" customHeight="1">
      <c r="A153" s="9" t="s">
        <v>552</v>
      </c>
      <c r="B153" s="189" t="s">
        <v>529</v>
      </c>
      <c r="C153" s="194" t="s">
        <v>553</v>
      </c>
      <c r="D153" s="35" t="s">
        <v>538</v>
      </c>
      <c r="E153" s="11" t="s">
        <v>16</v>
      </c>
      <c r="F153" s="9">
        <v>100</v>
      </c>
      <c r="G153" s="47" t="s">
        <v>554</v>
      </c>
      <c r="H153" s="10">
        <v>5</v>
      </c>
      <c r="I153" s="12">
        <v>52.41</v>
      </c>
      <c r="J153" s="28">
        <v>2</v>
      </c>
      <c r="K153" s="57">
        <v>3</v>
      </c>
      <c r="L153" s="12">
        <v>60.271499999999989</v>
      </c>
      <c r="M153" s="29">
        <f t="shared" si="13"/>
        <v>74.133944999999983</v>
      </c>
      <c r="N153" s="28">
        <f t="shared" si="11"/>
        <v>180.81449999999995</v>
      </c>
    </row>
    <row r="154" spans="1:14" s="30" customFormat="1" ht="36" customHeight="1">
      <c r="A154" s="9" t="s">
        <v>555</v>
      </c>
      <c r="B154" s="189"/>
      <c r="C154" s="197"/>
      <c r="D154" s="35" t="s">
        <v>541</v>
      </c>
      <c r="E154" s="11" t="s">
        <v>16</v>
      </c>
      <c r="F154" s="9">
        <v>100</v>
      </c>
      <c r="G154" s="9" t="s">
        <v>556</v>
      </c>
      <c r="H154" s="10">
        <v>5</v>
      </c>
      <c r="I154" s="12">
        <v>66.2</v>
      </c>
      <c r="J154" s="28">
        <v>2</v>
      </c>
      <c r="K154" s="57">
        <v>2</v>
      </c>
      <c r="L154" s="12">
        <v>76.13</v>
      </c>
      <c r="M154" s="29">
        <f t="shared" si="13"/>
        <v>93.639899999999997</v>
      </c>
      <c r="N154" s="28">
        <f t="shared" si="11"/>
        <v>152.26</v>
      </c>
    </row>
    <row r="155" spans="1:14" s="30" customFormat="1" ht="36" customHeight="1">
      <c r="A155" s="9" t="s">
        <v>557</v>
      </c>
      <c r="B155" s="189"/>
      <c r="C155" s="197"/>
      <c r="D155" s="35" t="s">
        <v>544</v>
      </c>
      <c r="E155" s="11" t="s">
        <v>16</v>
      </c>
      <c r="F155" s="9">
        <v>100</v>
      </c>
      <c r="G155" s="47" t="s">
        <v>558</v>
      </c>
      <c r="H155" s="10">
        <v>5</v>
      </c>
      <c r="I155" s="12">
        <v>96.79</v>
      </c>
      <c r="J155" s="28">
        <v>2</v>
      </c>
      <c r="K155" s="57">
        <v>4</v>
      </c>
      <c r="L155" s="12">
        <v>111.3085</v>
      </c>
      <c r="M155" s="29">
        <f t="shared" si="13"/>
        <v>136.90945499999998</v>
      </c>
      <c r="N155" s="28">
        <f t="shared" si="11"/>
        <v>445.23399999999998</v>
      </c>
    </row>
    <row r="156" spans="1:14" s="30" customFormat="1" ht="36" customHeight="1">
      <c r="A156" s="9" t="s">
        <v>559</v>
      </c>
      <c r="B156" s="189"/>
      <c r="C156" s="195"/>
      <c r="D156" s="35" t="s">
        <v>547</v>
      </c>
      <c r="E156" s="11" t="s">
        <v>16</v>
      </c>
      <c r="F156" s="9">
        <v>100</v>
      </c>
      <c r="G156" s="47" t="s">
        <v>560</v>
      </c>
      <c r="H156" s="10">
        <v>5</v>
      </c>
      <c r="I156" s="12">
        <v>211.63</v>
      </c>
      <c r="J156" s="28">
        <v>3</v>
      </c>
      <c r="K156" s="57">
        <v>8</v>
      </c>
      <c r="L156" s="12">
        <v>243.37449999999998</v>
      </c>
      <c r="M156" s="29">
        <f t="shared" si="13"/>
        <v>299.35063499999995</v>
      </c>
      <c r="N156" s="28">
        <f t="shared" si="11"/>
        <v>1946.9959999999999</v>
      </c>
    </row>
    <row r="157" spans="1:14" s="30" customFormat="1" ht="63.75">
      <c r="A157" s="9" t="s">
        <v>561</v>
      </c>
      <c r="B157" s="13" t="s">
        <v>562</v>
      </c>
      <c r="C157" s="36" t="s">
        <v>563</v>
      </c>
      <c r="D157" s="35" t="s">
        <v>564</v>
      </c>
      <c r="E157" s="11" t="s">
        <v>16</v>
      </c>
      <c r="F157" s="9">
        <v>100</v>
      </c>
      <c r="G157" s="47" t="s">
        <v>565</v>
      </c>
      <c r="H157" s="10">
        <v>5</v>
      </c>
      <c r="I157" s="12">
        <v>20.81</v>
      </c>
      <c r="J157" s="28">
        <v>1</v>
      </c>
      <c r="K157" s="57">
        <v>3</v>
      </c>
      <c r="L157" s="12">
        <v>23.931499999999996</v>
      </c>
      <c r="M157" s="29">
        <f t="shared" si="13"/>
        <v>29.435744999999994</v>
      </c>
      <c r="N157" s="28">
        <f t="shared" si="11"/>
        <v>71.794499999999985</v>
      </c>
    </row>
    <row r="158" spans="1:14" s="30" customFormat="1" ht="63.75">
      <c r="A158" s="9" t="s">
        <v>566</v>
      </c>
      <c r="B158" s="13" t="s">
        <v>562</v>
      </c>
      <c r="C158" s="36" t="s">
        <v>563</v>
      </c>
      <c r="D158" s="35" t="s">
        <v>567</v>
      </c>
      <c r="E158" s="11" t="s">
        <v>16</v>
      </c>
      <c r="F158" s="9">
        <v>100</v>
      </c>
      <c r="G158" s="47" t="s">
        <v>568</v>
      </c>
      <c r="H158" s="10">
        <v>5</v>
      </c>
      <c r="I158" s="12">
        <v>39.619999999999997</v>
      </c>
      <c r="J158" s="28">
        <v>1</v>
      </c>
      <c r="K158" s="57">
        <v>3</v>
      </c>
      <c r="L158" s="12">
        <v>45.562999999999995</v>
      </c>
      <c r="M158" s="29">
        <f t="shared" si="13"/>
        <v>56.042489999999994</v>
      </c>
      <c r="N158" s="28">
        <f t="shared" si="11"/>
        <v>136.68899999999999</v>
      </c>
    </row>
    <row r="159" spans="1:14" s="30" customFormat="1" ht="63.75">
      <c r="A159" s="9" t="s">
        <v>569</v>
      </c>
      <c r="B159" s="13" t="s">
        <v>562</v>
      </c>
      <c r="C159" s="36" t="s">
        <v>563</v>
      </c>
      <c r="D159" s="35" t="s">
        <v>570</v>
      </c>
      <c r="E159" s="11" t="s">
        <v>16</v>
      </c>
      <c r="F159" s="9">
        <v>100</v>
      </c>
      <c r="G159" s="70" t="s">
        <v>571</v>
      </c>
      <c r="H159" s="10">
        <v>5</v>
      </c>
      <c r="I159" s="12">
        <v>9.7799999999999994</v>
      </c>
      <c r="J159" s="28">
        <v>2</v>
      </c>
      <c r="K159" s="57">
        <v>2</v>
      </c>
      <c r="L159" s="12">
        <v>11.246999999999998</v>
      </c>
      <c r="M159" s="29">
        <f t="shared" si="13"/>
        <v>13.833809999999998</v>
      </c>
      <c r="N159" s="28">
        <f t="shared" si="11"/>
        <v>22.493999999999996</v>
      </c>
    </row>
    <row r="160" spans="1:14" s="30" customFormat="1" ht="63.75">
      <c r="A160" s="9" t="s">
        <v>572</v>
      </c>
      <c r="B160" s="13" t="s">
        <v>562</v>
      </c>
      <c r="C160" s="36" t="s">
        <v>563</v>
      </c>
      <c r="D160" s="35" t="s">
        <v>573</v>
      </c>
      <c r="E160" s="11" t="s">
        <v>16</v>
      </c>
      <c r="F160" s="9">
        <v>100</v>
      </c>
      <c r="G160" s="9" t="s">
        <v>574</v>
      </c>
      <c r="H160" s="10">
        <v>5</v>
      </c>
      <c r="I160" s="12">
        <v>9.7799999999999994</v>
      </c>
      <c r="J160" s="28">
        <v>2</v>
      </c>
      <c r="K160" s="57">
        <v>2</v>
      </c>
      <c r="L160" s="12">
        <v>11.246999999999998</v>
      </c>
      <c r="M160" s="29">
        <f t="shared" si="13"/>
        <v>13.833809999999998</v>
      </c>
      <c r="N160" s="28">
        <f t="shared" si="11"/>
        <v>22.493999999999996</v>
      </c>
    </row>
    <row r="161" spans="1:14" s="30" customFormat="1" ht="63.75">
      <c r="A161" s="9" t="s">
        <v>575</v>
      </c>
      <c r="B161" s="13" t="s">
        <v>562</v>
      </c>
      <c r="C161" s="36" t="s">
        <v>563</v>
      </c>
      <c r="D161" s="35" t="s">
        <v>576</v>
      </c>
      <c r="E161" s="11" t="s">
        <v>16</v>
      </c>
      <c r="F161" s="9">
        <v>100</v>
      </c>
      <c r="G161" s="47" t="s">
        <v>577</v>
      </c>
      <c r="H161" s="10">
        <v>50</v>
      </c>
      <c r="I161" s="12">
        <v>64.19</v>
      </c>
      <c r="J161" s="28">
        <v>31</v>
      </c>
      <c r="K161" s="57">
        <v>37</v>
      </c>
      <c r="L161" s="12">
        <v>73.818499999999986</v>
      </c>
      <c r="M161" s="29">
        <f t="shared" si="13"/>
        <v>90.796754999999976</v>
      </c>
      <c r="N161" s="28">
        <f t="shared" si="11"/>
        <v>2731.2844999999993</v>
      </c>
    </row>
    <row r="162" spans="1:14" s="30" customFormat="1" ht="63.75">
      <c r="A162" s="9" t="s">
        <v>578</v>
      </c>
      <c r="B162" s="13" t="s">
        <v>562</v>
      </c>
      <c r="C162" s="36" t="s">
        <v>563</v>
      </c>
      <c r="D162" s="35" t="s">
        <v>579</v>
      </c>
      <c r="E162" s="11" t="s">
        <v>16</v>
      </c>
      <c r="F162" s="9">
        <v>100</v>
      </c>
      <c r="G162" s="9" t="s">
        <v>580</v>
      </c>
      <c r="H162" s="10">
        <v>15</v>
      </c>
      <c r="I162" s="12">
        <v>9.7799999999999994</v>
      </c>
      <c r="J162" s="28">
        <v>10</v>
      </c>
      <c r="K162" s="57">
        <v>10</v>
      </c>
      <c r="L162" s="12">
        <v>11.246999999999998</v>
      </c>
      <c r="M162" s="29">
        <f t="shared" si="13"/>
        <v>13.833809999999998</v>
      </c>
      <c r="N162" s="28">
        <f t="shared" si="11"/>
        <v>112.46999999999998</v>
      </c>
    </row>
    <row r="163" spans="1:14" s="30" customFormat="1" ht="63.75">
      <c r="A163" s="9" t="s">
        <v>581</v>
      </c>
      <c r="B163" s="13" t="s">
        <v>562</v>
      </c>
      <c r="C163" s="36" t="s">
        <v>563</v>
      </c>
      <c r="D163" s="35" t="s">
        <v>582</v>
      </c>
      <c r="E163" s="11" t="s">
        <v>16</v>
      </c>
      <c r="F163" s="9">
        <v>100</v>
      </c>
      <c r="G163" s="47" t="s">
        <v>583</v>
      </c>
      <c r="H163" s="10">
        <v>5</v>
      </c>
      <c r="I163" s="12">
        <v>21.06</v>
      </c>
      <c r="J163" s="28">
        <v>27</v>
      </c>
      <c r="K163" s="57">
        <v>33</v>
      </c>
      <c r="L163" s="12">
        <v>24.218999999999998</v>
      </c>
      <c r="M163" s="29">
        <f t="shared" si="13"/>
        <v>29.789369999999998</v>
      </c>
      <c r="N163" s="28">
        <f t="shared" si="11"/>
        <v>799.22699999999998</v>
      </c>
    </row>
    <row r="164" spans="1:14" s="26" customFormat="1" ht="21.75" customHeight="1">
      <c r="A164" s="14">
        <v>7</v>
      </c>
      <c r="B164" s="196" t="s">
        <v>584</v>
      </c>
      <c r="C164" s="196"/>
      <c r="D164" s="196"/>
      <c r="E164" s="15"/>
      <c r="F164" s="8"/>
      <c r="G164" s="8"/>
      <c r="H164" s="22"/>
      <c r="I164" s="16"/>
      <c r="J164" s="16"/>
      <c r="K164" s="34"/>
      <c r="L164" s="34"/>
      <c r="M164" s="34"/>
      <c r="N164" s="34"/>
    </row>
    <row r="165" spans="1:14" s="30" customFormat="1" ht="51.75" customHeight="1">
      <c r="A165" s="9" t="s">
        <v>585</v>
      </c>
      <c r="B165" s="35" t="s">
        <v>586</v>
      </c>
      <c r="C165" s="189" t="s">
        <v>587</v>
      </c>
      <c r="D165" s="189"/>
      <c r="E165" s="11" t="s">
        <v>16</v>
      </c>
      <c r="F165" s="9">
        <v>400</v>
      </c>
      <c r="G165" s="9" t="s">
        <v>588</v>
      </c>
      <c r="H165" s="10">
        <v>3</v>
      </c>
      <c r="I165" s="12">
        <v>63.44</v>
      </c>
      <c r="J165" s="28">
        <v>2</v>
      </c>
      <c r="K165" s="57">
        <v>2</v>
      </c>
      <c r="L165" s="12">
        <v>72.955999999999989</v>
      </c>
      <c r="M165" s="29">
        <f t="shared" si="13"/>
        <v>89.73587999999998</v>
      </c>
      <c r="N165" s="28">
        <f t="shared" si="11"/>
        <v>145.91199999999998</v>
      </c>
    </row>
    <row r="166" spans="1:14" s="30" customFormat="1" ht="63.75">
      <c r="A166" s="9" t="s">
        <v>589</v>
      </c>
      <c r="B166" s="13" t="s">
        <v>586</v>
      </c>
      <c r="C166" s="36" t="s">
        <v>590</v>
      </c>
      <c r="D166" s="35" t="s">
        <v>591</v>
      </c>
      <c r="E166" s="11" t="s">
        <v>16</v>
      </c>
      <c r="F166" s="9">
        <v>1000</v>
      </c>
      <c r="G166" s="9" t="s">
        <v>592</v>
      </c>
      <c r="H166" s="10">
        <v>3</v>
      </c>
      <c r="I166" s="12">
        <v>120.61</v>
      </c>
      <c r="J166" s="28">
        <v>2</v>
      </c>
      <c r="K166" s="57">
        <v>2</v>
      </c>
      <c r="L166" s="12">
        <v>138.70149999999998</v>
      </c>
      <c r="M166" s="29">
        <f t="shared" si="13"/>
        <v>170.60284499999997</v>
      </c>
      <c r="N166" s="28">
        <f t="shared" si="11"/>
        <v>277.40299999999996</v>
      </c>
    </row>
    <row r="167" spans="1:14" s="30" customFormat="1" ht="63.75">
      <c r="A167" s="9" t="s">
        <v>593</v>
      </c>
      <c r="B167" s="13" t="s">
        <v>586</v>
      </c>
      <c r="C167" s="36" t="s">
        <v>590</v>
      </c>
      <c r="D167" s="35" t="s">
        <v>594</v>
      </c>
      <c r="E167" s="11" t="s">
        <v>16</v>
      </c>
      <c r="F167" s="9">
        <v>1000</v>
      </c>
      <c r="G167" s="47" t="s">
        <v>595</v>
      </c>
      <c r="H167" s="10">
        <v>3</v>
      </c>
      <c r="I167" s="12">
        <v>133.4</v>
      </c>
      <c r="J167" s="28">
        <v>2</v>
      </c>
      <c r="K167" s="57">
        <v>9</v>
      </c>
      <c r="L167" s="12">
        <v>153.41</v>
      </c>
      <c r="M167" s="29">
        <f t="shared" si="13"/>
        <v>188.6943</v>
      </c>
      <c r="N167" s="28">
        <f t="shared" si="11"/>
        <v>1380.69</v>
      </c>
    </row>
    <row r="168" spans="1:14" s="30" customFormat="1" ht="30.75" customHeight="1">
      <c r="A168" s="9" t="s">
        <v>596</v>
      </c>
      <c r="B168" s="189" t="s">
        <v>586</v>
      </c>
      <c r="C168" s="194" t="s">
        <v>597</v>
      </c>
      <c r="D168" s="35" t="s">
        <v>598</v>
      </c>
      <c r="E168" s="11" t="s">
        <v>16</v>
      </c>
      <c r="F168" s="9">
        <v>250</v>
      </c>
      <c r="G168" s="9" t="s">
        <v>599</v>
      </c>
      <c r="H168" s="10">
        <v>3</v>
      </c>
      <c r="I168" s="12">
        <v>45.89</v>
      </c>
      <c r="J168" s="28">
        <v>2</v>
      </c>
      <c r="K168" s="57">
        <v>2</v>
      </c>
      <c r="L168" s="12">
        <v>52.773499999999999</v>
      </c>
      <c r="M168" s="29">
        <f t="shared" si="13"/>
        <v>64.911405000000002</v>
      </c>
      <c r="N168" s="28">
        <f t="shared" si="11"/>
        <v>105.547</v>
      </c>
    </row>
    <row r="169" spans="1:14" s="30" customFormat="1" ht="30.75" customHeight="1">
      <c r="A169" s="9" t="s">
        <v>600</v>
      </c>
      <c r="B169" s="189"/>
      <c r="C169" s="195"/>
      <c r="D169" s="35" t="s">
        <v>601</v>
      </c>
      <c r="E169" s="11" t="s">
        <v>16</v>
      </c>
      <c r="F169" s="9">
        <v>500</v>
      </c>
      <c r="G169" s="47" t="s">
        <v>602</v>
      </c>
      <c r="H169" s="10">
        <v>3</v>
      </c>
      <c r="I169" s="12">
        <v>38.11</v>
      </c>
      <c r="J169" s="28">
        <v>6</v>
      </c>
      <c r="K169" s="57">
        <v>11</v>
      </c>
      <c r="L169" s="12">
        <v>43.826499999999996</v>
      </c>
      <c r="M169" s="29">
        <f t="shared" si="13"/>
        <v>53.906594999999996</v>
      </c>
      <c r="N169" s="28">
        <f t="shared" si="11"/>
        <v>482.09149999999994</v>
      </c>
    </row>
    <row r="170" spans="1:14" ht="89.25">
      <c r="A170" s="9" t="s">
        <v>603</v>
      </c>
      <c r="B170" s="13" t="s">
        <v>604</v>
      </c>
      <c r="C170" s="36" t="s">
        <v>605</v>
      </c>
      <c r="D170" s="35" t="s">
        <v>606</v>
      </c>
      <c r="E170" s="11" t="s">
        <v>16</v>
      </c>
      <c r="F170" s="9">
        <v>100</v>
      </c>
      <c r="G170" s="9" t="s">
        <v>607</v>
      </c>
      <c r="H170" s="10">
        <v>3</v>
      </c>
      <c r="I170" s="12">
        <v>23.07</v>
      </c>
      <c r="J170" s="28">
        <v>1</v>
      </c>
      <c r="K170" s="57">
        <v>2</v>
      </c>
      <c r="L170" s="12">
        <v>26.5305</v>
      </c>
      <c r="M170" s="23">
        <f t="shared" si="13"/>
        <v>32.632514999999998</v>
      </c>
      <c r="N170" s="28">
        <f t="shared" si="11"/>
        <v>53.061</v>
      </c>
    </row>
    <row r="171" spans="1:14" ht="36.75" customHeight="1">
      <c r="A171" s="9" t="s">
        <v>608</v>
      </c>
      <c r="B171" s="189" t="s">
        <v>609</v>
      </c>
      <c r="C171" s="194" t="s">
        <v>610</v>
      </c>
      <c r="D171" s="35" t="s">
        <v>611</v>
      </c>
      <c r="E171" s="11" t="s">
        <v>16</v>
      </c>
      <c r="F171" s="9">
        <v>1</v>
      </c>
      <c r="G171" s="47" t="s">
        <v>612</v>
      </c>
      <c r="H171" s="10">
        <v>2</v>
      </c>
      <c r="I171" s="12">
        <v>52.16</v>
      </c>
      <c r="J171" s="28">
        <v>6</v>
      </c>
      <c r="K171" s="57">
        <v>7</v>
      </c>
      <c r="L171" s="12">
        <v>59.983999999999995</v>
      </c>
      <c r="M171" s="23">
        <f t="shared" si="13"/>
        <v>73.780319999999989</v>
      </c>
      <c r="N171" s="28">
        <f t="shared" si="11"/>
        <v>419.88799999999998</v>
      </c>
    </row>
    <row r="172" spans="1:14" ht="36.75" customHeight="1">
      <c r="A172" s="9" t="s">
        <v>613</v>
      </c>
      <c r="B172" s="189"/>
      <c r="C172" s="195"/>
      <c r="D172" s="35" t="s">
        <v>614</v>
      </c>
      <c r="E172" s="11" t="s">
        <v>16</v>
      </c>
      <c r="F172" s="9">
        <v>1</v>
      </c>
      <c r="G172" s="9" t="s">
        <v>615</v>
      </c>
      <c r="H172" s="10">
        <v>2</v>
      </c>
      <c r="I172" s="12">
        <v>52.66</v>
      </c>
      <c r="J172" s="28">
        <v>3</v>
      </c>
      <c r="K172" s="57">
        <v>2</v>
      </c>
      <c r="L172" s="12">
        <v>60.55899999999999</v>
      </c>
      <c r="M172" s="23">
        <f t="shared" si="13"/>
        <v>74.487569999999991</v>
      </c>
      <c r="N172" s="28">
        <f t="shared" si="11"/>
        <v>121.11799999999998</v>
      </c>
    </row>
    <row r="173" spans="1:14" ht="29.25" customHeight="1">
      <c r="A173" s="9" t="s">
        <v>616</v>
      </c>
      <c r="B173" s="35" t="s">
        <v>617</v>
      </c>
      <c r="C173" s="189" t="s">
        <v>618</v>
      </c>
      <c r="D173" s="189"/>
      <c r="E173" s="11" t="s">
        <v>16</v>
      </c>
      <c r="F173" s="9">
        <v>100</v>
      </c>
      <c r="G173" s="47" t="s">
        <v>619</v>
      </c>
      <c r="H173" s="10">
        <v>5</v>
      </c>
      <c r="I173" s="12">
        <v>73.47</v>
      </c>
      <c r="J173" s="28">
        <v>5</v>
      </c>
      <c r="K173" s="57">
        <v>5</v>
      </c>
      <c r="L173" s="12">
        <v>84.490499999999997</v>
      </c>
      <c r="M173" s="23">
        <f t="shared" si="13"/>
        <v>103.92331499999999</v>
      </c>
      <c r="N173" s="28">
        <f t="shared" si="11"/>
        <v>422.45249999999999</v>
      </c>
    </row>
    <row r="174" spans="1:14" ht="20.25" customHeight="1">
      <c r="A174" s="9" t="s">
        <v>620</v>
      </c>
      <c r="B174" s="13" t="s">
        <v>617</v>
      </c>
      <c r="C174" s="36" t="s">
        <v>621</v>
      </c>
      <c r="D174" s="35" t="s">
        <v>622</v>
      </c>
      <c r="E174" s="11" t="s">
        <v>16</v>
      </c>
      <c r="F174" s="9">
        <v>5</v>
      </c>
      <c r="G174" s="47" t="s">
        <v>623</v>
      </c>
      <c r="H174" s="10">
        <v>10</v>
      </c>
      <c r="I174" s="12">
        <v>21.82</v>
      </c>
      <c r="J174" s="28">
        <v>5</v>
      </c>
      <c r="K174" s="57">
        <v>12</v>
      </c>
      <c r="L174" s="12">
        <v>25.093</v>
      </c>
      <c r="M174" s="23">
        <f t="shared" si="13"/>
        <v>30.86439</v>
      </c>
      <c r="N174" s="28">
        <f t="shared" si="11"/>
        <v>301.11599999999999</v>
      </c>
    </row>
    <row r="175" spans="1:14" ht="27" customHeight="1">
      <c r="A175" s="9" t="s">
        <v>624</v>
      </c>
      <c r="B175" s="35" t="s">
        <v>625</v>
      </c>
      <c r="C175" s="189" t="s">
        <v>626</v>
      </c>
      <c r="D175" s="198"/>
      <c r="E175" s="11" t="s">
        <v>16</v>
      </c>
      <c r="F175" s="9">
        <v>1000</v>
      </c>
      <c r="G175" s="47" t="s">
        <v>627</v>
      </c>
      <c r="H175" s="10">
        <v>3</v>
      </c>
      <c r="I175" s="12">
        <v>25.58</v>
      </c>
      <c r="J175" s="28">
        <v>15</v>
      </c>
      <c r="K175" s="57">
        <v>17</v>
      </c>
      <c r="L175" s="12">
        <v>29.416999999999994</v>
      </c>
      <c r="M175" s="23">
        <f t="shared" ref="M175:M181" si="14">L175*1.23</f>
        <v>36.182909999999993</v>
      </c>
      <c r="N175" s="28">
        <f t="shared" si="11"/>
        <v>500.08899999999988</v>
      </c>
    </row>
    <row r="176" spans="1:14" ht="17.25" customHeight="1">
      <c r="A176" s="14">
        <v>8</v>
      </c>
      <c r="B176" s="196" t="s">
        <v>628</v>
      </c>
      <c r="C176" s="196"/>
      <c r="D176" s="196"/>
      <c r="E176" s="15"/>
      <c r="F176" s="8"/>
      <c r="G176" s="8"/>
      <c r="H176" s="22"/>
      <c r="I176" s="16"/>
      <c r="J176" s="16"/>
      <c r="K176" s="34"/>
      <c r="L176" s="16"/>
      <c r="M176" s="16"/>
      <c r="N176" s="16"/>
    </row>
    <row r="177" spans="1:14" ht="51">
      <c r="A177" s="9" t="s">
        <v>629</v>
      </c>
      <c r="B177" s="13" t="s">
        <v>630</v>
      </c>
      <c r="C177" s="36" t="s">
        <v>631</v>
      </c>
      <c r="D177" s="35" t="s">
        <v>632</v>
      </c>
      <c r="E177" s="9" t="s">
        <v>633</v>
      </c>
      <c r="F177" s="9">
        <v>10</v>
      </c>
      <c r="G177" s="47" t="s">
        <v>634</v>
      </c>
      <c r="H177" s="10">
        <v>2</v>
      </c>
      <c r="I177" s="12">
        <v>78.23</v>
      </c>
      <c r="J177" s="28">
        <v>2</v>
      </c>
      <c r="K177" s="57">
        <v>4</v>
      </c>
      <c r="L177" s="12">
        <v>89.964500000000001</v>
      </c>
      <c r="M177" s="23">
        <f t="shared" si="14"/>
        <v>110.656335</v>
      </c>
      <c r="N177" s="28">
        <f t="shared" si="11"/>
        <v>359.858</v>
      </c>
    </row>
    <row r="178" spans="1:14" s="30" customFormat="1" ht="76.5">
      <c r="A178" s="9" t="s">
        <v>635</v>
      </c>
      <c r="B178" s="13" t="s">
        <v>636</v>
      </c>
      <c r="C178" s="36" t="s">
        <v>637</v>
      </c>
      <c r="D178" s="35" t="s">
        <v>638</v>
      </c>
      <c r="E178" s="11" t="s">
        <v>639</v>
      </c>
      <c r="F178" s="9">
        <v>15</v>
      </c>
      <c r="G178" s="47" t="s">
        <v>640</v>
      </c>
      <c r="H178" s="10">
        <v>2</v>
      </c>
      <c r="I178" s="12">
        <v>265.8</v>
      </c>
      <c r="J178" s="28">
        <v>4</v>
      </c>
      <c r="K178" s="57">
        <v>6</v>
      </c>
      <c r="L178" s="12">
        <v>305.67</v>
      </c>
      <c r="M178" s="29">
        <f t="shared" si="14"/>
        <v>375.97410000000002</v>
      </c>
      <c r="N178" s="28">
        <f t="shared" si="11"/>
        <v>1834.02</v>
      </c>
    </row>
    <row r="179" spans="1:14" s="30" customFormat="1" ht="51">
      <c r="A179" s="9" t="s">
        <v>641</v>
      </c>
      <c r="B179" s="13" t="s">
        <v>642</v>
      </c>
      <c r="C179" s="36" t="s">
        <v>643</v>
      </c>
      <c r="D179" s="35" t="s">
        <v>644</v>
      </c>
      <c r="E179" s="11" t="s">
        <v>639</v>
      </c>
      <c r="F179" s="9">
        <v>15</v>
      </c>
      <c r="G179" s="9" t="s">
        <v>645</v>
      </c>
      <c r="H179" s="10">
        <v>2</v>
      </c>
      <c r="I179" s="12">
        <v>81.739999999999995</v>
      </c>
      <c r="J179" s="28">
        <v>1</v>
      </c>
      <c r="K179" s="57">
        <v>2</v>
      </c>
      <c r="L179" s="12">
        <v>94.000999999999991</v>
      </c>
      <c r="M179" s="29">
        <f t="shared" si="14"/>
        <v>115.62122999999998</v>
      </c>
      <c r="N179" s="28">
        <f t="shared" si="11"/>
        <v>188.00199999999998</v>
      </c>
    </row>
    <row r="180" spans="1:14" s="30" customFormat="1" ht="51">
      <c r="A180" s="9" t="s">
        <v>646</v>
      </c>
      <c r="B180" s="13" t="s">
        <v>647</v>
      </c>
      <c r="C180" s="36" t="s">
        <v>643</v>
      </c>
      <c r="D180" s="35" t="s">
        <v>648</v>
      </c>
      <c r="E180" s="11" t="s">
        <v>639</v>
      </c>
      <c r="F180" s="9">
        <v>15</v>
      </c>
      <c r="G180" s="9" t="s">
        <v>649</v>
      </c>
      <c r="H180" s="10">
        <v>2</v>
      </c>
      <c r="I180" s="12">
        <v>267.8</v>
      </c>
      <c r="J180" s="28">
        <v>1</v>
      </c>
      <c r="K180" s="57">
        <v>2</v>
      </c>
      <c r="L180" s="12">
        <v>307.96999999999997</v>
      </c>
      <c r="M180" s="29">
        <f t="shared" si="14"/>
        <v>378.80309999999997</v>
      </c>
      <c r="N180" s="28">
        <f t="shared" si="11"/>
        <v>615.93999999999994</v>
      </c>
    </row>
    <row r="181" spans="1:14" s="30" customFormat="1" ht="51">
      <c r="A181" s="9" t="s">
        <v>650</v>
      </c>
      <c r="B181" s="13" t="s">
        <v>651</v>
      </c>
      <c r="C181" s="39" t="s">
        <v>652</v>
      </c>
      <c r="D181" s="35" t="s">
        <v>653</v>
      </c>
      <c r="E181" s="11" t="s">
        <v>639</v>
      </c>
      <c r="F181" s="9">
        <v>10</v>
      </c>
      <c r="G181" s="9" t="s">
        <v>654</v>
      </c>
      <c r="H181" s="10">
        <v>1</v>
      </c>
      <c r="I181" s="12">
        <v>112.34</v>
      </c>
      <c r="J181" s="28">
        <v>1</v>
      </c>
      <c r="K181" s="57">
        <v>2</v>
      </c>
      <c r="L181" s="12">
        <v>129.191</v>
      </c>
      <c r="M181" s="29">
        <f t="shared" si="14"/>
        <v>158.90493000000001</v>
      </c>
      <c r="N181" s="28">
        <f t="shared" si="11"/>
        <v>258.38200000000001</v>
      </c>
    </row>
    <row r="182" spans="1:14" s="30" customFormat="1" ht="29.25" customHeight="1">
      <c r="A182" s="9" t="s">
        <v>655</v>
      </c>
      <c r="B182" s="189" t="s">
        <v>656</v>
      </c>
      <c r="C182" s="194" t="s">
        <v>657</v>
      </c>
      <c r="D182" s="35" t="s">
        <v>658</v>
      </c>
      <c r="E182" s="11" t="s">
        <v>16</v>
      </c>
      <c r="F182" s="9">
        <v>10</v>
      </c>
      <c r="G182" s="9" t="s">
        <v>659</v>
      </c>
      <c r="H182" s="10">
        <v>3</v>
      </c>
      <c r="I182" s="12">
        <v>14.04</v>
      </c>
      <c r="J182" s="28">
        <v>1</v>
      </c>
      <c r="K182" s="57">
        <v>2</v>
      </c>
      <c r="L182" s="12">
        <v>16.145999999999997</v>
      </c>
      <c r="M182" s="29">
        <f t="shared" ref="M182:M204" si="15">L182*1.23</f>
        <v>19.859579999999998</v>
      </c>
      <c r="N182" s="28">
        <f t="shared" si="11"/>
        <v>32.291999999999994</v>
      </c>
    </row>
    <row r="183" spans="1:14" s="30" customFormat="1" ht="29.25" customHeight="1">
      <c r="A183" s="9" t="s">
        <v>660</v>
      </c>
      <c r="B183" s="189"/>
      <c r="C183" s="195"/>
      <c r="D183" s="35" t="s">
        <v>661</v>
      </c>
      <c r="E183" s="11" t="s">
        <v>16</v>
      </c>
      <c r="F183" s="9">
        <v>10</v>
      </c>
      <c r="G183" s="9" t="s">
        <v>662</v>
      </c>
      <c r="H183" s="10">
        <v>3</v>
      </c>
      <c r="I183" s="12">
        <v>15.3</v>
      </c>
      <c r="J183" s="28">
        <v>1</v>
      </c>
      <c r="K183" s="57">
        <v>2</v>
      </c>
      <c r="L183" s="12">
        <v>17.594999999999999</v>
      </c>
      <c r="M183" s="29">
        <f t="shared" si="15"/>
        <v>21.641849999999998</v>
      </c>
      <c r="N183" s="28">
        <f t="shared" si="11"/>
        <v>35.19</v>
      </c>
    </row>
    <row r="184" spans="1:14" s="30" customFormat="1" ht="28.5" customHeight="1">
      <c r="A184" s="9" t="s">
        <v>663</v>
      </c>
      <c r="B184" s="13" t="s">
        <v>656</v>
      </c>
      <c r="C184" s="36" t="s">
        <v>657</v>
      </c>
      <c r="D184" s="35" t="s">
        <v>664</v>
      </c>
      <c r="E184" s="11" t="s">
        <v>16</v>
      </c>
      <c r="F184" s="9">
        <v>10</v>
      </c>
      <c r="G184" s="47" t="s">
        <v>665</v>
      </c>
      <c r="H184" s="10">
        <v>3</v>
      </c>
      <c r="I184" s="12">
        <v>20.81</v>
      </c>
      <c r="J184" s="28">
        <v>2</v>
      </c>
      <c r="K184" s="57">
        <v>3</v>
      </c>
      <c r="L184" s="12">
        <v>23.931499999999996</v>
      </c>
      <c r="M184" s="29">
        <f t="shared" si="15"/>
        <v>29.435744999999994</v>
      </c>
      <c r="N184" s="28">
        <f t="shared" si="11"/>
        <v>71.794499999999985</v>
      </c>
    </row>
    <row r="185" spans="1:14" s="30" customFormat="1" ht="31.5" customHeight="1">
      <c r="A185" s="9" t="s">
        <v>666</v>
      </c>
      <c r="B185" s="189" t="s">
        <v>667</v>
      </c>
      <c r="C185" s="194" t="s">
        <v>668</v>
      </c>
      <c r="D185" s="35" t="s">
        <v>669</v>
      </c>
      <c r="E185" s="11" t="s">
        <v>16</v>
      </c>
      <c r="F185" s="9">
        <v>1</v>
      </c>
      <c r="G185" s="47" t="s">
        <v>670</v>
      </c>
      <c r="H185" s="10">
        <v>10</v>
      </c>
      <c r="I185" s="12">
        <v>4.26</v>
      </c>
      <c r="J185" s="28">
        <v>2</v>
      </c>
      <c r="K185" s="57">
        <v>6</v>
      </c>
      <c r="L185" s="12">
        <v>4.8989999999999991</v>
      </c>
      <c r="M185" s="29">
        <f t="shared" si="15"/>
        <v>6.0257699999999987</v>
      </c>
      <c r="N185" s="28">
        <f t="shared" si="11"/>
        <v>29.393999999999995</v>
      </c>
    </row>
    <row r="186" spans="1:14" s="30" customFormat="1" ht="31.5" customHeight="1">
      <c r="A186" s="9" t="s">
        <v>671</v>
      </c>
      <c r="B186" s="189"/>
      <c r="C186" s="197"/>
      <c r="D186" s="35" t="s">
        <v>672</v>
      </c>
      <c r="E186" s="11" t="s">
        <v>16</v>
      </c>
      <c r="F186" s="9">
        <v>1</v>
      </c>
      <c r="G186" s="47" t="s">
        <v>673</v>
      </c>
      <c r="H186" s="10">
        <v>10</v>
      </c>
      <c r="I186" s="12">
        <v>5.77</v>
      </c>
      <c r="J186" s="28">
        <v>2</v>
      </c>
      <c r="K186" s="57">
        <v>6</v>
      </c>
      <c r="L186" s="12">
        <v>6.6354999999999986</v>
      </c>
      <c r="M186" s="29">
        <f t="shared" si="15"/>
        <v>8.1616649999999975</v>
      </c>
      <c r="N186" s="28">
        <f t="shared" si="11"/>
        <v>39.812999999999988</v>
      </c>
    </row>
    <row r="187" spans="1:14" s="30" customFormat="1" ht="31.5" customHeight="1">
      <c r="A187" s="9" t="s">
        <v>674</v>
      </c>
      <c r="B187" s="189"/>
      <c r="C187" s="197"/>
      <c r="D187" s="35" t="s">
        <v>675</v>
      </c>
      <c r="E187" s="11" t="s">
        <v>16</v>
      </c>
      <c r="F187" s="9">
        <v>1</v>
      </c>
      <c r="G187" s="47" t="s">
        <v>676</v>
      </c>
      <c r="H187" s="10">
        <v>3</v>
      </c>
      <c r="I187" s="12">
        <v>6.02</v>
      </c>
      <c r="J187" s="28">
        <v>2</v>
      </c>
      <c r="K187" s="57">
        <v>6</v>
      </c>
      <c r="L187" s="12">
        <v>6.9229999999999992</v>
      </c>
      <c r="M187" s="29">
        <f t="shared" si="15"/>
        <v>8.5152899999999985</v>
      </c>
      <c r="N187" s="28">
        <f t="shared" si="11"/>
        <v>41.537999999999997</v>
      </c>
    </row>
    <row r="188" spans="1:14" s="30" customFormat="1" ht="31.5" customHeight="1">
      <c r="A188" s="9" t="s">
        <v>677</v>
      </c>
      <c r="B188" s="189"/>
      <c r="C188" s="197"/>
      <c r="D188" s="35" t="s">
        <v>678</v>
      </c>
      <c r="E188" s="11" t="s">
        <v>16</v>
      </c>
      <c r="F188" s="9">
        <v>1</v>
      </c>
      <c r="G188" s="47" t="s">
        <v>679</v>
      </c>
      <c r="H188" s="10">
        <v>3</v>
      </c>
      <c r="I188" s="12">
        <v>7.02</v>
      </c>
      <c r="J188" s="28">
        <v>2</v>
      </c>
      <c r="K188" s="57">
        <v>6</v>
      </c>
      <c r="L188" s="12">
        <v>8.0729999999999986</v>
      </c>
      <c r="M188" s="29">
        <f t="shared" si="15"/>
        <v>9.9297899999999988</v>
      </c>
      <c r="N188" s="28">
        <f t="shared" si="11"/>
        <v>48.437999999999988</v>
      </c>
    </row>
    <row r="189" spans="1:14" s="30" customFormat="1" ht="31.5" customHeight="1">
      <c r="A189" s="9" t="s">
        <v>680</v>
      </c>
      <c r="B189" s="189"/>
      <c r="C189" s="197"/>
      <c r="D189" s="35" t="s">
        <v>681</v>
      </c>
      <c r="E189" s="11" t="s">
        <v>16</v>
      </c>
      <c r="F189" s="9">
        <v>1</v>
      </c>
      <c r="G189" s="47" t="s">
        <v>682</v>
      </c>
      <c r="H189" s="10">
        <v>3</v>
      </c>
      <c r="I189" s="12">
        <v>9.7799999999999994</v>
      </c>
      <c r="J189" s="28">
        <v>2</v>
      </c>
      <c r="K189" s="57">
        <v>6</v>
      </c>
      <c r="L189" s="12">
        <v>11.246999999999998</v>
      </c>
      <c r="M189" s="29">
        <f t="shared" si="15"/>
        <v>13.833809999999998</v>
      </c>
      <c r="N189" s="28">
        <f t="shared" si="11"/>
        <v>67.481999999999985</v>
      </c>
    </row>
    <row r="190" spans="1:14" s="30" customFormat="1" ht="31.5" customHeight="1">
      <c r="A190" s="9" t="s">
        <v>683</v>
      </c>
      <c r="B190" s="189"/>
      <c r="C190" s="195"/>
      <c r="D190" s="35" t="s">
        <v>684</v>
      </c>
      <c r="E190" s="11" t="s">
        <v>16</v>
      </c>
      <c r="F190" s="9">
        <v>1</v>
      </c>
      <c r="G190" s="47" t="s">
        <v>685</v>
      </c>
      <c r="H190" s="10">
        <v>3</v>
      </c>
      <c r="I190" s="12">
        <v>11.28</v>
      </c>
      <c r="J190" s="28">
        <v>2</v>
      </c>
      <c r="K190" s="57">
        <v>6</v>
      </c>
      <c r="L190" s="12">
        <v>12.971999999999998</v>
      </c>
      <c r="M190" s="29">
        <f t="shared" si="15"/>
        <v>15.955559999999997</v>
      </c>
      <c r="N190" s="28">
        <f t="shared" si="11"/>
        <v>77.831999999999994</v>
      </c>
    </row>
    <row r="191" spans="1:14" ht="26.25" customHeight="1">
      <c r="A191" s="14">
        <v>9</v>
      </c>
      <c r="B191" s="196" t="s">
        <v>686</v>
      </c>
      <c r="C191" s="196"/>
      <c r="D191" s="196"/>
      <c r="E191" s="15"/>
      <c r="F191" s="8"/>
      <c r="G191" s="8"/>
      <c r="H191" s="22"/>
      <c r="I191" s="16"/>
      <c r="J191" s="16"/>
      <c r="K191" s="34"/>
      <c r="L191" s="16"/>
      <c r="M191" s="16"/>
      <c r="N191" s="16"/>
    </row>
    <row r="192" spans="1:14" s="30" customFormat="1" ht="25.5" customHeight="1">
      <c r="A192" s="9" t="s">
        <v>687</v>
      </c>
      <c r="B192" s="189" t="s">
        <v>688</v>
      </c>
      <c r="C192" s="194" t="s">
        <v>689</v>
      </c>
      <c r="D192" s="35" t="s">
        <v>690</v>
      </c>
      <c r="E192" s="11" t="s">
        <v>16</v>
      </c>
      <c r="F192" s="9">
        <v>100</v>
      </c>
      <c r="G192" s="47" t="s">
        <v>691</v>
      </c>
      <c r="H192" s="10">
        <v>60</v>
      </c>
      <c r="I192" s="12">
        <v>17.55</v>
      </c>
      <c r="J192" s="28">
        <v>38</v>
      </c>
      <c r="K192" s="57">
        <v>42</v>
      </c>
      <c r="L192" s="12">
        <v>20.182500000000001</v>
      </c>
      <c r="M192" s="29">
        <f t="shared" si="15"/>
        <v>24.824475</v>
      </c>
      <c r="N192" s="28">
        <f t="shared" si="11"/>
        <v>847.66500000000008</v>
      </c>
    </row>
    <row r="193" spans="1:14" s="30" customFormat="1" ht="25.5" customHeight="1">
      <c r="A193" s="9" t="s">
        <v>692</v>
      </c>
      <c r="B193" s="189"/>
      <c r="C193" s="197"/>
      <c r="D193" s="35" t="s">
        <v>693</v>
      </c>
      <c r="E193" s="11" t="s">
        <v>16</v>
      </c>
      <c r="F193" s="9">
        <v>100</v>
      </c>
      <c r="G193" s="47" t="s">
        <v>694</v>
      </c>
      <c r="H193" s="10">
        <v>60</v>
      </c>
      <c r="I193" s="12">
        <v>17.55</v>
      </c>
      <c r="J193" s="28">
        <v>78</v>
      </c>
      <c r="K193" s="57">
        <v>122</v>
      </c>
      <c r="L193" s="12">
        <v>20.182500000000001</v>
      </c>
      <c r="M193" s="29">
        <f t="shared" si="15"/>
        <v>24.824475</v>
      </c>
      <c r="N193" s="28">
        <f t="shared" si="11"/>
        <v>2462.2650000000003</v>
      </c>
    </row>
    <row r="194" spans="1:14" s="30" customFormat="1" ht="25.5" customHeight="1">
      <c r="A194" s="9" t="s">
        <v>695</v>
      </c>
      <c r="B194" s="189"/>
      <c r="C194" s="197"/>
      <c r="D194" s="35" t="s">
        <v>696</v>
      </c>
      <c r="E194" s="11" t="s">
        <v>16</v>
      </c>
      <c r="F194" s="9">
        <v>100</v>
      </c>
      <c r="G194" s="47" t="s">
        <v>697</v>
      </c>
      <c r="H194" s="10">
        <v>60</v>
      </c>
      <c r="I194" s="12">
        <v>17.55</v>
      </c>
      <c r="J194" s="28">
        <v>35</v>
      </c>
      <c r="K194" s="57">
        <v>52</v>
      </c>
      <c r="L194" s="12">
        <v>20.182500000000001</v>
      </c>
      <c r="M194" s="29">
        <f t="shared" si="15"/>
        <v>24.824475</v>
      </c>
      <c r="N194" s="28">
        <f t="shared" si="11"/>
        <v>1049.49</v>
      </c>
    </row>
    <row r="195" spans="1:14" s="30" customFormat="1" ht="25.5" customHeight="1">
      <c r="A195" s="9" t="s">
        <v>698</v>
      </c>
      <c r="B195" s="189"/>
      <c r="C195" s="195"/>
      <c r="D195" s="35" t="s">
        <v>699</v>
      </c>
      <c r="E195" s="11" t="s">
        <v>16</v>
      </c>
      <c r="F195" s="9">
        <v>90</v>
      </c>
      <c r="G195" s="47" t="s">
        <v>700</v>
      </c>
      <c r="H195" s="10">
        <v>20</v>
      </c>
      <c r="I195" s="12">
        <v>20.059999999999999</v>
      </c>
      <c r="J195" s="28">
        <v>19</v>
      </c>
      <c r="K195" s="57">
        <v>30</v>
      </c>
      <c r="L195" s="12">
        <v>23.068999999999996</v>
      </c>
      <c r="M195" s="29">
        <f t="shared" si="15"/>
        <v>28.374869999999994</v>
      </c>
      <c r="N195" s="28">
        <f t="shared" si="11"/>
        <v>692.06999999999982</v>
      </c>
    </row>
    <row r="196" spans="1:14" s="30" customFormat="1" ht="25.5" customHeight="1">
      <c r="A196" s="9" t="s">
        <v>701</v>
      </c>
      <c r="B196" s="189" t="s">
        <v>702</v>
      </c>
      <c r="C196" s="194" t="s">
        <v>703</v>
      </c>
      <c r="D196" s="35" t="s">
        <v>690</v>
      </c>
      <c r="E196" s="11" t="s">
        <v>16</v>
      </c>
      <c r="F196" s="9">
        <v>100</v>
      </c>
      <c r="G196" s="47" t="s">
        <v>704</v>
      </c>
      <c r="H196" s="10">
        <v>20</v>
      </c>
      <c r="I196" s="12">
        <v>24.82</v>
      </c>
      <c r="J196" s="28">
        <v>16</v>
      </c>
      <c r="K196" s="57">
        <v>22</v>
      </c>
      <c r="L196" s="12">
        <v>28.542999999999999</v>
      </c>
      <c r="M196" s="29">
        <f t="shared" si="15"/>
        <v>35.107889999999998</v>
      </c>
      <c r="N196" s="28">
        <f t="shared" si="11"/>
        <v>627.94600000000003</v>
      </c>
    </row>
    <row r="197" spans="1:14" s="30" customFormat="1" ht="25.5" customHeight="1">
      <c r="A197" s="9" t="s">
        <v>705</v>
      </c>
      <c r="B197" s="189"/>
      <c r="C197" s="197"/>
      <c r="D197" s="35" t="s">
        <v>693</v>
      </c>
      <c r="E197" s="11" t="s">
        <v>16</v>
      </c>
      <c r="F197" s="9">
        <v>100</v>
      </c>
      <c r="G197" s="47" t="s">
        <v>706</v>
      </c>
      <c r="H197" s="10">
        <v>60</v>
      </c>
      <c r="I197" s="12">
        <v>24.82</v>
      </c>
      <c r="J197" s="28">
        <v>48</v>
      </c>
      <c r="K197" s="57">
        <v>85</v>
      </c>
      <c r="L197" s="12">
        <v>28.542999999999999</v>
      </c>
      <c r="M197" s="29">
        <f t="shared" si="15"/>
        <v>35.107889999999998</v>
      </c>
      <c r="N197" s="28">
        <f t="shared" si="11"/>
        <v>2426.1549999999997</v>
      </c>
    </row>
    <row r="198" spans="1:14" s="30" customFormat="1" ht="25.5" customHeight="1">
      <c r="A198" s="9" t="s">
        <v>707</v>
      </c>
      <c r="B198" s="189"/>
      <c r="C198" s="197"/>
      <c r="D198" s="35" t="s">
        <v>696</v>
      </c>
      <c r="E198" s="11" t="s">
        <v>16</v>
      </c>
      <c r="F198" s="9">
        <v>100</v>
      </c>
      <c r="G198" s="47" t="s">
        <v>708</v>
      </c>
      <c r="H198" s="10">
        <v>20</v>
      </c>
      <c r="I198" s="12">
        <v>24.82</v>
      </c>
      <c r="J198" s="28">
        <v>14</v>
      </c>
      <c r="K198" s="57">
        <v>24</v>
      </c>
      <c r="L198" s="12">
        <v>28.542999999999999</v>
      </c>
      <c r="M198" s="29">
        <f t="shared" si="15"/>
        <v>35.107889999999998</v>
      </c>
      <c r="N198" s="28">
        <f t="shared" ref="N198:N255" si="16">L198*K198</f>
        <v>685.03199999999993</v>
      </c>
    </row>
    <row r="199" spans="1:14" s="30" customFormat="1" ht="25.5" customHeight="1">
      <c r="A199" s="9" t="s">
        <v>709</v>
      </c>
      <c r="B199" s="189"/>
      <c r="C199" s="195"/>
      <c r="D199" s="35" t="s">
        <v>699</v>
      </c>
      <c r="E199" s="11" t="s">
        <v>16</v>
      </c>
      <c r="F199" s="9">
        <v>90</v>
      </c>
      <c r="G199" s="47" t="s">
        <v>710</v>
      </c>
      <c r="H199" s="10">
        <v>10</v>
      </c>
      <c r="I199" s="12">
        <v>33.85</v>
      </c>
      <c r="J199" s="28">
        <v>5</v>
      </c>
      <c r="K199" s="57">
        <v>10</v>
      </c>
      <c r="L199" s="12">
        <v>38.927500000000002</v>
      </c>
      <c r="M199" s="29">
        <f t="shared" si="15"/>
        <v>47.880825000000002</v>
      </c>
      <c r="N199" s="28">
        <f t="shared" si="16"/>
        <v>389.27500000000003</v>
      </c>
    </row>
    <row r="200" spans="1:14" s="30" customFormat="1" ht="51">
      <c r="A200" s="9" t="s">
        <v>711</v>
      </c>
      <c r="B200" s="13" t="s">
        <v>702</v>
      </c>
      <c r="C200" s="36" t="s">
        <v>712</v>
      </c>
      <c r="D200" s="35" t="s">
        <v>713</v>
      </c>
      <c r="E200" s="11" t="s">
        <v>714</v>
      </c>
      <c r="F200" s="9">
        <v>1</v>
      </c>
      <c r="G200" s="9" t="s">
        <v>715</v>
      </c>
      <c r="H200" s="10">
        <v>2</v>
      </c>
      <c r="I200" s="12">
        <v>26.83</v>
      </c>
      <c r="J200" s="28">
        <v>1</v>
      </c>
      <c r="K200" s="57">
        <v>2</v>
      </c>
      <c r="L200" s="12">
        <v>30.854499999999994</v>
      </c>
      <c r="M200" s="29">
        <f t="shared" si="15"/>
        <v>37.95103499999999</v>
      </c>
      <c r="N200" s="28">
        <f t="shared" si="16"/>
        <v>61.708999999999989</v>
      </c>
    </row>
    <row r="201" spans="1:14" s="26" customFormat="1" ht="51">
      <c r="A201" s="9" t="s">
        <v>716</v>
      </c>
      <c r="B201" s="13" t="s">
        <v>702</v>
      </c>
      <c r="C201" s="36" t="s">
        <v>712</v>
      </c>
      <c r="D201" s="35" t="s">
        <v>717</v>
      </c>
      <c r="E201" s="11" t="s">
        <v>714</v>
      </c>
      <c r="F201" s="9">
        <v>1</v>
      </c>
      <c r="G201" s="9" t="s">
        <v>718</v>
      </c>
      <c r="H201" s="10">
        <v>2</v>
      </c>
      <c r="I201" s="12">
        <v>26.83</v>
      </c>
      <c r="J201" s="28">
        <v>0</v>
      </c>
      <c r="K201" s="57">
        <v>2</v>
      </c>
      <c r="L201" s="27">
        <v>30.854499999999994</v>
      </c>
      <c r="M201" s="25">
        <f t="shared" si="15"/>
        <v>37.95103499999999</v>
      </c>
      <c r="N201" s="28">
        <f t="shared" si="16"/>
        <v>61.708999999999989</v>
      </c>
    </row>
    <row r="202" spans="1:14" s="26" customFormat="1" ht="76.5">
      <c r="A202" s="9" t="s">
        <v>719</v>
      </c>
      <c r="B202" s="13" t="s">
        <v>720</v>
      </c>
      <c r="C202" s="36" t="s">
        <v>721</v>
      </c>
      <c r="D202" s="35" t="s">
        <v>690</v>
      </c>
      <c r="E202" s="11" t="s">
        <v>16</v>
      </c>
      <c r="F202" s="9">
        <v>100</v>
      </c>
      <c r="G202" s="9" t="s">
        <v>722</v>
      </c>
      <c r="H202" s="10">
        <v>5</v>
      </c>
      <c r="I202" s="12">
        <v>11.28</v>
      </c>
      <c r="J202" s="28">
        <v>0</v>
      </c>
      <c r="K202" s="57">
        <v>2</v>
      </c>
      <c r="L202" s="27">
        <v>12.971999999999998</v>
      </c>
      <c r="M202" s="25">
        <f t="shared" si="15"/>
        <v>15.955559999999997</v>
      </c>
      <c r="N202" s="28">
        <f t="shared" si="16"/>
        <v>25.943999999999996</v>
      </c>
    </row>
    <row r="203" spans="1:14" s="30" customFormat="1" ht="76.5">
      <c r="A203" s="9" t="s">
        <v>723</v>
      </c>
      <c r="B203" s="13" t="s">
        <v>720</v>
      </c>
      <c r="C203" s="36" t="s">
        <v>721</v>
      </c>
      <c r="D203" s="35" t="s">
        <v>693</v>
      </c>
      <c r="E203" s="11" t="s">
        <v>16</v>
      </c>
      <c r="F203" s="9">
        <v>100</v>
      </c>
      <c r="G203" s="9" t="s">
        <v>724</v>
      </c>
      <c r="H203" s="10">
        <v>5</v>
      </c>
      <c r="I203" s="12">
        <v>10.28</v>
      </c>
      <c r="J203" s="28">
        <v>4</v>
      </c>
      <c r="K203" s="57">
        <v>5</v>
      </c>
      <c r="L203" s="12">
        <v>11.821999999999999</v>
      </c>
      <c r="M203" s="29">
        <f t="shared" si="15"/>
        <v>14.541059999999998</v>
      </c>
      <c r="N203" s="28">
        <f t="shared" si="16"/>
        <v>59.11</v>
      </c>
    </row>
    <row r="204" spans="1:14" s="26" customFormat="1" ht="76.5">
      <c r="A204" s="9" t="s">
        <v>725</v>
      </c>
      <c r="B204" s="13" t="s">
        <v>720</v>
      </c>
      <c r="C204" s="36" t="s">
        <v>721</v>
      </c>
      <c r="D204" s="35" t="s">
        <v>696</v>
      </c>
      <c r="E204" s="11" t="s">
        <v>16</v>
      </c>
      <c r="F204" s="9">
        <v>100</v>
      </c>
      <c r="G204" s="9" t="s">
        <v>726</v>
      </c>
      <c r="H204" s="10">
        <v>5</v>
      </c>
      <c r="I204" s="12">
        <v>11.28</v>
      </c>
      <c r="J204" s="28">
        <v>0</v>
      </c>
      <c r="K204" s="57">
        <v>2</v>
      </c>
      <c r="L204" s="27">
        <v>12.971999999999998</v>
      </c>
      <c r="M204" s="25">
        <f t="shared" si="15"/>
        <v>15.955559999999997</v>
      </c>
      <c r="N204" s="28">
        <f t="shared" si="16"/>
        <v>25.943999999999996</v>
      </c>
    </row>
    <row r="205" spans="1:14" s="26" customFormat="1" ht="102">
      <c r="A205" s="9" t="s">
        <v>727</v>
      </c>
      <c r="B205" s="13" t="s">
        <v>728</v>
      </c>
      <c r="C205" s="36" t="s">
        <v>729</v>
      </c>
      <c r="D205" s="17" t="s">
        <v>730</v>
      </c>
      <c r="E205" s="11" t="s">
        <v>714</v>
      </c>
      <c r="F205" s="9">
        <v>1</v>
      </c>
      <c r="G205" s="9" t="s">
        <v>731</v>
      </c>
      <c r="H205" s="10">
        <v>3</v>
      </c>
      <c r="I205" s="12">
        <v>84.5</v>
      </c>
      <c r="J205" s="28">
        <v>0</v>
      </c>
      <c r="K205" s="57">
        <v>2</v>
      </c>
      <c r="L205" s="27">
        <v>97.174999999999997</v>
      </c>
      <c r="M205" s="25">
        <f t="shared" ref="M205:M233" si="17">L205*1.23</f>
        <v>119.52525</v>
      </c>
      <c r="N205" s="28">
        <f t="shared" si="16"/>
        <v>194.35</v>
      </c>
    </row>
    <row r="206" spans="1:14" s="30" customFormat="1" ht="102">
      <c r="A206" s="9" t="s">
        <v>732</v>
      </c>
      <c r="B206" s="13" t="s">
        <v>728</v>
      </c>
      <c r="C206" s="36" t="s">
        <v>729</v>
      </c>
      <c r="D206" s="35" t="s">
        <v>733</v>
      </c>
      <c r="E206" s="11" t="s">
        <v>714</v>
      </c>
      <c r="F206" s="9">
        <v>1</v>
      </c>
      <c r="G206" s="47" t="s">
        <v>734</v>
      </c>
      <c r="H206" s="10">
        <v>3</v>
      </c>
      <c r="I206" s="12">
        <v>82</v>
      </c>
      <c r="J206" s="28">
        <v>1</v>
      </c>
      <c r="K206" s="57">
        <v>3</v>
      </c>
      <c r="L206" s="12">
        <v>94.3</v>
      </c>
      <c r="M206" s="29">
        <f t="shared" si="17"/>
        <v>115.98899999999999</v>
      </c>
      <c r="N206" s="28">
        <f t="shared" si="16"/>
        <v>282.89999999999998</v>
      </c>
    </row>
    <row r="207" spans="1:14" s="30" customFormat="1" ht="102">
      <c r="A207" s="9" t="s">
        <v>735</v>
      </c>
      <c r="B207" s="13" t="s">
        <v>728</v>
      </c>
      <c r="C207" s="36" t="s">
        <v>729</v>
      </c>
      <c r="D207" s="35" t="s">
        <v>736</v>
      </c>
      <c r="E207" s="11" t="s">
        <v>714</v>
      </c>
      <c r="F207" s="9">
        <v>1</v>
      </c>
      <c r="G207" s="47" t="s">
        <v>737</v>
      </c>
      <c r="H207" s="10">
        <v>3</v>
      </c>
      <c r="I207" s="12">
        <v>82</v>
      </c>
      <c r="J207" s="28">
        <v>1</v>
      </c>
      <c r="K207" s="57">
        <v>3</v>
      </c>
      <c r="L207" s="12">
        <v>94.3</v>
      </c>
      <c r="M207" s="29">
        <f t="shared" si="17"/>
        <v>115.98899999999999</v>
      </c>
      <c r="N207" s="28">
        <f t="shared" si="16"/>
        <v>282.89999999999998</v>
      </c>
    </row>
    <row r="208" spans="1:14" s="26" customFormat="1" ht="30.75" customHeight="1">
      <c r="A208" s="9" t="s">
        <v>738</v>
      </c>
      <c r="B208" s="189" t="s">
        <v>739</v>
      </c>
      <c r="C208" s="194" t="s">
        <v>740</v>
      </c>
      <c r="D208" s="35" t="s">
        <v>730</v>
      </c>
      <c r="E208" s="11" t="s">
        <v>714</v>
      </c>
      <c r="F208" s="9">
        <v>1</v>
      </c>
      <c r="G208" s="9" t="s">
        <v>741</v>
      </c>
      <c r="H208" s="10">
        <v>3</v>
      </c>
      <c r="I208" s="12">
        <v>36.61</v>
      </c>
      <c r="J208" s="28">
        <v>0</v>
      </c>
      <c r="K208" s="57">
        <v>2</v>
      </c>
      <c r="L208" s="27">
        <v>42.101499999999994</v>
      </c>
      <c r="M208" s="25">
        <f t="shared" si="17"/>
        <v>51.78484499999999</v>
      </c>
      <c r="N208" s="28">
        <f t="shared" si="16"/>
        <v>84.202999999999989</v>
      </c>
    </row>
    <row r="209" spans="1:14" s="30" customFormat="1" ht="30.75" customHeight="1">
      <c r="A209" s="9" t="s">
        <v>742</v>
      </c>
      <c r="B209" s="189"/>
      <c r="C209" s="197"/>
      <c r="D209" s="35" t="s">
        <v>733</v>
      </c>
      <c r="E209" s="11" t="s">
        <v>714</v>
      </c>
      <c r="F209" s="9">
        <v>1</v>
      </c>
      <c r="G209" s="9" t="s">
        <v>743</v>
      </c>
      <c r="H209" s="10">
        <v>3</v>
      </c>
      <c r="I209" s="12">
        <v>36.61</v>
      </c>
      <c r="J209" s="28">
        <v>2</v>
      </c>
      <c r="K209" s="57">
        <v>2</v>
      </c>
      <c r="L209" s="12">
        <v>42.101499999999994</v>
      </c>
      <c r="M209" s="29">
        <f t="shared" si="17"/>
        <v>51.78484499999999</v>
      </c>
      <c r="N209" s="28">
        <f t="shared" si="16"/>
        <v>84.202999999999989</v>
      </c>
    </row>
    <row r="210" spans="1:14" s="30" customFormat="1" ht="30.75" customHeight="1">
      <c r="A210" s="9" t="s">
        <v>744</v>
      </c>
      <c r="B210" s="189"/>
      <c r="C210" s="195"/>
      <c r="D210" s="35" t="s">
        <v>736</v>
      </c>
      <c r="E210" s="11" t="s">
        <v>714</v>
      </c>
      <c r="F210" s="9">
        <v>1</v>
      </c>
      <c r="G210" s="9" t="s">
        <v>745</v>
      </c>
      <c r="H210" s="10">
        <v>3</v>
      </c>
      <c r="I210" s="12">
        <v>36.61</v>
      </c>
      <c r="J210" s="28">
        <v>1</v>
      </c>
      <c r="K210" s="57">
        <v>1</v>
      </c>
      <c r="L210" s="12">
        <v>42.101499999999994</v>
      </c>
      <c r="M210" s="29">
        <f t="shared" si="17"/>
        <v>51.78484499999999</v>
      </c>
      <c r="N210" s="28">
        <f t="shared" si="16"/>
        <v>42.101499999999994</v>
      </c>
    </row>
    <row r="211" spans="1:14" s="26" customFormat="1" ht="48.75" customHeight="1">
      <c r="A211" s="9" t="s">
        <v>746</v>
      </c>
      <c r="B211" s="189" t="s">
        <v>747</v>
      </c>
      <c r="C211" s="194" t="s">
        <v>748</v>
      </c>
      <c r="D211" s="35" t="s">
        <v>749</v>
      </c>
      <c r="E211" s="11" t="s">
        <v>714</v>
      </c>
      <c r="F211" s="9">
        <v>1</v>
      </c>
      <c r="G211" s="9" t="s">
        <v>750</v>
      </c>
      <c r="H211" s="10">
        <v>3</v>
      </c>
      <c r="I211" s="12">
        <v>155.97</v>
      </c>
      <c r="J211" s="28">
        <v>0</v>
      </c>
      <c r="K211" s="57">
        <v>2</v>
      </c>
      <c r="L211" s="27">
        <v>179.3655</v>
      </c>
      <c r="M211" s="25">
        <f t="shared" si="17"/>
        <v>220.61956499999999</v>
      </c>
      <c r="N211" s="28">
        <f t="shared" si="16"/>
        <v>358.73099999999999</v>
      </c>
    </row>
    <row r="212" spans="1:14" s="30" customFormat="1" ht="48.75" customHeight="1">
      <c r="A212" s="9" t="s">
        <v>751</v>
      </c>
      <c r="B212" s="189"/>
      <c r="C212" s="197"/>
      <c r="D212" s="35" t="s">
        <v>733</v>
      </c>
      <c r="E212" s="11" t="s">
        <v>714</v>
      </c>
      <c r="F212" s="9">
        <v>1</v>
      </c>
      <c r="G212" s="47" t="s">
        <v>752</v>
      </c>
      <c r="H212" s="10">
        <v>3</v>
      </c>
      <c r="I212" s="12">
        <v>155.97</v>
      </c>
      <c r="J212" s="28">
        <v>1</v>
      </c>
      <c r="K212" s="57">
        <v>3</v>
      </c>
      <c r="L212" s="12">
        <v>179.3655</v>
      </c>
      <c r="M212" s="29">
        <f t="shared" si="17"/>
        <v>220.61956499999999</v>
      </c>
      <c r="N212" s="28">
        <f t="shared" si="16"/>
        <v>538.09649999999999</v>
      </c>
    </row>
    <row r="213" spans="1:14" s="30" customFormat="1" ht="48.75" customHeight="1">
      <c r="A213" s="9" t="s">
        <v>753</v>
      </c>
      <c r="B213" s="189"/>
      <c r="C213" s="195"/>
      <c r="D213" s="35" t="s">
        <v>736</v>
      </c>
      <c r="E213" s="11" t="s">
        <v>714</v>
      </c>
      <c r="F213" s="9">
        <v>1</v>
      </c>
      <c r="G213" s="9" t="s">
        <v>754</v>
      </c>
      <c r="H213" s="10">
        <v>3</v>
      </c>
      <c r="I213" s="12">
        <v>155.97</v>
      </c>
      <c r="J213" s="28">
        <v>1</v>
      </c>
      <c r="K213" s="57">
        <v>1</v>
      </c>
      <c r="L213" s="12">
        <v>179.3655</v>
      </c>
      <c r="M213" s="29">
        <f t="shared" si="17"/>
        <v>220.61956499999999</v>
      </c>
      <c r="N213" s="28">
        <f t="shared" si="16"/>
        <v>179.3655</v>
      </c>
    </row>
    <row r="214" spans="1:14" s="30" customFormat="1" ht="41.25" customHeight="1">
      <c r="A214" s="9" t="s">
        <v>755</v>
      </c>
      <c r="B214" s="35" t="s">
        <v>756</v>
      </c>
      <c r="C214" s="189" t="s">
        <v>757</v>
      </c>
      <c r="D214" s="189"/>
      <c r="E214" s="11" t="s">
        <v>16</v>
      </c>
      <c r="F214" s="9">
        <v>1</v>
      </c>
      <c r="G214" s="9" t="s">
        <v>758</v>
      </c>
      <c r="H214" s="10">
        <v>3</v>
      </c>
      <c r="I214" s="12">
        <v>28.84</v>
      </c>
      <c r="J214" s="28">
        <v>1</v>
      </c>
      <c r="K214" s="57">
        <v>3</v>
      </c>
      <c r="L214" s="12">
        <v>33.165999999999997</v>
      </c>
      <c r="M214" s="29">
        <f t="shared" si="17"/>
        <v>40.794179999999997</v>
      </c>
      <c r="N214" s="28">
        <f t="shared" si="16"/>
        <v>99.49799999999999</v>
      </c>
    </row>
    <row r="215" spans="1:14" s="30" customFormat="1" ht="43.5" customHeight="1">
      <c r="A215" s="9" t="s">
        <v>759</v>
      </c>
      <c r="B215" s="37" t="s">
        <v>756</v>
      </c>
      <c r="C215" s="189" t="s">
        <v>760</v>
      </c>
      <c r="D215" s="189"/>
      <c r="E215" s="11" t="s">
        <v>16</v>
      </c>
      <c r="F215" s="9">
        <v>1</v>
      </c>
      <c r="G215" s="47" t="s">
        <v>761</v>
      </c>
      <c r="H215" s="10">
        <v>10</v>
      </c>
      <c r="I215" s="12">
        <v>34.35</v>
      </c>
      <c r="J215" s="28">
        <v>3</v>
      </c>
      <c r="K215" s="57">
        <v>7</v>
      </c>
      <c r="L215" s="12">
        <v>39.502499999999998</v>
      </c>
      <c r="M215" s="29">
        <f t="shared" si="17"/>
        <v>48.588074999999996</v>
      </c>
      <c r="N215" s="28">
        <f t="shared" si="16"/>
        <v>276.51749999999998</v>
      </c>
    </row>
    <row r="216" spans="1:14" s="30" customFormat="1" ht="56.25" customHeight="1">
      <c r="A216" s="9" t="s">
        <v>762</v>
      </c>
      <c r="B216" s="37" t="s">
        <v>756</v>
      </c>
      <c r="C216" s="192" t="s">
        <v>763</v>
      </c>
      <c r="D216" s="192"/>
      <c r="E216" s="11" t="s">
        <v>16</v>
      </c>
      <c r="F216" s="9">
        <v>1</v>
      </c>
      <c r="G216" s="47" t="s">
        <v>764</v>
      </c>
      <c r="H216" s="10">
        <v>5</v>
      </c>
      <c r="I216" s="12">
        <v>58.42</v>
      </c>
      <c r="J216" s="28">
        <v>5</v>
      </c>
      <c r="K216" s="57">
        <v>8</v>
      </c>
      <c r="L216" s="12">
        <v>67.182999999999993</v>
      </c>
      <c r="M216" s="29">
        <f t="shared" si="17"/>
        <v>82.635089999999991</v>
      </c>
      <c r="N216" s="28">
        <f t="shared" si="16"/>
        <v>537.46399999999994</v>
      </c>
    </row>
    <row r="217" spans="1:14" s="30" customFormat="1" ht="76.5">
      <c r="A217" s="9" t="s">
        <v>765</v>
      </c>
      <c r="B217" s="36" t="s">
        <v>766</v>
      </c>
      <c r="C217" s="36" t="s">
        <v>767</v>
      </c>
      <c r="D217" s="35" t="s">
        <v>768</v>
      </c>
      <c r="E217" s="11" t="s">
        <v>16</v>
      </c>
      <c r="F217" s="9">
        <v>20</v>
      </c>
      <c r="G217" s="9" t="s">
        <v>769</v>
      </c>
      <c r="H217" s="10">
        <v>2</v>
      </c>
      <c r="I217" s="12">
        <v>178.28</v>
      </c>
      <c r="J217" s="28">
        <v>1</v>
      </c>
      <c r="K217" s="57">
        <v>2</v>
      </c>
      <c r="L217" s="12">
        <v>205.02199999999999</v>
      </c>
      <c r="M217" s="29">
        <f t="shared" si="17"/>
        <v>252.17705999999998</v>
      </c>
      <c r="N217" s="28">
        <f t="shared" si="16"/>
        <v>410.04399999999998</v>
      </c>
    </row>
    <row r="218" spans="1:14" ht="31.5" customHeight="1">
      <c r="A218" s="14">
        <v>10</v>
      </c>
      <c r="B218" s="196" t="s">
        <v>770</v>
      </c>
      <c r="C218" s="196"/>
      <c r="D218" s="196"/>
      <c r="E218" s="15"/>
      <c r="F218" s="8"/>
      <c r="G218" s="8"/>
      <c r="H218" s="22"/>
      <c r="I218" s="16"/>
      <c r="J218" s="16"/>
      <c r="K218" s="34"/>
      <c r="L218" s="16"/>
      <c r="M218" s="16"/>
      <c r="N218" s="16"/>
    </row>
    <row r="219" spans="1:14" s="30" customFormat="1" ht="77.25" customHeight="1">
      <c r="A219" s="9" t="s">
        <v>771</v>
      </c>
      <c r="B219" s="35" t="s">
        <v>772</v>
      </c>
      <c r="C219" s="189" t="s">
        <v>773</v>
      </c>
      <c r="D219" s="189"/>
      <c r="E219" s="11" t="s">
        <v>774</v>
      </c>
      <c r="F219" s="9">
        <v>50</v>
      </c>
      <c r="G219" s="47" t="s">
        <v>775</v>
      </c>
      <c r="H219" s="10">
        <v>2</v>
      </c>
      <c r="I219" s="12">
        <v>310.93</v>
      </c>
      <c r="J219" s="28">
        <v>7</v>
      </c>
      <c r="K219" s="57">
        <v>9</v>
      </c>
      <c r="L219" s="12">
        <v>357.56950000000001</v>
      </c>
      <c r="M219" s="29">
        <f t="shared" si="17"/>
        <v>439.81048499999997</v>
      </c>
      <c r="N219" s="28">
        <f t="shared" si="16"/>
        <v>3218.1255000000001</v>
      </c>
    </row>
    <row r="220" spans="1:14" s="30" customFormat="1" ht="72.75" customHeight="1">
      <c r="A220" s="9" t="s">
        <v>776</v>
      </c>
      <c r="B220" s="35" t="s">
        <v>777</v>
      </c>
      <c r="C220" s="189" t="s">
        <v>778</v>
      </c>
      <c r="D220" s="189"/>
      <c r="E220" s="11" t="s">
        <v>774</v>
      </c>
      <c r="F220" s="9">
        <v>100</v>
      </c>
      <c r="G220" s="47" t="s">
        <v>779</v>
      </c>
      <c r="H220" s="10">
        <v>2</v>
      </c>
      <c r="I220" s="12">
        <v>268.55</v>
      </c>
      <c r="J220" s="28">
        <v>1</v>
      </c>
      <c r="K220" s="57">
        <v>6</v>
      </c>
      <c r="L220" s="12">
        <v>308.83249999999998</v>
      </c>
      <c r="M220" s="29">
        <f t="shared" si="17"/>
        <v>379.86397499999998</v>
      </c>
      <c r="N220" s="28">
        <f t="shared" si="16"/>
        <v>1852.9949999999999</v>
      </c>
    </row>
    <row r="221" spans="1:14" s="30" customFormat="1" ht="61.5" customHeight="1">
      <c r="A221" s="9" t="s">
        <v>780</v>
      </c>
      <c r="B221" s="35" t="s">
        <v>781</v>
      </c>
      <c r="C221" s="189" t="s">
        <v>782</v>
      </c>
      <c r="D221" s="189"/>
      <c r="E221" s="11" t="s">
        <v>774</v>
      </c>
      <c r="F221" s="9">
        <v>25</v>
      </c>
      <c r="G221" s="9" t="s">
        <v>783</v>
      </c>
      <c r="H221" s="10">
        <v>2</v>
      </c>
      <c r="I221" s="12">
        <v>357.32</v>
      </c>
      <c r="J221" s="28">
        <v>2</v>
      </c>
      <c r="K221" s="57">
        <v>2</v>
      </c>
      <c r="L221" s="12">
        <v>410.91799999999995</v>
      </c>
      <c r="M221" s="29">
        <f t="shared" si="17"/>
        <v>505.4291399999999</v>
      </c>
      <c r="N221" s="28">
        <f t="shared" si="16"/>
        <v>821.8359999999999</v>
      </c>
    </row>
    <row r="222" spans="1:14" ht="63" customHeight="1">
      <c r="A222" s="9" t="s">
        <v>784</v>
      </c>
      <c r="B222" s="35" t="s">
        <v>785</v>
      </c>
      <c r="C222" s="189" t="s">
        <v>786</v>
      </c>
      <c r="D222" s="189"/>
      <c r="E222" s="11" t="s">
        <v>774</v>
      </c>
      <c r="F222" s="9">
        <v>25</v>
      </c>
      <c r="G222" s="47" t="s">
        <v>787</v>
      </c>
      <c r="H222" s="10">
        <v>2</v>
      </c>
      <c r="I222" s="12">
        <v>315.19</v>
      </c>
      <c r="J222" s="28">
        <v>6</v>
      </c>
      <c r="K222" s="57">
        <v>7</v>
      </c>
      <c r="L222" s="12">
        <v>362.46849999999995</v>
      </c>
      <c r="M222" s="23">
        <f t="shared" si="17"/>
        <v>445.83625499999994</v>
      </c>
      <c r="N222" s="28">
        <f t="shared" si="16"/>
        <v>2537.2794999999996</v>
      </c>
    </row>
    <row r="223" spans="1:14" ht="102">
      <c r="A223" s="9" t="s">
        <v>788</v>
      </c>
      <c r="B223" s="13" t="s">
        <v>789</v>
      </c>
      <c r="C223" s="36" t="s">
        <v>790</v>
      </c>
      <c r="D223" s="35" t="s">
        <v>791</v>
      </c>
      <c r="E223" s="11" t="s">
        <v>774</v>
      </c>
      <c r="F223" s="9">
        <v>35</v>
      </c>
      <c r="G223" s="9" t="s">
        <v>792</v>
      </c>
      <c r="H223" s="10">
        <v>3</v>
      </c>
      <c r="I223" s="12">
        <v>14.79</v>
      </c>
      <c r="J223" s="28">
        <v>2</v>
      </c>
      <c r="K223" s="57">
        <v>2</v>
      </c>
      <c r="L223" s="12">
        <v>17.008499999999998</v>
      </c>
      <c r="M223" s="23">
        <f t="shared" si="17"/>
        <v>20.920454999999997</v>
      </c>
      <c r="N223" s="28">
        <f t="shared" si="16"/>
        <v>34.016999999999996</v>
      </c>
    </row>
    <row r="224" spans="1:14" ht="102">
      <c r="A224" s="9" t="s">
        <v>793</v>
      </c>
      <c r="B224" s="13" t="s">
        <v>789</v>
      </c>
      <c r="C224" s="36" t="s">
        <v>790</v>
      </c>
      <c r="D224" s="35" t="s">
        <v>794</v>
      </c>
      <c r="E224" s="11" t="s">
        <v>774</v>
      </c>
      <c r="F224" s="9">
        <v>35</v>
      </c>
      <c r="G224" s="47" t="s">
        <v>795</v>
      </c>
      <c r="H224" s="10">
        <v>10</v>
      </c>
      <c r="I224" s="12">
        <v>15.8</v>
      </c>
      <c r="J224" s="28">
        <v>10</v>
      </c>
      <c r="K224" s="57">
        <v>33</v>
      </c>
      <c r="L224" s="12">
        <v>18.169999999999998</v>
      </c>
      <c r="M224" s="23">
        <f t="shared" si="17"/>
        <v>22.349099999999996</v>
      </c>
      <c r="N224" s="28">
        <f t="shared" si="16"/>
        <v>599.6099999999999</v>
      </c>
    </row>
    <row r="225" spans="1:14" ht="39" customHeight="1">
      <c r="A225" s="9" t="s">
        <v>796</v>
      </c>
      <c r="B225" s="35" t="s">
        <v>797</v>
      </c>
      <c r="C225" s="189" t="s">
        <v>798</v>
      </c>
      <c r="D225" s="189"/>
      <c r="E225" s="11" t="s">
        <v>774</v>
      </c>
      <c r="F225" s="9">
        <v>80</v>
      </c>
      <c r="G225" s="47" t="s">
        <v>799</v>
      </c>
      <c r="H225" s="10">
        <v>3</v>
      </c>
      <c r="I225" s="12">
        <v>72.22</v>
      </c>
      <c r="J225" s="28">
        <v>1</v>
      </c>
      <c r="K225" s="57">
        <v>6</v>
      </c>
      <c r="L225" s="12">
        <v>83.052999999999997</v>
      </c>
      <c r="M225" s="23">
        <f t="shared" si="17"/>
        <v>102.15518999999999</v>
      </c>
      <c r="N225" s="28">
        <f t="shared" si="16"/>
        <v>498.31799999999998</v>
      </c>
    </row>
    <row r="226" spans="1:14" ht="45.75" customHeight="1">
      <c r="A226" s="9" t="s">
        <v>800</v>
      </c>
      <c r="B226" s="189" t="s">
        <v>801</v>
      </c>
      <c r="C226" s="194" t="s">
        <v>802</v>
      </c>
      <c r="D226" s="35" t="s">
        <v>803</v>
      </c>
      <c r="E226" s="11" t="s">
        <v>804</v>
      </c>
      <c r="F226" s="9">
        <v>1</v>
      </c>
      <c r="G226" s="47" t="s">
        <v>805</v>
      </c>
      <c r="H226" s="10">
        <v>3</v>
      </c>
      <c r="I226" s="12">
        <v>51.91</v>
      </c>
      <c r="J226" s="28">
        <v>1</v>
      </c>
      <c r="K226" s="57">
        <v>4</v>
      </c>
      <c r="L226" s="12">
        <v>59.696499999999993</v>
      </c>
      <c r="M226" s="23">
        <f t="shared" si="17"/>
        <v>73.426694999999995</v>
      </c>
      <c r="N226" s="28">
        <f t="shared" si="16"/>
        <v>238.78599999999997</v>
      </c>
    </row>
    <row r="227" spans="1:14" ht="45.75" customHeight="1">
      <c r="A227" s="9" t="s">
        <v>806</v>
      </c>
      <c r="B227" s="189"/>
      <c r="C227" s="195"/>
      <c r="D227" s="35" t="s">
        <v>807</v>
      </c>
      <c r="E227" s="11" t="s">
        <v>804</v>
      </c>
      <c r="F227" s="9">
        <v>5</v>
      </c>
      <c r="G227" s="47" t="s">
        <v>808</v>
      </c>
      <c r="H227" s="10">
        <v>3</v>
      </c>
      <c r="I227" s="12">
        <v>173.77</v>
      </c>
      <c r="J227" s="28">
        <v>2</v>
      </c>
      <c r="K227" s="57">
        <v>3</v>
      </c>
      <c r="L227" s="12">
        <v>199.8355</v>
      </c>
      <c r="M227" s="23">
        <f t="shared" si="17"/>
        <v>245.79766499999999</v>
      </c>
      <c r="N227" s="28">
        <f t="shared" si="16"/>
        <v>599.50649999999996</v>
      </c>
    </row>
    <row r="228" spans="1:14" s="30" customFormat="1" ht="31.5" customHeight="1">
      <c r="A228" s="9" t="s">
        <v>809</v>
      </c>
      <c r="B228" s="13" t="s">
        <v>810</v>
      </c>
      <c r="C228" s="36" t="s">
        <v>811</v>
      </c>
      <c r="D228" s="35" t="s">
        <v>812</v>
      </c>
      <c r="E228" s="11" t="s">
        <v>16</v>
      </c>
      <c r="F228" s="9">
        <v>10</v>
      </c>
      <c r="G228" s="9" t="s">
        <v>813</v>
      </c>
      <c r="H228" s="10">
        <v>3</v>
      </c>
      <c r="I228" s="12">
        <v>51.4</v>
      </c>
      <c r="J228" s="28">
        <v>1</v>
      </c>
      <c r="K228" s="57">
        <v>2</v>
      </c>
      <c r="L228" s="12">
        <v>59.109999999999992</v>
      </c>
      <c r="M228" s="29">
        <f t="shared" si="17"/>
        <v>72.705299999999994</v>
      </c>
      <c r="N228" s="28">
        <f t="shared" si="16"/>
        <v>118.21999999999998</v>
      </c>
    </row>
    <row r="229" spans="1:14" ht="31.5" customHeight="1">
      <c r="A229" s="9" t="s">
        <v>814</v>
      </c>
      <c r="B229" s="13" t="s">
        <v>810</v>
      </c>
      <c r="C229" s="36" t="s">
        <v>811</v>
      </c>
      <c r="D229" s="35" t="s">
        <v>815</v>
      </c>
      <c r="E229" s="11" t="s">
        <v>16</v>
      </c>
      <c r="F229" s="9">
        <v>10</v>
      </c>
      <c r="G229" s="9" t="s">
        <v>816</v>
      </c>
      <c r="H229" s="10">
        <v>3</v>
      </c>
      <c r="I229" s="12">
        <v>34.85</v>
      </c>
      <c r="J229" s="28">
        <v>5</v>
      </c>
      <c r="K229" s="57">
        <v>3</v>
      </c>
      <c r="L229" s="12">
        <v>40.077500000000001</v>
      </c>
      <c r="M229" s="23">
        <f t="shared" si="17"/>
        <v>49.295324999999998</v>
      </c>
      <c r="N229" s="28">
        <f t="shared" si="16"/>
        <v>120.2325</v>
      </c>
    </row>
    <row r="230" spans="1:14" ht="31.5" customHeight="1">
      <c r="A230" s="9" t="s">
        <v>817</v>
      </c>
      <c r="B230" s="13" t="s">
        <v>810</v>
      </c>
      <c r="C230" s="36" t="s">
        <v>811</v>
      </c>
      <c r="D230" s="35" t="s">
        <v>818</v>
      </c>
      <c r="E230" s="11" t="s">
        <v>16</v>
      </c>
      <c r="F230" s="9">
        <v>10</v>
      </c>
      <c r="G230" s="47" t="s">
        <v>819</v>
      </c>
      <c r="H230" s="10">
        <v>3</v>
      </c>
      <c r="I230" s="12">
        <v>77.48</v>
      </c>
      <c r="J230" s="28">
        <v>1</v>
      </c>
      <c r="K230" s="57">
        <v>1</v>
      </c>
      <c r="L230" s="12">
        <v>89.102000000000004</v>
      </c>
      <c r="M230" s="23">
        <f t="shared" si="17"/>
        <v>109.59546</v>
      </c>
      <c r="N230" s="28">
        <f t="shared" si="16"/>
        <v>89.102000000000004</v>
      </c>
    </row>
    <row r="231" spans="1:14" ht="31.5" customHeight="1">
      <c r="A231" s="9" t="s">
        <v>820</v>
      </c>
      <c r="B231" s="13" t="s">
        <v>810</v>
      </c>
      <c r="C231" s="36" t="s">
        <v>811</v>
      </c>
      <c r="D231" s="35" t="s">
        <v>821</v>
      </c>
      <c r="E231" s="11" t="s">
        <v>16</v>
      </c>
      <c r="F231" s="9">
        <v>10</v>
      </c>
      <c r="G231" s="9" t="s">
        <v>822</v>
      </c>
      <c r="H231" s="10">
        <v>3</v>
      </c>
      <c r="I231" s="12">
        <v>42.88</v>
      </c>
      <c r="J231" s="28">
        <v>3</v>
      </c>
      <c r="K231" s="57">
        <v>3</v>
      </c>
      <c r="L231" s="12">
        <v>49.311999999999998</v>
      </c>
      <c r="M231" s="23">
        <f t="shared" si="17"/>
        <v>60.653759999999998</v>
      </c>
      <c r="N231" s="28">
        <f t="shared" si="16"/>
        <v>147.93599999999998</v>
      </c>
    </row>
    <row r="232" spans="1:14" ht="31.5" customHeight="1">
      <c r="A232" s="9" t="s">
        <v>823</v>
      </c>
      <c r="B232" s="13" t="s">
        <v>810</v>
      </c>
      <c r="C232" s="36" t="s">
        <v>811</v>
      </c>
      <c r="D232" s="35" t="s">
        <v>824</v>
      </c>
      <c r="E232" s="11" t="s">
        <v>16</v>
      </c>
      <c r="F232" s="9">
        <v>10</v>
      </c>
      <c r="G232" s="9" t="s">
        <v>825</v>
      </c>
      <c r="H232" s="10">
        <v>3</v>
      </c>
      <c r="I232" s="12">
        <v>37.36</v>
      </c>
      <c r="J232" s="28">
        <v>4</v>
      </c>
      <c r="K232" s="57">
        <v>3</v>
      </c>
      <c r="L232" s="12">
        <v>42.963999999999999</v>
      </c>
      <c r="M232" s="23">
        <f t="shared" si="17"/>
        <v>52.84572</v>
      </c>
      <c r="N232" s="28">
        <f t="shared" si="16"/>
        <v>128.892</v>
      </c>
    </row>
    <row r="233" spans="1:14" ht="32.25" customHeight="1">
      <c r="A233" s="9" t="s">
        <v>826</v>
      </c>
      <c r="B233" s="35" t="s">
        <v>810</v>
      </c>
      <c r="C233" s="189" t="s">
        <v>827</v>
      </c>
      <c r="D233" s="189"/>
      <c r="E233" s="11" t="s">
        <v>16</v>
      </c>
      <c r="F233" s="9">
        <v>80</v>
      </c>
      <c r="G233" s="47" t="s">
        <v>828</v>
      </c>
      <c r="H233" s="10">
        <v>3</v>
      </c>
      <c r="I233" s="12">
        <v>8.7799999999999994</v>
      </c>
      <c r="J233" s="28">
        <v>1</v>
      </c>
      <c r="K233" s="57">
        <v>6</v>
      </c>
      <c r="L233" s="12">
        <v>10.096999999999998</v>
      </c>
      <c r="M233" s="23">
        <f t="shared" si="17"/>
        <v>12.419309999999998</v>
      </c>
      <c r="N233" s="28">
        <f t="shared" si="16"/>
        <v>60.581999999999987</v>
      </c>
    </row>
    <row r="234" spans="1:14" ht="90" customHeight="1">
      <c r="A234" s="9" t="s">
        <v>829</v>
      </c>
      <c r="B234" s="189" t="s">
        <v>830</v>
      </c>
      <c r="C234" s="194" t="s">
        <v>831</v>
      </c>
      <c r="D234" s="35" t="s">
        <v>832</v>
      </c>
      <c r="E234" s="11" t="s">
        <v>16</v>
      </c>
      <c r="F234" s="9">
        <v>1</v>
      </c>
      <c r="G234" s="47" t="s">
        <v>833</v>
      </c>
      <c r="H234" s="10">
        <v>10</v>
      </c>
      <c r="I234" s="12">
        <v>91.52</v>
      </c>
      <c r="J234" s="28">
        <v>4</v>
      </c>
      <c r="K234" s="57">
        <v>14</v>
      </c>
      <c r="L234" s="12">
        <v>105.24799999999999</v>
      </c>
      <c r="M234" s="23">
        <f t="shared" ref="M234:M243" si="18">L234*1.23</f>
        <v>129.45504</v>
      </c>
      <c r="N234" s="28">
        <f t="shared" si="16"/>
        <v>1473.4719999999998</v>
      </c>
    </row>
    <row r="235" spans="1:14" ht="90" customHeight="1">
      <c r="A235" s="9" t="s">
        <v>834</v>
      </c>
      <c r="B235" s="189"/>
      <c r="C235" s="195"/>
      <c r="D235" s="35" t="s">
        <v>835</v>
      </c>
      <c r="E235" s="11" t="s">
        <v>16</v>
      </c>
      <c r="F235" s="9">
        <v>1</v>
      </c>
      <c r="G235" s="47" t="s">
        <v>836</v>
      </c>
      <c r="H235" s="10">
        <v>10</v>
      </c>
      <c r="I235" s="12">
        <v>110.08</v>
      </c>
      <c r="J235" s="28">
        <v>3</v>
      </c>
      <c r="K235" s="57">
        <v>8</v>
      </c>
      <c r="L235" s="12">
        <v>126.59199999999998</v>
      </c>
      <c r="M235" s="23">
        <f t="shared" si="18"/>
        <v>155.70815999999999</v>
      </c>
      <c r="N235" s="28">
        <f t="shared" si="16"/>
        <v>1012.7359999999999</v>
      </c>
    </row>
    <row r="236" spans="1:14" s="26" customFormat="1" ht="24.75" customHeight="1">
      <c r="A236" s="9" t="s">
        <v>837</v>
      </c>
      <c r="B236" s="13" t="s">
        <v>838</v>
      </c>
      <c r="C236" s="189" t="s">
        <v>839</v>
      </c>
      <c r="D236" s="189"/>
      <c r="E236" s="11" t="s">
        <v>16</v>
      </c>
      <c r="F236" s="9">
        <v>1</v>
      </c>
      <c r="G236" s="47" t="s">
        <v>840</v>
      </c>
      <c r="H236" s="10">
        <v>3</v>
      </c>
      <c r="I236" s="12">
        <v>35.36</v>
      </c>
      <c r="J236" s="28">
        <v>1</v>
      </c>
      <c r="K236" s="57">
        <v>3</v>
      </c>
      <c r="L236" s="27">
        <v>40.663999999999994</v>
      </c>
      <c r="M236" s="25">
        <f t="shared" si="18"/>
        <v>50.016719999999992</v>
      </c>
      <c r="N236" s="28">
        <f t="shared" si="16"/>
        <v>121.99199999999999</v>
      </c>
    </row>
    <row r="237" spans="1:14" s="30" customFormat="1" ht="51">
      <c r="A237" s="9" t="s">
        <v>841</v>
      </c>
      <c r="B237" s="13" t="s">
        <v>842</v>
      </c>
      <c r="C237" s="36" t="s">
        <v>843</v>
      </c>
      <c r="D237" s="35" t="s">
        <v>844</v>
      </c>
      <c r="E237" s="11" t="s">
        <v>16</v>
      </c>
      <c r="F237" s="9">
        <v>1</v>
      </c>
      <c r="G237" s="47" t="s">
        <v>845</v>
      </c>
      <c r="H237" s="10">
        <v>3</v>
      </c>
      <c r="I237" s="12">
        <v>172.77</v>
      </c>
      <c r="J237" s="28">
        <v>1</v>
      </c>
      <c r="K237" s="57">
        <v>4</v>
      </c>
      <c r="L237" s="12">
        <v>198.68549999999999</v>
      </c>
      <c r="M237" s="29">
        <f t="shared" si="18"/>
        <v>244.38316499999999</v>
      </c>
      <c r="N237" s="28">
        <f t="shared" si="16"/>
        <v>794.74199999999996</v>
      </c>
    </row>
    <row r="238" spans="1:14" ht="28.5" customHeight="1">
      <c r="A238" s="9" t="s">
        <v>846</v>
      </c>
      <c r="B238" s="35" t="s">
        <v>847</v>
      </c>
      <c r="C238" s="189" t="s">
        <v>848</v>
      </c>
      <c r="D238" s="189"/>
      <c r="E238" s="11" t="s">
        <v>16</v>
      </c>
      <c r="F238" s="9">
        <v>10</v>
      </c>
      <c r="G238" s="47" t="s">
        <v>849</v>
      </c>
      <c r="H238" s="10">
        <v>3</v>
      </c>
      <c r="I238" s="12">
        <v>25.83</v>
      </c>
      <c r="J238" s="28">
        <v>22</v>
      </c>
      <c r="K238" s="57">
        <v>32</v>
      </c>
      <c r="L238" s="12">
        <v>29.704499999999996</v>
      </c>
      <c r="M238" s="23">
        <f t="shared" si="18"/>
        <v>36.536534999999994</v>
      </c>
      <c r="N238" s="28">
        <f t="shared" si="16"/>
        <v>950.54399999999987</v>
      </c>
    </row>
    <row r="239" spans="1:14" ht="44.25" customHeight="1">
      <c r="A239" s="9" t="s">
        <v>850</v>
      </c>
      <c r="B239" s="35" t="s">
        <v>851</v>
      </c>
      <c r="C239" s="189" t="s">
        <v>852</v>
      </c>
      <c r="D239" s="189"/>
      <c r="E239" s="11" t="s">
        <v>16</v>
      </c>
      <c r="F239" s="9">
        <v>1</v>
      </c>
      <c r="G239" s="47" t="s">
        <v>853</v>
      </c>
      <c r="H239" s="10">
        <v>10</v>
      </c>
      <c r="I239" s="12">
        <v>16.05</v>
      </c>
      <c r="J239" s="28">
        <v>15</v>
      </c>
      <c r="K239" s="57">
        <v>28</v>
      </c>
      <c r="L239" s="12">
        <v>18.4575</v>
      </c>
      <c r="M239" s="23">
        <f t="shared" si="18"/>
        <v>22.702724999999997</v>
      </c>
      <c r="N239" s="28">
        <f t="shared" si="16"/>
        <v>516.80999999999995</v>
      </c>
    </row>
    <row r="240" spans="1:14" ht="45" customHeight="1">
      <c r="A240" s="9" t="s">
        <v>854</v>
      </c>
      <c r="B240" s="35" t="s">
        <v>855</v>
      </c>
      <c r="C240" s="189" t="s">
        <v>856</v>
      </c>
      <c r="D240" s="189"/>
      <c r="E240" s="11" t="s">
        <v>16</v>
      </c>
      <c r="F240" s="9">
        <v>100</v>
      </c>
      <c r="G240" s="47" t="s">
        <v>857</v>
      </c>
      <c r="H240" s="10">
        <v>10</v>
      </c>
      <c r="I240" s="12">
        <v>32.85</v>
      </c>
      <c r="J240" s="28">
        <v>30</v>
      </c>
      <c r="K240" s="57">
        <v>37</v>
      </c>
      <c r="L240" s="12">
        <v>37.777499999999996</v>
      </c>
      <c r="M240" s="23">
        <f t="shared" si="18"/>
        <v>46.466324999999998</v>
      </c>
      <c r="N240" s="28">
        <f t="shared" si="16"/>
        <v>1397.7674999999999</v>
      </c>
    </row>
    <row r="241" spans="1:14" s="30" customFormat="1" ht="48.75" customHeight="1">
      <c r="A241" s="9" t="s">
        <v>858</v>
      </c>
      <c r="B241" s="35" t="s">
        <v>859</v>
      </c>
      <c r="C241" s="189" t="s">
        <v>860</v>
      </c>
      <c r="D241" s="189"/>
      <c r="E241" s="11" t="s">
        <v>16</v>
      </c>
      <c r="F241" s="9">
        <v>100</v>
      </c>
      <c r="G241" s="9" t="s">
        <v>861</v>
      </c>
      <c r="H241" s="10">
        <v>3</v>
      </c>
      <c r="I241" s="12">
        <v>40.869999999999997</v>
      </c>
      <c r="J241" s="28">
        <v>4</v>
      </c>
      <c r="K241" s="57">
        <v>5</v>
      </c>
      <c r="L241" s="12">
        <v>47.000499999999995</v>
      </c>
      <c r="M241" s="29">
        <f t="shared" si="18"/>
        <v>57.810614999999991</v>
      </c>
      <c r="N241" s="28">
        <f t="shared" si="16"/>
        <v>235.00249999999997</v>
      </c>
    </row>
    <row r="242" spans="1:14" s="30" customFormat="1" ht="47.25" customHeight="1">
      <c r="A242" s="9" t="s">
        <v>862</v>
      </c>
      <c r="B242" s="35" t="s">
        <v>863</v>
      </c>
      <c r="C242" s="189" t="s">
        <v>864</v>
      </c>
      <c r="D242" s="189"/>
      <c r="E242" s="11" t="s">
        <v>16</v>
      </c>
      <c r="F242" s="9">
        <v>100</v>
      </c>
      <c r="G242" s="9" t="s">
        <v>865</v>
      </c>
      <c r="H242" s="10">
        <v>3</v>
      </c>
      <c r="I242" s="12">
        <v>40.869999999999997</v>
      </c>
      <c r="J242" s="28">
        <v>4</v>
      </c>
      <c r="K242" s="57">
        <v>5</v>
      </c>
      <c r="L242" s="12">
        <v>47.000499999999995</v>
      </c>
      <c r="M242" s="29">
        <f t="shared" si="18"/>
        <v>57.810614999999991</v>
      </c>
      <c r="N242" s="28">
        <f t="shared" si="16"/>
        <v>235.00249999999997</v>
      </c>
    </row>
    <row r="243" spans="1:14" s="30" customFormat="1" ht="54.75" customHeight="1">
      <c r="A243" s="9" t="s">
        <v>866</v>
      </c>
      <c r="B243" s="35" t="s">
        <v>867</v>
      </c>
      <c r="C243" s="189" t="s">
        <v>868</v>
      </c>
      <c r="D243" s="189"/>
      <c r="E243" s="11" t="s">
        <v>869</v>
      </c>
      <c r="F243" s="9">
        <v>3</v>
      </c>
      <c r="G243" s="47" t="s">
        <v>870</v>
      </c>
      <c r="H243" s="10">
        <v>4</v>
      </c>
      <c r="I243" s="12">
        <v>8.7799999999999994</v>
      </c>
      <c r="J243" s="28">
        <v>2</v>
      </c>
      <c r="K243" s="57">
        <v>6</v>
      </c>
      <c r="L243" s="12">
        <v>10.096999999999998</v>
      </c>
      <c r="M243" s="29">
        <f t="shared" si="18"/>
        <v>12.419309999999998</v>
      </c>
      <c r="N243" s="28">
        <f t="shared" si="16"/>
        <v>60.581999999999987</v>
      </c>
    </row>
    <row r="244" spans="1:14" ht="114.75">
      <c r="A244" s="9" t="s">
        <v>871</v>
      </c>
      <c r="B244" s="13" t="s">
        <v>872</v>
      </c>
      <c r="C244" s="39" t="s">
        <v>873</v>
      </c>
      <c r="D244" s="37" t="s">
        <v>874</v>
      </c>
      <c r="E244" s="11" t="s">
        <v>16</v>
      </c>
      <c r="F244" s="9">
        <v>280</v>
      </c>
      <c r="G244" s="9" t="s">
        <v>875</v>
      </c>
      <c r="H244" s="10">
        <v>10</v>
      </c>
      <c r="I244" s="12">
        <v>16.55</v>
      </c>
      <c r="J244" s="28">
        <v>7</v>
      </c>
      <c r="K244" s="57">
        <v>8</v>
      </c>
      <c r="L244" s="12">
        <v>19.032499999999999</v>
      </c>
      <c r="M244" s="23">
        <f t="shared" ref="M244:M259" si="19">L244*1.23</f>
        <v>23.409974999999999</v>
      </c>
      <c r="N244" s="28">
        <f t="shared" si="16"/>
        <v>152.26</v>
      </c>
    </row>
    <row r="245" spans="1:14" ht="29.25" customHeight="1">
      <c r="A245" s="9" t="s">
        <v>876</v>
      </c>
      <c r="B245" s="38" t="s">
        <v>877</v>
      </c>
      <c r="C245" s="190" t="s">
        <v>878</v>
      </c>
      <c r="D245" s="190"/>
      <c r="E245" s="11" t="s">
        <v>16</v>
      </c>
      <c r="F245" s="9">
        <v>10</v>
      </c>
      <c r="G245" s="47" t="s">
        <v>879</v>
      </c>
      <c r="H245" s="10">
        <v>2</v>
      </c>
      <c r="I245" s="12">
        <v>81.739999999999995</v>
      </c>
      <c r="J245" s="28">
        <v>1</v>
      </c>
      <c r="K245" s="57">
        <v>4</v>
      </c>
      <c r="L245" s="12">
        <v>94.000999999999991</v>
      </c>
      <c r="M245" s="23">
        <f t="shared" si="19"/>
        <v>115.62122999999998</v>
      </c>
      <c r="N245" s="28">
        <f t="shared" si="16"/>
        <v>376.00399999999996</v>
      </c>
    </row>
    <row r="246" spans="1:14" ht="19.5" customHeight="1">
      <c r="A246" s="14">
        <v>11</v>
      </c>
      <c r="B246" s="196" t="s">
        <v>880</v>
      </c>
      <c r="C246" s="196"/>
      <c r="D246" s="196"/>
      <c r="E246" s="15"/>
      <c r="F246" s="8"/>
      <c r="G246" s="8"/>
      <c r="H246" s="22"/>
      <c r="I246" s="16"/>
      <c r="J246" s="16"/>
      <c r="K246" s="34"/>
      <c r="L246" s="16"/>
      <c r="M246" s="16"/>
      <c r="N246" s="16"/>
    </row>
    <row r="247" spans="1:14" s="30" customFormat="1" ht="74.25" customHeight="1">
      <c r="A247" s="9" t="s">
        <v>881</v>
      </c>
      <c r="B247" s="189" t="s">
        <v>882</v>
      </c>
      <c r="C247" s="194" t="s">
        <v>883</v>
      </c>
      <c r="D247" s="35" t="s">
        <v>884</v>
      </c>
      <c r="E247" s="11" t="s">
        <v>16</v>
      </c>
      <c r="F247" s="9">
        <v>1</v>
      </c>
      <c r="G247" s="47" t="s">
        <v>885</v>
      </c>
      <c r="H247" s="10">
        <v>2</v>
      </c>
      <c r="I247" s="12">
        <v>156.37</v>
      </c>
      <c r="J247" s="28">
        <v>1</v>
      </c>
      <c r="K247" s="57">
        <v>3</v>
      </c>
      <c r="L247" s="12">
        <v>179.82550000000001</v>
      </c>
      <c r="M247" s="29">
        <f t="shared" si="19"/>
        <v>221.18536499999999</v>
      </c>
      <c r="N247" s="28">
        <f t="shared" si="16"/>
        <v>539.47649999999999</v>
      </c>
    </row>
    <row r="248" spans="1:14" s="30" customFormat="1" ht="74.25" customHeight="1">
      <c r="A248" s="9" t="s">
        <v>886</v>
      </c>
      <c r="B248" s="189"/>
      <c r="C248" s="195"/>
      <c r="D248" s="37" t="s">
        <v>47</v>
      </c>
      <c r="E248" s="11" t="s">
        <v>16</v>
      </c>
      <c r="F248" s="9">
        <v>1</v>
      </c>
      <c r="G248" s="47" t="s">
        <v>887</v>
      </c>
      <c r="H248" s="10">
        <v>2</v>
      </c>
      <c r="I248" s="12">
        <v>156.37</v>
      </c>
      <c r="J248" s="28">
        <v>2</v>
      </c>
      <c r="K248" s="57">
        <v>4</v>
      </c>
      <c r="L248" s="12">
        <v>179.82550000000001</v>
      </c>
      <c r="M248" s="29">
        <f t="shared" si="19"/>
        <v>221.18536499999999</v>
      </c>
      <c r="N248" s="28">
        <f t="shared" si="16"/>
        <v>719.30200000000002</v>
      </c>
    </row>
    <row r="249" spans="1:14" ht="35.25" customHeight="1">
      <c r="A249" s="9" t="s">
        <v>888</v>
      </c>
      <c r="B249" s="38" t="s">
        <v>889</v>
      </c>
      <c r="C249" s="190" t="s">
        <v>890</v>
      </c>
      <c r="D249" s="190"/>
      <c r="E249" s="11" t="s">
        <v>16</v>
      </c>
      <c r="F249" s="9">
        <v>1</v>
      </c>
      <c r="G249" s="47" t="s">
        <v>891</v>
      </c>
      <c r="H249" s="10">
        <v>3</v>
      </c>
      <c r="I249" s="12">
        <v>123.12</v>
      </c>
      <c r="J249" s="28">
        <v>2</v>
      </c>
      <c r="K249" s="57">
        <v>3</v>
      </c>
      <c r="L249" s="12">
        <v>141.58799999999999</v>
      </c>
      <c r="M249" s="23">
        <f t="shared" si="19"/>
        <v>174.15323999999998</v>
      </c>
      <c r="N249" s="28">
        <f t="shared" si="16"/>
        <v>424.76400000000001</v>
      </c>
    </row>
    <row r="250" spans="1:14" ht="29.25" customHeight="1">
      <c r="A250" s="9" t="s">
        <v>892</v>
      </c>
      <c r="B250" s="35" t="s">
        <v>893</v>
      </c>
      <c r="C250" s="189" t="s">
        <v>894</v>
      </c>
      <c r="D250" s="189"/>
      <c r="E250" s="11" t="s">
        <v>16</v>
      </c>
      <c r="F250" s="9">
        <v>1000</v>
      </c>
      <c r="G250" s="47" t="s">
        <v>895</v>
      </c>
      <c r="H250" s="10">
        <v>2</v>
      </c>
      <c r="I250" s="12">
        <v>33.35</v>
      </c>
      <c r="J250" s="28">
        <v>4</v>
      </c>
      <c r="K250" s="57">
        <v>4</v>
      </c>
      <c r="L250" s="12">
        <v>38.352499999999999</v>
      </c>
      <c r="M250" s="23">
        <f t="shared" si="19"/>
        <v>47.173575</v>
      </c>
      <c r="N250" s="28">
        <f t="shared" si="16"/>
        <v>153.41</v>
      </c>
    </row>
    <row r="251" spans="1:14" s="30" customFormat="1" ht="22.5" customHeight="1">
      <c r="A251" s="9" t="s">
        <v>896</v>
      </c>
      <c r="B251" s="35" t="s">
        <v>897</v>
      </c>
      <c r="C251" s="189" t="s">
        <v>898</v>
      </c>
      <c r="D251" s="189"/>
      <c r="E251" s="11" t="s">
        <v>16</v>
      </c>
      <c r="F251" s="9">
        <v>1</v>
      </c>
      <c r="G251" s="70" t="s">
        <v>899</v>
      </c>
      <c r="H251" s="10">
        <v>2</v>
      </c>
      <c r="I251" s="12">
        <v>108.93</v>
      </c>
      <c r="J251" s="28">
        <v>1</v>
      </c>
      <c r="K251" s="57">
        <v>1</v>
      </c>
      <c r="L251" s="12">
        <v>125.26949999999999</v>
      </c>
      <c r="M251" s="29">
        <f t="shared" si="19"/>
        <v>154.08148499999999</v>
      </c>
      <c r="N251" s="28">
        <f t="shared" si="16"/>
        <v>125.26949999999999</v>
      </c>
    </row>
    <row r="252" spans="1:14" s="30" customFormat="1" ht="63.75">
      <c r="A252" s="9" t="s">
        <v>900</v>
      </c>
      <c r="B252" s="13" t="s">
        <v>901</v>
      </c>
      <c r="C252" s="36" t="s">
        <v>902</v>
      </c>
      <c r="D252" s="35" t="s">
        <v>903</v>
      </c>
      <c r="E252" s="11" t="s">
        <v>16</v>
      </c>
      <c r="F252" s="9">
        <v>1</v>
      </c>
      <c r="G252" s="47" t="s">
        <v>904</v>
      </c>
      <c r="H252" s="10">
        <v>2</v>
      </c>
      <c r="I252" s="12">
        <v>112.59</v>
      </c>
      <c r="J252" s="28">
        <v>1</v>
      </c>
      <c r="K252" s="57">
        <v>3</v>
      </c>
      <c r="L252" s="12">
        <v>129.4785</v>
      </c>
      <c r="M252" s="29">
        <f t="shared" si="19"/>
        <v>159.258555</v>
      </c>
      <c r="N252" s="28">
        <f t="shared" si="16"/>
        <v>388.43549999999999</v>
      </c>
    </row>
    <row r="253" spans="1:14" s="30" customFormat="1" ht="63.75">
      <c r="A253" s="9" t="s">
        <v>905</v>
      </c>
      <c r="B253" s="13" t="s">
        <v>901</v>
      </c>
      <c r="C253" s="36" t="s">
        <v>902</v>
      </c>
      <c r="D253" s="35" t="s">
        <v>906</v>
      </c>
      <c r="E253" s="11" t="s">
        <v>16</v>
      </c>
      <c r="F253" s="9">
        <v>1</v>
      </c>
      <c r="G253" s="47" t="s">
        <v>907</v>
      </c>
      <c r="H253" s="10">
        <v>2</v>
      </c>
      <c r="I253" s="12">
        <v>123.87</v>
      </c>
      <c r="J253" s="28">
        <v>3</v>
      </c>
      <c r="K253" s="57">
        <v>4</v>
      </c>
      <c r="L253" s="12">
        <v>142.45050000000001</v>
      </c>
      <c r="M253" s="29">
        <f t="shared" si="19"/>
        <v>175.21411499999999</v>
      </c>
      <c r="N253" s="28">
        <f t="shared" si="16"/>
        <v>569.80200000000002</v>
      </c>
    </row>
    <row r="254" spans="1:14" s="30" customFormat="1" ht="63.75">
      <c r="A254" s="9" t="s">
        <v>908</v>
      </c>
      <c r="B254" s="13" t="s">
        <v>901</v>
      </c>
      <c r="C254" s="36" t="s">
        <v>902</v>
      </c>
      <c r="D254" s="35" t="s">
        <v>909</v>
      </c>
      <c r="E254" s="11" t="s">
        <v>16</v>
      </c>
      <c r="F254" s="9">
        <v>1</v>
      </c>
      <c r="G254" s="70" t="s">
        <v>910</v>
      </c>
      <c r="H254" s="10">
        <v>2</v>
      </c>
      <c r="I254" s="12">
        <v>124.37</v>
      </c>
      <c r="J254" s="28">
        <v>2</v>
      </c>
      <c r="K254" s="57">
        <v>2</v>
      </c>
      <c r="L254" s="12">
        <v>143.02549999999999</v>
      </c>
      <c r="M254" s="29">
        <f t="shared" si="19"/>
        <v>175.92136499999998</v>
      </c>
      <c r="N254" s="28">
        <f t="shared" si="16"/>
        <v>286.05099999999999</v>
      </c>
    </row>
    <row r="255" spans="1:14" s="30" customFormat="1" ht="63.75">
      <c r="A255" s="9" t="s">
        <v>911</v>
      </c>
      <c r="B255" s="13" t="s">
        <v>912</v>
      </c>
      <c r="C255" s="36" t="s">
        <v>913</v>
      </c>
      <c r="D255" s="35" t="s">
        <v>914</v>
      </c>
      <c r="E255" s="11" t="s">
        <v>16</v>
      </c>
      <c r="F255" s="9">
        <v>1</v>
      </c>
      <c r="G255" s="47" t="s">
        <v>915</v>
      </c>
      <c r="H255" s="10">
        <v>2</v>
      </c>
      <c r="I255" s="12">
        <v>33.1</v>
      </c>
      <c r="J255" s="28">
        <v>4</v>
      </c>
      <c r="K255" s="57">
        <v>9</v>
      </c>
      <c r="L255" s="12">
        <v>38.064999999999998</v>
      </c>
      <c r="M255" s="29">
        <f t="shared" si="19"/>
        <v>46.819949999999999</v>
      </c>
      <c r="N255" s="28">
        <f t="shared" si="16"/>
        <v>342.58499999999998</v>
      </c>
    </row>
    <row r="256" spans="1:14" s="30" customFormat="1" ht="63.75">
      <c r="A256" s="9" t="s">
        <v>916</v>
      </c>
      <c r="B256" s="13" t="s">
        <v>912</v>
      </c>
      <c r="C256" s="36" t="s">
        <v>913</v>
      </c>
      <c r="D256" s="35" t="s">
        <v>917</v>
      </c>
      <c r="E256" s="11" t="s">
        <v>16</v>
      </c>
      <c r="F256" s="9">
        <v>1</v>
      </c>
      <c r="G256" s="47" t="s">
        <v>918</v>
      </c>
      <c r="H256" s="10">
        <v>2</v>
      </c>
      <c r="I256" s="12">
        <v>36.61</v>
      </c>
      <c r="J256" s="28">
        <v>4</v>
      </c>
      <c r="K256" s="57">
        <v>8</v>
      </c>
      <c r="L256" s="12">
        <v>42.101499999999994</v>
      </c>
      <c r="M256" s="29">
        <f t="shared" si="19"/>
        <v>51.78484499999999</v>
      </c>
      <c r="N256" s="28">
        <f t="shared" ref="N256:N262" si="20">L256*K256</f>
        <v>336.81199999999995</v>
      </c>
    </row>
    <row r="257" spans="1:15" ht="42" customHeight="1">
      <c r="A257" s="9" t="s">
        <v>919</v>
      </c>
      <c r="B257" s="35" t="s">
        <v>920</v>
      </c>
      <c r="C257" s="189" t="s">
        <v>921</v>
      </c>
      <c r="D257" s="189"/>
      <c r="E257" s="11" t="s">
        <v>16</v>
      </c>
      <c r="F257" s="9">
        <v>1</v>
      </c>
      <c r="G257" s="47" t="s">
        <v>922</v>
      </c>
      <c r="H257" s="10">
        <v>2</v>
      </c>
      <c r="I257" s="12">
        <v>158.97999999999999</v>
      </c>
      <c r="J257" s="28">
        <v>2</v>
      </c>
      <c r="K257" s="57">
        <v>2</v>
      </c>
      <c r="L257" s="12">
        <v>182.82699999999997</v>
      </c>
      <c r="M257" s="23">
        <f t="shared" si="19"/>
        <v>224.87720999999996</v>
      </c>
      <c r="N257" s="28">
        <f t="shared" si="20"/>
        <v>365.65399999999994</v>
      </c>
    </row>
    <row r="258" spans="1:15" ht="28.5" customHeight="1">
      <c r="A258" s="9" t="s">
        <v>923</v>
      </c>
      <c r="B258" s="35" t="s">
        <v>920</v>
      </c>
      <c r="C258" s="189" t="s">
        <v>924</v>
      </c>
      <c r="D258" s="189"/>
      <c r="E258" s="11" t="s">
        <v>16</v>
      </c>
      <c r="F258" s="9">
        <v>1</v>
      </c>
      <c r="G258" s="47" t="s">
        <v>925</v>
      </c>
      <c r="H258" s="10">
        <v>2</v>
      </c>
      <c r="I258" s="12">
        <v>156.72</v>
      </c>
      <c r="J258" s="28">
        <v>4</v>
      </c>
      <c r="K258" s="57">
        <v>3</v>
      </c>
      <c r="L258" s="12">
        <v>180.22799999999998</v>
      </c>
      <c r="M258" s="23">
        <f t="shared" si="19"/>
        <v>221.68043999999998</v>
      </c>
      <c r="N258" s="28">
        <f t="shared" si="20"/>
        <v>540.68399999999997</v>
      </c>
    </row>
    <row r="259" spans="1:15" s="30" customFormat="1" ht="102">
      <c r="A259" s="9" t="s">
        <v>926</v>
      </c>
      <c r="B259" s="13" t="s">
        <v>927</v>
      </c>
      <c r="C259" s="36" t="s">
        <v>928</v>
      </c>
      <c r="D259" s="35" t="s">
        <v>929</v>
      </c>
      <c r="E259" s="11" t="s">
        <v>16</v>
      </c>
      <c r="F259" s="9">
        <v>1</v>
      </c>
      <c r="G259" s="70" t="s">
        <v>930</v>
      </c>
      <c r="H259" s="10">
        <v>1</v>
      </c>
      <c r="I259" s="12">
        <v>243.73</v>
      </c>
      <c r="J259" s="28">
        <v>1</v>
      </c>
      <c r="K259" s="57">
        <v>1</v>
      </c>
      <c r="L259" s="12">
        <v>280.28949999999998</v>
      </c>
      <c r="M259" s="29">
        <f t="shared" si="19"/>
        <v>344.75608499999998</v>
      </c>
      <c r="N259" s="28">
        <f t="shared" si="20"/>
        <v>280.28949999999998</v>
      </c>
    </row>
    <row r="260" spans="1:15" s="30" customFormat="1" ht="54" customHeight="1">
      <c r="A260" s="9" t="s">
        <v>931</v>
      </c>
      <c r="B260" s="35" t="s">
        <v>932</v>
      </c>
      <c r="C260" s="189" t="s">
        <v>933</v>
      </c>
      <c r="D260" s="189"/>
      <c r="E260" s="11" t="s">
        <v>16</v>
      </c>
      <c r="F260" s="9">
        <v>1</v>
      </c>
      <c r="G260" s="9" t="s">
        <v>934</v>
      </c>
      <c r="H260" s="10">
        <v>2</v>
      </c>
      <c r="I260" s="12">
        <v>45.14</v>
      </c>
      <c r="J260" s="28">
        <v>2</v>
      </c>
      <c r="K260" s="57">
        <v>2</v>
      </c>
      <c r="L260" s="12">
        <v>51.910999999999994</v>
      </c>
      <c r="M260" s="29">
        <f>L260*1.23</f>
        <v>63.850529999999992</v>
      </c>
      <c r="N260" s="28">
        <f t="shared" si="20"/>
        <v>103.82199999999999</v>
      </c>
    </row>
    <row r="261" spans="1:15" s="30" customFormat="1" ht="32.25" customHeight="1">
      <c r="A261" s="9" t="s">
        <v>935</v>
      </c>
      <c r="B261" s="35" t="s">
        <v>936</v>
      </c>
      <c r="C261" s="189" t="s">
        <v>937</v>
      </c>
      <c r="D261" s="189"/>
      <c r="E261" s="11" t="s">
        <v>16</v>
      </c>
      <c r="F261" s="9">
        <v>1</v>
      </c>
      <c r="G261" s="47" t="s">
        <v>938</v>
      </c>
      <c r="H261" s="10">
        <v>2</v>
      </c>
      <c r="I261" s="12">
        <v>45.64</v>
      </c>
      <c r="J261" s="28">
        <v>1</v>
      </c>
      <c r="K261" s="57">
        <v>3</v>
      </c>
      <c r="L261" s="12">
        <v>52.485999999999997</v>
      </c>
      <c r="M261" s="29">
        <f>L261*1.23</f>
        <v>64.557779999999994</v>
      </c>
      <c r="N261" s="28">
        <f t="shared" si="20"/>
        <v>157.458</v>
      </c>
    </row>
    <row r="262" spans="1:15" s="30" customFormat="1" ht="40.5" customHeight="1">
      <c r="A262" s="9" t="s">
        <v>939</v>
      </c>
      <c r="B262" s="37" t="s">
        <v>940</v>
      </c>
      <c r="C262" s="192" t="s">
        <v>941</v>
      </c>
      <c r="D262" s="192"/>
      <c r="E262" s="9" t="s">
        <v>16</v>
      </c>
      <c r="F262" s="9">
        <v>1</v>
      </c>
      <c r="G262" s="47" t="s">
        <v>942</v>
      </c>
      <c r="H262" s="10">
        <v>2</v>
      </c>
      <c r="I262" s="12">
        <v>100.8</v>
      </c>
      <c r="J262" s="28">
        <v>1</v>
      </c>
      <c r="K262" s="57">
        <v>3</v>
      </c>
      <c r="L262" s="12">
        <v>115.91999999999999</v>
      </c>
      <c r="M262" s="29">
        <f>L262*1.23</f>
        <v>142.58159999999998</v>
      </c>
      <c r="N262" s="28">
        <f t="shared" si="20"/>
        <v>347.76</v>
      </c>
    </row>
    <row r="263" spans="1:15" ht="15.75">
      <c r="H263" s="193"/>
      <c r="I263" s="193"/>
      <c r="L263" s="215" t="s">
        <v>943</v>
      </c>
      <c r="M263" s="216"/>
      <c r="N263" s="45">
        <f>SUM(N3:N262)</f>
        <v>112722.12299999998</v>
      </c>
    </row>
    <row r="264" spans="1:15" ht="15.75">
      <c r="H264" s="191"/>
      <c r="I264" s="191"/>
      <c r="L264" s="213" t="s">
        <v>944</v>
      </c>
      <c r="M264" s="213"/>
      <c r="N264" s="46">
        <f>N265-N263</f>
        <v>25926.08829</v>
      </c>
    </row>
    <row r="265" spans="1:15" ht="15.75">
      <c r="H265" s="191"/>
      <c r="I265" s="191"/>
      <c r="L265" s="214" t="s">
        <v>945</v>
      </c>
      <c r="M265" s="214"/>
      <c r="N265" s="46">
        <f>N263*1.23</f>
        <v>138648.21128999998</v>
      </c>
    </row>
    <row r="266" spans="1:15" s="20" customFormat="1" ht="15">
      <c r="A266" s="1"/>
      <c r="C266" s="1"/>
      <c r="G266" s="1"/>
      <c r="J266" s="1"/>
      <c r="K266" s="59"/>
      <c r="L266" s="215" t="s">
        <v>946</v>
      </c>
      <c r="M266" s="216"/>
      <c r="N266" s="45">
        <f>N263/4.1749</f>
        <v>26999.957603774936</v>
      </c>
    </row>
    <row r="267" spans="1:15" s="20" customFormat="1">
      <c r="A267" s="1"/>
      <c r="C267" s="1"/>
      <c r="G267" s="21"/>
      <c r="J267" s="1"/>
      <c r="K267" s="59"/>
      <c r="L267" s="1"/>
      <c r="M267" s="1"/>
      <c r="N267" s="1"/>
    </row>
    <row r="268" spans="1:15" s="20" customFormat="1">
      <c r="A268" s="1"/>
      <c r="C268" s="1"/>
      <c r="G268" s="21"/>
      <c r="J268" s="1"/>
      <c r="K268" s="59"/>
      <c r="L268" s="1"/>
      <c r="M268" s="1"/>
      <c r="N268" s="1"/>
    </row>
    <row r="269" spans="1:15" ht="63.75">
      <c r="A269" s="50"/>
      <c r="B269" s="48" t="s">
        <v>947</v>
      </c>
      <c r="C269" s="52" t="s">
        <v>948</v>
      </c>
      <c r="D269" s="52"/>
      <c r="E269" s="50" t="s">
        <v>16</v>
      </c>
      <c r="F269" s="50">
        <v>1</v>
      </c>
      <c r="G269" s="50" t="s">
        <v>949</v>
      </c>
      <c r="H269" s="50"/>
      <c r="I269" s="50"/>
      <c r="J269" s="50"/>
      <c r="K269" s="57">
        <v>1</v>
      </c>
      <c r="L269" s="51">
        <v>100.93</v>
      </c>
      <c r="M269" s="53">
        <f t="shared" ref="M269:M300" si="21">L269*1.23</f>
        <v>124.1439</v>
      </c>
      <c r="N269" s="54">
        <f t="shared" ref="N269:N300" si="22">L269*K269</f>
        <v>100.93</v>
      </c>
    </row>
    <row r="270" spans="1:15" ht="51.75" customHeight="1">
      <c r="A270" s="9"/>
      <c r="B270" s="37" t="s">
        <v>950</v>
      </c>
      <c r="C270" s="37" t="s">
        <v>951</v>
      </c>
      <c r="D270" s="37"/>
      <c r="E270" s="50" t="s">
        <v>639</v>
      </c>
      <c r="F270" s="9" t="s">
        <v>952</v>
      </c>
      <c r="G270" s="47" t="s">
        <v>953</v>
      </c>
      <c r="H270" s="10"/>
      <c r="I270" s="12"/>
      <c r="J270" s="28"/>
      <c r="K270" s="57">
        <v>3</v>
      </c>
      <c r="L270" s="12">
        <v>256.93</v>
      </c>
      <c r="M270" s="53">
        <f t="shared" si="21"/>
        <v>316.02390000000003</v>
      </c>
      <c r="N270" s="54">
        <f t="shared" si="22"/>
        <v>770.79</v>
      </c>
      <c r="O270" s="49"/>
    </row>
    <row r="271" spans="1:15" ht="173.25" customHeight="1">
      <c r="A271" s="50"/>
      <c r="B271" s="55" t="s">
        <v>954</v>
      </c>
      <c r="C271" s="52" t="s">
        <v>955</v>
      </c>
      <c r="D271" s="52" t="s">
        <v>956</v>
      </c>
      <c r="E271" s="50" t="s">
        <v>16</v>
      </c>
      <c r="F271" s="50">
        <v>1</v>
      </c>
      <c r="G271" s="50" t="s">
        <v>957</v>
      </c>
      <c r="H271" s="50"/>
      <c r="I271" s="50"/>
      <c r="J271" s="50"/>
      <c r="K271" s="60">
        <v>1</v>
      </c>
      <c r="L271" s="51">
        <v>1342.43</v>
      </c>
      <c r="M271" s="53">
        <f t="shared" si="21"/>
        <v>1651.1889000000001</v>
      </c>
      <c r="N271" s="54">
        <f t="shared" si="22"/>
        <v>1342.43</v>
      </c>
    </row>
    <row r="272" spans="1:15" ht="127.5">
      <c r="A272" s="50"/>
      <c r="B272" s="48" t="s">
        <v>958</v>
      </c>
      <c r="C272" s="52" t="s">
        <v>959</v>
      </c>
      <c r="D272" s="52" t="s">
        <v>960</v>
      </c>
      <c r="E272" s="50" t="s">
        <v>16</v>
      </c>
      <c r="F272" s="50">
        <v>1</v>
      </c>
      <c r="G272" s="50" t="s">
        <v>961</v>
      </c>
      <c r="H272" s="50"/>
      <c r="I272" s="50"/>
      <c r="J272" s="50"/>
      <c r="K272" s="60">
        <v>1</v>
      </c>
      <c r="L272" s="51">
        <v>215.41</v>
      </c>
      <c r="M272" s="53">
        <f t="shared" si="21"/>
        <v>264.95429999999999</v>
      </c>
      <c r="N272" s="54">
        <f t="shared" si="22"/>
        <v>215.41</v>
      </c>
    </row>
    <row r="273" spans="1:15" ht="51">
      <c r="A273" s="50"/>
      <c r="B273" s="48" t="s">
        <v>962</v>
      </c>
      <c r="C273" s="52" t="s">
        <v>963</v>
      </c>
      <c r="D273" s="52" t="s">
        <v>964</v>
      </c>
      <c r="E273" s="50" t="s">
        <v>16</v>
      </c>
      <c r="F273" s="50">
        <v>1</v>
      </c>
      <c r="G273" s="50" t="s">
        <v>965</v>
      </c>
      <c r="H273" s="50"/>
      <c r="I273" s="50"/>
      <c r="J273" s="50"/>
      <c r="K273" s="60">
        <v>3</v>
      </c>
      <c r="L273" s="51">
        <v>363.42</v>
      </c>
      <c r="M273" s="53">
        <f t="shared" si="21"/>
        <v>447.00659999999999</v>
      </c>
      <c r="N273" s="54">
        <f t="shared" si="22"/>
        <v>1090.26</v>
      </c>
    </row>
    <row r="274" spans="1:15" ht="191.25">
      <c r="A274" s="50"/>
      <c r="B274" s="55" t="s">
        <v>529</v>
      </c>
      <c r="C274" s="52" t="s">
        <v>966</v>
      </c>
      <c r="D274" s="52"/>
      <c r="E274" s="50" t="s">
        <v>16</v>
      </c>
      <c r="F274" s="50">
        <v>100</v>
      </c>
      <c r="G274" s="64" t="s">
        <v>967</v>
      </c>
      <c r="H274" s="50"/>
      <c r="I274" s="50"/>
      <c r="J274" s="50"/>
      <c r="K274" s="60">
        <v>2</v>
      </c>
      <c r="L274" s="51">
        <v>84.49</v>
      </c>
      <c r="M274" s="53">
        <f t="shared" si="21"/>
        <v>103.92269999999999</v>
      </c>
      <c r="N274" s="54">
        <f t="shared" si="22"/>
        <v>168.98</v>
      </c>
    </row>
    <row r="275" spans="1:15" ht="63.75">
      <c r="A275" s="50"/>
      <c r="B275" s="55" t="s">
        <v>361</v>
      </c>
      <c r="C275" s="52" t="s">
        <v>968</v>
      </c>
      <c r="D275" s="52" t="s">
        <v>969</v>
      </c>
      <c r="E275" s="50" t="s">
        <v>16</v>
      </c>
      <c r="F275" s="50">
        <v>1</v>
      </c>
      <c r="G275" s="50" t="s">
        <v>970</v>
      </c>
      <c r="H275" s="50"/>
      <c r="I275" s="50"/>
      <c r="J275" s="50"/>
      <c r="K275" s="60">
        <v>10</v>
      </c>
      <c r="L275" s="51">
        <v>21.2</v>
      </c>
      <c r="M275" s="53">
        <f t="shared" si="21"/>
        <v>26.076000000000001</v>
      </c>
      <c r="N275" s="54">
        <f t="shared" si="22"/>
        <v>212</v>
      </c>
    </row>
    <row r="276" spans="1:15" ht="25.5">
      <c r="A276" s="50"/>
      <c r="B276" s="55" t="s">
        <v>971</v>
      </c>
      <c r="C276" s="52" t="s">
        <v>972</v>
      </c>
      <c r="D276" s="52"/>
      <c r="E276" s="50" t="s">
        <v>16</v>
      </c>
      <c r="F276" s="50">
        <v>5</v>
      </c>
      <c r="G276" s="64" t="s">
        <v>973</v>
      </c>
      <c r="H276" s="50"/>
      <c r="I276" s="50"/>
      <c r="J276" s="50"/>
      <c r="K276" s="60">
        <v>3</v>
      </c>
      <c r="L276" s="51">
        <v>77.23</v>
      </c>
      <c r="M276" s="53">
        <f t="shared" si="21"/>
        <v>94.992900000000006</v>
      </c>
      <c r="N276" s="54">
        <f t="shared" si="22"/>
        <v>231.69</v>
      </c>
      <c r="O276" s="2">
        <v>49.6</v>
      </c>
    </row>
    <row r="277" spans="1:15" ht="47.25" customHeight="1">
      <c r="A277" s="50"/>
      <c r="B277" s="55" t="s">
        <v>801</v>
      </c>
      <c r="C277" s="52" t="s">
        <v>972</v>
      </c>
      <c r="D277" s="52"/>
      <c r="E277" s="50" t="s">
        <v>16</v>
      </c>
      <c r="F277" s="50">
        <v>6</v>
      </c>
      <c r="G277" s="50" t="s">
        <v>974</v>
      </c>
      <c r="H277" s="50"/>
      <c r="I277" s="50"/>
      <c r="J277" s="50"/>
      <c r="K277" s="60">
        <v>3</v>
      </c>
      <c r="L277" s="51">
        <v>77.23</v>
      </c>
      <c r="M277" s="53">
        <f t="shared" si="21"/>
        <v>94.992900000000006</v>
      </c>
      <c r="N277" s="54">
        <f t="shared" si="22"/>
        <v>231.69</v>
      </c>
    </row>
    <row r="278" spans="1:15" ht="106.5" customHeight="1">
      <c r="A278" s="50"/>
      <c r="B278" s="55" t="s">
        <v>975</v>
      </c>
      <c r="C278" s="52" t="s">
        <v>976</v>
      </c>
      <c r="D278" s="52"/>
      <c r="E278" s="50" t="s">
        <v>16</v>
      </c>
      <c r="F278" s="50">
        <v>1</v>
      </c>
      <c r="G278" s="50" t="s">
        <v>977</v>
      </c>
      <c r="H278" s="50"/>
      <c r="I278" s="50"/>
      <c r="J278" s="50"/>
      <c r="K278" s="60">
        <v>2</v>
      </c>
      <c r="L278" s="51">
        <v>81.41</v>
      </c>
      <c r="M278" s="53">
        <f t="shared" si="21"/>
        <v>100.1343</v>
      </c>
      <c r="N278" s="54">
        <f t="shared" si="22"/>
        <v>162.82</v>
      </c>
    </row>
    <row r="279" spans="1:15" ht="25.5">
      <c r="A279" s="50"/>
      <c r="B279" s="55" t="s">
        <v>978</v>
      </c>
      <c r="C279" s="52" t="s">
        <v>979</v>
      </c>
      <c r="D279" s="52" t="s">
        <v>980</v>
      </c>
      <c r="E279" s="50" t="s">
        <v>16</v>
      </c>
      <c r="F279" s="50">
        <v>10</v>
      </c>
      <c r="G279" s="50" t="s">
        <v>479</v>
      </c>
      <c r="H279" s="50"/>
      <c r="I279" s="50"/>
      <c r="J279" s="50"/>
      <c r="K279" s="60">
        <v>2</v>
      </c>
      <c r="L279" s="51">
        <v>51.35</v>
      </c>
      <c r="M279" s="53">
        <f t="shared" si="21"/>
        <v>63.160499999999999</v>
      </c>
      <c r="N279" s="54">
        <f t="shared" si="22"/>
        <v>102.7</v>
      </c>
    </row>
    <row r="280" spans="1:15" ht="25.5">
      <c r="A280" s="50"/>
      <c r="B280" s="55" t="s">
        <v>978</v>
      </c>
      <c r="C280" s="52" t="s">
        <v>981</v>
      </c>
      <c r="D280" s="52" t="s">
        <v>982</v>
      </c>
      <c r="E280" s="50" t="s">
        <v>16</v>
      </c>
      <c r="F280" s="50">
        <v>10</v>
      </c>
      <c r="G280" s="50" t="s">
        <v>483</v>
      </c>
      <c r="H280" s="50"/>
      <c r="I280" s="50"/>
      <c r="J280" s="50"/>
      <c r="K280" s="60">
        <v>2</v>
      </c>
      <c r="L280" s="51">
        <v>57.61</v>
      </c>
      <c r="M280" s="53">
        <f t="shared" si="21"/>
        <v>70.860299999999995</v>
      </c>
      <c r="N280" s="54">
        <f t="shared" si="22"/>
        <v>115.22</v>
      </c>
    </row>
    <row r="281" spans="1:15" ht="25.5">
      <c r="A281" s="50"/>
      <c r="B281" s="55" t="s">
        <v>978</v>
      </c>
      <c r="C281" s="52" t="s">
        <v>981</v>
      </c>
      <c r="D281" s="52" t="s">
        <v>983</v>
      </c>
      <c r="E281" s="50" t="s">
        <v>16</v>
      </c>
      <c r="F281" s="50">
        <v>10</v>
      </c>
      <c r="G281" s="50" t="s">
        <v>488</v>
      </c>
      <c r="H281" s="50"/>
      <c r="I281" s="50"/>
      <c r="J281" s="50"/>
      <c r="K281" s="60">
        <v>2</v>
      </c>
      <c r="L281" s="51">
        <v>60.95</v>
      </c>
      <c r="M281" s="53">
        <f t="shared" si="21"/>
        <v>74.968500000000006</v>
      </c>
      <c r="N281" s="54">
        <f t="shared" si="22"/>
        <v>121.9</v>
      </c>
    </row>
    <row r="282" spans="1:15" ht="25.5">
      <c r="A282" s="50"/>
      <c r="B282" s="55" t="s">
        <v>978</v>
      </c>
      <c r="C282" s="52" t="s">
        <v>981</v>
      </c>
      <c r="D282" s="52" t="s">
        <v>984</v>
      </c>
      <c r="E282" s="50" t="s">
        <v>16</v>
      </c>
      <c r="F282" s="50">
        <v>1</v>
      </c>
      <c r="G282" s="64" t="s">
        <v>495</v>
      </c>
      <c r="H282" s="50"/>
      <c r="I282" s="50"/>
      <c r="J282" s="50"/>
      <c r="K282" s="60">
        <v>25</v>
      </c>
      <c r="L282" s="51">
        <v>8.07</v>
      </c>
      <c r="M282" s="53">
        <f t="shared" si="21"/>
        <v>9.9260999999999999</v>
      </c>
      <c r="N282" s="54">
        <f t="shared" si="22"/>
        <v>201.75</v>
      </c>
    </row>
    <row r="283" spans="1:15" ht="63.75">
      <c r="A283" s="50"/>
      <c r="B283" s="55" t="s">
        <v>985</v>
      </c>
      <c r="C283" s="52" t="s">
        <v>986</v>
      </c>
      <c r="D283" s="52" t="s">
        <v>987</v>
      </c>
      <c r="E283" s="50" t="s">
        <v>16</v>
      </c>
      <c r="F283" s="50">
        <v>10</v>
      </c>
      <c r="G283" s="50" t="s">
        <v>988</v>
      </c>
      <c r="H283" s="50"/>
      <c r="I283" s="50"/>
      <c r="J283" s="50"/>
      <c r="K283" s="60">
        <v>2</v>
      </c>
      <c r="L283" s="51">
        <v>91.78</v>
      </c>
      <c r="M283" s="53">
        <f t="shared" si="21"/>
        <v>112.88939999999999</v>
      </c>
      <c r="N283" s="54">
        <f t="shared" si="22"/>
        <v>183.56</v>
      </c>
    </row>
    <row r="284" spans="1:15" ht="63.75">
      <c r="A284" s="50"/>
      <c r="B284" s="55" t="s">
        <v>989</v>
      </c>
      <c r="C284" s="52" t="s">
        <v>990</v>
      </c>
      <c r="D284" s="52" t="s">
        <v>987</v>
      </c>
      <c r="E284" s="50" t="s">
        <v>16</v>
      </c>
      <c r="F284" s="50">
        <v>1000</v>
      </c>
      <c r="G284" s="64" t="s">
        <v>991</v>
      </c>
      <c r="H284" s="50"/>
      <c r="I284" s="50"/>
      <c r="J284" s="50"/>
      <c r="K284" s="60">
        <v>6</v>
      </c>
      <c r="L284" s="51">
        <v>35.18</v>
      </c>
      <c r="M284" s="53">
        <f t="shared" si="21"/>
        <v>43.2714</v>
      </c>
      <c r="N284" s="54">
        <f t="shared" si="22"/>
        <v>211.07999999999998</v>
      </c>
    </row>
    <row r="285" spans="1:15" ht="38.25">
      <c r="A285" s="50"/>
      <c r="B285" s="55" t="s">
        <v>992</v>
      </c>
      <c r="C285" s="52" t="s">
        <v>993</v>
      </c>
      <c r="D285" s="52" t="s">
        <v>994</v>
      </c>
      <c r="E285" s="50" t="s">
        <v>16</v>
      </c>
      <c r="F285" s="50">
        <v>100</v>
      </c>
      <c r="G285" s="50" t="s">
        <v>995</v>
      </c>
      <c r="H285" s="50"/>
      <c r="I285" s="50"/>
      <c r="J285" s="50"/>
      <c r="K285" s="60">
        <v>1</v>
      </c>
      <c r="L285" s="51">
        <v>19.61</v>
      </c>
      <c r="M285" s="53">
        <f t="shared" si="21"/>
        <v>24.1203</v>
      </c>
      <c r="N285" s="54">
        <f t="shared" si="22"/>
        <v>19.61</v>
      </c>
    </row>
    <row r="286" spans="1:15" ht="38.25">
      <c r="A286" s="50"/>
      <c r="B286" s="55" t="s">
        <v>996</v>
      </c>
      <c r="C286" s="52" t="s">
        <v>997</v>
      </c>
      <c r="D286" s="52"/>
      <c r="E286" s="50" t="s">
        <v>16</v>
      </c>
      <c r="F286" s="50">
        <v>100</v>
      </c>
      <c r="G286" s="64" t="s">
        <v>998</v>
      </c>
      <c r="H286" s="50"/>
      <c r="I286" s="50"/>
      <c r="J286" s="50"/>
      <c r="K286" s="60">
        <v>41</v>
      </c>
      <c r="L286" s="51">
        <v>16.149999999999999</v>
      </c>
      <c r="M286" s="53">
        <f t="shared" si="21"/>
        <v>19.8645</v>
      </c>
      <c r="N286" s="54">
        <f t="shared" si="22"/>
        <v>662.15</v>
      </c>
    </row>
    <row r="287" spans="1:15">
      <c r="A287" s="50"/>
      <c r="B287" s="48" t="s">
        <v>999</v>
      </c>
      <c r="C287" s="62" t="s">
        <v>1000</v>
      </c>
      <c r="D287" s="48" t="s">
        <v>1001</v>
      </c>
      <c r="E287" s="50" t="s">
        <v>16</v>
      </c>
      <c r="F287" s="50">
        <v>1000</v>
      </c>
      <c r="G287" s="50" t="s">
        <v>1002</v>
      </c>
      <c r="H287" s="50"/>
      <c r="I287" s="50"/>
      <c r="J287" s="50"/>
      <c r="K287" s="60">
        <v>1</v>
      </c>
      <c r="L287" s="51">
        <v>73.73</v>
      </c>
      <c r="M287" s="51">
        <f t="shared" si="21"/>
        <v>90.687899999999999</v>
      </c>
      <c r="N287" s="51">
        <f t="shared" si="22"/>
        <v>73.73</v>
      </c>
    </row>
    <row r="288" spans="1:15" ht="63.75">
      <c r="A288" s="50"/>
      <c r="B288" s="55" t="s">
        <v>45</v>
      </c>
      <c r="C288" s="63" t="s">
        <v>1003</v>
      </c>
      <c r="D288" s="48" t="s">
        <v>1004</v>
      </c>
      <c r="E288" s="50" t="s">
        <v>16</v>
      </c>
      <c r="F288" s="50">
        <v>1</v>
      </c>
      <c r="G288" s="50" t="s">
        <v>1005</v>
      </c>
      <c r="H288" s="50"/>
      <c r="I288" s="50"/>
      <c r="J288" s="50"/>
      <c r="K288" s="60">
        <v>1</v>
      </c>
      <c r="L288" s="51">
        <v>29.13</v>
      </c>
      <c r="M288" s="51">
        <f t="shared" si="21"/>
        <v>35.829899999999995</v>
      </c>
      <c r="N288" s="51">
        <f t="shared" si="22"/>
        <v>29.13</v>
      </c>
    </row>
    <row r="289" spans="1:14" ht="38.25">
      <c r="A289" s="50"/>
      <c r="B289" s="55" t="s">
        <v>1006</v>
      </c>
      <c r="C289" s="63" t="s">
        <v>1007</v>
      </c>
      <c r="D289" s="55" t="s">
        <v>1008</v>
      </c>
      <c r="E289" s="50" t="s">
        <v>16</v>
      </c>
      <c r="F289" s="50">
        <v>1</v>
      </c>
      <c r="G289" s="50" t="s">
        <v>1009</v>
      </c>
      <c r="H289" s="50"/>
      <c r="I289" s="50"/>
      <c r="J289" s="50"/>
      <c r="K289" s="60">
        <v>2</v>
      </c>
      <c r="L289" s="51">
        <v>8.07</v>
      </c>
      <c r="M289" s="51">
        <f t="shared" si="21"/>
        <v>9.9260999999999999</v>
      </c>
      <c r="N289" s="51">
        <f t="shared" si="22"/>
        <v>16.14</v>
      </c>
    </row>
    <row r="290" spans="1:14" ht="76.5">
      <c r="A290" s="50"/>
      <c r="B290" s="55" t="s">
        <v>1010</v>
      </c>
      <c r="C290" s="63" t="s">
        <v>1011</v>
      </c>
      <c r="D290" s="55" t="s">
        <v>1012</v>
      </c>
      <c r="E290" s="50" t="s">
        <v>16</v>
      </c>
      <c r="F290" s="50">
        <v>1</v>
      </c>
      <c r="G290" s="50" t="s">
        <v>1013</v>
      </c>
      <c r="H290" s="50"/>
      <c r="I290" s="50"/>
      <c r="J290" s="50"/>
      <c r="K290" s="60">
        <v>1</v>
      </c>
      <c r="L290" s="51">
        <v>17.89</v>
      </c>
      <c r="M290" s="51">
        <f t="shared" si="21"/>
        <v>22.0047</v>
      </c>
      <c r="N290" s="51">
        <f t="shared" si="22"/>
        <v>17.89</v>
      </c>
    </row>
    <row r="291" spans="1:14" ht="51">
      <c r="A291" s="50"/>
      <c r="B291" s="55" t="s">
        <v>14</v>
      </c>
      <c r="C291" s="63" t="s">
        <v>1014</v>
      </c>
      <c r="D291" s="55" t="s">
        <v>1015</v>
      </c>
      <c r="E291" s="50" t="s">
        <v>16</v>
      </c>
      <c r="F291" s="50">
        <v>1</v>
      </c>
      <c r="G291" s="50" t="s">
        <v>1016</v>
      </c>
      <c r="H291" s="50"/>
      <c r="I291" s="50"/>
      <c r="J291" s="50"/>
      <c r="K291" s="60">
        <v>4</v>
      </c>
      <c r="L291" s="51">
        <v>56.52</v>
      </c>
      <c r="M291" s="51">
        <f t="shared" si="21"/>
        <v>69.519599999999997</v>
      </c>
      <c r="N291" s="51">
        <f t="shared" si="22"/>
        <v>226.08</v>
      </c>
    </row>
    <row r="292" spans="1:14" ht="51">
      <c r="A292" s="50"/>
      <c r="B292" s="55" t="s">
        <v>14</v>
      </c>
      <c r="C292" s="63" t="s">
        <v>1017</v>
      </c>
      <c r="D292" s="55" t="s">
        <v>1018</v>
      </c>
      <c r="E292" s="50" t="s">
        <v>16</v>
      </c>
      <c r="F292" s="50">
        <v>1</v>
      </c>
      <c r="G292" s="50" t="s">
        <v>1019</v>
      </c>
      <c r="H292" s="50"/>
      <c r="I292" s="50"/>
      <c r="J292" s="50"/>
      <c r="K292" s="60">
        <v>2</v>
      </c>
      <c r="L292" s="51">
        <v>33.74</v>
      </c>
      <c r="M292" s="51">
        <f t="shared" si="21"/>
        <v>41.5002</v>
      </c>
      <c r="N292" s="51">
        <f t="shared" si="22"/>
        <v>67.48</v>
      </c>
    </row>
    <row r="293" spans="1:14" ht="76.5">
      <c r="A293" s="50"/>
      <c r="B293" s="55" t="s">
        <v>341</v>
      </c>
      <c r="C293" s="63" t="s">
        <v>351</v>
      </c>
      <c r="D293" s="55" t="s">
        <v>1020</v>
      </c>
      <c r="E293" s="50" t="s">
        <v>16</v>
      </c>
      <c r="F293" s="50">
        <v>1</v>
      </c>
      <c r="G293" s="64" t="s">
        <v>1021</v>
      </c>
      <c r="H293" s="50"/>
      <c r="I293" s="50"/>
      <c r="J293" s="50"/>
      <c r="K293" s="60">
        <v>3</v>
      </c>
      <c r="L293" s="51">
        <v>16.43</v>
      </c>
      <c r="M293" s="51">
        <f t="shared" si="21"/>
        <v>20.2089</v>
      </c>
      <c r="N293" s="51">
        <f t="shared" si="22"/>
        <v>49.29</v>
      </c>
    </row>
    <row r="294" spans="1:14" ht="76.5">
      <c r="A294" s="50"/>
      <c r="B294" s="55" t="s">
        <v>341</v>
      </c>
      <c r="C294" s="63" t="s">
        <v>351</v>
      </c>
      <c r="D294" s="55" t="s">
        <v>1022</v>
      </c>
      <c r="E294" s="72" t="s">
        <v>16</v>
      </c>
      <c r="F294" s="72">
        <v>1</v>
      </c>
      <c r="G294" s="75" t="s">
        <v>1023</v>
      </c>
      <c r="H294" s="50"/>
      <c r="I294" s="50"/>
      <c r="J294" s="50"/>
      <c r="K294" s="60">
        <v>1</v>
      </c>
      <c r="L294" s="51">
        <v>16.43</v>
      </c>
      <c r="M294" s="51">
        <f t="shared" si="21"/>
        <v>20.2089</v>
      </c>
      <c r="N294" s="51">
        <f t="shared" si="22"/>
        <v>16.43</v>
      </c>
    </row>
    <row r="295" spans="1:14" ht="76.5">
      <c r="A295" s="50"/>
      <c r="B295" s="55" t="s">
        <v>341</v>
      </c>
      <c r="C295" s="63" t="s">
        <v>351</v>
      </c>
      <c r="D295" s="55" t="s">
        <v>1024</v>
      </c>
      <c r="E295" s="72" t="s">
        <v>16</v>
      </c>
      <c r="F295" s="72">
        <v>1</v>
      </c>
      <c r="G295" s="75" t="s">
        <v>1025</v>
      </c>
      <c r="H295" s="50"/>
      <c r="I295" s="50"/>
      <c r="J295" s="50"/>
      <c r="K295" s="60">
        <v>1</v>
      </c>
      <c r="L295" s="51">
        <v>16.43</v>
      </c>
      <c r="M295" s="51">
        <f t="shared" si="21"/>
        <v>20.2089</v>
      </c>
      <c r="N295" s="51">
        <f t="shared" si="22"/>
        <v>16.43</v>
      </c>
    </row>
    <row r="296" spans="1:14" ht="76.5">
      <c r="A296" s="50"/>
      <c r="B296" s="55" t="s">
        <v>341</v>
      </c>
      <c r="C296" s="63" t="s">
        <v>351</v>
      </c>
      <c r="D296" s="55" t="s">
        <v>1026</v>
      </c>
      <c r="E296" s="72" t="s">
        <v>16</v>
      </c>
      <c r="F296" s="72">
        <v>1</v>
      </c>
      <c r="G296" s="75" t="s">
        <v>1027</v>
      </c>
      <c r="H296" s="50"/>
      <c r="I296" s="50"/>
      <c r="J296" s="50"/>
      <c r="K296" s="60">
        <v>2</v>
      </c>
      <c r="L296" s="51">
        <v>16.43</v>
      </c>
      <c r="M296" s="51">
        <f t="shared" si="21"/>
        <v>20.2089</v>
      </c>
      <c r="N296" s="51">
        <f t="shared" si="22"/>
        <v>32.86</v>
      </c>
    </row>
    <row r="297" spans="1:14" ht="76.5">
      <c r="A297" s="50"/>
      <c r="B297" s="55" t="s">
        <v>341</v>
      </c>
      <c r="C297" s="63" t="s">
        <v>351</v>
      </c>
      <c r="D297" s="55" t="s">
        <v>1028</v>
      </c>
      <c r="E297" s="50" t="s">
        <v>16</v>
      </c>
      <c r="F297" s="50">
        <v>1</v>
      </c>
      <c r="G297" s="50" t="s">
        <v>1029</v>
      </c>
      <c r="H297" s="50"/>
      <c r="I297" s="50"/>
      <c r="J297" s="50"/>
      <c r="K297" s="60">
        <v>4</v>
      </c>
      <c r="L297" s="51">
        <v>20.47</v>
      </c>
      <c r="M297" s="51">
        <f t="shared" si="21"/>
        <v>25.178099999999997</v>
      </c>
      <c r="N297" s="51">
        <f t="shared" si="22"/>
        <v>81.88</v>
      </c>
    </row>
    <row r="298" spans="1:14" ht="76.5">
      <c r="A298" s="50"/>
      <c r="B298" s="65" t="s">
        <v>45</v>
      </c>
      <c r="C298" s="66" t="s">
        <v>1030</v>
      </c>
      <c r="D298" s="65" t="s">
        <v>47</v>
      </c>
      <c r="E298" s="67" t="s">
        <v>16</v>
      </c>
      <c r="F298" s="67">
        <v>1</v>
      </c>
      <c r="G298" s="67" t="s">
        <v>1031</v>
      </c>
      <c r="H298" s="67"/>
      <c r="I298" s="67"/>
      <c r="J298" s="67"/>
      <c r="K298" s="68">
        <v>3</v>
      </c>
      <c r="L298" s="69">
        <v>29.13</v>
      </c>
      <c r="M298" s="69">
        <f t="shared" si="21"/>
        <v>35.829899999999995</v>
      </c>
      <c r="N298" s="69">
        <f t="shared" si="22"/>
        <v>87.39</v>
      </c>
    </row>
    <row r="299" spans="1:14" ht="25.5">
      <c r="A299" s="50"/>
      <c r="B299" s="63" t="s">
        <v>346</v>
      </c>
      <c r="C299" s="63" t="s">
        <v>347</v>
      </c>
      <c r="D299" s="48" t="s">
        <v>1032</v>
      </c>
      <c r="E299" s="50" t="s">
        <v>16</v>
      </c>
      <c r="F299" s="50">
        <v>1</v>
      </c>
      <c r="G299" s="50" t="s">
        <v>1033</v>
      </c>
      <c r="H299" s="50"/>
      <c r="I299" s="50"/>
      <c r="J299" s="50"/>
      <c r="K299" s="60">
        <v>2</v>
      </c>
      <c r="L299" s="51">
        <v>12.11</v>
      </c>
      <c r="M299" s="51">
        <f t="shared" si="21"/>
        <v>14.895299999999999</v>
      </c>
      <c r="N299" s="51">
        <f t="shared" si="22"/>
        <v>24.22</v>
      </c>
    </row>
    <row r="300" spans="1:14" ht="127.5">
      <c r="A300" s="50"/>
      <c r="B300" s="63" t="s">
        <v>1034</v>
      </c>
      <c r="C300" s="63" t="s">
        <v>1035</v>
      </c>
      <c r="D300" s="48" t="s">
        <v>1036</v>
      </c>
      <c r="E300" s="50" t="s">
        <v>16</v>
      </c>
      <c r="F300" s="50">
        <v>1</v>
      </c>
      <c r="G300" s="50" t="s">
        <v>1037</v>
      </c>
      <c r="H300" s="50"/>
      <c r="I300" s="50"/>
      <c r="J300" s="50"/>
      <c r="K300" s="60">
        <v>1</v>
      </c>
      <c r="L300" s="51">
        <v>237.08</v>
      </c>
      <c r="M300" s="51">
        <f t="shared" si="21"/>
        <v>291.60840000000002</v>
      </c>
      <c r="N300" s="51">
        <f t="shared" si="22"/>
        <v>237.08</v>
      </c>
    </row>
    <row r="301" spans="1:14" ht="140.25">
      <c r="A301" s="50"/>
      <c r="B301" s="63" t="s">
        <v>1038</v>
      </c>
      <c r="C301" s="63" t="s">
        <v>1039</v>
      </c>
      <c r="D301" s="48" t="s">
        <v>1040</v>
      </c>
      <c r="E301" s="50" t="s">
        <v>16</v>
      </c>
      <c r="F301" s="50">
        <v>1</v>
      </c>
      <c r="G301" s="50" t="s">
        <v>1041</v>
      </c>
      <c r="H301" s="50"/>
      <c r="I301" s="50"/>
      <c r="J301" s="50"/>
      <c r="K301" s="60">
        <v>1</v>
      </c>
      <c r="L301" s="51">
        <v>55.3</v>
      </c>
      <c r="M301" s="51">
        <f t="shared" ref="M301:M332" si="23">L301*1.23</f>
        <v>68.018999999999991</v>
      </c>
      <c r="N301" s="51">
        <f t="shared" ref="N301:N332" si="24">L301*K301</f>
        <v>55.3</v>
      </c>
    </row>
    <row r="302" spans="1:14" ht="127.5">
      <c r="A302" s="50"/>
      <c r="B302" s="63" t="s">
        <v>1042</v>
      </c>
      <c r="C302" s="63" t="s">
        <v>1043</v>
      </c>
      <c r="D302" s="55" t="s">
        <v>1044</v>
      </c>
      <c r="E302" s="50" t="s">
        <v>16</v>
      </c>
      <c r="F302" s="50">
        <v>1</v>
      </c>
      <c r="G302" s="64" t="s">
        <v>1045</v>
      </c>
      <c r="H302" s="50"/>
      <c r="I302" s="50"/>
      <c r="J302" s="50"/>
      <c r="K302" s="60">
        <v>3</v>
      </c>
      <c r="L302" s="51">
        <v>644.4944999999999</v>
      </c>
      <c r="M302" s="51">
        <f t="shared" si="23"/>
        <v>792.72823499999981</v>
      </c>
      <c r="N302" s="51">
        <f t="shared" si="24"/>
        <v>1933.4834999999998</v>
      </c>
    </row>
    <row r="303" spans="1:14" ht="38.25">
      <c r="A303" s="50"/>
      <c r="B303" s="63" t="s">
        <v>1046</v>
      </c>
      <c r="C303" s="63" t="s">
        <v>1000</v>
      </c>
      <c r="D303" s="55" t="s">
        <v>1047</v>
      </c>
      <c r="E303" s="50" t="s">
        <v>16</v>
      </c>
      <c r="F303" s="50">
        <v>100</v>
      </c>
      <c r="G303" s="50" t="s">
        <v>1048</v>
      </c>
      <c r="H303" s="50"/>
      <c r="I303" s="50"/>
      <c r="J303" s="50"/>
      <c r="K303" s="60">
        <v>2</v>
      </c>
      <c r="L303" s="51">
        <v>82.94</v>
      </c>
      <c r="M303" s="51">
        <f t="shared" si="23"/>
        <v>102.0162</v>
      </c>
      <c r="N303" s="51">
        <f t="shared" si="24"/>
        <v>165.88</v>
      </c>
    </row>
    <row r="304" spans="1:14" ht="25.5">
      <c r="A304" s="50"/>
      <c r="B304" s="63" t="s">
        <v>14</v>
      </c>
      <c r="C304" s="63" t="s">
        <v>1049</v>
      </c>
      <c r="D304" s="55" t="s">
        <v>1050</v>
      </c>
      <c r="E304" s="50" t="s">
        <v>16</v>
      </c>
      <c r="F304" s="50">
        <v>1</v>
      </c>
      <c r="G304" s="50" t="s">
        <v>1051</v>
      </c>
      <c r="H304" s="50"/>
      <c r="I304" s="50"/>
      <c r="J304" s="50"/>
      <c r="K304" s="60">
        <v>2</v>
      </c>
      <c r="L304" s="51">
        <v>60.28</v>
      </c>
      <c r="M304" s="51">
        <f t="shared" si="23"/>
        <v>74.144400000000005</v>
      </c>
      <c r="N304" s="51">
        <f t="shared" si="24"/>
        <v>120.56</v>
      </c>
    </row>
    <row r="305" spans="1:14" ht="25.5">
      <c r="A305" s="50"/>
      <c r="B305" s="63" t="s">
        <v>14</v>
      </c>
      <c r="C305" s="63" t="s">
        <v>1049</v>
      </c>
      <c r="D305" s="55" t="s">
        <v>1052</v>
      </c>
      <c r="E305" s="50" t="s">
        <v>16</v>
      </c>
      <c r="F305" s="50">
        <v>1</v>
      </c>
      <c r="G305" s="50" t="s">
        <v>1053</v>
      </c>
      <c r="H305" s="50"/>
      <c r="I305" s="50"/>
      <c r="J305" s="50"/>
      <c r="K305" s="60">
        <v>2</v>
      </c>
      <c r="L305" s="51">
        <v>48.15</v>
      </c>
      <c r="M305" s="51">
        <f t="shared" si="23"/>
        <v>59.224499999999999</v>
      </c>
      <c r="N305" s="51">
        <f t="shared" si="24"/>
        <v>96.3</v>
      </c>
    </row>
    <row r="306" spans="1:14" ht="20.25" customHeight="1">
      <c r="A306" s="50"/>
      <c r="B306" s="63" t="s">
        <v>14</v>
      </c>
      <c r="C306" s="63" t="s">
        <v>1054</v>
      </c>
      <c r="D306" s="55" t="s">
        <v>1055</v>
      </c>
      <c r="E306" s="50" t="s">
        <v>16</v>
      </c>
      <c r="F306" s="50">
        <v>1</v>
      </c>
      <c r="G306" s="50" t="s">
        <v>1056</v>
      </c>
      <c r="H306" s="50"/>
      <c r="I306" s="50"/>
      <c r="J306" s="50"/>
      <c r="K306" s="60">
        <v>4</v>
      </c>
      <c r="L306" s="51">
        <v>49.31</v>
      </c>
      <c r="M306" s="51">
        <f t="shared" si="23"/>
        <v>60.651299999999999</v>
      </c>
      <c r="N306" s="51">
        <f t="shared" si="24"/>
        <v>197.24</v>
      </c>
    </row>
    <row r="307" spans="1:14" ht="38.25">
      <c r="A307" s="50"/>
      <c r="B307" s="63" t="s">
        <v>1057</v>
      </c>
      <c r="C307" s="63" t="s">
        <v>1058</v>
      </c>
      <c r="D307" s="55" t="s">
        <v>1059</v>
      </c>
      <c r="E307" s="50" t="s">
        <v>16</v>
      </c>
      <c r="F307" s="50">
        <v>5</v>
      </c>
      <c r="G307" s="64" t="s">
        <v>1060</v>
      </c>
      <c r="H307" s="50"/>
      <c r="I307" s="50"/>
      <c r="J307" s="50"/>
      <c r="K307" s="60">
        <v>3</v>
      </c>
      <c r="L307" s="51">
        <v>29.416999999999994</v>
      </c>
      <c r="M307" s="51">
        <f t="shared" si="23"/>
        <v>36.182909999999993</v>
      </c>
      <c r="N307" s="51">
        <f t="shared" si="24"/>
        <v>88.250999999999976</v>
      </c>
    </row>
    <row r="308" spans="1:14" ht="51">
      <c r="A308" s="50"/>
      <c r="B308" s="63" t="s">
        <v>651</v>
      </c>
      <c r="C308" s="63" t="s">
        <v>652</v>
      </c>
      <c r="D308" s="55" t="s">
        <v>1061</v>
      </c>
      <c r="E308" s="50" t="s">
        <v>639</v>
      </c>
      <c r="F308" s="50">
        <v>5</v>
      </c>
      <c r="G308" s="50" t="s">
        <v>1062</v>
      </c>
      <c r="H308" s="50"/>
      <c r="I308" s="50"/>
      <c r="J308" s="50"/>
      <c r="K308" s="60">
        <v>1</v>
      </c>
      <c r="L308" s="51">
        <v>243.66199999999998</v>
      </c>
      <c r="M308" s="51">
        <f t="shared" si="23"/>
        <v>299.70425999999998</v>
      </c>
      <c r="N308" s="51">
        <f t="shared" si="24"/>
        <v>243.66199999999998</v>
      </c>
    </row>
    <row r="309" spans="1:14" ht="31.5" customHeight="1">
      <c r="A309" s="50"/>
      <c r="B309" s="35" t="s">
        <v>1063</v>
      </c>
      <c r="C309" s="35" t="s">
        <v>1064</v>
      </c>
      <c r="D309" s="35" t="s">
        <v>1065</v>
      </c>
      <c r="E309" s="50" t="s">
        <v>16</v>
      </c>
      <c r="F309" s="50">
        <v>10</v>
      </c>
      <c r="G309" s="50" t="s">
        <v>1066</v>
      </c>
      <c r="H309" s="50"/>
      <c r="I309" s="50"/>
      <c r="J309" s="50"/>
      <c r="K309" s="60">
        <v>1</v>
      </c>
      <c r="L309" s="51">
        <v>16.149999999999999</v>
      </c>
      <c r="M309" s="51">
        <f t="shared" si="23"/>
        <v>19.8645</v>
      </c>
      <c r="N309" s="51">
        <f t="shared" si="24"/>
        <v>16.149999999999999</v>
      </c>
    </row>
    <row r="310" spans="1:14" ht="63.75">
      <c r="A310" s="50"/>
      <c r="B310" s="35" t="s">
        <v>1067</v>
      </c>
      <c r="C310" s="35" t="s">
        <v>1068</v>
      </c>
      <c r="D310" s="55" t="s">
        <v>1069</v>
      </c>
      <c r="E310" s="50" t="s">
        <v>16</v>
      </c>
      <c r="F310" s="50">
        <v>5</v>
      </c>
      <c r="G310" s="50" t="s">
        <v>1070</v>
      </c>
      <c r="H310" s="50"/>
      <c r="I310" s="50"/>
      <c r="J310" s="50"/>
      <c r="K310" s="60">
        <v>1</v>
      </c>
      <c r="L310" s="51">
        <v>257</v>
      </c>
      <c r="M310" s="51">
        <f t="shared" si="23"/>
        <v>316.11</v>
      </c>
      <c r="N310" s="51">
        <f t="shared" si="24"/>
        <v>257</v>
      </c>
    </row>
    <row r="311" spans="1:14" ht="38.25">
      <c r="A311" s="50"/>
      <c r="B311" s="35" t="s">
        <v>789</v>
      </c>
      <c r="C311" s="35" t="s">
        <v>1071</v>
      </c>
      <c r="D311" s="55" t="s">
        <v>1072</v>
      </c>
      <c r="E311" s="50" t="s">
        <v>1073</v>
      </c>
      <c r="F311" s="50">
        <v>1</v>
      </c>
      <c r="G311" s="50" t="s">
        <v>1074</v>
      </c>
      <c r="H311" s="50"/>
      <c r="I311" s="50"/>
      <c r="J311" s="50"/>
      <c r="K311" s="60">
        <v>1</v>
      </c>
      <c r="L311" s="51">
        <v>165.80699999999999</v>
      </c>
      <c r="M311" s="51">
        <f t="shared" si="23"/>
        <v>203.94260999999997</v>
      </c>
      <c r="N311" s="51">
        <f t="shared" si="24"/>
        <v>165.80699999999999</v>
      </c>
    </row>
    <row r="312" spans="1:14" ht="76.5">
      <c r="A312" s="50"/>
      <c r="B312" s="35" t="s">
        <v>376</v>
      </c>
      <c r="C312" s="35" t="s">
        <v>393</v>
      </c>
      <c r="D312" s="55" t="s">
        <v>1075</v>
      </c>
      <c r="E312" s="50" t="s">
        <v>16</v>
      </c>
      <c r="F312" s="50">
        <v>25</v>
      </c>
      <c r="G312" s="50" t="s">
        <v>1076</v>
      </c>
      <c r="H312" s="50"/>
      <c r="I312" s="50"/>
      <c r="J312" s="50"/>
      <c r="K312" s="60">
        <v>4</v>
      </c>
      <c r="L312" s="51">
        <v>74.393499999999989</v>
      </c>
      <c r="M312" s="51">
        <f t="shared" si="23"/>
        <v>91.504004999999978</v>
      </c>
      <c r="N312" s="51">
        <f t="shared" si="24"/>
        <v>297.57399999999996</v>
      </c>
    </row>
    <row r="313" spans="1:14" ht="51">
      <c r="A313" s="50"/>
      <c r="B313" s="35" t="s">
        <v>950</v>
      </c>
      <c r="C313" s="35" t="s">
        <v>1077</v>
      </c>
      <c r="D313" s="55" t="s">
        <v>1078</v>
      </c>
      <c r="E313" s="50" t="s">
        <v>633</v>
      </c>
      <c r="F313" s="50">
        <v>25</v>
      </c>
      <c r="G313" s="50" t="s">
        <v>1079</v>
      </c>
      <c r="H313" s="50"/>
      <c r="I313" s="50"/>
      <c r="J313" s="50"/>
      <c r="K313" s="60">
        <v>1</v>
      </c>
      <c r="L313" s="51">
        <v>456.48099999999994</v>
      </c>
      <c r="M313" s="51">
        <f t="shared" si="23"/>
        <v>561.47162999999989</v>
      </c>
      <c r="N313" s="51">
        <f t="shared" si="24"/>
        <v>456.48099999999994</v>
      </c>
    </row>
    <row r="314" spans="1:14" ht="89.25">
      <c r="A314" s="50"/>
      <c r="B314" s="35" t="s">
        <v>1080</v>
      </c>
      <c r="C314" s="35" t="s">
        <v>1081</v>
      </c>
      <c r="D314" s="55"/>
      <c r="E314" s="50" t="s">
        <v>16</v>
      </c>
      <c r="F314" s="50">
        <v>1</v>
      </c>
      <c r="G314" s="50" t="s">
        <v>1082</v>
      </c>
      <c r="H314" s="50"/>
      <c r="I314" s="50"/>
      <c r="J314" s="50"/>
      <c r="K314" s="60">
        <v>1</v>
      </c>
      <c r="L314" s="51">
        <v>68.569999999999993</v>
      </c>
      <c r="M314" s="51">
        <f t="shared" si="23"/>
        <v>84.341099999999997</v>
      </c>
      <c r="N314" s="51">
        <f t="shared" si="24"/>
        <v>68.569999999999993</v>
      </c>
    </row>
    <row r="315" spans="1:14" ht="242.25">
      <c r="A315" s="50"/>
      <c r="B315" s="35" t="s">
        <v>1042</v>
      </c>
      <c r="C315" s="35" t="s">
        <v>1083</v>
      </c>
      <c r="D315" s="55" t="s">
        <v>1084</v>
      </c>
      <c r="E315" s="50" t="s">
        <v>16</v>
      </c>
      <c r="F315" s="50">
        <v>1</v>
      </c>
      <c r="G315" s="50" t="s">
        <v>1085</v>
      </c>
      <c r="H315" s="50"/>
      <c r="I315" s="50"/>
      <c r="J315" s="50"/>
      <c r="K315" s="60">
        <v>1</v>
      </c>
      <c r="L315" s="51">
        <v>805.05</v>
      </c>
      <c r="M315" s="51">
        <f t="shared" si="23"/>
        <v>990.21149999999989</v>
      </c>
      <c r="N315" s="51">
        <f t="shared" si="24"/>
        <v>805.05</v>
      </c>
    </row>
    <row r="316" spans="1:14" ht="51">
      <c r="A316" s="50"/>
      <c r="B316" s="35" t="s">
        <v>1086</v>
      </c>
      <c r="C316" s="35" t="s">
        <v>1087</v>
      </c>
      <c r="D316" s="55" t="s">
        <v>1088</v>
      </c>
      <c r="E316" s="50" t="s">
        <v>16</v>
      </c>
      <c r="F316" s="50">
        <v>1000</v>
      </c>
      <c r="G316" s="50" t="s">
        <v>1089</v>
      </c>
      <c r="H316" s="50"/>
      <c r="I316" s="50"/>
      <c r="J316" s="50"/>
      <c r="K316" s="60">
        <v>2</v>
      </c>
      <c r="L316" s="51">
        <v>55.83</v>
      </c>
      <c r="M316" s="51">
        <f t="shared" si="23"/>
        <v>68.670900000000003</v>
      </c>
      <c r="N316" s="51">
        <f t="shared" si="24"/>
        <v>111.66</v>
      </c>
    </row>
    <row r="317" spans="1:14" ht="51">
      <c r="A317" s="50"/>
      <c r="B317" s="35" t="s">
        <v>1090</v>
      </c>
      <c r="C317" s="35" t="s">
        <v>1091</v>
      </c>
      <c r="D317" s="55"/>
      <c r="E317" s="50" t="s">
        <v>16</v>
      </c>
      <c r="F317" s="50">
        <v>1</v>
      </c>
      <c r="G317" s="64" t="s">
        <v>1092</v>
      </c>
      <c r="H317" s="50"/>
      <c r="I317" s="50"/>
      <c r="J317" s="50"/>
      <c r="K317" s="60">
        <v>4</v>
      </c>
      <c r="L317" s="51">
        <v>45.56</v>
      </c>
      <c r="M317" s="51">
        <f t="shared" si="23"/>
        <v>56.038800000000002</v>
      </c>
      <c r="N317" s="51">
        <f t="shared" si="24"/>
        <v>182.24</v>
      </c>
    </row>
    <row r="318" spans="1:14" ht="38.25">
      <c r="A318" s="50"/>
      <c r="B318" s="35" t="s">
        <v>1093</v>
      </c>
      <c r="C318" s="35" t="s">
        <v>1094</v>
      </c>
      <c r="D318" s="55" t="s">
        <v>1095</v>
      </c>
      <c r="E318" s="50" t="s">
        <v>16</v>
      </c>
      <c r="F318" s="50">
        <v>500</v>
      </c>
      <c r="G318" s="50" t="s">
        <v>1096</v>
      </c>
      <c r="H318" s="50"/>
      <c r="I318" s="50"/>
      <c r="J318" s="50"/>
      <c r="K318" s="60">
        <v>1</v>
      </c>
      <c r="L318" s="51">
        <v>42.88</v>
      </c>
      <c r="M318" s="51">
        <f t="shared" si="23"/>
        <v>52.742400000000004</v>
      </c>
      <c r="N318" s="51">
        <f t="shared" si="24"/>
        <v>42.88</v>
      </c>
    </row>
    <row r="319" spans="1:14" ht="63.75">
      <c r="A319" s="50"/>
      <c r="B319" s="35" t="s">
        <v>45</v>
      </c>
      <c r="C319" s="35" t="s">
        <v>1097</v>
      </c>
      <c r="D319" s="55" t="s">
        <v>884</v>
      </c>
      <c r="E319" s="50" t="s">
        <v>16</v>
      </c>
      <c r="F319" s="50">
        <v>1</v>
      </c>
      <c r="G319" s="50" t="s">
        <v>1098</v>
      </c>
      <c r="H319" s="50"/>
      <c r="I319" s="50"/>
      <c r="J319" s="50"/>
      <c r="K319" s="60">
        <v>1</v>
      </c>
      <c r="L319" s="51">
        <v>10.959499999999998</v>
      </c>
      <c r="M319" s="51">
        <f t="shared" si="23"/>
        <v>13.480184999999999</v>
      </c>
      <c r="N319" s="51">
        <f t="shared" si="24"/>
        <v>10.959499999999998</v>
      </c>
    </row>
    <row r="320" spans="1:14" ht="63.75">
      <c r="A320" s="50"/>
      <c r="B320" s="35" t="s">
        <v>45</v>
      </c>
      <c r="C320" s="35" t="s">
        <v>1099</v>
      </c>
      <c r="D320" s="55" t="s">
        <v>1100</v>
      </c>
      <c r="E320" s="50" t="s">
        <v>16</v>
      </c>
      <c r="F320" s="50">
        <v>1</v>
      </c>
      <c r="G320" s="50" t="s">
        <v>1101</v>
      </c>
      <c r="H320" s="50"/>
      <c r="I320" s="50"/>
      <c r="J320" s="50"/>
      <c r="K320" s="60">
        <v>1</v>
      </c>
      <c r="L320" s="51">
        <v>10.959499999999998</v>
      </c>
      <c r="M320" s="51">
        <f t="shared" si="23"/>
        <v>13.480184999999999</v>
      </c>
      <c r="N320" s="51">
        <f t="shared" si="24"/>
        <v>10.959499999999998</v>
      </c>
    </row>
    <row r="321" spans="1:14" ht="51">
      <c r="A321" s="50"/>
      <c r="B321" s="35" t="s">
        <v>1102</v>
      </c>
      <c r="C321" s="35" t="s">
        <v>1103</v>
      </c>
      <c r="D321" s="55"/>
      <c r="E321" s="50" t="s">
        <v>16</v>
      </c>
      <c r="F321" s="50">
        <v>1</v>
      </c>
      <c r="G321" s="50" t="s">
        <v>1104</v>
      </c>
      <c r="H321" s="50"/>
      <c r="I321" s="50"/>
      <c r="J321" s="50"/>
      <c r="K321" s="60">
        <v>1</v>
      </c>
      <c r="L321" s="51">
        <v>49.76</v>
      </c>
      <c r="M321" s="51">
        <f t="shared" si="23"/>
        <v>61.204799999999999</v>
      </c>
      <c r="N321" s="51">
        <f t="shared" si="24"/>
        <v>49.76</v>
      </c>
    </row>
    <row r="322" spans="1:14" ht="191.25">
      <c r="A322" s="50"/>
      <c r="B322" s="35" t="s">
        <v>702</v>
      </c>
      <c r="C322" s="35" t="s">
        <v>1105</v>
      </c>
      <c r="D322" s="55" t="s">
        <v>1106</v>
      </c>
      <c r="E322" s="50" t="s">
        <v>16</v>
      </c>
      <c r="F322" s="50">
        <v>100</v>
      </c>
      <c r="G322" s="64" t="s">
        <v>1107</v>
      </c>
      <c r="H322" s="50"/>
      <c r="I322" s="50"/>
      <c r="J322" s="50"/>
      <c r="K322" s="60">
        <v>10</v>
      </c>
      <c r="L322" s="51">
        <v>28.54</v>
      </c>
      <c r="M322" s="51">
        <f t="shared" si="23"/>
        <v>35.104199999999999</v>
      </c>
      <c r="N322" s="51">
        <f t="shared" si="24"/>
        <v>285.39999999999998</v>
      </c>
    </row>
    <row r="323" spans="1:14" ht="51">
      <c r="A323" s="50"/>
      <c r="B323" s="35" t="s">
        <v>475</v>
      </c>
      <c r="C323" s="35" t="s">
        <v>485</v>
      </c>
      <c r="D323" s="55" t="s">
        <v>1108</v>
      </c>
      <c r="E323" s="50" t="s">
        <v>16</v>
      </c>
      <c r="F323" s="50">
        <v>10</v>
      </c>
      <c r="G323" s="50" t="s">
        <v>1109</v>
      </c>
      <c r="H323" s="50"/>
      <c r="I323" s="50"/>
      <c r="J323" s="50"/>
      <c r="K323" s="60">
        <v>1</v>
      </c>
      <c r="L323" s="51">
        <v>31.43</v>
      </c>
      <c r="M323" s="51">
        <f t="shared" si="23"/>
        <v>38.658899999999996</v>
      </c>
      <c r="N323" s="51">
        <f t="shared" si="24"/>
        <v>31.43</v>
      </c>
    </row>
    <row r="324" spans="1:14" ht="63.75">
      <c r="A324" s="50"/>
      <c r="B324" s="35" t="s">
        <v>562</v>
      </c>
      <c r="C324" s="35" t="s">
        <v>563</v>
      </c>
      <c r="D324" s="55" t="s">
        <v>1110</v>
      </c>
      <c r="E324" s="50" t="s">
        <v>16</v>
      </c>
      <c r="F324" s="50">
        <v>100</v>
      </c>
      <c r="G324" s="50" t="s">
        <v>1111</v>
      </c>
      <c r="H324" s="50"/>
      <c r="I324" s="50"/>
      <c r="J324" s="50"/>
      <c r="K324" s="60">
        <v>9</v>
      </c>
      <c r="L324" s="51">
        <v>19.32</v>
      </c>
      <c r="M324" s="51">
        <f t="shared" si="23"/>
        <v>23.7636</v>
      </c>
      <c r="N324" s="51">
        <f t="shared" si="24"/>
        <v>173.88</v>
      </c>
    </row>
    <row r="325" spans="1:14" ht="165.75">
      <c r="A325" s="50"/>
      <c r="B325" s="35" t="s">
        <v>1112</v>
      </c>
      <c r="C325" s="35" t="s">
        <v>1113</v>
      </c>
      <c r="D325" s="55"/>
      <c r="E325" s="50" t="s">
        <v>16</v>
      </c>
      <c r="F325" s="50">
        <v>1</v>
      </c>
      <c r="G325" s="64" t="s">
        <v>1114</v>
      </c>
      <c r="H325" s="50"/>
      <c r="I325" s="50"/>
      <c r="J325" s="50"/>
      <c r="K325" s="60">
        <v>2</v>
      </c>
      <c r="L325" s="51">
        <v>290.61649999999997</v>
      </c>
      <c r="M325" s="51">
        <f t="shared" si="23"/>
        <v>357.45829499999996</v>
      </c>
      <c r="N325" s="51">
        <f t="shared" si="24"/>
        <v>581.23299999999995</v>
      </c>
    </row>
    <row r="326" spans="1:14" ht="51">
      <c r="A326" s="50"/>
      <c r="B326" s="35" t="s">
        <v>1115</v>
      </c>
      <c r="C326" s="35" t="s">
        <v>1116</v>
      </c>
      <c r="D326" s="55"/>
      <c r="E326" s="50" t="s">
        <v>16</v>
      </c>
      <c r="F326" s="50">
        <v>1</v>
      </c>
      <c r="G326" s="64" t="s">
        <v>1117</v>
      </c>
      <c r="H326" s="50"/>
      <c r="I326" s="50"/>
      <c r="J326" s="50"/>
      <c r="K326" s="60">
        <v>1</v>
      </c>
      <c r="L326" s="51">
        <v>25.67</v>
      </c>
      <c r="M326" s="51">
        <f t="shared" si="23"/>
        <v>31.574100000000001</v>
      </c>
      <c r="N326" s="51">
        <f t="shared" si="24"/>
        <v>25.67</v>
      </c>
    </row>
    <row r="327" spans="1:14" ht="76.5">
      <c r="A327" s="50"/>
      <c r="B327" s="35" t="s">
        <v>1118</v>
      </c>
      <c r="C327" s="35" t="s">
        <v>1119</v>
      </c>
      <c r="D327" s="55"/>
      <c r="E327" s="50" t="s">
        <v>16</v>
      </c>
      <c r="F327" s="50">
        <v>1</v>
      </c>
      <c r="G327" s="64" t="s">
        <v>1120</v>
      </c>
      <c r="H327" s="50"/>
      <c r="I327" s="50"/>
      <c r="J327" s="50"/>
      <c r="K327" s="60">
        <v>1</v>
      </c>
      <c r="L327" s="51">
        <v>29.7</v>
      </c>
      <c r="M327" s="51">
        <f t="shared" si="23"/>
        <v>36.530999999999999</v>
      </c>
      <c r="N327" s="51">
        <f t="shared" si="24"/>
        <v>29.7</v>
      </c>
    </row>
    <row r="328" spans="1:14" ht="102">
      <c r="A328" s="50"/>
      <c r="B328" s="35" t="s">
        <v>756</v>
      </c>
      <c r="C328" s="35" t="s">
        <v>1121</v>
      </c>
      <c r="D328" s="55"/>
      <c r="E328" s="50" t="s">
        <v>16</v>
      </c>
      <c r="F328" s="50">
        <v>1</v>
      </c>
      <c r="G328" s="64" t="s">
        <v>1122</v>
      </c>
      <c r="H328" s="50"/>
      <c r="I328" s="50"/>
      <c r="J328" s="50"/>
      <c r="K328" s="60">
        <v>4</v>
      </c>
      <c r="L328" s="51">
        <v>57.672499999999992</v>
      </c>
      <c r="M328" s="51">
        <f t="shared" si="23"/>
        <v>70.937174999999996</v>
      </c>
      <c r="N328" s="51">
        <f t="shared" si="24"/>
        <v>230.68999999999997</v>
      </c>
    </row>
    <row r="329" spans="1:14" ht="25.5">
      <c r="A329" s="50"/>
      <c r="B329" s="35" t="s">
        <v>1123</v>
      </c>
      <c r="C329" s="35" t="s">
        <v>1124</v>
      </c>
      <c r="D329" s="55" t="s">
        <v>1125</v>
      </c>
      <c r="E329" s="50" t="s">
        <v>16</v>
      </c>
      <c r="F329" s="50">
        <v>100</v>
      </c>
      <c r="G329" s="50" t="s">
        <v>1126</v>
      </c>
      <c r="H329" s="50"/>
      <c r="I329" s="50"/>
      <c r="J329" s="50"/>
      <c r="K329" s="60">
        <v>3</v>
      </c>
      <c r="L329" s="51">
        <v>110.15</v>
      </c>
      <c r="M329" s="51">
        <f t="shared" si="23"/>
        <v>135.4845</v>
      </c>
      <c r="N329" s="51">
        <f t="shared" si="24"/>
        <v>330.45000000000005</v>
      </c>
    </row>
    <row r="330" spans="1:14" ht="63.75">
      <c r="A330" s="50"/>
      <c r="B330" s="35" t="s">
        <v>1127</v>
      </c>
      <c r="C330" s="35" t="s">
        <v>1128</v>
      </c>
      <c r="D330" s="55"/>
      <c r="E330" s="50" t="s">
        <v>16</v>
      </c>
      <c r="F330" s="50">
        <v>1</v>
      </c>
      <c r="G330" s="50" t="s">
        <v>1129</v>
      </c>
      <c r="H330" s="50"/>
      <c r="I330" s="50"/>
      <c r="J330" s="50"/>
      <c r="K330" s="60">
        <v>2</v>
      </c>
      <c r="L330" s="51">
        <v>16.149999999999999</v>
      </c>
      <c r="M330" s="51">
        <f t="shared" si="23"/>
        <v>19.8645</v>
      </c>
      <c r="N330" s="51">
        <f t="shared" si="24"/>
        <v>32.299999999999997</v>
      </c>
    </row>
    <row r="331" spans="1:14" ht="51">
      <c r="A331" s="50"/>
      <c r="B331" s="35" t="s">
        <v>1130</v>
      </c>
      <c r="C331" s="35" t="s">
        <v>1131</v>
      </c>
      <c r="D331" s="55"/>
      <c r="E331" s="50" t="s">
        <v>774</v>
      </c>
      <c r="F331" s="50">
        <v>10</v>
      </c>
      <c r="G331" s="64" t="s">
        <v>1132</v>
      </c>
      <c r="H331" s="50"/>
      <c r="I331" s="50"/>
      <c r="J331" s="50"/>
      <c r="K331" s="60">
        <v>2</v>
      </c>
      <c r="L331" s="51">
        <v>50.17</v>
      </c>
      <c r="M331" s="51">
        <f t="shared" si="23"/>
        <v>61.709099999999999</v>
      </c>
      <c r="N331" s="51">
        <f t="shared" si="24"/>
        <v>100.34</v>
      </c>
    </row>
    <row r="332" spans="1:14" ht="59.25" customHeight="1">
      <c r="A332" s="50"/>
      <c r="B332" s="35" t="s">
        <v>1130</v>
      </c>
      <c r="C332" s="35" t="s">
        <v>1131</v>
      </c>
      <c r="D332" s="55"/>
      <c r="E332" s="50" t="s">
        <v>774</v>
      </c>
      <c r="F332" s="50">
        <v>100</v>
      </c>
      <c r="G332" s="50" t="s">
        <v>1133</v>
      </c>
      <c r="H332" s="50"/>
      <c r="I332" s="50"/>
      <c r="J332" s="50"/>
      <c r="K332" s="60">
        <v>1</v>
      </c>
      <c r="L332" s="51">
        <v>349.78</v>
      </c>
      <c r="M332" s="51">
        <f t="shared" si="23"/>
        <v>430.22939999999994</v>
      </c>
      <c r="N332" s="51">
        <f t="shared" si="24"/>
        <v>349.78</v>
      </c>
    </row>
    <row r="333" spans="1:14" ht="89.25">
      <c r="A333" s="50"/>
      <c r="B333" s="35" t="s">
        <v>58</v>
      </c>
      <c r="C333" s="35" t="s">
        <v>1134</v>
      </c>
      <c r="D333" s="55"/>
      <c r="E333" s="50" t="s">
        <v>16</v>
      </c>
      <c r="F333" s="50">
        <v>1</v>
      </c>
      <c r="G333" s="50" t="s">
        <v>1135</v>
      </c>
      <c r="H333" s="50"/>
      <c r="I333" s="50"/>
      <c r="J333" s="50"/>
      <c r="K333" s="60">
        <v>4</v>
      </c>
      <c r="L333" s="51">
        <v>53.92</v>
      </c>
      <c r="M333" s="51">
        <f t="shared" ref="M333:M341" si="25">L333*1.23</f>
        <v>66.321600000000004</v>
      </c>
      <c r="N333" s="51">
        <f t="shared" ref="N333:N341" si="26">L333*K333</f>
        <v>215.68</v>
      </c>
    </row>
    <row r="334" spans="1:14" ht="25.5">
      <c r="A334" s="50"/>
      <c r="B334" s="35" t="s">
        <v>252</v>
      </c>
      <c r="C334" s="35" t="s">
        <v>1136</v>
      </c>
      <c r="D334" s="55"/>
      <c r="E334" s="50" t="s">
        <v>16</v>
      </c>
      <c r="F334" s="50">
        <v>200</v>
      </c>
      <c r="G334" s="50" t="s">
        <v>1137</v>
      </c>
      <c r="H334" s="50"/>
      <c r="I334" s="50"/>
      <c r="J334" s="50"/>
      <c r="K334" s="60">
        <v>1</v>
      </c>
      <c r="L334" s="51">
        <v>75.84</v>
      </c>
      <c r="M334" s="51">
        <f t="shared" si="25"/>
        <v>93.283200000000008</v>
      </c>
      <c r="N334" s="51">
        <f t="shared" si="26"/>
        <v>75.84</v>
      </c>
    </row>
    <row r="335" spans="1:14" ht="38.25">
      <c r="A335" s="50"/>
      <c r="B335" s="35" t="s">
        <v>1138</v>
      </c>
      <c r="C335" s="35" t="s">
        <v>1139</v>
      </c>
      <c r="D335" s="55" t="s">
        <v>1140</v>
      </c>
      <c r="E335" s="50" t="s">
        <v>16</v>
      </c>
      <c r="F335" s="50">
        <v>5</v>
      </c>
      <c r="G335" s="50" t="s">
        <v>1141</v>
      </c>
      <c r="H335" s="50"/>
      <c r="I335" s="50"/>
      <c r="J335" s="50"/>
      <c r="K335" s="60">
        <v>1</v>
      </c>
      <c r="L335" s="51">
        <v>56.81</v>
      </c>
      <c r="M335" s="51">
        <f t="shared" si="25"/>
        <v>69.876300000000001</v>
      </c>
      <c r="N335" s="51">
        <f t="shared" si="26"/>
        <v>56.81</v>
      </c>
    </row>
    <row r="336" spans="1:14" ht="38.25">
      <c r="A336" s="50"/>
      <c r="B336" s="35" t="s">
        <v>1142</v>
      </c>
      <c r="C336" s="35" t="s">
        <v>1143</v>
      </c>
      <c r="D336" s="55"/>
      <c r="E336" s="50" t="s">
        <v>134</v>
      </c>
      <c r="F336" s="50">
        <v>1</v>
      </c>
      <c r="G336" s="50" t="s">
        <v>1144</v>
      </c>
      <c r="H336" s="50"/>
      <c r="I336" s="50"/>
      <c r="J336" s="50"/>
      <c r="K336" s="60">
        <v>1</v>
      </c>
      <c r="L336" s="51">
        <v>130.69</v>
      </c>
      <c r="M336" s="51">
        <f t="shared" si="25"/>
        <v>160.74869999999999</v>
      </c>
      <c r="N336" s="51">
        <f t="shared" si="26"/>
        <v>130.69</v>
      </c>
    </row>
    <row r="337" spans="1:15" ht="51">
      <c r="A337" s="50"/>
      <c r="B337" s="55" t="s">
        <v>475</v>
      </c>
      <c r="C337" s="72" t="s">
        <v>485</v>
      </c>
      <c r="D337" s="48" t="s">
        <v>1145</v>
      </c>
      <c r="E337" s="50" t="s">
        <v>16</v>
      </c>
      <c r="F337" s="50">
        <v>10</v>
      </c>
      <c r="G337" s="64" t="s">
        <v>1146</v>
      </c>
      <c r="H337" s="50"/>
      <c r="I337" s="50"/>
      <c r="J337" s="50"/>
      <c r="K337" s="60">
        <v>2</v>
      </c>
      <c r="L337" s="51">
        <v>39.5</v>
      </c>
      <c r="M337" s="51">
        <f t="shared" si="25"/>
        <v>48.585000000000001</v>
      </c>
      <c r="N337" s="73">
        <f t="shared" si="26"/>
        <v>79</v>
      </c>
      <c r="O337" s="71"/>
    </row>
    <row r="338" spans="1:15" ht="191.25">
      <c r="A338" s="50"/>
      <c r="B338" s="55" t="s">
        <v>529</v>
      </c>
      <c r="C338" s="72" t="s">
        <v>1147</v>
      </c>
      <c r="D338" s="48" t="s">
        <v>1148</v>
      </c>
      <c r="E338" s="50" t="s">
        <v>16</v>
      </c>
      <c r="F338" s="50">
        <v>100</v>
      </c>
      <c r="G338" s="50" t="s">
        <v>1149</v>
      </c>
      <c r="H338" s="50"/>
      <c r="I338" s="50"/>
      <c r="J338" s="50"/>
      <c r="K338" s="60">
        <v>1</v>
      </c>
      <c r="L338" s="51">
        <v>41.24</v>
      </c>
      <c r="M338" s="51">
        <f t="shared" si="25"/>
        <v>50.725200000000001</v>
      </c>
      <c r="N338" s="73">
        <f t="shared" si="26"/>
        <v>41.24</v>
      </c>
    </row>
    <row r="339" spans="1:15" ht="63.75">
      <c r="A339" s="50"/>
      <c r="B339" s="55" t="s">
        <v>562</v>
      </c>
      <c r="C339" s="72" t="s">
        <v>563</v>
      </c>
      <c r="D339" s="48" t="s">
        <v>1150</v>
      </c>
      <c r="E339" s="50" t="s">
        <v>16</v>
      </c>
      <c r="F339" s="50">
        <v>100</v>
      </c>
      <c r="G339" s="64" t="s">
        <v>1151</v>
      </c>
      <c r="H339" s="50"/>
      <c r="I339" s="50"/>
      <c r="J339" s="50"/>
      <c r="K339" s="60">
        <v>6</v>
      </c>
      <c r="L339" s="51">
        <v>19.32</v>
      </c>
      <c r="M339" s="51">
        <f t="shared" si="25"/>
        <v>23.7636</v>
      </c>
      <c r="N339" s="51">
        <f t="shared" si="26"/>
        <v>115.92</v>
      </c>
    </row>
    <row r="340" spans="1:15" ht="38.25">
      <c r="A340" s="50"/>
      <c r="B340" s="55" t="s">
        <v>1152</v>
      </c>
      <c r="C340" s="72" t="s">
        <v>1153</v>
      </c>
      <c r="D340" s="48" t="s">
        <v>1154</v>
      </c>
      <c r="E340" s="50" t="s">
        <v>16</v>
      </c>
      <c r="F340" s="50">
        <v>100</v>
      </c>
      <c r="G340" s="50" t="s">
        <v>1155</v>
      </c>
      <c r="H340" s="50"/>
      <c r="I340" s="50"/>
      <c r="J340" s="50"/>
      <c r="K340" s="60">
        <v>1</v>
      </c>
      <c r="L340" s="51">
        <v>29.42</v>
      </c>
      <c r="M340" s="51">
        <f t="shared" si="25"/>
        <v>36.186599999999999</v>
      </c>
      <c r="N340" s="51">
        <f t="shared" si="26"/>
        <v>29.42</v>
      </c>
    </row>
    <row r="341" spans="1:15" ht="38.25">
      <c r="A341" s="50"/>
      <c r="B341" s="55" t="s">
        <v>1152</v>
      </c>
      <c r="C341" s="72" t="s">
        <v>1153</v>
      </c>
      <c r="D341" s="48" t="s">
        <v>1156</v>
      </c>
      <c r="E341" s="50" t="s">
        <v>16</v>
      </c>
      <c r="F341" s="50">
        <v>1000</v>
      </c>
      <c r="G341" s="50" t="s">
        <v>1157</v>
      </c>
      <c r="H341" s="50"/>
      <c r="I341" s="50"/>
      <c r="J341" s="50"/>
      <c r="K341" s="60">
        <v>1</v>
      </c>
      <c r="L341" s="50">
        <v>126.02</v>
      </c>
      <c r="M341" s="51">
        <f t="shared" si="25"/>
        <v>155.00459999999998</v>
      </c>
      <c r="N341" s="51">
        <f t="shared" si="26"/>
        <v>126.02</v>
      </c>
    </row>
    <row r="342" spans="1:15" ht="38.25">
      <c r="A342" s="50"/>
      <c r="B342" s="55" t="s">
        <v>1158</v>
      </c>
      <c r="C342" s="72" t="s">
        <v>1159</v>
      </c>
      <c r="D342" s="48" t="s">
        <v>1160</v>
      </c>
      <c r="E342" s="50" t="s">
        <v>16</v>
      </c>
      <c r="F342" s="50">
        <v>10</v>
      </c>
      <c r="G342" s="50" t="s">
        <v>1161</v>
      </c>
      <c r="H342" s="50"/>
      <c r="I342" s="50"/>
      <c r="J342" s="50"/>
      <c r="K342" s="60">
        <v>1</v>
      </c>
      <c r="L342" s="50">
        <v>468.3</v>
      </c>
      <c r="M342" s="51">
        <f t="shared" ref="M342:M392" si="27">L342*1.23</f>
        <v>576.00900000000001</v>
      </c>
      <c r="N342" s="51">
        <f t="shared" ref="N342:N392" si="28">L342*K342</f>
        <v>468.3</v>
      </c>
    </row>
    <row r="343" spans="1:15" ht="51">
      <c r="A343" s="50"/>
      <c r="B343" s="55" t="s">
        <v>475</v>
      </c>
      <c r="C343" s="72" t="s">
        <v>485</v>
      </c>
      <c r="D343" s="48" t="s">
        <v>1162</v>
      </c>
      <c r="E343" s="50" t="s">
        <v>16</v>
      </c>
      <c r="F343" s="50">
        <v>10</v>
      </c>
      <c r="G343" s="50" t="s">
        <v>1163</v>
      </c>
      <c r="H343" s="50"/>
      <c r="I343" s="50"/>
      <c r="J343" s="50"/>
      <c r="K343" s="60">
        <v>1</v>
      </c>
      <c r="L343" s="51">
        <v>51.61</v>
      </c>
      <c r="M343" s="51">
        <f t="shared" si="27"/>
        <v>63.4803</v>
      </c>
      <c r="N343" s="51">
        <f t="shared" si="28"/>
        <v>51.61</v>
      </c>
    </row>
    <row r="344" spans="1:15" ht="51">
      <c r="A344" s="50"/>
      <c r="B344" s="55" t="s">
        <v>475</v>
      </c>
      <c r="C344" s="72" t="s">
        <v>485</v>
      </c>
      <c r="D344" s="48" t="s">
        <v>1164</v>
      </c>
      <c r="E344" s="50" t="s">
        <v>16</v>
      </c>
      <c r="F344" s="50">
        <v>10</v>
      </c>
      <c r="G344" s="50" t="s">
        <v>1165</v>
      </c>
      <c r="H344" s="50"/>
      <c r="I344" s="50"/>
      <c r="J344" s="50"/>
      <c r="K344" s="60">
        <v>2</v>
      </c>
      <c r="L344" s="51">
        <v>49.02</v>
      </c>
      <c r="M344" s="51">
        <f t="shared" si="27"/>
        <v>60.294600000000003</v>
      </c>
      <c r="N344" s="51">
        <f t="shared" si="28"/>
        <v>98.04</v>
      </c>
    </row>
    <row r="345" spans="1:15" ht="38.25">
      <c r="A345" s="50"/>
      <c r="B345" s="55" t="s">
        <v>847</v>
      </c>
      <c r="C345" s="72" t="s">
        <v>1166</v>
      </c>
      <c r="D345" s="48"/>
      <c r="E345" s="50" t="s">
        <v>16</v>
      </c>
      <c r="F345" s="50">
        <v>100</v>
      </c>
      <c r="G345" s="64" t="s">
        <v>1167</v>
      </c>
      <c r="H345" s="50"/>
      <c r="I345" s="50"/>
      <c r="J345" s="50"/>
      <c r="K345" s="60">
        <v>5</v>
      </c>
      <c r="L345" s="51">
        <v>35.18</v>
      </c>
      <c r="M345" s="51">
        <f t="shared" si="27"/>
        <v>43.2714</v>
      </c>
      <c r="N345" s="51">
        <f t="shared" si="28"/>
        <v>175.9</v>
      </c>
    </row>
    <row r="346" spans="1:15" ht="140.25">
      <c r="A346" s="50"/>
      <c r="B346" s="55" t="s">
        <v>1168</v>
      </c>
      <c r="C346" s="72" t="s">
        <v>1169</v>
      </c>
      <c r="D346" s="48" t="s">
        <v>1170</v>
      </c>
      <c r="E346" s="50" t="s">
        <v>16</v>
      </c>
      <c r="F346" s="50">
        <v>20</v>
      </c>
      <c r="G346" s="50" t="s">
        <v>1171</v>
      </c>
      <c r="H346" s="50"/>
      <c r="I346" s="50"/>
      <c r="J346" s="50"/>
      <c r="K346" s="60">
        <v>1</v>
      </c>
      <c r="L346" s="51">
        <v>68.92</v>
      </c>
      <c r="M346" s="51">
        <f t="shared" si="27"/>
        <v>84.771600000000007</v>
      </c>
      <c r="N346" s="51">
        <f t="shared" si="28"/>
        <v>68.92</v>
      </c>
    </row>
    <row r="347" spans="1:15" ht="51">
      <c r="A347" s="50"/>
      <c r="B347" s="55" t="s">
        <v>1172</v>
      </c>
      <c r="C347" s="72" t="s">
        <v>1173</v>
      </c>
      <c r="D347" s="48"/>
      <c r="E347" s="50" t="s">
        <v>16</v>
      </c>
      <c r="F347" s="50">
        <v>1</v>
      </c>
      <c r="G347" s="50" t="s">
        <v>1174</v>
      </c>
      <c r="H347" s="50"/>
      <c r="I347" s="50"/>
      <c r="J347" s="50"/>
      <c r="K347" s="60">
        <v>1</v>
      </c>
      <c r="L347" s="51">
        <v>36.33</v>
      </c>
      <c r="M347" s="51">
        <f t="shared" si="27"/>
        <v>44.685899999999997</v>
      </c>
      <c r="N347" s="51">
        <f t="shared" si="28"/>
        <v>36.33</v>
      </c>
    </row>
    <row r="348" spans="1:15" ht="51">
      <c r="A348" s="50"/>
      <c r="B348" s="55" t="s">
        <v>1175</v>
      </c>
      <c r="C348" s="72" t="s">
        <v>1176</v>
      </c>
      <c r="D348" s="48"/>
      <c r="E348" s="50" t="s">
        <v>16</v>
      </c>
      <c r="F348" s="50">
        <v>1</v>
      </c>
      <c r="G348" s="50" t="s">
        <v>1177</v>
      </c>
      <c r="H348" s="50"/>
      <c r="I348" s="50"/>
      <c r="J348" s="50"/>
      <c r="K348" s="60">
        <v>3</v>
      </c>
      <c r="L348" s="51">
        <v>291.94</v>
      </c>
      <c r="M348" s="51">
        <f t="shared" si="27"/>
        <v>359.08620000000002</v>
      </c>
      <c r="N348" s="51">
        <f t="shared" si="28"/>
        <v>875.81999999999994</v>
      </c>
    </row>
    <row r="349" spans="1:15" ht="229.5">
      <c r="A349" s="50"/>
      <c r="B349" s="55" t="s">
        <v>1178</v>
      </c>
      <c r="C349" s="72" t="s">
        <v>1179</v>
      </c>
      <c r="D349" s="48"/>
      <c r="E349" s="50" t="s">
        <v>16</v>
      </c>
      <c r="F349" s="50">
        <v>1</v>
      </c>
      <c r="G349" s="50" t="s">
        <v>1180</v>
      </c>
      <c r="H349" s="50"/>
      <c r="I349" s="50"/>
      <c r="J349" s="50"/>
      <c r="K349" s="60">
        <v>1</v>
      </c>
      <c r="L349" s="51">
        <v>899</v>
      </c>
      <c r="M349" s="51">
        <f t="shared" si="27"/>
        <v>1105.77</v>
      </c>
      <c r="N349" s="51">
        <f t="shared" si="28"/>
        <v>899</v>
      </c>
    </row>
    <row r="350" spans="1:15" ht="51">
      <c r="A350" s="50"/>
      <c r="B350" s="55" t="s">
        <v>1181</v>
      </c>
      <c r="C350" s="72" t="s">
        <v>1182</v>
      </c>
      <c r="D350" s="48"/>
      <c r="E350" s="50" t="s">
        <v>16</v>
      </c>
      <c r="F350" s="50">
        <v>1</v>
      </c>
      <c r="G350" s="50" t="s">
        <v>1183</v>
      </c>
      <c r="H350" s="50"/>
      <c r="I350" s="50"/>
      <c r="J350" s="50"/>
      <c r="K350" s="60">
        <v>1</v>
      </c>
      <c r="L350" s="51">
        <v>493.38</v>
      </c>
      <c r="M350" s="51">
        <f t="shared" si="27"/>
        <v>606.85739999999998</v>
      </c>
      <c r="N350" s="51">
        <f t="shared" si="28"/>
        <v>493.38</v>
      </c>
    </row>
    <row r="351" spans="1:15" ht="76.5">
      <c r="A351" s="50"/>
      <c r="B351" s="55" t="s">
        <v>1184</v>
      </c>
      <c r="C351" s="72" t="s">
        <v>1185</v>
      </c>
      <c r="D351" s="48" t="s">
        <v>1186</v>
      </c>
      <c r="E351" s="50" t="s">
        <v>16</v>
      </c>
      <c r="F351" s="50">
        <v>1</v>
      </c>
      <c r="G351" s="50" t="s">
        <v>1187</v>
      </c>
      <c r="H351" s="50"/>
      <c r="I351" s="50"/>
      <c r="J351" s="50"/>
      <c r="K351" s="60">
        <v>3</v>
      </c>
      <c r="L351" s="51">
        <v>303.91000000000003</v>
      </c>
      <c r="M351" s="51">
        <f t="shared" si="27"/>
        <v>373.80930000000001</v>
      </c>
      <c r="N351" s="51">
        <f t="shared" si="28"/>
        <v>911.73</v>
      </c>
    </row>
    <row r="352" spans="1:15" ht="38.25">
      <c r="A352" s="50"/>
      <c r="B352" s="55" t="s">
        <v>1188</v>
      </c>
      <c r="C352" s="72" t="s">
        <v>1189</v>
      </c>
      <c r="D352" s="55" t="s">
        <v>1190</v>
      </c>
      <c r="E352" s="50" t="s">
        <v>16</v>
      </c>
      <c r="F352" s="50">
        <v>1</v>
      </c>
      <c r="G352" s="50" t="s">
        <v>1191</v>
      </c>
      <c r="H352" s="50"/>
      <c r="I352" s="50"/>
      <c r="J352" s="50"/>
      <c r="K352" s="60">
        <v>1</v>
      </c>
      <c r="L352" s="51">
        <v>196.28</v>
      </c>
      <c r="M352" s="51">
        <f t="shared" si="27"/>
        <v>241.42439999999999</v>
      </c>
      <c r="N352" s="51">
        <f t="shared" si="28"/>
        <v>196.28</v>
      </c>
    </row>
    <row r="353" spans="1:14" ht="38.25">
      <c r="A353" s="50"/>
      <c r="B353" s="55" t="s">
        <v>448</v>
      </c>
      <c r="C353" s="72" t="s">
        <v>1192</v>
      </c>
      <c r="D353" s="55" t="s">
        <v>1193</v>
      </c>
      <c r="E353" s="72" t="s">
        <v>16</v>
      </c>
      <c r="F353" s="72">
        <v>100</v>
      </c>
      <c r="G353" s="72" t="s">
        <v>1194</v>
      </c>
      <c r="H353" s="50"/>
      <c r="I353" s="50"/>
      <c r="J353" s="50"/>
      <c r="K353" s="60">
        <v>1</v>
      </c>
      <c r="L353" s="51">
        <v>214.26</v>
      </c>
      <c r="M353" s="51">
        <f t="shared" si="27"/>
        <v>263.53979999999996</v>
      </c>
      <c r="N353" s="51">
        <f t="shared" si="28"/>
        <v>214.26</v>
      </c>
    </row>
    <row r="354" spans="1:14" ht="25.5">
      <c r="A354" s="50"/>
      <c r="B354" s="55" t="s">
        <v>1123</v>
      </c>
      <c r="C354" s="72" t="s">
        <v>1195</v>
      </c>
      <c r="D354" s="55" t="s">
        <v>1196</v>
      </c>
      <c r="E354" s="72" t="s">
        <v>16</v>
      </c>
      <c r="F354" s="72">
        <v>200</v>
      </c>
      <c r="G354" s="72" t="s">
        <v>1197</v>
      </c>
      <c r="H354" s="50"/>
      <c r="I354" s="50"/>
      <c r="J354" s="50"/>
      <c r="K354" s="60">
        <v>1</v>
      </c>
      <c r="L354" s="51">
        <v>194.36</v>
      </c>
      <c r="M354" s="51">
        <f t="shared" si="27"/>
        <v>239.06280000000001</v>
      </c>
      <c r="N354" s="51">
        <f t="shared" si="28"/>
        <v>194.36</v>
      </c>
    </row>
    <row r="355" spans="1:14" ht="76.5">
      <c r="A355" s="50"/>
      <c r="B355" s="55" t="s">
        <v>1198</v>
      </c>
      <c r="C355" s="72" t="s">
        <v>1199</v>
      </c>
      <c r="D355" s="55" t="s">
        <v>1200</v>
      </c>
      <c r="E355" s="72" t="s">
        <v>16</v>
      </c>
      <c r="F355" s="72">
        <v>100</v>
      </c>
      <c r="G355" s="72" t="s">
        <v>1201</v>
      </c>
      <c r="H355" s="50"/>
      <c r="I355" s="50"/>
      <c r="J355" s="50"/>
      <c r="K355" s="60">
        <v>1</v>
      </c>
      <c r="L355" s="51">
        <v>48.74</v>
      </c>
      <c r="M355" s="51">
        <f t="shared" si="27"/>
        <v>59.950200000000002</v>
      </c>
      <c r="N355" s="51">
        <f t="shared" si="28"/>
        <v>48.74</v>
      </c>
    </row>
    <row r="356" spans="1:14" ht="76.5">
      <c r="A356" s="50"/>
      <c r="B356" s="55" t="s">
        <v>1202</v>
      </c>
      <c r="C356" s="72" t="s">
        <v>1203</v>
      </c>
      <c r="D356" s="48" t="s">
        <v>1204</v>
      </c>
      <c r="E356" s="50" t="s">
        <v>16</v>
      </c>
      <c r="F356" s="50">
        <v>100</v>
      </c>
      <c r="G356" s="50" t="s">
        <v>1205</v>
      </c>
      <c r="H356" s="50"/>
      <c r="I356" s="50"/>
      <c r="J356" s="50"/>
      <c r="K356" s="60">
        <v>1</v>
      </c>
      <c r="L356" s="51">
        <v>19.61</v>
      </c>
      <c r="M356" s="51">
        <f t="shared" si="27"/>
        <v>24.1203</v>
      </c>
      <c r="N356" s="51">
        <f t="shared" si="28"/>
        <v>19.61</v>
      </c>
    </row>
    <row r="357" spans="1:14" ht="76.5">
      <c r="A357" s="50"/>
      <c r="B357" s="55" t="s">
        <v>1202</v>
      </c>
      <c r="C357" s="72" t="s">
        <v>1206</v>
      </c>
      <c r="D357" s="48" t="s">
        <v>1204</v>
      </c>
      <c r="E357" s="50" t="s">
        <v>16</v>
      </c>
      <c r="F357" s="50">
        <v>100</v>
      </c>
      <c r="G357" s="50" t="s">
        <v>1207</v>
      </c>
      <c r="H357" s="50"/>
      <c r="I357" s="50"/>
      <c r="J357" s="50"/>
      <c r="K357" s="60">
        <v>1</v>
      </c>
      <c r="L357" s="51">
        <v>19.61</v>
      </c>
      <c r="M357" s="51">
        <f t="shared" si="27"/>
        <v>24.1203</v>
      </c>
      <c r="N357" s="51">
        <f t="shared" si="28"/>
        <v>19.61</v>
      </c>
    </row>
    <row r="358" spans="1:14" ht="76.5">
      <c r="A358" s="50"/>
      <c r="B358" s="55" t="s">
        <v>1202</v>
      </c>
      <c r="C358" s="72" t="s">
        <v>1208</v>
      </c>
      <c r="D358" s="48" t="s">
        <v>1204</v>
      </c>
      <c r="E358" s="50" t="s">
        <v>16</v>
      </c>
      <c r="F358" s="50">
        <v>100</v>
      </c>
      <c r="G358" s="50" t="s">
        <v>1209</v>
      </c>
      <c r="H358" s="50"/>
      <c r="I358" s="50"/>
      <c r="J358" s="50"/>
      <c r="K358" s="60">
        <v>2</v>
      </c>
      <c r="L358" s="51">
        <v>19.61</v>
      </c>
      <c r="M358" s="51">
        <f t="shared" si="27"/>
        <v>24.1203</v>
      </c>
      <c r="N358" s="51">
        <f t="shared" si="28"/>
        <v>39.22</v>
      </c>
    </row>
    <row r="359" spans="1:14" ht="76.5">
      <c r="A359" s="50"/>
      <c r="B359" s="55" t="s">
        <v>1210</v>
      </c>
      <c r="C359" s="72" t="s">
        <v>1211</v>
      </c>
      <c r="D359" s="48"/>
      <c r="E359" s="50" t="s">
        <v>16</v>
      </c>
      <c r="F359" s="50">
        <v>1</v>
      </c>
      <c r="G359" s="50" t="s">
        <v>1212</v>
      </c>
      <c r="H359" s="50"/>
      <c r="I359" s="50"/>
      <c r="J359" s="50"/>
      <c r="K359" s="60">
        <v>1</v>
      </c>
      <c r="L359" s="51">
        <v>78.66</v>
      </c>
      <c r="M359" s="51">
        <f t="shared" si="27"/>
        <v>96.751799999999989</v>
      </c>
      <c r="N359" s="51">
        <f t="shared" si="28"/>
        <v>78.66</v>
      </c>
    </row>
    <row r="360" spans="1:14" ht="38.25">
      <c r="A360" s="50"/>
      <c r="B360" s="55" t="s">
        <v>1057</v>
      </c>
      <c r="C360" s="72" t="s">
        <v>1058</v>
      </c>
      <c r="D360" s="48" t="s">
        <v>1213</v>
      </c>
      <c r="E360" s="50" t="s">
        <v>16</v>
      </c>
      <c r="F360" s="50">
        <v>5</v>
      </c>
      <c r="G360" s="64" t="s">
        <v>1214</v>
      </c>
      <c r="H360" s="50"/>
      <c r="I360" s="50"/>
      <c r="J360" s="50"/>
      <c r="K360" s="60">
        <v>2</v>
      </c>
      <c r="L360" s="51">
        <v>37.78</v>
      </c>
      <c r="M360" s="51">
        <f t="shared" si="27"/>
        <v>46.4694</v>
      </c>
      <c r="N360" s="51">
        <f t="shared" si="28"/>
        <v>75.56</v>
      </c>
    </row>
    <row r="361" spans="1:14" ht="51">
      <c r="A361" s="50"/>
      <c r="B361" s="55" t="s">
        <v>630</v>
      </c>
      <c r="C361" s="72" t="s">
        <v>631</v>
      </c>
      <c r="D361" s="48" t="s">
        <v>1215</v>
      </c>
      <c r="E361" s="50" t="s">
        <v>633</v>
      </c>
      <c r="F361" s="50">
        <v>25</v>
      </c>
      <c r="G361" s="50" t="s">
        <v>1216</v>
      </c>
      <c r="H361" s="50"/>
      <c r="I361" s="50"/>
      <c r="J361" s="50"/>
      <c r="K361" s="60">
        <v>1</v>
      </c>
      <c r="L361" s="51">
        <v>154.85</v>
      </c>
      <c r="M361" s="51">
        <f t="shared" si="27"/>
        <v>190.46549999999999</v>
      </c>
      <c r="N361" s="51">
        <f t="shared" si="28"/>
        <v>154.85</v>
      </c>
    </row>
    <row r="362" spans="1:14" ht="76.5">
      <c r="A362" s="50"/>
      <c r="B362" s="55" t="s">
        <v>1217</v>
      </c>
      <c r="C362" s="72" t="s">
        <v>1218</v>
      </c>
      <c r="D362" s="48" t="s">
        <v>1219</v>
      </c>
      <c r="E362" s="50" t="s">
        <v>16</v>
      </c>
      <c r="F362" s="50">
        <v>1</v>
      </c>
      <c r="G362" s="50" t="s">
        <v>1220</v>
      </c>
      <c r="H362" s="50"/>
      <c r="I362" s="50"/>
      <c r="J362" s="50"/>
      <c r="K362" s="60">
        <v>1</v>
      </c>
      <c r="L362" s="51">
        <v>312.01</v>
      </c>
      <c r="M362" s="51">
        <f t="shared" si="27"/>
        <v>383.77229999999997</v>
      </c>
      <c r="N362" s="51">
        <f t="shared" si="28"/>
        <v>312.01</v>
      </c>
    </row>
    <row r="363" spans="1:14" ht="38.25">
      <c r="A363" s="50"/>
      <c r="B363" s="55" t="s">
        <v>971</v>
      </c>
      <c r="C363" s="72" t="s">
        <v>1221</v>
      </c>
      <c r="D363" s="48" t="s">
        <v>1222</v>
      </c>
      <c r="E363" s="50" t="s">
        <v>16</v>
      </c>
      <c r="F363" s="50">
        <v>1</v>
      </c>
      <c r="G363" s="50" t="s">
        <v>1223</v>
      </c>
      <c r="H363" s="50"/>
      <c r="I363" s="50"/>
      <c r="J363" s="50"/>
      <c r="K363" s="60">
        <v>2</v>
      </c>
      <c r="L363" s="51">
        <v>12.68</v>
      </c>
      <c r="M363" s="51">
        <f t="shared" si="27"/>
        <v>15.596399999999999</v>
      </c>
      <c r="N363" s="51">
        <f t="shared" si="28"/>
        <v>25.36</v>
      </c>
    </row>
    <row r="364" spans="1:14" ht="38.25">
      <c r="A364" s="50"/>
      <c r="B364" s="55" t="s">
        <v>971</v>
      </c>
      <c r="C364" s="72" t="s">
        <v>1221</v>
      </c>
      <c r="D364" s="48" t="s">
        <v>1224</v>
      </c>
      <c r="E364" s="50" t="s">
        <v>16</v>
      </c>
      <c r="F364" s="50">
        <v>1</v>
      </c>
      <c r="G364" s="64" t="s">
        <v>1225</v>
      </c>
      <c r="H364" s="50"/>
      <c r="I364" s="50"/>
      <c r="J364" s="50"/>
      <c r="K364" s="60">
        <v>4</v>
      </c>
      <c r="L364" s="51">
        <v>15</v>
      </c>
      <c r="M364" s="51">
        <f t="shared" si="27"/>
        <v>18.45</v>
      </c>
      <c r="N364" s="51">
        <f t="shared" si="28"/>
        <v>60</v>
      </c>
    </row>
    <row r="365" spans="1:14" ht="38.25">
      <c r="A365" s="50"/>
      <c r="B365" s="55" t="s">
        <v>1226</v>
      </c>
      <c r="C365" s="72" t="s">
        <v>1227</v>
      </c>
      <c r="D365" s="55" t="s">
        <v>1228</v>
      </c>
      <c r="E365" s="50" t="s">
        <v>16</v>
      </c>
      <c r="F365" s="50">
        <v>1</v>
      </c>
      <c r="G365" s="50" t="s">
        <v>1229</v>
      </c>
      <c r="H365" s="50"/>
      <c r="I365" s="50"/>
      <c r="J365" s="50"/>
      <c r="K365" s="60">
        <v>2</v>
      </c>
      <c r="L365" s="51">
        <v>8.94</v>
      </c>
      <c r="M365" s="51">
        <f t="shared" si="27"/>
        <v>10.9962</v>
      </c>
      <c r="N365" s="51">
        <f t="shared" si="28"/>
        <v>17.88</v>
      </c>
    </row>
    <row r="366" spans="1:14" ht="63.75">
      <c r="A366" s="50"/>
      <c r="B366" s="55" t="s">
        <v>274</v>
      </c>
      <c r="C366" s="72" t="s">
        <v>1230</v>
      </c>
      <c r="D366" s="48" t="s">
        <v>1231</v>
      </c>
      <c r="E366" s="50" t="s">
        <v>16</v>
      </c>
      <c r="F366" s="50">
        <v>100</v>
      </c>
      <c r="G366" s="50" t="s">
        <v>1232</v>
      </c>
      <c r="H366" s="50"/>
      <c r="I366" s="50"/>
      <c r="J366" s="50"/>
      <c r="K366" s="60">
        <v>1</v>
      </c>
      <c r="L366" s="51">
        <v>157.6765</v>
      </c>
      <c r="M366" s="51">
        <f t="shared" si="27"/>
        <v>193.94209499999999</v>
      </c>
      <c r="N366" s="51">
        <f t="shared" si="28"/>
        <v>157.6765</v>
      </c>
    </row>
    <row r="367" spans="1:14" ht="89.25">
      <c r="A367" s="50"/>
      <c r="B367" s="55" t="s">
        <v>1233</v>
      </c>
      <c r="C367" s="72" t="s">
        <v>1234</v>
      </c>
      <c r="D367" s="48"/>
      <c r="E367" s="50" t="s">
        <v>16</v>
      </c>
      <c r="F367" s="50">
        <v>500</v>
      </c>
      <c r="G367" s="50" t="s">
        <v>1235</v>
      </c>
      <c r="H367" s="50"/>
      <c r="I367" s="50"/>
      <c r="J367" s="50"/>
      <c r="K367" s="60">
        <v>1</v>
      </c>
      <c r="L367" s="51">
        <v>522.51</v>
      </c>
      <c r="M367" s="51">
        <f t="shared" si="27"/>
        <v>642.68729999999994</v>
      </c>
      <c r="N367" s="51">
        <f t="shared" si="28"/>
        <v>522.51</v>
      </c>
    </row>
    <row r="368" spans="1:14" ht="76.5">
      <c r="A368" s="50"/>
      <c r="B368" s="55" t="s">
        <v>1198</v>
      </c>
      <c r="C368" s="72" t="s">
        <v>1236</v>
      </c>
      <c r="D368" s="48" t="s">
        <v>1237</v>
      </c>
      <c r="E368" s="50" t="s">
        <v>16</v>
      </c>
      <c r="F368" s="50">
        <v>650</v>
      </c>
      <c r="G368" s="50" t="s">
        <v>1238</v>
      </c>
      <c r="H368" s="50"/>
      <c r="I368" s="50"/>
      <c r="J368" s="50"/>
      <c r="K368" s="60">
        <v>1</v>
      </c>
      <c r="L368" s="51">
        <v>311.72000000000003</v>
      </c>
      <c r="M368" s="51">
        <f t="shared" si="27"/>
        <v>383.41560000000004</v>
      </c>
      <c r="N368" s="51">
        <f t="shared" si="28"/>
        <v>311.72000000000003</v>
      </c>
    </row>
    <row r="369" spans="1:14" ht="76.5">
      <c r="A369" s="50"/>
      <c r="B369" s="55" t="s">
        <v>1239</v>
      </c>
      <c r="C369" s="72" t="s">
        <v>1240</v>
      </c>
      <c r="D369" s="55" t="s">
        <v>1241</v>
      </c>
      <c r="E369" s="72" t="s">
        <v>16</v>
      </c>
      <c r="F369" s="72">
        <v>1</v>
      </c>
      <c r="G369" s="72" t="s">
        <v>1242</v>
      </c>
      <c r="H369" s="50"/>
      <c r="I369" s="50"/>
      <c r="J369" s="50"/>
      <c r="K369" s="60">
        <v>2</v>
      </c>
      <c r="L369" s="51">
        <v>21.63</v>
      </c>
      <c r="M369" s="51">
        <f t="shared" si="27"/>
        <v>26.604899999999997</v>
      </c>
      <c r="N369" s="51">
        <f t="shared" si="28"/>
        <v>43.26</v>
      </c>
    </row>
    <row r="370" spans="1:14" ht="76.5">
      <c r="A370" s="50"/>
      <c r="B370" s="55" t="s">
        <v>1239</v>
      </c>
      <c r="C370" s="72" t="s">
        <v>1240</v>
      </c>
      <c r="D370" s="55" t="s">
        <v>1243</v>
      </c>
      <c r="E370" s="72" t="s">
        <v>16</v>
      </c>
      <c r="F370" s="72">
        <v>1</v>
      </c>
      <c r="G370" s="72" t="s">
        <v>1244</v>
      </c>
      <c r="H370" s="50"/>
      <c r="I370" s="50"/>
      <c r="J370" s="50"/>
      <c r="K370" s="60">
        <v>2</v>
      </c>
      <c r="L370" s="51">
        <v>38.93</v>
      </c>
      <c r="M370" s="51">
        <f t="shared" si="27"/>
        <v>47.883899999999997</v>
      </c>
      <c r="N370" s="51">
        <f t="shared" si="28"/>
        <v>77.86</v>
      </c>
    </row>
    <row r="371" spans="1:14" ht="102">
      <c r="A371" s="50"/>
      <c r="B371" s="55" t="s">
        <v>1245</v>
      </c>
      <c r="C371" s="72" t="s">
        <v>1246</v>
      </c>
      <c r="D371" s="55" t="s">
        <v>1241</v>
      </c>
      <c r="E371" s="72" t="s">
        <v>16</v>
      </c>
      <c r="F371" s="72">
        <v>10</v>
      </c>
      <c r="G371" s="75" t="s">
        <v>1247</v>
      </c>
      <c r="H371" s="50"/>
      <c r="I371" s="50"/>
      <c r="J371" s="50"/>
      <c r="K371" s="60">
        <v>4</v>
      </c>
      <c r="L371" s="51">
        <v>33.450000000000003</v>
      </c>
      <c r="M371" s="51">
        <f t="shared" si="27"/>
        <v>41.143500000000003</v>
      </c>
      <c r="N371" s="51">
        <f t="shared" si="28"/>
        <v>133.80000000000001</v>
      </c>
    </row>
    <row r="372" spans="1:14" ht="102">
      <c r="A372" s="50"/>
      <c r="B372" s="55" t="s">
        <v>1245</v>
      </c>
      <c r="C372" s="72" t="s">
        <v>1246</v>
      </c>
      <c r="D372" s="48" t="s">
        <v>1248</v>
      </c>
      <c r="E372" s="50" t="s">
        <v>16</v>
      </c>
      <c r="F372" s="50">
        <v>10</v>
      </c>
      <c r="G372" s="64" t="s">
        <v>1249</v>
      </c>
      <c r="H372" s="50"/>
      <c r="I372" s="50"/>
      <c r="J372" s="50"/>
      <c r="K372" s="60">
        <v>4</v>
      </c>
      <c r="L372" s="51">
        <v>34.89</v>
      </c>
      <c r="M372" s="51">
        <f t="shared" si="27"/>
        <v>42.914700000000003</v>
      </c>
      <c r="N372" s="51">
        <f t="shared" si="28"/>
        <v>139.56</v>
      </c>
    </row>
    <row r="373" spans="1:14" ht="102">
      <c r="A373" s="50"/>
      <c r="B373" s="55" t="s">
        <v>1245</v>
      </c>
      <c r="C373" s="72" t="s">
        <v>1246</v>
      </c>
      <c r="D373" s="48" t="s">
        <v>1243</v>
      </c>
      <c r="E373" s="50" t="s">
        <v>16</v>
      </c>
      <c r="F373" s="50">
        <v>10</v>
      </c>
      <c r="G373" s="64" t="s">
        <v>1250</v>
      </c>
      <c r="H373" s="50"/>
      <c r="I373" s="50"/>
      <c r="J373" s="50"/>
      <c r="K373" s="60">
        <v>4</v>
      </c>
      <c r="L373" s="51">
        <v>42.1</v>
      </c>
      <c r="M373" s="51">
        <f t="shared" si="27"/>
        <v>51.783000000000001</v>
      </c>
      <c r="N373" s="51">
        <f t="shared" si="28"/>
        <v>168.4</v>
      </c>
    </row>
    <row r="374" spans="1:14" ht="76.5">
      <c r="A374" s="50"/>
      <c r="B374" s="55" t="s">
        <v>1202</v>
      </c>
      <c r="C374" s="72" t="s">
        <v>1203</v>
      </c>
      <c r="D374" s="48" t="s">
        <v>1251</v>
      </c>
      <c r="E374" s="50" t="s">
        <v>16</v>
      </c>
      <c r="F374" s="50">
        <v>100</v>
      </c>
      <c r="G374" s="50" t="s">
        <v>1252</v>
      </c>
      <c r="H374" s="50"/>
      <c r="I374" s="50"/>
      <c r="J374" s="50"/>
      <c r="K374" s="60">
        <v>2</v>
      </c>
      <c r="L374" s="51">
        <v>42.1</v>
      </c>
      <c r="M374" s="51">
        <f t="shared" si="27"/>
        <v>51.783000000000001</v>
      </c>
      <c r="N374" s="51">
        <f t="shared" si="28"/>
        <v>84.2</v>
      </c>
    </row>
    <row r="375" spans="1:14" ht="76.5">
      <c r="A375" s="50"/>
      <c r="B375" s="55" t="s">
        <v>1202</v>
      </c>
      <c r="C375" s="72" t="s">
        <v>1253</v>
      </c>
      <c r="D375" s="48" t="s">
        <v>1254</v>
      </c>
      <c r="E375" s="50" t="s">
        <v>16</v>
      </c>
      <c r="F375" s="50">
        <v>100</v>
      </c>
      <c r="G375" s="50" t="s">
        <v>1255</v>
      </c>
      <c r="H375" s="50"/>
      <c r="I375" s="50"/>
      <c r="J375" s="50"/>
      <c r="K375" s="60">
        <v>3</v>
      </c>
      <c r="L375" s="51">
        <v>22.49</v>
      </c>
      <c r="M375" s="51">
        <f t="shared" si="27"/>
        <v>27.662699999999997</v>
      </c>
      <c r="N375" s="51">
        <f t="shared" si="28"/>
        <v>67.47</v>
      </c>
    </row>
    <row r="376" spans="1:14" ht="76.5">
      <c r="A376" s="50"/>
      <c r="B376" s="55" t="s">
        <v>1202</v>
      </c>
      <c r="C376" s="72" t="s">
        <v>1253</v>
      </c>
      <c r="D376" s="48" t="s">
        <v>1204</v>
      </c>
      <c r="E376" s="50" t="s">
        <v>16</v>
      </c>
      <c r="F376" s="50">
        <v>100</v>
      </c>
      <c r="G376" s="50" t="s">
        <v>995</v>
      </c>
      <c r="H376" s="50"/>
      <c r="I376" s="50"/>
      <c r="J376" s="50"/>
      <c r="K376" s="60">
        <v>3</v>
      </c>
      <c r="L376" s="51">
        <v>17.010000000000002</v>
      </c>
      <c r="M376" s="51">
        <f t="shared" si="27"/>
        <v>20.9223</v>
      </c>
      <c r="N376" s="51">
        <f t="shared" si="28"/>
        <v>51.03</v>
      </c>
    </row>
    <row r="377" spans="1:14" ht="51">
      <c r="A377" s="50"/>
      <c r="B377" s="55" t="s">
        <v>506</v>
      </c>
      <c r="C377" s="72" t="s">
        <v>507</v>
      </c>
      <c r="D377" s="48" t="s">
        <v>1256</v>
      </c>
      <c r="E377" s="50" t="s">
        <v>16</v>
      </c>
      <c r="F377" s="50">
        <v>1</v>
      </c>
      <c r="G377" s="64" t="s">
        <v>1257</v>
      </c>
      <c r="H377" s="50"/>
      <c r="I377" s="50"/>
      <c r="J377" s="50"/>
      <c r="K377" s="60">
        <v>3</v>
      </c>
      <c r="L377" s="51">
        <v>32.58</v>
      </c>
      <c r="M377" s="51">
        <f t="shared" si="27"/>
        <v>40.073399999999999</v>
      </c>
      <c r="N377" s="51">
        <f t="shared" si="28"/>
        <v>97.74</v>
      </c>
    </row>
    <row r="378" spans="1:14" ht="25.5">
      <c r="A378" s="50"/>
      <c r="B378" s="55" t="s">
        <v>1258</v>
      </c>
      <c r="C378" s="72" t="s">
        <v>1259</v>
      </c>
      <c r="D378" s="48" t="s">
        <v>1260</v>
      </c>
      <c r="E378" s="50" t="s">
        <v>16</v>
      </c>
      <c r="F378" s="50">
        <v>1</v>
      </c>
      <c r="G378" s="64" t="s">
        <v>1261</v>
      </c>
      <c r="H378" s="50"/>
      <c r="I378" s="50"/>
      <c r="J378" s="50"/>
      <c r="K378" s="60">
        <v>36</v>
      </c>
      <c r="L378" s="51">
        <v>10.38</v>
      </c>
      <c r="M378" s="51">
        <f t="shared" si="27"/>
        <v>12.7674</v>
      </c>
      <c r="N378" s="51">
        <f t="shared" si="28"/>
        <v>373.68</v>
      </c>
    </row>
    <row r="379" spans="1:14" ht="51">
      <c r="A379" s="50"/>
      <c r="B379" s="55" t="s">
        <v>53</v>
      </c>
      <c r="C379" s="72" t="s">
        <v>1262</v>
      </c>
      <c r="D379" s="48"/>
      <c r="E379" s="50" t="s">
        <v>16</v>
      </c>
      <c r="F379" s="50">
        <v>1</v>
      </c>
      <c r="G379" s="50" t="s">
        <v>1263</v>
      </c>
      <c r="H379" s="50"/>
      <c r="I379" s="50"/>
      <c r="J379" s="50"/>
      <c r="K379" s="60">
        <v>4</v>
      </c>
      <c r="L379" s="51">
        <v>38.93</v>
      </c>
      <c r="M379" s="51">
        <f t="shared" si="27"/>
        <v>47.883899999999997</v>
      </c>
      <c r="N379" s="51">
        <f t="shared" si="28"/>
        <v>155.72</v>
      </c>
    </row>
    <row r="380" spans="1:14" ht="38.25">
      <c r="A380" s="50"/>
      <c r="B380" s="48" t="s">
        <v>1264</v>
      </c>
      <c r="C380" s="72" t="s">
        <v>1265</v>
      </c>
      <c r="D380" s="48" t="s">
        <v>1266</v>
      </c>
      <c r="E380" s="50" t="s">
        <v>16</v>
      </c>
      <c r="F380" s="50">
        <v>100</v>
      </c>
      <c r="G380" s="50" t="s">
        <v>1267</v>
      </c>
      <c r="H380" s="50"/>
      <c r="I380" s="50"/>
      <c r="J380" s="50"/>
      <c r="K380" s="60">
        <v>1</v>
      </c>
      <c r="L380" s="51">
        <v>114.25</v>
      </c>
      <c r="M380" s="51">
        <f t="shared" si="27"/>
        <v>140.5275</v>
      </c>
      <c r="N380" s="51">
        <f t="shared" si="28"/>
        <v>114.25</v>
      </c>
    </row>
    <row r="381" spans="1:14" ht="38.25">
      <c r="A381" s="50"/>
      <c r="B381" s="48" t="s">
        <v>1268</v>
      </c>
      <c r="C381" s="72" t="s">
        <v>1269</v>
      </c>
      <c r="D381" s="48" t="s">
        <v>1270</v>
      </c>
      <c r="E381" s="50" t="s">
        <v>16</v>
      </c>
      <c r="F381" s="50">
        <v>100</v>
      </c>
      <c r="G381" s="50" t="s">
        <v>1271</v>
      </c>
      <c r="H381" s="50"/>
      <c r="I381" s="50"/>
      <c r="J381" s="50"/>
      <c r="K381" s="60">
        <v>1</v>
      </c>
      <c r="L381" s="51">
        <v>90.49</v>
      </c>
      <c r="M381" s="51">
        <f t="shared" si="27"/>
        <v>111.30269999999999</v>
      </c>
      <c r="N381" s="51">
        <f t="shared" si="28"/>
        <v>90.49</v>
      </c>
    </row>
    <row r="382" spans="1:14" ht="89.25">
      <c r="A382" s="50"/>
      <c r="B382" s="55" t="s">
        <v>950</v>
      </c>
      <c r="C382" s="72" t="s">
        <v>1272</v>
      </c>
      <c r="D382" s="48" t="s">
        <v>1273</v>
      </c>
      <c r="E382" s="50" t="s">
        <v>633</v>
      </c>
      <c r="F382" s="50">
        <v>5</v>
      </c>
      <c r="G382" s="64" t="s">
        <v>1274</v>
      </c>
      <c r="H382" s="50"/>
      <c r="I382" s="50"/>
      <c r="J382" s="50"/>
      <c r="K382" s="60">
        <v>2</v>
      </c>
      <c r="L382" s="51">
        <v>174.74</v>
      </c>
      <c r="M382" s="51">
        <f t="shared" si="27"/>
        <v>214.93020000000001</v>
      </c>
      <c r="N382" s="51">
        <f t="shared" si="28"/>
        <v>349.48</v>
      </c>
    </row>
    <row r="383" spans="1:14" ht="140.25">
      <c r="A383" s="50"/>
      <c r="B383" s="55" t="s">
        <v>1275</v>
      </c>
      <c r="C383" s="72" t="s">
        <v>1276</v>
      </c>
      <c r="D383" s="48" t="s">
        <v>1277</v>
      </c>
      <c r="E383" s="50" t="s">
        <v>16</v>
      </c>
      <c r="F383" s="50">
        <v>1</v>
      </c>
      <c r="G383" s="50" t="s">
        <v>1278</v>
      </c>
      <c r="H383" s="50"/>
      <c r="I383" s="50"/>
      <c r="J383" s="50"/>
      <c r="K383" s="60">
        <v>3</v>
      </c>
      <c r="L383" s="51">
        <v>139.68</v>
      </c>
      <c r="M383" s="51">
        <f t="shared" si="27"/>
        <v>171.8064</v>
      </c>
      <c r="N383" s="51">
        <f t="shared" si="28"/>
        <v>419.04</v>
      </c>
    </row>
    <row r="384" spans="1:14" ht="140.25">
      <c r="A384" s="50"/>
      <c r="B384" s="55" t="s">
        <v>1275</v>
      </c>
      <c r="C384" s="72" t="s">
        <v>1279</v>
      </c>
      <c r="D384" s="48" t="s">
        <v>1280</v>
      </c>
      <c r="E384" s="50" t="s">
        <v>16</v>
      </c>
      <c r="F384" s="50">
        <v>1</v>
      </c>
      <c r="G384" s="50" t="s">
        <v>1281</v>
      </c>
      <c r="H384" s="50"/>
      <c r="I384" s="50"/>
      <c r="J384" s="50"/>
      <c r="K384" s="60">
        <v>1</v>
      </c>
      <c r="L384" s="51">
        <v>257.57</v>
      </c>
      <c r="M384" s="51">
        <f t="shared" si="27"/>
        <v>316.81110000000001</v>
      </c>
      <c r="N384" s="51">
        <f t="shared" si="28"/>
        <v>257.57</v>
      </c>
    </row>
    <row r="385" spans="1:14" ht="140.25">
      <c r="A385" s="50"/>
      <c r="B385" s="55" t="s">
        <v>1275</v>
      </c>
      <c r="C385" s="72" t="s">
        <v>1279</v>
      </c>
      <c r="D385" s="48" t="s">
        <v>1282</v>
      </c>
      <c r="E385" s="50" t="s">
        <v>16</v>
      </c>
      <c r="F385" s="50">
        <v>1</v>
      </c>
      <c r="G385" s="50" t="s">
        <v>1283</v>
      </c>
      <c r="H385" s="50"/>
      <c r="I385" s="50"/>
      <c r="J385" s="50"/>
      <c r="K385" s="60">
        <v>1</v>
      </c>
      <c r="L385" s="51">
        <v>314.02999999999997</v>
      </c>
      <c r="M385" s="51">
        <f t="shared" si="27"/>
        <v>386.25689999999997</v>
      </c>
      <c r="N385" s="51">
        <f t="shared" si="28"/>
        <v>314.02999999999997</v>
      </c>
    </row>
    <row r="386" spans="1:14" ht="38.25">
      <c r="A386" s="50"/>
      <c r="B386" s="55" t="s">
        <v>1284</v>
      </c>
      <c r="C386" s="72" t="s">
        <v>1285</v>
      </c>
      <c r="D386" s="55" t="s">
        <v>1286</v>
      </c>
      <c r="E386" s="50" t="s">
        <v>16</v>
      </c>
      <c r="F386" s="50">
        <v>1</v>
      </c>
      <c r="G386" s="50" t="s">
        <v>1287</v>
      </c>
      <c r="H386" s="50"/>
      <c r="I386" s="50"/>
      <c r="J386" s="50"/>
      <c r="K386" s="60">
        <v>6</v>
      </c>
      <c r="L386" s="51">
        <v>11.82</v>
      </c>
      <c r="M386" s="51">
        <f t="shared" si="27"/>
        <v>14.538600000000001</v>
      </c>
      <c r="N386" s="51">
        <f t="shared" si="28"/>
        <v>70.92</v>
      </c>
    </row>
    <row r="387" spans="1:14" ht="76.5">
      <c r="A387" s="50"/>
      <c r="B387" s="55" t="s">
        <v>1288</v>
      </c>
      <c r="C387" s="72" t="s">
        <v>1289</v>
      </c>
      <c r="D387" s="48" t="s">
        <v>1290</v>
      </c>
      <c r="E387" s="50" t="s">
        <v>16</v>
      </c>
      <c r="F387" s="50">
        <v>500</v>
      </c>
      <c r="G387" s="50" t="s">
        <v>1291</v>
      </c>
      <c r="H387" s="50"/>
      <c r="I387" s="50"/>
      <c r="J387" s="50"/>
      <c r="K387" s="60">
        <v>1</v>
      </c>
      <c r="L387" s="51">
        <v>68.92</v>
      </c>
      <c r="M387" s="51">
        <f t="shared" si="27"/>
        <v>84.771600000000007</v>
      </c>
      <c r="N387" s="51">
        <f t="shared" si="28"/>
        <v>68.92</v>
      </c>
    </row>
    <row r="388" spans="1:14" ht="38.25">
      <c r="A388" s="50"/>
      <c r="B388" s="55" t="s">
        <v>58</v>
      </c>
      <c r="C388" s="72" t="s">
        <v>77</v>
      </c>
      <c r="D388" s="48" t="s">
        <v>1292</v>
      </c>
      <c r="E388" s="50" t="s">
        <v>16</v>
      </c>
      <c r="F388" s="50">
        <v>1</v>
      </c>
      <c r="G388" s="50" t="s">
        <v>1293</v>
      </c>
      <c r="H388" s="50"/>
      <c r="I388" s="50"/>
      <c r="J388" s="50"/>
      <c r="K388" s="60">
        <v>3</v>
      </c>
      <c r="L388" s="51">
        <v>17.309999999999999</v>
      </c>
      <c r="M388" s="51">
        <f t="shared" si="27"/>
        <v>21.2913</v>
      </c>
      <c r="N388" s="51">
        <f t="shared" si="28"/>
        <v>51.929999999999993</v>
      </c>
    </row>
    <row r="389" spans="1:14" ht="63.75">
      <c r="A389" s="50"/>
      <c r="B389" s="55" t="s">
        <v>58</v>
      </c>
      <c r="C389" s="72" t="s">
        <v>1294</v>
      </c>
      <c r="D389" s="50"/>
      <c r="E389" s="50" t="s">
        <v>16</v>
      </c>
      <c r="F389" s="50">
        <v>1</v>
      </c>
      <c r="G389" s="50" t="s">
        <v>1295</v>
      </c>
      <c r="H389" s="51"/>
      <c r="I389" s="51"/>
      <c r="J389" s="51"/>
      <c r="K389" s="51">
        <v>2</v>
      </c>
      <c r="L389" s="51">
        <v>79.3</v>
      </c>
      <c r="M389" s="51">
        <f t="shared" si="27"/>
        <v>97.539000000000001</v>
      </c>
      <c r="N389" s="51">
        <f t="shared" si="28"/>
        <v>158.6</v>
      </c>
    </row>
    <row r="390" spans="1:14" ht="57.75" customHeight="1">
      <c r="A390" s="50"/>
      <c r="B390" s="48" t="s">
        <v>90</v>
      </c>
      <c r="C390" s="72" t="s">
        <v>1296</v>
      </c>
      <c r="D390" s="50" t="s">
        <v>1297</v>
      </c>
      <c r="E390" s="50" t="s">
        <v>16</v>
      </c>
      <c r="F390" s="50">
        <v>1</v>
      </c>
      <c r="G390" s="50" t="s">
        <v>1298</v>
      </c>
      <c r="H390" s="51"/>
      <c r="I390" s="51"/>
      <c r="J390" s="51"/>
      <c r="K390" s="51">
        <v>2</v>
      </c>
      <c r="L390" s="51">
        <v>8.07</v>
      </c>
      <c r="M390" s="51">
        <f t="shared" si="27"/>
        <v>9.9260999999999999</v>
      </c>
      <c r="N390" s="51">
        <f t="shared" si="28"/>
        <v>16.14</v>
      </c>
    </row>
    <row r="391" spans="1:14" ht="63.75">
      <c r="A391" s="50"/>
      <c r="B391" s="55" t="s">
        <v>324</v>
      </c>
      <c r="C391" s="72" t="s">
        <v>325</v>
      </c>
      <c r="D391" s="55" t="s">
        <v>1299</v>
      </c>
      <c r="E391" s="72" t="s">
        <v>16</v>
      </c>
      <c r="F391" s="72">
        <v>1</v>
      </c>
      <c r="G391" s="75" t="s">
        <v>1300</v>
      </c>
      <c r="H391" s="51"/>
      <c r="I391" s="51"/>
      <c r="J391" s="51"/>
      <c r="K391" s="51">
        <v>10</v>
      </c>
      <c r="L391" s="51">
        <v>5.19</v>
      </c>
      <c r="M391" s="51">
        <f t="shared" si="27"/>
        <v>6.3837000000000002</v>
      </c>
      <c r="N391" s="51">
        <f t="shared" si="28"/>
        <v>51.900000000000006</v>
      </c>
    </row>
    <row r="392" spans="1:14" ht="63.75">
      <c r="A392" s="50"/>
      <c r="B392" s="55" t="s">
        <v>324</v>
      </c>
      <c r="C392" s="72" t="s">
        <v>325</v>
      </c>
      <c r="D392" s="55" t="s">
        <v>1301</v>
      </c>
      <c r="E392" s="50" t="s">
        <v>16</v>
      </c>
      <c r="F392" s="50">
        <v>1</v>
      </c>
      <c r="G392" s="64" t="s">
        <v>1302</v>
      </c>
      <c r="H392" s="50"/>
      <c r="I392" s="50"/>
      <c r="J392" s="50"/>
      <c r="K392" s="60">
        <v>11</v>
      </c>
      <c r="L392" s="51">
        <v>5.19</v>
      </c>
      <c r="M392" s="51">
        <f t="shared" si="27"/>
        <v>6.3837000000000002</v>
      </c>
      <c r="N392" s="51">
        <f t="shared" si="28"/>
        <v>57.09</v>
      </c>
    </row>
    <row r="393" spans="1:14" ht="63.75">
      <c r="A393" s="50"/>
      <c r="B393" s="55" t="s">
        <v>324</v>
      </c>
      <c r="C393" s="72" t="s">
        <v>325</v>
      </c>
      <c r="D393" s="55" t="s">
        <v>1303</v>
      </c>
      <c r="E393" s="72" t="s">
        <v>16</v>
      </c>
      <c r="F393" s="72">
        <v>1</v>
      </c>
      <c r="G393" s="72" t="s">
        <v>1304</v>
      </c>
      <c r="H393" s="50"/>
      <c r="I393" s="50"/>
      <c r="J393" s="50"/>
      <c r="K393" s="60">
        <v>3</v>
      </c>
      <c r="L393" s="51">
        <v>49.31</v>
      </c>
      <c r="M393" s="51">
        <f>L393*1.23</f>
        <v>60.651299999999999</v>
      </c>
      <c r="N393" s="51">
        <f>L393*K393</f>
        <v>147.93</v>
      </c>
    </row>
    <row r="394" spans="1:14" ht="38.25">
      <c r="A394" s="50"/>
      <c r="B394" s="55" t="s">
        <v>1152</v>
      </c>
      <c r="C394" s="72" t="s">
        <v>1153</v>
      </c>
      <c r="D394" s="48" t="s">
        <v>1305</v>
      </c>
      <c r="E394" s="50" t="s">
        <v>16</v>
      </c>
      <c r="F394" s="50">
        <v>1000</v>
      </c>
      <c r="G394" s="50" t="s">
        <v>1306</v>
      </c>
      <c r="H394" s="50"/>
      <c r="I394" s="50"/>
      <c r="J394" s="50"/>
      <c r="K394" s="60">
        <v>1</v>
      </c>
      <c r="L394" s="51">
        <v>27.39</v>
      </c>
      <c r="M394" s="51">
        <f>L394*1.23</f>
        <v>33.689700000000002</v>
      </c>
      <c r="N394" s="51">
        <f>L394*K394</f>
        <v>27.39</v>
      </c>
    </row>
    <row r="395" spans="1:14" ht="38.25">
      <c r="A395" s="50"/>
      <c r="B395" s="55" t="s">
        <v>1152</v>
      </c>
      <c r="C395" s="72" t="s">
        <v>1153</v>
      </c>
      <c r="D395" s="48" t="s">
        <v>1307</v>
      </c>
      <c r="E395" s="50" t="s">
        <v>16</v>
      </c>
      <c r="F395" s="50">
        <v>1000</v>
      </c>
      <c r="G395" s="50" t="s">
        <v>1308</v>
      </c>
      <c r="H395" s="50"/>
      <c r="I395" s="50"/>
      <c r="J395" s="50"/>
      <c r="K395" s="60">
        <v>1</v>
      </c>
      <c r="L395" s="51">
        <v>38.35</v>
      </c>
      <c r="M395" s="51">
        <f>L395*1.23</f>
        <v>47.170500000000004</v>
      </c>
      <c r="N395" s="51">
        <f>L395*K395</f>
        <v>38.35</v>
      </c>
    </row>
    <row r="396" spans="1:14" ht="38.25">
      <c r="A396" s="50"/>
      <c r="B396" s="55" t="s">
        <v>1152</v>
      </c>
      <c r="C396" s="72" t="s">
        <v>1153</v>
      </c>
      <c r="D396" s="48" t="s">
        <v>1309</v>
      </c>
      <c r="E396" s="50" t="s">
        <v>16</v>
      </c>
      <c r="F396" s="50">
        <v>1000</v>
      </c>
      <c r="G396" s="50" t="s">
        <v>1310</v>
      </c>
      <c r="H396" s="50"/>
      <c r="I396" s="50"/>
      <c r="J396" s="50"/>
      <c r="K396" s="60">
        <v>1</v>
      </c>
      <c r="L396" s="51">
        <v>49.89</v>
      </c>
      <c r="M396" s="51">
        <f>L396*1.23</f>
        <v>61.364699999999999</v>
      </c>
      <c r="N396" s="51">
        <f>L396*K396</f>
        <v>49.89</v>
      </c>
    </row>
    <row r="397" spans="1:14" ht="38.25">
      <c r="A397" s="50"/>
      <c r="B397" s="55" t="s">
        <v>1311</v>
      </c>
      <c r="C397" s="72" t="s">
        <v>1312</v>
      </c>
      <c r="D397" s="55" t="s">
        <v>1313</v>
      </c>
      <c r="E397" s="50" t="s">
        <v>16</v>
      </c>
      <c r="F397" s="50">
        <v>1</v>
      </c>
      <c r="G397" s="50" t="s">
        <v>1314</v>
      </c>
      <c r="H397" s="50"/>
      <c r="I397" s="50"/>
      <c r="J397" s="50"/>
      <c r="K397" s="60">
        <v>2</v>
      </c>
      <c r="L397" s="51">
        <v>26.24</v>
      </c>
      <c r="M397" s="51">
        <f>L397*1.23</f>
        <v>32.275199999999998</v>
      </c>
      <c r="N397" s="51">
        <f>L397*K397</f>
        <v>52.48</v>
      </c>
    </row>
    <row r="398" spans="1:14" ht="25.5">
      <c r="A398" s="50"/>
      <c r="B398" s="55"/>
      <c r="C398" s="72"/>
      <c r="D398" s="63" t="s">
        <v>1315</v>
      </c>
      <c r="E398" s="72" t="s">
        <v>16</v>
      </c>
      <c r="F398" s="72">
        <v>1</v>
      </c>
      <c r="G398" s="72" t="s">
        <v>1316</v>
      </c>
      <c r="H398" s="51"/>
      <c r="I398" s="51"/>
      <c r="J398" s="51"/>
      <c r="K398" s="51">
        <v>2</v>
      </c>
      <c r="L398" s="51">
        <v>26.24</v>
      </c>
      <c r="M398" s="51">
        <f t="shared" ref="M398:M409" si="29">L398*1.23</f>
        <v>32.275199999999998</v>
      </c>
      <c r="N398" s="51">
        <f t="shared" ref="N398:N409" si="30">L398*K398</f>
        <v>52.48</v>
      </c>
    </row>
    <row r="399" spans="1:14" ht="25.5">
      <c r="A399" s="50"/>
      <c r="B399" s="55" t="s">
        <v>1258</v>
      </c>
      <c r="C399" s="72" t="s">
        <v>1259</v>
      </c>
      <c r="D399" s="48" t="s">
        <v>1317</v>
      </c>
      <c r="E399" s="50" t="s">
        <v>16</v>
      </c>
      <c r="F399" s="50">
        <v>1</v>
      </c>
      <c r="G399" s="50" t="s">
        <v>1318</v>
      </c>
      <c r="H399" s="50"/>
      <c r="I399" s="50"/>
      <c r="J399" s="50"/>
      <c r="K399" s="60">
        <v>10</v>
      </c>
      <c r="L399" s="51">
        <v>11.25</v>
      </c>
      <c r="M399" s="51">
        <f t="shared" si="29"/>
        <v>13.8375</v>
      </c>
      <c r="N399" s="51">
        <f t="shared" si="30"/>
        <v>112.5</v>
      </c>
    </row>
    <row r="400" spans="1:14" ht="25.5">
      <c r="A400" s="50"/>
      <c r="B400" s="55" t="s">
        <v>1258</v>
      </c>
      <c r="C400" s="72" t="s">
        <v>1259</v>
      </c>
      <c r="D400" s="48" t="s">
        <v>1319</v>
      </c>
      <c r="E400" s="50" t="s">
        <v>16</v>
      </c>
      <c r="F400" s="50">
        <v>1</v>
      </c>
      <c r="G400" s="50" t="s">
        <v>1320</v>
      </c>
      <c r="H400" s="50"/>
      <c r="I400" s="50"/>
      <c r="J400" s="50"/>
      <c r="K400" s="60">
        <v>10</v>
      </c>
      <c r="L400" s="51">
        <v>13.56</v>
      </c>
      <c r="M400" s="51">
        <f t="shared" si="29"/>
        <v>16.678799999999999</v>
      </c>
      <c r="N400" s="51">
        <f t="shared" si="30"/>
        <v>135.6</v>
      </c>
    </row>
    <row r="401" spans="1:14" ht="204">
      <c r="A401" s="50"/>
      <c r="B401" s="55" t="s">
        <v>1321</v>
      </c>
      <c r="C401" s="72" t="s">
        <v>1322</v>
      </c>
      <c r="D401" s="48"/>
      <c r="E401" s="50" t="s">
        <v>774</v>
      </c>
      <c r="F401" s="50" t="s">
        <v>1323</v>
      </c>
      <c r="G401" s="50" t="s">
        <v>1324</v>
      </c>
      <c r="H401" s="50"/>
      <c r="I401" s="50"/>
      <c r="J401" s="50"/>
      <c r="K401" s="60">
        <v>1</v>
      </c>
      <c r="L401" s="51">
        <v>676.36</v>
      </c>
      <c r="M401" s="51">
        <f t="shared" si="29"/>
        <v>831.92280000000005</v>
      </c>
      <c r="N401" s="51">
        <f t="shared" si="30"/>
        <v>676.36</v>
      </c>
    </row>
    <row r="402" spans="1:14" ht="33" customHeight="1">
      <c r="A402" s="50"/>
      <c r="B402" s="55" t="s">
        <v>1123</v>
      </c>
      <c r="C402" s="72" t="s">
        <v>1124</v>
      </c>
      <c r="D402" s="48" t="s">
        <v>1325</v>
      </c>
      <c r="E402" s="50" t="s">
        <v>16</v>
      </c>
      <c r="F402" s="50">
        <v>100</v>
      </c>
      <c r="G402" s="50" t="s">
        <v>1326</v>
      </c>
      <c r="H402" s="50"/>
      <c r="I402" s="50"/>
      <c r="J402" s="50"/>
      <c r="K402" s="60">
        <v>1</v>
      </c>
      <c r="L402" s="51">
        <v>56.52</v>
      </c>
      <c r="M402" s="51">
        <f t="shared" si="29"/>
        <v>69.519599999999997</v>
      </c>
      <c r="N402" s="51">
        <f t="shared" si="30"/>
        <v>56.52</v>
      </c>
    </row>
    <row r="403" spans="1:14" ht="76.5">
      <c r="A403" s="50"/>
      <c r="B403" s="55" t="s">
        <v>1327</v>
      </c>
      <c r="C403" s="72" t="s">
        <v>1328</v>
      </c>
      <c r="D403" s="48" t="s">
        <v>1329</v>
      </c>
      <c r="E403" s="50" t="s">
        <v>16</v>
      </c>
      <c r="F403" s="50">
        <v>1</v>
      </c>
      <c r="G403" s="50" t="s">
        <v>1330</v>
      </c>
      <c r="H403" s="50"/>
      <c r="I403" s="50"/>
      <c r="J403" s="50"/>
      <c r="K403" s="60">
        <v>1</v>
      </c>
      <c r="L403" s="51">
        <v>28.84</v>
      </c>
      <c r="M403" s="51">
        <f t="shared" si="29"/>
        <v>35.473199999999999</v>
      </c>
      <c r="N403" s="51">
        <f t="shared" si="30"/>
        <v>28.84</v>
      </c>
    </row>
    <row r="404" spans="1:14" ht="76.5">
      <c r="A404" s="50"/>
      <c r="B404" s="55" t="s">
        <v>1327</v>
      </c>
      <c r="C404" s="72" t="s">
        <v>1328</v>
      </c>
      <c r="D404" s="48" t="s">
        <v>1331</v>
      </c>
      <c r="E404" s="50" t="s">
        <v>16</v>
      </c>
      <c r="F404" s="50">
        <v>1</v>
      </c>
      <c r="G404" s="50" t="s">
        <v>1332</v>
      </c>
      <c r="H404" s="50"/>
      <c r="I404" s="50"/>
      <c r="J404" s="50"/>
      <c r="K404" s="60"/>
      <c r="L404" s="51">
        <v>33.17</v>
      </c>
      <c r="M404" s="51">
        <f t="shared" si="29"/>
        <v>40.799100000000003</v>
      </c>
      <c r="N404" s="51">
        <f t="shared" si="30"/>
        <v>0</v>
      </c>
    </row>
    <row r="405" spans="1:14" ht="89.25">
      <c r="A405" s="50"/>
      <c r="B405" s="55" t="s">
        <v>950</v>
      </c>
      <c r="C405" s="72" t="s">
        <v>1272</v>
      </c>
      <c r="D405" s="55" t="s">
        <v>1333</v>
      </c>
      <c r="E405" s="72" t="s">
        <v>633</v>
      </c>
      <c r="F405" s="72">
        <v>5</v>
      </c>
      <c r="G405" s="72" t="s">
        <v>1334</v>
      </c>
      <c r="H405" s="50"/>
      <c r="I405" s="50"/>
      <c r="J405" s="50"/>
      <c r="K405" s="60">
        <v>3</v>
      </c>
      <c r="L405" s="51">
        <v>92.56</v>
      </c>
      <c r="M405" s="51">
        <f t="shared" si="29"/>
        <v>113.8488</v>
      </c>
      <c r="N405" s="51">
        <f t="shared" si="30"/>
        <v>277.68</v>
      </c>
    </row>
    <row r="406" spans="1:14" ht="89.25">
      <c r="A406" s="50"/>
      <c r="B406" s="72" t="s">
        <v>950</v>
      </c>
      <c r="C406" s="72" t="s">
        <v>1272</v>
      </c>
      <c r="D406" s="72" t="s">
        <v>1273</v>
      </c>
      <c r="E406" s="72" t="s">
        <v>633</v>
      </c>
      <c r="F406" s="72">
        <v>5</v>
      </c>
      <c r="G406" s="72" t="s">
        <v>1274</v>
      </c>
      <c r="H406" s="50"/>
      <c r="I406" s="50"/>
      <c r="J406" s="50"/>
      <c r="K406" s="50">
        <v>1</v>
      </c>
      <c r="L406" s="50">
        <v>174.74</v>
      </c>
      <c r="M406" s="50">
        <f t="shared" si="29"/>
        <v>214.93020000000001</v>
      </c>
      <c r="N406" s="50">
        <f t="shared" si="30"/>
        <v>174.74</v>
      </c>
    </row>
    <row r="407" spans="1:14" ht="89.25">
      <c r="A407" s="50"/>
      <c r="B407" s="72" t="s">
        <v>1335</v>
      </c>
      <c r="C407" s="72" t="s">
        <v>1336</v>
      </c>
      <c r="D407" s="50" t="s">
        <v>47</v>
      </c>
      <c r="E407" s="50" t="s">
        <v>16</v>
      </c>
      <c r="F407" s="50">
        <v>1</v>
      </c>
      <c r="G407" s="50" t="s">
        <v>1337</v>
      </c>
      <c r="H407" s="50"/>
      <c r="I407" s="50"/>
      <c r="J407" s="50"/>
      <c r="K407" s="50">
        <v>1</v>
      </c>
      <c r="L407" s="50">
        <v>36.04</v>
      </c>
      <c r="M407" s="50">
        <f t="shared" si="29"/>
        <v>44.3292</v>
      </c>
      <c r="N407" s="50">
        <f t="shared" si="30"/>
        <v>36.04</v>
      </c>
    </row>
    <row r="408" spans="1:14" ht="89.25">
      <c r="A408" s="50"/>
      <c r="B408" s="72" t="s">
        <v>1335</v>
      </c>
      <c r="C408" s="72" t="s">
        <v>1336</v>
      </c>
      <c r="D408" s="50" t="s">
        <v>1338</v>
      </c>
      <c r="E408" s="50" t="s">
        <v>16</v>
      </c>
      <c r="F408" s="50">
        <v>1</v>
      </c>
      <c r="G408" s="50" t="s">
        <v>1339</v>
      </c>
      <c r="H408" s="50"/>
      <c r="I408" s="50"/>
      <c r="J408" s="50"/>
      <c r="K408" s="50">
        <v>1</v>
      </c>
      <c r="L408" s="50">
        <v>36.04</v>
      </c>
      <c r="M408" s="50">
        <f t="shared" si="29"/>
        <v>44.3292</v>
      </c>
      <c r="N408" s="50">
        <f t="shared" si="30"/>
        <v>36.04</v>
      </c>
    </row>
    <row r="409" spans="1:14" ht="25.5">
      <c r="A409" s="50"/>
      <c r="B409" s="72" t="s">
        <v>1123</v>
      </c>
      <c r="C409" s="72" t="s">
        <v>1195</v>
      </c>
      <c r="D409" s="72" t="s">
        <v>1340</v>
      </c>
      <c r="E409" s="50" t="s">
        <v>16</v>
      </c>
      <c r="F409" s="50">
        <v>200</v>
      </c>
      <c r="G409" s="50" t="s">
        <v>1341</v>
      </c>
      <c r="H409" s="50"/>
      <c r="I409" s="50"/>
      <c r="J409" s="50"/>
      <c r="K409" s="50">
        <v>1</v>
      </c>
      <c r="L409" s="50">
        <v>262.98</v>
      </c>
      <c r="M409" s="50">
        <f t="shared" si="29"/>
        <v>323.46540000000005</v>
      </c>
      <c r="N409" s="50">
        <f t="shared" si="30"/>
        <v>262.98</v>
      </c>
    </row>
    <row r="410" spans="1:14" ht="76.5">
      <c r="A410" s="50"/>
      <c r="B410" s="72" t="s">
        <v>1342</v>
      </c>
      <c r="C410" s="72" t="s">
        <v>1343</v>
      </c>
      <c r="D410" s="72" t="s">
        <v>1344</v>
      </c>
      <c r="E410" s="50" t="s">
        <v>16</v>
      </c>
      <c r="F410" s="50">
        <v>1000</v>
      </c>
      <c r="G410" s="50" t="s">
        <v>1345</v>
      </c>
      <c r="H410" s="50"/>
      <c r="I410" s="50"/>
      <c r="J410" s="50"/>
      <c r="K410" s="50">
        <v>1</v>
      </c>
      <c r="L410" s="50">
        <v>33.450000000000003</v>
      </c>
      <c r="M410" s="50">
        <f>L410*1.23</f>
        <v>41.143500000000003</v>
      </c>
      <c r="N410" s="50">
        <f>L410*K410</f>
        <v>33.450000000000003</v>
      </c>
    </row>
    <row r="411" spans="1:14" ht="18.75" customHeight="1">
      <c r="A411" s="50"/>
      <c r="B411" s="48" t="s">
        <v>617</v>
      </c>
      <c r="C411" s="50" t="s">
        <v>621</v>
      </c>
      <c r="D411" s="48" t="s">
        <v>1346</v>
      </c>
      <c r="E411" s="50" t="s">
        <v>16</v>
      </c>
      <c r="F411" s="50">
        <v>10</v>
      </c>
      <c r="G411" s="50" t="s">
        <v>1347</v>
      </c>
      <c r="H411" s="50"/>
      <c r="I411" s="50"/>
      <c r="J411" s="50"/>
      <c r="K411" s="50">
        <v>1</v>
      </c>
      <c r="L411" s="51">
        <v>27.39</v>
      </c>
      <c r="M411" s="51">
        <f>L411*1.23</f>
        <v>33.689700000000002</v>
      </c>
      <c r="N411" s="51">
        <f>L411*K411</f>
        <v>27.39</v>
      </c>
    </row>
    <row r="412" spans="1:14" ht="18.75" customHeight="1">
      <c r="A412" s="50"/>
      <c r="B412" s="48" t="s">
        <v>617</v>
      </c>
      <c r="C412" s="50" t="s">
        <v>621</v>
      </c>
      <c r="D412" s="48" t="s">
        <v>622</v>
      </c>
      <c r="E412" s="50" t="s">
        <v>16</v>
      </c>
      <c r="F412" s="50">
        <v>5</v>
      </c>
      <c r="G412" s="50" t="s">
        <v>623</v>
      </c>
      <c r="H412" s="50"/>
      <c r="I412" s="50"/>
      <c r="J412" s="50"/>
      <c r="K412" s="50">
        <v>2</v>
      </c>
      <c r="L412" s="51">
        <v>25.09</v>
      </c>
      <c r="M412" s="51">
        <f>L412*1.23</f>
        <v>30.860699999999998</v>
      </c>
      <c r="N412" s="51">
        <f>L412*K412</f>
        <v>50.18</v>
      </c>
    </row>
    <row r="413" spans="1:14" ht="51">
      <c r="A413" s="50"/>
      <c r="B413" s="55" t="s">
        <v>448</v>
      </c>
      <c r="C413" s="72" t="s">
        <v>466</v>
      </c>
      <c r="D413" s="72" t="s">
        <v>1348</v>
      </c>
      <c r="E413" s="72" t="s">
        <v>16</v>
      </c>
      <c r="F413" s="72">
        <v>100</v>
      </c>
      <c r="G413" s="72" t="s">
        <v>1349</v>
      </c>
      <c r="H413" s="50"/>
      <c r="I413" s="50"/>
      <c r="J413" s="50"/>
      <c r="K413" s="50">
        <v>1</v>
      </c>
      <c r="L413" s="51">
        <v>290.39</v>
      </c>
      <c r="M413" s="51">
        <f>L413*1.23</f>
        <v>357.17969999999997</v>
      </c>
      <c r="N413" s="51">
        <f>L413*K413</f>
        <v>290.39</v>
      </c>
    </row>
    <row r="414" spans="1:14" ht="51">
      <c r="A414" s="50"/>
      <c r="B414" s="55" t="s">
        <v>448</v>
      </c>
      <c r="C414" s="72" t="s">
        <v>466</v>
      </c>
      <c r="D414" s="72" t="s">
        <v>467</v>
      </c>
      <c r="E414" s="72" t="s">
        <v>16</v>
      </c>
      <c r="F414" s="72">
        <v>100</v>
      </c>
      <c r="G414" s="72" t="s">
        <v>468</v>
      </c>
      <c r="H414" s="50"/>
      <c r="I414" s="50"/>
      <c r="J414" s="50"/>
      <c r="K414" s="50">
        <v>1</v>
      </c>
      <c r="L414" s="51">
        <v>290.39</v>
      </c>
      <c r="M414" s="51">
        <f t="shared" ref="M414:M424" si="31">L414*1.23</f>
        <v>357.17969999999997</v>
      </c>
      <c r="N414" s="51">
        <f t="shared" ref="N414:N424" si="32">L414*K414</f>
        <v>290.39</v>
      </c>
    </row>
    <row r="415" spans="1:14" ht="38.25">
      <c r="A415" s="50"/>
      <c r="B415" s="48" t="s">
        <v>1350</v>
      </c>
      <c r="C415" s="72" t="s">
        <v>1351</v>
      </c>
      <c r="D415" s="48" t="s">
        <v>1352</v>
      </c>
      <c r="E415" s="50" t="s">
        <v>633</v>
      </c>
      <c r="F415" s="50">
        <v>10</v>
      </c>
      <c r="G415" s="50" t="s">
        <v>1353</v>
      </c>
      <c r="H415" s="50"/>
      <c r="I415" s="50"/>
      <c r="J415" s="50"/>
      <c r="K415" s="60">
        <v>1</v>
      </c>
      <c r="L415" s="51">
        <v>75.27</v>
      </c>
      <c r="M415" s="51">
        <f t="shared" si="31"/>
        <v>92.582099999999997</v>
      </c>
      <c r="N415" s="51">
        <f t="shared" si="32"/>
        <v>75.27</v>
      </c>
    </row>
    <row r="416" spans="1:14" ht="51">
      <c r="A416" s="50"/>
      <c r="B416" s="55" t="s">
        <v>475</v>
      </c>
      <c r="C416" s="72" t="s">
        <v>485</v>
      </c>
      <c r="D416" s="72" t="s">
        <v>1354</v>
      </c>
      <c r="E416" s="50" t="s">
        <v>16</v>
      </c>
      <c r="F416" s="50">
        <v>10</v>
      </c>
      <c r="G416" s="60" t="s">
        <v>1355</v>
      </c>
      <c r="H416" s="51"/>
      <c r="I416" s="51"/>
      <c r="J416" s="51"/>
      <c r="K416" s="51">
        <v>4</v>
      </c>
      <c r="L416" s="51">
        <v>23.93</v>
      </c>
      <c r="M416" s="51">
        <f t="shared" si="31"/>
        <v>29.433899999999998</v>
      </c>
      <c r="N416" s="51">
        <f t="shared" si="32"/>
        <v>95.72</v>
      </c>
    </row>
    <row r="417" spans="1:14" ht="51">
      <c r="A417" s="50"/>
      <c r="B417" s="55" t="s">
        <v>475</v>
      </c>
      <c r="C417" s="72" t="s">
        <v>485</v>
      </c>
      <c r="D417" s="48" t="s">
        <v>1108</v>
      </c>
      <c r="E417" s="50" t="s">
        <v>16</v>
      </c>
      <c r="F417" s="50">
        <v>10</v>
      </c>
      <c r="G417" s="50" t="s">
        <v>1109</v>
      </c>
      <c r="H417" s="50"/>
      <c r="I417" s="50"/>
      <c r="J417" s="50"/>
      <c r="K417" s="60">
        <v>2</v>
      </c>
      <c r="L417" s="51">
        <v>31.43</v>
      </c>
      <c r="M417" s="51">
        <f t="shared" si="31"/>
        <v>38.658899999999996</v>
      </c>
      <c r="N417" s="51">
        <f t="shared" si="32"/>
        <v>62.86</v>
      </c>
    </row>
    <row r="418" spans="1:14" ht="38.25">
      <c r="A418" s="50"/>
      <c r="B418" s="55" t="s">
        <v>1356</v>
      </c>
      <c r="C418" s="72" t="s">
        <v>1357</v>
      </c>
      <c r="D418" s="48" t="s">
        <v>1358</v>
      </c>
      <c r="E418" s="50" t="s">
        <v>16</v>
      </c>
      <c r="F418" s="50">
        <v>1</v>
      </c>
      <c r="G418" s="50" t="s">
        <v>64</v>
      </c>
      <c r="H418" s="50"/>
      <c r="I418" s="50"/>
      <c r="J418" s="50"/>
      <c r="K418" s="60">
        <v>1</v>
      </c>
      <c r="L418" s="51">
        <v>19.32</v>
      </c>
      <c r="M418" s="51">
        <f t="shared" si="31"/>
        <v>23.7636</v>
      </c>
      <c r="N418" s="51">
        <f t="shared" si="32"/>
        <v>19.32</v>
      </c>
    </row>
    <row r="419" spans="1:14" ht="51">
      <c r="A419" s="50"/>
      <c r="B419" s="55" t="s">
        <v>58</v>
      </c>
      <c r="C419" s="72" t="s">
        <v>69</v>
      </c>
      <c r="D419" s="48" t="s">
        <v>1358</v>
      </c>
      <c r="E419" s="50" t="s">
        <v>16</v>
      </c>
      <c r="F419" s="50">
        <v>1</v>
      </c>
      <c r="G419" s="50" t="s">
        <v>75</v>
      </c>
      <c r="H419" s="50"/>
      <c r="I419" s="50"/>
      <c r="J419" s="50"/>
      <c r="K419" s="60">
        <v>1</v>
      </c>
      <c r="L419" s="51">
        <v>24.51</v>
      </c>
      <c r="M419" s="51">
        <f t="shared" si="31"/>
        <v>30.147300000000001</v>
      </c>
      <c r="N419" s="51">
        <f t="shared" si="32"/>
        <v>24.51</v>
      </c>
    </row>
    <row r="420" spans="1:14" ht="38.25">
      <c r="A420" s="50"/>
      <c r="B420" s="55" t="s">
        <v>58</v>
      </c>
      <c r="C420" s="72" t="s">
        <v>77</v>
      </c>
      <c r="D420" s="48" t="s">
        <v>1359</v>
      </c>
      <c r="E420" s="50" t="s">
        <v>16</v>
      </c>
      <c r="F420" s="50">
        <v>1</v>
      </c>
      <c r="G420" s="50" t="s">
        <v>1360</v>
      </c>
      <c r="H420" s="50"/>
      <c r="I420" s="50"/>
      <c r="J420" s="50"/>
      <c r="K420" s="60">
        <v>1</v>
      </c>
      <c r="L420" s="51">
        <v>23.07</v>
      </c>
      <c r="M420" s="51">
        <f t="shared" si="31"/>
        <v>28.376100000000001</v>
      </c>
      <c r="N420" s="51">
        <f t="shared" si="32"/>
        <v>23.07</v>
      </c>
    </row>
    <row r="421" spans="1:14" ht="63.75">
      <c r="A421" s="50"/>
      <c r="B421" s="55" t="s">
        <v>1361</v>
      </c>
      <c r="C421" s="72" t="s">
        <v>1362</v>
      </c>
      <c r="D421" s="55" t="s">
        <v>601</v>
      </c>
      <c r="E421" s="50" t="s">
        <v>16</v>
      </c>
      <c r="F421" s="50">
        <v>500</v>
      </c>
      <c r="G421" s="50" t="s">
        <v>1363</v>
      </c>
      <c r="H421" s="50"/>
      <c r="I421" s="50"/>
      <c r="J421" s="50"/>
      <c r="K421" s="60">
        <v>1</v>
      </c>
      <c r="L421" s="51">
        <v>196.95</v>
      </c>
      <c r="M421" s="51">
        <f t="shared" si="31"/>
        <v>242.24849999999998</v>
      </c>
      <c r="N421" s="51">
        <f t="shared" si="32"/>
        <v>196.95</v>
      </c>
    </row>
    <row r="422" spans="1:14" ht="76.5">
      <c r="A422" s="50"/>
      <c r="B422" s="55" t="s">
        <v>1364</v>
      </c>
      <c r="C422" s="72" t="s">
        <v>1365</v>
      </c>
      <c r="D422" s="55" t="s">
        <v>1366</v>
      </c>
      <c r="E422" s="50" t="s">
        <v>16</v>
      </c>
      <c r="F422" s="72">
        <v>1</v>
      </c>
      <c r="G422" s="50" t="s">
        <v>1367</v>
      </c>
      <c r="H422" s="50"/>
      <c r="I422" s="50"/>
      <c r="J422" s="50"/>
      <c r="K422" s="60">
        <v>1</v>
      </c>
      <c r="L422" s="51">
        <v>616.95000000000005</v>
      </c>
      <c r="M422" s="51">
        <f t="shared" si="31"/>
        <v>758.84850000000006</v>
      </c>
      <c r="N422" s="51">
        <f t="shared" si="32"/>
        <v>616.95000000000005</v>
      </c>
    </row>
    <row r="423" spans="1:14" ht="25.5">
      <c r="A423" s="50"/>
      <c r="B423" s="55" t="s">
        <v>1123</v>
      </c>
      <c r="C423" s="72" t="s">
        <v>1195</v>
      </c>
      <c r="D423" s="55" t="s">
        <v>1368</v>
      </c>
      <c r="E423" s="72" t="s">
        <v>16</v>
      </c>
      <c r="F423" s="72">
        <v>200</v>
      </c>
      <c r="G423" s="72" t="s">
        <v>1369</v>
      </c>
      <c r="H423" s="50"/>
      <c r="I423" s="50"/>
      <c r="J423" s="50"/>
      <c r="K423" s="60">
        <v>1</v>
      </c>
      <c r="L423" s="51">
        <v>151.38999999999999</v>
      </c>
      <c r="M423" s="51">
        <f t="shared" si="31"/>
        <v>186.20969999999997</v>
      </c>
      <c r="N423" s="51">
        <f t="shared" si="32"/>
        <v>151.38999999999999</v>
      </c>
    </row>
    <row r="424" spans="1:14" ht="25.5">
      <c r="A424" s="50"/>
      <c r="B424" s="55" t="s">
        <v>1123</v>
      </c>
      <c r="C424" s="72" t="s">
        <v>1195</v>
      </c>
      <c r="D424" s="48" t="s">
        <v>1370</v>
      </c>
      <c r="E424" s="50" t="s">
        <v>16</v>
      </c>
      <c r="F424" s="50">
        <v>200</v>
      </c>
      <c r="G424" s="50" t="s">
        <v>1371</v>
      </c>
      <c r="H424" s="50"/>
      <c r="I424" s="50"/>
      <c r="J424" s="50"/>
      <c r="K424" s="60">
        <v>1</v>
      </c>
      <c r="L424" s="51">
        <v>160.33000000000001</v>
      </c>
      <c r="M424" s="51">
        <f t="shared" si="31"/>
        <v>197.20590000000001</v>
      </c>
      <c r="N424" s="51">
        <f t="shared" si="32"/>
        <v>160.33000000000001</v>
      </c>
    </row>
    <row r="425" spans="1:14" ht="51">
      <c r="A425" s="50"/>
      <c r="B425" s="55" t="s">
        <v>667</v>
      </c>
      <c r="C425" s="72" t="s">
        <v>668</v>
      </c>
      <c r="D425" s="48" t="s">
        <v>1372</v>
      </c>
      <c r="E425" s="50" t="s">
        <v>16</v>
      </c>
      <c r="F425" s="50">
        <v>1</v>
      </c>
      <c r="G425" s="50" t="s">
        <v>1373</v>
      </c>
      <c r="H425" s="50"/>
      <c r="I425" s="50"/>
      <c r="J425" s="50"/>
      <c r="K425" s="60">
        <v>2</v>
      </c>
      <c r="L425" s="51">
        <v>4.3239999999999998</v>
      </c>
      <c r="M425" s="51">
        <f>L425*1.23</f>
        <v>5.3185199999999995</v>
      </c>
      <c r="N425" s="51">
        <f>L425*K425</f>
        <v>8.6479999999999997</v>
      </c>
    </row>
    <row r="426" spans="1:14" ht="51">
      <c r="A426" s="50"/>
      <c r="B426" s="55" t="s">
        <v>667</v>
      </c>
      <c r="C426" s="72" t="s">
        <v>668</v>
      </c>
      <c r="D426" s="48" t="s">
        <v>1374</v>
      </c>
      <c r="E426" s="50" t="s">
        <v>16</v>
      </c>
      <c r="F426" s="50">
        <v>1</v>
      </c>
      <c r="G426" s="50" t="s">
        <v>1375</v>
      </c>
      <c r="H426" s="50"/>
      <c r="I426" s="50"/>
      <c r="J426" s="50"/>
      <c r="K426" s="60">
        <v>2</v>
      </c>
      <c r="L426" s="51">
        <v>4.6114999999999995</v>
      </c>
      <c r="M426" s="51">
        <f>L426*1.23</f>
        <v>5.6721449999999995</v>
      </c>
      <c r="N426" s="51">
        <f>L426*K426</f>
        <v>9.222999999999999</v>
      </c>
    </row>
    <row r="427" spans="1:14" ht="102">
      <c r="A427" s="50"/>
      <c r="B427" s="55" t="s">
        <v>1376</v>
      </c>
      <c r="C427" s="72" t="s">
        <v>1377</v>
      </c>
      <c r="D427" s="48" t="s">
        <v>1378</v>
      </c>
      <c r="E427" s="50" t="s">
        <v>16</v>
      </c>
      <c r="F427" s="50">
        <v>100</v>
      </c>
      <c r="G427" s="50" t="s">
        <v>1379</v>
      </c>
      <c r="H427" s="50"/>
      <c r="I427" s="50"/>
      <c r="J427" s="50"/>
      <c r="K427" s="60">
        <v>2</v>
      </c>
      <c r="L427" s="51">
        <v>28.54</v>
      </c>
      <c r="M427" s="51">
        <f>L427*1.23</f>
        <v>35.104199999999999</v>
      </c>
      <c r="N427" s="51">
        <f>L427*K427</f>
        <v>57.08</v>
      </c>
    </row>
    <row r="428" spans="1:14" ht="102">
      <c r="A428" s="50"/>
      <c r="B428" s="55" t="s">
        <v>1376</v>
      </c>
      <c r="C428" s="72" t="s">
        <v>1377</v>
      </c>
      <c r="D428" s="48" t="s">
        <v>1380</v>
      </c>
      <c r="E428" s="50" t="s">
        <v>16</v>
      </c>
      <c r="F428" s="50">
        <v>100</v>
      </c>
      <c r="G428" s="64" t="s">
        <v>1381</v>
      </c>
      <c r="H428" s="50"/>
      <c r="I428" s="50"/>
      <c r="J428" s="50"/>
      <c r="K428" s="60">
        <v>4</v>
      </c>
      <c r="L428" s="51">
        <v>28.54</v>
      </c>
      <c r="M428" s="51">
        <f t="shared" ref="M428:M441" si="33">L428*1.23</f>
        <v>35.104199999999999</v>
      </c>
      <c r="N428" s="51">
        <f t="shared" ref="N428:N441" si="34">L428*K428</f>
        <v>114.16</v>
      </c>
    </row>
    <row r="429" spans="1:14" ht="89.25">
      <c r="A429" s="50"/>
      <c r="B429" s="55" t="s">
        <v>756</v>
      </c>
      <c r="C429" s="72" t="s">
        <v>1382</v>
      </c>
      <c r="D429" s="48"/>
      <c r="E429" s="50" t="s">
        <v>16</v>
      </c>
      <c r="F429" s="50">
        <v>1</v>
      </c>
      <c r="G429" s="50" t="s">
        <v>1383</v>
      </c>
      <c r="H429" s="50"/>
      <c r="I429" s="50"/>
      <c r="J429" s="50"/>
      <c r="K429" s="60">
        <v>2</v>
      </c>
      <c r="L429" s="51">
        <v>35.75</v>
      </c>
      <c r="M429" s="51">
        <f t="shared" si="33"/>
        <v>43.972499999999997</v>
      </c>
      <c r="N429" s="51">
        <f t="shared" si="34"/>
        <v>71.5</v>
      </c>
    </row>
    <row r="430" spans="1:14" ht="25.5">
      <c r="A430" s="50"/>
      <c r="B430" s="55" t="s">
        <v>1384</v>
      </c>
      <c r="C430" s="72" t="s">
        <v>1385</v>
      </c>
      <c r="D430" s="48"/>
      <c r="E430" s="50" t="s">
        <v>16</v>
      </c>
      <c r="F430" s="50">
        <v>6</v>
      </c>
      <c r="G430" s="50" t="s">
        <v>1386</v>
      </c>
      <c r="H430" s="50"/>
      <c r="I430" s="50"/>
      <c r="J430" s="50"/>
      <c r="K430" s="60">
        <v>3</v>
      </c>
      <c r="L430" s="51">
        <v>95.16</v>
      </c>
      <c r="M430" s="51">
        <f t="shared" si="33"/>
        <v>117.04679999999999</v>
      </c>
      <c r="N430" s="51">
        <f t="shared" si="34"/>
        <v>285.48</v>
      </c>
    </row>
    <row r="431" spans="1:14" ht="25.5">
      <c r="A431" s="50"/>
      <c r="B431" s="55" t="s">
        <v>1387</v>
      </c>
      <c r="C431" s="72" t="s">
        <v>1388</v>
      </c>
      <c r="D431" s="55" t="s">
        <v>1389</v>
      </c>
      <c r="E431" s="50" t="s">
        <v>16</v>
      </c>
      <c r="F431" s="50">
        <v>25</v>
      </c>
      <c r="G431" s="64" t="s">
        <v>1390</v>
      </c>
      <c r="H431" s="50"/>
      <c r="I431" s="50"/>
      <c r="J431" s="50"/>
      <c r="K431" s="60">
        <v>2</v>
      </c>
      <c r="L431" s="51">
        <v>363.57</v>
      </c>
      <c r="M431" s="51">
        <f t="shared" si="33"/>
        <v>447.19110000000001</v>
      </c>
      <c r="N431" s="51">
        <f t="shared" si="34"/>
        <v>727.14</v>
      </c>
    </row>
    <row r="432" spans="1:14" ht="51">
      <c r="A432" s="50"/>
      <c r="B432" s="48" t="s">
        <v>1391</v>
      </c>
      <c r="C432" s="72" t="s">
        <v>1392</v>
      </c>
      <c r="D432" s="55" t="s">
        <v>1393</v>
      </c>
      <c r="E432" s="50" t="s">
        <v>16</v>
      </c>
      <c r="F432" s="50">
        <v>1</v>
      </c>
      <c r="G432" s="50" t="s">
        <v>1394</v>
      </c>
      <c r="H432" s="50"/>
      <c r="I432" s="50"/>
      <c r="J432" s="50"/>
      <c r="K432" s="60">
        <v>4</v>
      </c>
      <c r="L432" s="51">
        <v>317.16000000000003</v>
      </c>
      <c r="M432" s="51">
        <f t="shared" si="33"/>
        <v>390.10680000000002</v>
      </c>
      <c r="N432" s="51">
        <f t="shared" si="34"/>
        <v>1268.6400000000001</v>
      </c>
    </row>
    <row r="433" spans="1:14" ht="63.75">
      <c r="A433" s="50"/>
      <c r="B433" s="48" t="s">
        <v>1395</v>
      </c>
      <c r="C433" s="72" t="s">
        <v>1396</v>
      </c>
      <c r="D433" s="55" t="s">
        <v>1397</v>
      </c>
      <c r="E433" s="50" t="s">
        <v>16</v>
      </c>
      <c r="F433" s="50">
        <v>2</v>
      </c>
      <c r="G433" s="50" t="s">
        <v>1398</v>
      </c>
      <c r="H433" s="50"/>
      <c r="I433" s="50"/>
      <c r="J433" s="50"/>
      <c r="K433" s="60">
        <v>5</v>
      </c>
      <c r="L433" s="51">
        <v>49.36</v>
      </c>
      <c r="M433" s="51">
        <f t="shared" si="33"/>
        <v>60.712800000000001</v>
      </c>
      <c r="N433" s="51">
        <f t="shared" si="34"/>
        <v>246.8</v>
      </c>
    </row>
    <row r="434" spans="1:14" ht="51">
      <c r="A434" s="50"/>
      <c r="B434" s="55" t="s">
        <v>37</v>
      </c>
      <c r="C434" s="72" t="s">
        <v>38</v>
      </c>
      <c r="D434" s="55" t="s">
        <v>1399</v>
      </c>
      <c r="E434" s="72" t="s">
        <v>16</v>
      </c>
      <c r="F434" s="72">
        <v>1</v>
      </c>
      <c r="G434" s="72" t="s">
        <v>1400</v>
      </c>
      <c r="H434" s="50"/>
      <c r="I434" s="50"/>
      <c r="J434" s="50"/>
      <c r="K434" s="60">
        <v>2</v>
      </c>
      <c r="L434" s="51">
        <v>476.09</v>
      </c>
      <c r="M434" s="51">
        <f t="shared" si="33"/>
        <v>585.59069999999997</v>
      </c>
      <c r="N434" s="51">
        <f t="shared" si="34"/>
        <v>952.18</v>
      </c>
    </row>
    <row r="435" spans="1:14" ht="51">
      <c r="A435" s="50"/>
      <c r="B435" s="55" t="s">
        <v>1401</v>
      </c>
      <c r="C435" s="72" t="s">
        <v>1402</v>
      </c>
      <c r="D435" s="48" t="s">
        <v>1403</v>
      </c>
      <c r="E435" s="50" t="s">
        <v>16</v>
      </c>
      <c r="F435" s="50">
        <v>1</v>
      </c>
      <c r="G435" s="50" t="s">
        <v>1404</v>
      </c>
      <c r="H435" s="51"/>
      <c r="I435" s="51"/>
      <c r="J435" s="51"/>
      <c r="K435" s="51">
        <v>1</v>
      </c>
      <c r="L435" s="51">
        <v>127.17</v>
      </c>
      <c r="M435" s="51">
        <f t="shared" si="33"/>
        <v>156.41909999999999</v>
      </c>
      <c r="N435" s="51">
        <f t="shared" si="34"/>
        <v>127.17</v>
      </c>
    </row>
    <row r="436" spans="1:14" ht="25.5">
      <c r="A436" s="50"/>
      <c r="B436" s="55" t="s">
        <v>1405</v>
      </c>
      <c r="C436" s="72" t="s">
        <v>1406</v>
      </c>
      <c r="D436" s="48" t="s">
        <v>1407</v>
      </c>
      <c r="E436" s="50" t="s">
        <v>16</v>
      </c>
      <c r="F436" s="50">
        <v>1</v>
      </c>
      <c r="G436" s="50" t="s">
        <v>1408</v>
      </c>
      <c r="H436" s="50"/>
      <c r="I436" s="50"/>
      <c r="J436" s="50"/>
      <c r="K436" s="60">
        <v>1</v>
      </c>
      <c r="L436" s="51">
        <v>67.48</v>
      </c>
      <c r="M436" s="51">
        <f t="shared" si="33"/>
        <v>83.000399999999999</v>
      </c>
      <c r="N436" s="51">
        <f t="shared" si="34"/>
        <v>67.48</v>
      </c>
    </row>
    <row r="437" spans="1:14" ht="38.25">
      <c r="A437" s="50"/>
      <c r="B437" s="55" t="s">
        <v>1409</v>
      </c>
      <c r="C437" s="50" t="s">
        <v>1410</v>
      </c>
      <c r="D437" s="50"/>
      <c r="E437" s="50" t="s">
        <v>16</v>
      </c>
      <c r="F437" s="50">
        <v>1</v>
      </c>
      <c r="G437" s="50" t="s">
        <v>1411</v>
      </c>
      <c r="H437" s="51"/>
      <c r="I437" s="51"/>
      <c r="J437" s="51"/>
      <c r="K437" s="51">
        <v>1</v>
      </c>
      <c r="L437" s="51">
        <v>425.01</v>
      </c>
      <c r="M437" s="51">
        <f t="shared" si="33"/>
        <v>522.76229999999998</v>
      </c>
      <c r="N437" s="51">
        <f t="shared" si="34"/>
        <v>425.01</v>
      </c>
    </row>
    <row r="438" spans="1:14" ht="51">
      <c r="A438" s="50"/>
      <c r="B438" s="55" t="s">
        <v>475</v>
      </c>
      <c r="C438" s="72" t="s">
        <v>497</v>
      </c>
      <c r="D438" s="50" t="s">
        <v>1108</v>
      </c>
      <c r="E438" s="50" t="s">
        <v>16</v>
      </c>
      <c r="F438" s="50">
        <v>10</v>
      </c>
      <c r="G438" s="60" t="s">
        <v>1412</v>
      </c>
      <c r="H438" s="51"/>
      <c r="I438" s="51"/>
      <c r="J438" s="51"/>
      <c r="K438" s="51">
        <v>2</v>
      </c>
      <c r="L438" s="51">
        <v>29.13</v>
      </c>
      <c r="M438" s="51">
        <f t="shared" si="33"/>
        <v>35.829899999999995</v>
      </c>
      <c r="N438" s="51">
        <f t="shared" si="34"/>
        <v>58.26</v>
      </c>
    </row>
    <row r="439" spans="1:14" ht="51">
      <c r="A439" s="50"/>
      <c r="B439" s="55" t="s">
        <v>475</v>
      </c>
      <c r="C439" s="72" t="s">
        <v>497</v>
      </c>
      <c r="D439" s="48" t="s">
        <v>1413</v>
      </c>
      <c r="E439" s="50" t="s">
        <v>16</v>
      </c>
      <c r="F439" s="50">
        <v>10</v>
      </c>
      <c r="G439" s="50" t="s">
        <v>1414</v>
      </c>
      <c r="H439" s="50"/>
      <c r="I439" s="50"/>
      <c r="J439" s="50"/>
      <c r="K439" s="60">
        <v>1</v>
      </c>
      <c r="L439" s="51">
        <v>31.72</v>
      </c>
      <c r="M439" s="51">
        <f t="shared" si="33"/>
        <v>39.015599999999999</v>
      </c>
      <c r="N439" s="51">
        <f t="shared" si="34"/>
        <v>31.72</v>
      </c>
    </row>
    <row r="440" spans="1:14" ht="102">
      <c r="A440" s="50"/>
      <c r="B440" s="55" t="s">
        <v>1415</v>
      </c>
      <c r="C440" s="72" t="s">
        <v>1416</v>
      </c>
      <c r="D440" s="48"/>
      <c r="E440" s="50" t="s">
        <v>16</v>
      </c>
      <c r="F440" s="50">
        <v>50</v>
      </c>
      <c r="G440" s="50" t="s">
        <v>1417</v>
      </c>
      <c r="H440" s="50"/>
      <c r="I440" s="50"/>
      <c r="J440" s="50"/>
      <c r="K440" s="60">
        <v>1</v>
      </c>
      <c r="L440" s="51">
        <v>127.74</v>
      </c>
      <c r="M440" s="51">
        <f t="shared" si="33"/>
        <v>157.12019999999998</v>
      </c>
      <c r="N440" s="51">
        <f t="shared" si="34"/>
        <v>127.74</v>
      </c>
    </row>
    <row r="441" spans="1:14" ht="25.5">
      <c r="A441" s="50"/>
      <c r="B441" s="55" t="s">
        <v>85</v>
      </c>
      <c r="C441" s="72" t="s">
        <v>86</v>
      </c>
      <c r="D441" s="48" t="s">
        <v>1418</v>
      </c>
      <c r="E441" s="50" t="s">
        <v>16</v>
      </c>
      <c r="F441" s="50">
        <v>1</v>
      </c>
      <c r="G441" s="64" t="s">
        <v>1419</v>
      </c>
      <c r="H441" s="50"/>
      <c r="I441" s="50"/>
      <c r="J441" s="50"/>
      <c r="K441" s="60">
        <v>6</v>
      </c>
      <c r="L441" s="51">
        <v>11.25</v>
      </c>
      <c r="M441" s="51">
        <f t="shared" si="33"/>
        <v>13.8375</v>
      </c>
      <c r="N441" s="51">
        <f t="shared" si="34"/>
        <v>67.5</v>
      </c>
    </row>
    <row r="442" spans="1:14" ht="38.25">
      <c r="A442" s="50"/>
      <c r="B442" s="55" t="s">
        <v>295</v>
      </c>
      <c r="C442" s="72" t="s">
        <v>296</v>
      </c>
      <c r="D442" s="48" t="s">
        <v>1420</v>
      </c>
      <c r="E442" s="50" t="s">
        <v>16</v>
      </c>
      <c r="F442" s="50">
        <v>50</v>
      </c>
      <c r="G442" s="50" t="s">
        <v>1421</v>
      </c>
      <c r="H442" s="50"/>
      <c r="I442" s="50"/>
      <c r="J442" s="50"/>
      <c r="K442" s="60">
        <v>1</v>
      </c>
      <c r="L442" s="51">
        <v>197.52399999999997</v>
      </c>
      <c r="M442" s="51">
        <f t="shared" ref="M442:M458" si="35">L442*1.23</f>
        <v>242.95451999999997</v>
      </c>
      <c r="N442" s="51">
        <f t="shared" ref="N442:N458" si="36">L442*K442</f>
        <v>197.52399999999997</v>
      </c>
    </row>
    <row r="443" spans="1:14" ht="38.25">
      <c r="A443" s="50"/>
      <c r="B443" s="55" t="s">
        <v>295</v>
      </c>
      <c r="C443" s="72" t="s">
        <v>296</v>
      </c>
      <c r="D443" s="48" t="s">
        <v>297</v>
      </c>
      <c r="E443" s="50" t="s">
        <v>16</v>
      </c>
      <c r="F443" s="50">
        <v>20</v>
      </c>
      <c r="G443" s="50" t="s">
        <v>298</v>
      </c>
      <c r="H443" s="50"/>
      <c r="I443" s="50"/>
      <c r="J443" s="50"/>
      <c r="K443" s="60">
        <v>1</v>
      </c>
      <c r="L443" s="51">
        <v>106.69699999999999</v>
      </c>
      <c r="M443" s="51">
        <f t="shared" si="35"/>
        <v>131.23730999999998</v>
      </c>
      <c r="N443" s="51">
        <f t="shared" si="36"/>
        <v>106.69699999999999</v>
      </c>
    </row>
    <row r="444" spans="1:14" ht="38.25">
      <c r="A444" s="50"/>
      <c r="B444" s="55" t="s">
        <v>295</v>
      </c>
      <c r="C444" s="72" t="s">
        <v>296</v>
      </c>
      <c r="D444" s="48" t="s">
        <v>1422</v>
      </c>
      <c r="E444" s="50" t="s">
        <v>16</v>
      </c>
      <c r="F444" s="50">
        <v>10</v>
      </c>
      <c r="G444" s="50" t="s">
        <v>1423</v>
      </c>
      <c r="H444" s="50"/>
      <c r="I444" s="50"/>
      <c r="J444" s="50"/>
      <c r="K444" s="60">
        <v>2</v>
      </c>
      <c r="L444" s="51">
        <v>70.644499999999994</v>
      </c>
      <c r="M444" s="51">
        <f t="shared" si="35"/>
        <v>86.892734999999988</v>
      </c>
      <c r="N444" s="51">
        <f t="shared" si="36"/>
        <v>141.28899999999999</v>
      </c>
    </row>
    <row r="445" spans="1:14" ht="114.75">
      <c r="A445" s="50"/>
      <c r="B445" s="55" t="s">
        <v>1424</v>
      </c>
      <c r="C445" s="72" t="s">
        <v>1425</v>
      </c>
      <c r="D445" s="48" t="s">
        <v>1426</v>
      </c>
      <c r="E445" s="50" t="s">
        <v>16</v>
      </c>
      <c r="F445" s="50">
        <v>5</v>
      </c>
      <c r="G445" s="50" t="s">
        <v>1427</v>
      </c>
      <c r="H445" s="50"/>
      <c r="I445" s="50"/>
      <c r="J445" s="50"/>
      <c r="K445" s="60">
        <v>1</v>
      </c>
      <c r="L445" s="51">
        <v>106.98</v>
      </c>
      <c r="M445" s="51">
        <f t="shared" si="35"/>
        <v>131.58539999999999</v>
      </c>
      <c r="N445" s="51">
        <f t="shared" si="36"/>
        <v>106.98</v>
      </c>
    </row>
    <row r="446" spans="1:14" ht="102">
      <c r="B446" s="55" t="s">
        <v>958</v>
      </c>
      <c r="C446" s="72" t="s">
        <v>1428</v>
      </c>
      <c r="D446" s="48"/>
      <c r="E446" s="50" t="s">
        <v>16</v>
      </c>
      <c r="F446" s="50">
        <v>1</v>
      </c>
      <c r="G446" s="50" t="s">
        <v>1429</v>
      </c>
      <c r="H446" s="50"/>
      <c r="I446" s="50"/>
      <c r="J446" s="50"/>
      <c r="K446" s="60">
        <v>1</v>
      </c>
      <c r="L446" s="51">
        <v>128.03</v>
      </c>
      <c r="M446" s="51">
        <f t="shared" si="35"/>
        <v>157.4769</v>
      </c>
      <c r="N446" s="51">
        <f t="shared" si="36"/>
        <v>128.03</v>
      </c>
    </row>
    <row r="447" spans="1:14" ht="25.5">
      <c r="B447" s="55" t="s">
        <v>85</v>
      </c>
      <c r="C447" s="72" t="s">
        <v>86</v>
      </c>
      <c r="D447" s="48" t="s">
        <v>1430</v>
      </c>
      <c r="E447" s="50" t="s">
        <v>16</v>
      </c>
      <c r="F447" s="50">
        <v>1</v>
      </c>
      <c r="G447" s="50" t="s">
        <v>1431</v>
      </c>
      <c r="H447" s="50"/>
      <c r="I447" s="50"/>
      <c r="J447" s="50"/>
      <c r="K447" s="60">
        <v>2</v>
      </c>
      <c r="L447" s="51">
        <v>10.67</v>
      </c>
      <c r="M447" s="51">
        <f t="shared" si="35"/>
        <v>13.1241</v>
      </c>
      <c r="N447" s="51">
        <f t="shared" si="36"/>
        <v>21.34</v>
      </c>
    </row>
    <row r="448" spans="1:14" ht="63.75">
      <c r="B448" s="55" t="s">
        <v>1432</v>
      </c>
      <c r="C448" s="72" t="s">
        <v>1433</v>
      </c>
      <c r="D448" s="55"/>
      <c r="E448" s="72" t="s">
        <v>16</v>
      </c>
      <c r="F448" s="72">
        <v>2</v>
      </c>
      <c r="G448" s="72" t="s">
        <v>1434</v>
      </c>
      <c r="H448" s="50"/>
      <c r="I448" s="50"/>
      <c r="J448" s="50"/>
      <c r="K448" s="60">
        <v>1</v>
      </c>
      <c r="L448" s="51">
        <v>40.72</v>
      </c>
      <c r="M448" s="51">
        <f t="shared" si="35"/>
        <v>50.085599999999999</v>
      </c>
      <c r="N448" s="51">
        <f t="shared" si="36"/>
        <v>40.72</v>
      </c>
    </row>
    <row r="449" spans="2:14" ht="51">
      <c r="B449" s="55" t="s">
        <v>475</v>
      </c>
      <c r="C449" s="72" t="s">
        <v>1435</v>
      </c>
      <c r="D449" s="55" t="s">
        <v>1436</v>
      </c>
      <c r="E449" s="72" t="s">
        <v>16</v>
      </c>
      <c r="F449" s="72">
        <v>1</v>
      </c>
      <c r="G449" s="72" t="s">
        <v>1437</v>
      </c>
      <c r="H449" s="50"/>
      <c r="I449" s="50"/>
      <c r="J449" s="50"/>
      <c r="K449" s="60">
        <v>2</v>
      </c>
      <c r="L449" s="51">
        <v>60.85</v>
      </c>
      <c r="M449" s="51">
        <f t="shared" si="35"/>
        <v>74.845500000000001</v>
      </c>
      <c r="N449" s="51">
        <f t="shared" si="36"/>
        <v>121.7</v>
      </c>
    </row>
    <row r="450" spans="2:14" ht="51">
      <c r="B450" s="55" t="s">
        <v>475</v>
      </c>
      <c r="C450" s="72" t="s">
        <v>1435</v>
      </c>
      <c r="D450" s="50" t="s">
        <v>1438</v>
      </c>
      <c r="E450" s="50" t="s">
        <v>16</v>
      </c>
      <c r="F450" s="50">
        <v>1</v>
      </c>
      <c r="G450" s="60" t="s">
        <v>1439</v>
      </c>
      <c r="H450" s="51"/>
      <c r="I450" s="51"/>
      <c r="J450" s="51"/>
      <c r="K450" s="76">
        <v>1</v>
      </c>
      <c r="L450" s="76">
        <v>87.09</v>
      </c>
      <c r="M450" s="76">
        <f t="shared" si="35"/>
        <v>107.1207</v>
      </c>
      <c r="N450" s="76">
        <f t="shared" si="36"/>
        <v>87.09</v>
      </c>
    </row>
    <row r="451" spans="2:14" ht="25.5">
      <c r="B451" s="55" t="s">
        <v>500</v>
      </c>
      <c r="C451" s="72" t="s">
        <v>501</v>
      </c>
      <c r="D451" s="50" t="s">
        <v>1440</v>
      </c>
      <c r="E451" s="50" t="s">
        <v>16</v>
      </c>
      <c r="F451" s="50">
        <v>1</v>
      </c>
      <c r="G451" s="60" t="s">
        <v>1441</v>
      </c>
      <c r="H451" s="51"/>
      <c r="I451" s="51"/>
      <c r="J451" s="51"/>
      <c r="K451" s="76">
        <v>1</v>
      </c>
      <c r="L451" s="76">
        <v>39.22</v>
      </c>
      <c r="M451" s="76">
        <f t="shared" si="35"/>
        <v>48.240600000000001</v>
      </c>
      <c r="N451" s="76">
        <f t="shared" si="36"/>
        <v>39.22</v>
      </c>
    </row>
    <row r="452" spans="2:14" ht="25.5">
      <c r="B452" s="55" t="s">
        <v>500</v>
      </c>
      <c r="C452" s="72" t="s">
        <v>501</v>
      </c>
      <c r="D452" s="48" t="s">
        <v>502</v>
      </c>
      <c r="E452" s="50" t="s">
        <v>16</v>
      </c>
      <c r="F452" s="50">
        <v>1</v>
      </c>
      <c r="G452" s="50" t="s">
        <v>503</v>
      </c>
      <c r="H452" s="51"/>
      <c r="I452" s="51"/>
      <c r="J452" s="51"/>
      <c r="K452" s="76">
        <v>1</v>
      </c>
      <c r="L452" s="76">
        <v>50.75</v>
      </c>
      <c r="M452" s="76">
        <f t="shared" si="35"/>
        <v>62.422499999999999</v>
      </c>
      <c r="N452" s="76">
        <f t="shared" si="36"/>
        <v>50.75</v>
      </c>
    </row>
    <row r="453" spans="2:14" ht="51">
      <c r="B453" s="55" t="s">
        <v>1387</v>
      </c>
      <c r="C453" s="72" t="s">
        <v>1442</v>
      </c>
      <c r="D453" s="72"/>
      <c r="E453" s="72" t="s">
        <v>16</v>
      </c>
      <c r="F453" s="72">
        <v>25</v>
      </c>
      <c r="G453" s="79" t="s">
        <v>1443</v>
      </c>
      <c r="H453" s="51"/>
      <c r="I453" s="51"/>
      <c r="J453" s="51"/>
      <c r="K453" s="76">
        <v>1</v>
      </c>
      <c r="L453" s="76">
        <v>371.13</v>
      </c>
      <c r="M453" s="76">
        <f t="shared" si="35"/>
        <v>456.48989999999998</v>
      </c>
      <c r="N453" s="76">
        <f t="shared" si="36"/>
        <v>371.13</v>
      </c>
    </row>
    <row r="454" spans="2:14" ht="76.5">
      <c r="B454" s="55" t="s">
        <v>1401</v>
      </c>
      <c r="C454" s="72" t="s">
        <v>1444</v>
      </c>
      <c r="D454" s="72"/>
      <c r="E454" s="72" t="s">
        <v>16</v>
      </c>
      <c r="F454" s="72">
        <v>1</v>
      </c>
      <c r="G454" s="79" t="s">
        <v>1445</v>
      </c>
      <c r="H454" s="51"/>
      <c r="I454" s="51"/>
      <c r="J454" s="51"/>
      <c r="K454" s="76">
        <v>4</v>
      </c>
      <c r="L454" s="76">
        <v>118.52</v>
      </c>
      <c r="M454" s="76">
        <f t="shared" si="35"/>
        <v>145.77959999999999</v>
      </c>
      <c r="N454" s="76">
        <f t="shared" si="36"/>
        <v>474.08</v>
      </c>
    </row>
    <row r="455" spans="2:14" ht="25.5">
      <c r="B455" s="55" t="s">
        <v>1405</v>
      </c>
      <c r="C455" s="72" t="s">
        <v>1406</v>
      </c>
      <c r="D455" s="55" t="s">
        <v>1446</v>
      </c>
      <c r="E455" s="72" t="s">
        <v>16</v>
      </c>
      <c r="F455" s="72">
        <v>1</v>
      </c>
      <c r="G455" s="72" t="s">
        <v>1447</v>
      </c>
      <c r="H455" s="50"/>
      <c r="I455" s="50"/>
      <c r="J455" s="50"/>
      <c r="K455" s="60">
        <v>4</v>
      </c>
      <c r="L455" s="51">
        <v>54.5</v>
      </c>
      <c r="M455" s="51">
        <f t="shared" si="35"/>
        <v>67.034999999999997</v>
      </c>
      <c r="N455" s="51">
        <f t="shared" si="36"/>
        <v>218</v>
      </c>
    </row>
    <row r="456" spans="2:14" ht="38.25">
      <c r="B456" s="55" t="s">
        <v>1448</v>
      </c>
      <c r="C456" s="72" t="s">
        <v>1449</v>
      </c>
      <c r="D456" s="50"/>
      <c r="E456" s="72" t="s">
        <v>16</v>
      </c>
      <c r="F456" s="50">
        <v>1</v>
      </c>
      <c r="G456" s="72" t="s">
        <v>1450</v>
      </c>
      <c r="H456" s="51"/>
      <c r="I456" s="51"/>
      <c r="J456" s="51"/>
      <c r="K456" s="76">
        <v>5</v>
      </c>
      <c r="L456" s="76">
        <v>20.79</v>
      </c>
      <c r="M456" s="76">
        <f t="shared" si="35"/>
        <v>25.5717</v>
      </c>
      <c r="N456" s="76">
        <f t="shared" si="36"/>
        <v>103.94999999999999</v>
      </c>
    </row>
    <row r="457" spans="2:14" ht="76.5">
      <c r="B457" s="55" t="s">
        <v>376</v>
      </c>
      <c r="C457" s="72" t="s">
        <v>393</v>
      </c>
      <c r="D457" s="50" t="s">
        <v>1451</v>
      </c>
      <c r="E457" s="50" t="s">
        <v>16</v>
      </c>
      <c r="F457" s="50">
        <v>25</v>
      </c>
      <c r="G457" s="60" t="s">
        <v>1452</v>
      </c>
      <c r="H457" s="51"/>
      <c r="I457" s="51"/>
      <c r="J457" s="51"/>
      <c r="K457" s="76">
        <v>1</v>
      </c>
      <c r="L457" s="76">
        <v>34.6</v>
      </c>
      <c r="M457" s="76">
        <f t="shared" si="35"/>
        <v>42.558</v>
      </c>
      <c r="N457" s="76">
        <f t="shared" si="36"/>
        <v>34.6</v>
      </c>
    </row>
    <row r="458" spans="2:14" ht="76.5">
      <c r="B458" s="55" t="s">
        <v>376</v>
      </c>
      <c r="C458" s="72" t="s">
        <v>393</v>
      </c>
      <c r="D458" s="50" t="s">
        <v>1075</v>
      </c>
      <c r="E458" s="50" t="s">
        <v>16</v>
      </c>
      <c r="F458" s="50">
        <v>25</v>
      </c>
      <c r="G458" s="60" t="s">
        <v>1076</v>
      </c>
      <c r="H458" s="51"/>
      <c r="I458" s="51"/>
      <c r="J458" s="51"/>
      <c r="K458" s="76">
        <v>1</v>
      </c>
      <c r="L458" s="76">
        <v>74.39</v>
      </c>
      <c r="M458" s="76">
        <f t="shared" si="35"/>
        <v>91.499700000000004</v>
      </c>
      <c r="N458" s="76">
        <f t="shared" si="36"/>
        <v>74.39</v>
      </c>
    </row>
    <row r="459" spans="2:14">
      <c r="B459" s="77"/>
      <c r="C459" s="78"/>
    </row>
  </sheetData>
  <mergeCells count="131">
    <mergeCell ref="L264:M264"/>
    <mergeCell ref="L265:M265"/>
    <mergeCell ref="L266:M266"/>
    <mergeCell ref="L263:M263"/>
    <mergeCell ref="C3:D3"/>
    <mergeCell ref="C4:D4"/>
    <mergeCell ref="B9:B10"/>
    <mergeCell ref="C9:C10"/>
    <mergeCell ref="B11:B12"/>
    <mergeCell ref="C11:C12"/>
    <mergeCell ref="C30:D30"/>
    <mergeCell ref="B31:B34"/>
    <mergeCell ref="C31:C34"/>
    <mergeCell ref="B27:B29"/>
    <mergeCell ref="C27:C29"/>
    <mergeCell ref="C13:D13"/>
    <mergeCell ref="B14:D14"/>
    <mergeCell ref="B61:B64"/>
    <mergeCell ref="C61:C64"/>
    <mergeCell ref="C59:D59"/>
    <mergeCell ref="C60:D60"/>
    <mergeCell ref="B50:D50"/>
    <mergeCell ref="C51:C52"/>
    <mergeCell ref="C53:D53"/>
    <mergeCell ref="C1:D1"/>
    <mergeCell ref="B2:D2"/>
    <mergeCell ref="B5:B7"/>
    <mergeCell ref="C5:C7"/>
    <mergeCell ref="C8:D8"/>
    <mergeCell ref="B48:B49"/>
    <mergeCell ref="C48:C49"/>
    <mergeCell ref="C40:D40"/>
    <mergeCell ref="B42:B43"/>
    <mergeCell ref="C42:C43"/>
    <mergeCell ref="C38:D38"/>
    <mergeCell ref="C39:D39"/>
    <mergeCell ref="C35:D35"/>
    <mergeCell ref="C36:D36"/>
    <mergeCell ref="C37:D37"/>
    <mergeCell ref="B54:B55"/>
    <mergeCell ref="C54:C55"/>
    <mergeCell ref="C69:D69"/>
    <mergeCell ref="B65:B66"/>
    <mergeCell ref="C65:C66"/>
    <mergeCell ref="C67:D67"/>
    <mergeCell ref="C68:D68"/>
    <mergeCell ref="C70:D70"/>
    <mergeCell ref="B71:B72"/>
    <mergeCell ref="C71:C72"/>
    <mergeCell ref="C73:D73"/>
    <mergeCell ref="C74:D74"/>
    <mergeCell ref="B76:B77"/>
    <mergeCell ref="C76:C77"/>
    <mergeCell ref="B110:B113"/>
    <mergeCell ref="C110:C113"/>
    <mergeCell ref="C121:D121"/>
    <mergeCell ref="B122:D122"/>
    <mergeCell ref="B125:B127"/>
    <mergeCell ref="C125:C127"/>
    <mergeCell ref="C114:C116"/>
    <mergeCell ref="B114:B116"/>
    <mergeCell ref="B102:B108"/>
    <mergeCell ref="C102:C106"/>
    <mergeCell ref="C107:C108"/>
    <mergeCell ref="B130:D130"/>
    <mergeCell ref="B138:D138"/>
    <mergeCell ref="C152:D152"/>
    <mergeCell ref="B153:B156"/>
    <mergeCell ref="C153:C156"/>
    <mergeCell ref="B146:B147"/>
    <mergeCell ref="C146:C147"/>
    <mergeCell ref="B148:B151"/>
    <mergeCell ref="C148:C151"/>
    <mergeCell ref="B168:B169"/>
    <mergeCell ref="C168:C169"/>
    <mergeCell ref="B164:D164"/>
    <mergeCell ref="C165:D165"/>
    <mergeCell ref="C173:D173"/>
    <mergeCell ref="B171:B172"/>
    <mergeCell ref="C171:C172"/>
    <mergeCell ref="C175:D175"/>
    <mergeCell ref="B176:D176"/>
    <mergeCell ref="B182:B183"/>
    <mergeCell ref="C182:C183"/>
    <mergeCell ref="B192:B195"/>
    <mergeCell ref="C192:C195"/>
    <mergeCell ref="B196:B199"/>
    <mergeCell ref="C196:C199"/>
    <mergeCell ref="B185:B190"/>
    <mergeCell ref="C185:C190"/>
    <mergeCell ref="B191:D191"/>
    <mergeCell ref="B208:B210"/>
    <mergeCell ref="C208:C210"/>
    <mergeCell ref="B211:B213"/>
    <mergeCell ref="C211:C213"/>
    <mergeCell ref="C214:D214"/>
    <mergeCell ref="C215:D215"/>
    <mergeCell ref="C216:D216"/>
    <mergeCell ref="C219:D219"/>
    <mergeCell ref="C220:D220"/>
    <mergeCell ref="C221:D221"/>
    <mergeCell ref="C222:D222"/>
    <mergeCell ref="B218:D218"/>
    <mergeCell ref="C233:D233"/>
    <mergeCell ref="C225:D225"/>
    <mergeCell ref="B226:B227"/>
    <mergeCell ref="C226:C227"/>
    <mergeCell ref="B234:B235"/>
    <mergeCell ref="C234:C235"/>
    <mergeCell ref="C236:D236"/>
    <mergeCell ref="C241:D241"/>
    <mergeCell ref="C242:D242"/>
    <mergeCell ref="C238:D238"/>
    <mergeCell ref="C239:D239"/>
    <mergeCell ref="C240:D240"/>
    <mergeCell ref="C243:D243"/>
    <mergeCell ref="B247:B248"/>
    <mergeCell ref="C247:C248"/>
    <mergeCell ref="C245:D245"/>
    <mergeCell ref="B246:D246"/>
    <mergeCell ref="C250:D250"/>
    <mergeCell ref="C249:D249"/>
    <mergeCell ref="C251:D251"/>
    <mergeCell ref="C257:D257"/>
    <mergeCell ref="C258:D258"/>
    <mergeCell ref="C260:D260"/>
    <mergeCell ref="H264:I264"/>
    <mergeCell ref="H265:I265"/>
    <mergeCell ref="C261:D261"/>
    <mergeCell ref="C262:D262"/>
    <mergeCell ref="H263:I263"/>
  </mergeCells>
  <pageMargins left="0.23622047244094491" right="0.23622047244094491" top="0.74803149606299213" bottom="0.74803149606299213" header="0.31496062992125984" footer="0.31496062992125984"/>
  <pageSetup paperSize="9" scale="84" orientation="landscape" r:id="rId1"/>
  <headerFooter>
    <oddHeader>Strona &amp;P&amp;RKopia Zal-1_Zestawienie-Materiały (2)</oddHeader>
    <oddFooter>&amp;C&amp;"Times New Roman,Normalny"&amp;8Strona &amp;P</oddFooter>
  </headerFooter>
  <rowBreaks count="15" manualBreakCount="15">
    <brk id="10" max="16383" man="1"/>
    <brk id="29" max="16383" man="1"/>
    <brk id="39" max="16383" man="1"/>
    <brk id="45" max="16383" man="1"/>
    <brk id="66" max="16383" man="1"/>
    <brk id="73" max="16383" man="1"/>
    <brk id="78" max="16383" man="1"/>
    <brk id="80" max="16383" man="1"/>
    <brk id="106" max="16383" man="1"/>
    <brk id="138" max="16383" man="1"/>
    <brk id="151" max="16383" man="1"/>
    <brk id="165" max="16383" man="1"/>
    <brk id="191" max="16383" man="1"/>
    <brk id="207" max="16383" man="1"/>
    <brk id="2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2"/>
  <sheetViews>
    <sheetView topLeftCell="A428" workbookViewId="0">
      <selection activeCell="C272" sqref="C272:D272"/>
    </sheetView>
  </sheetViews>
  <sheetFormatPr defaultRowHeight="12.75"/>
  <cols>
    <col min="1" max="1" width="5.7109375" style="44" customWidth="1"/>
    <col min="2" max="2" width="14.42578125" style="30" customWidth="1"/>
    <col min="3" max="3" width="33.42578125" style="44" customWidth="1"/>
    <col min="4" max="4" width="36.140625" style="30" customWidth="1"/>
    <col min="5" max="5" width="4.42578125" style="44" customWidth="1"/>
    <col min="6" max="6" width="8.5703125" style="44" bestFit="1" customWidth="1"/>
    <col min="7" max="7" width="21.7109375" style="44" customWidth="1"/>
    <col min="8" max="8" width="7" style="44" customWidth="1"/>
    <col min="9" max="10" width="10.140625" style="44" customWidth="1"/>
    <col min="11" max="11" width="10.140625" style="58" customWidth="1"/>
    <col min="12" max="12" width="10.140625" style="74" customWidth="1"/>
    <col min="13" max="13" width="16.42578125" style="74" customWidth="1"/>
    <col min="14" max="14" width="11.85546875" style="74" bestFit="1" customWidth="1"/>
    <col min="15" max="15" width="11.42578125" style="2" bestFit="1" customWidth="1"/>
    <col min="16" max="16" width="9.140625" style="2"/>
    <col min="17" max="17" width="16.7109375" style="2" customWidth="1"/>
    <col min="18" max="16384" width="9.140625" style="2"/>
  </cols>
  <sheetData>
    <row r="1" spans="1:14" ht="38.25">
      <c r="A1" s="3" t="s">
        <v>0</v>
      </c>
      <c r="B1" s="4" t="s">
        <v>1</v>
      </c>
      <c r="C1" s="202" t="s">
        <v>2</v>
      </c>
      <c r="D1" s="203"/>
      <c r="E1" s="4" t="s">
        <v>3</v>
      </c>
      <c r="F1" s="3" t="s">
        <v>4</v>
      </c>
      <c r="G1" s="5" t="s">
        <v>5</v>
      </c>
      <c r="H1" s="3" t="s">
        <v>6</v>
      </c>
      <c r="I1" s="3" t="s">
        <v>7</v>
      </c>
      <c r="J1" s="3" t="s">
        <v>8</v>
      </c>
      <c r="K1" s="41" t="s">
        <v>9</v>
      </c>
      <c r="L1" s="3" t="s">
        <v>7</v>
      </c>
      <c r="M1" s="3" t="s">
        <v>10</v>
      </c>
      <c r="N1" s="41" t="s">
        <v>11</v>
      </c>
    </row>
    <row r="2" spans="1:14" ht="18" customHeight="1">
      <c r="A2" s="6">
        <v>1</v>
      </c>
      <c r="B2" s="204" t="s">
        <v>12</v>
      </c>
      <c r="C2" s="205"/>
      <c r="D2" s="206"/>
      <c r="E2" s="7"/>
      <c r="F2" s="8"/>
      <c r="G2" s="8"/>
      <c r="H2" s="8"/>
      <c r="I2" s="8"/>
      <c r="J2" s="8"/>
      <c r="K2" s="56"/>
      <c r="L2" s="8"/>
      <c r="M2" s="8"/>
      <c r="N2" s="8"/>
    </row>
    <row r="3" spans="1:14" s="30" customFormat="1" ht="18.75" customHeight="1">
      <c r="A3" s="9" t="s">
        <v>13</v>
      </c>
      <c r="B3" s="35" t="s">
        <v>14</v>
      </c>
      <c r="C3" s="189" t="s">
        <v>15</v>
      </c>
      <c r="D3" s="189"/>
      <c r="E3" s="11" t="s">
        <v>16</v>
      </c>
      <c r="F3" s="9">
        <v>1</v>
      </c>
      <c r="G3" s="47" t="s">
        <v>17</v>
      </c>
      <c r="H3" s="10">
        <v>10</v>
      </c>
      <c r="I3" s="31">
        <v>55.17</v>
      </c>
      <c r="J3" s="28">
        <v>22</v>
      </c>
      <c r="K3" s="57">
        <v>30</v>
      </c>
      <c r="L3" s="29">
        <v>63.445499999999996</v>
      </c>
      <c r="M3" s="29">
        <f t="shared" ref="M3:M101" si="0">L3*1.23</f>
        <v>78.037965</v>
      </c>
      <c r="N3" s="28">
        <f>L3*K3</f>
        <v>1903.3649999999998</v>
      </c>
    </row>
    <row r="4" spans="1:14" s="30" customFormat="1" ht="28.5" customHeight="1">
      <c r="A4" s="9" t="s">
        <v>18</v>
      </c>
      <c r="B4" s="35" t="s">
        <v>14</v>
      </c>
      <c r="C4" s="189" t="s">
        <v>19</v>
      </c>
      <c r="D4" s="189"/>
      <c r="E4" s="11" t="s">
        <v>16</v>
      </c>
      <c r="F4" s="9">
        <v>1</v>
      </c>
      <c r="G4" s="47" t="s">
        <v>20</v>
      </c>
      <c r="H4" s="10">
        <v>10</v>
      </c>
      <c r="I4" s="31">
        <v>43.13</v>
      </c>
      <c r="J4" s="28">
        <v>15</v>
      </c>
      <c r="K4" s="57">
        <v>73</v>
      </c>
      <c r="L4" s="29">
        <v>49.599499999999999</v>
      </c>
      <c r="M4" s="29">
        <f t="shared" si="0"/>
        <v>61.007384999999999</v>
      </c>
      <c r="N4" s="28">
        <f t="shared" ref="N4:N103" si="1">L4*K4</f>
        <v>3620.7635</v>
      </c>
    </row>
    <row r="5" spans="1:14" s="30" customFormat="1" ht="30.75" customHeight="1">
      <c r="A5" s="9"/>
      <c r="B5" s="80" t="s">
        <v>947</v>
      </c>
      <c r="C5" s="219" t="s">
        <v>948</v>
      </c>
      <c r="D5" s="220"/>
      <c r="E5" s="11" t="s">
        <v>16</v>
      </c>
      <c r="F5" s="9">
        <v>1</v>
      </c>
      <c r="G5" s="47" t="s">
        <v>949</v>
      </c>
      <c r="H5" s="10"/>
      <c r="I5" s="31"/>
      <c r="J5" s="28"/>
      <c r="K5" s="57">
        <v>1</v>
      </c>
      <c r="L5" s="29">
        <v>100.93</v>
      </c>
      <c r="M5" s="29">
        <v>124.1439</v>
      </c>
      <c r="N5" s="28">
        <v>100.93</v>
      </c>
    </row>
    <row r="6" spans="1:14" s="30" customFormat="1" ht="51">
      <c r="A6" s="9"/>
      <c r="B6" s="80" t="s">
        <v>14</v>
      </c>
      <c r="C6" s="80" t="s">
        <v>1014</v>
      </c>
      <c r="D6" s="35" t="s">
        <v>1015</v>
      </c>
      <c r="E6" s="11" t="s">
        <v>16</v>
      </c>
      <c r="F6" s="9">
        <v>1</v>
      </c>
      <c r="G6" s="47" t="s">
        <v>1016</v>
      </c>
      <c r="H6" s="10"/>
      <c r="I6" s="31"/>
      <c r="J6" s="28"/>
      <c r="K6" s="57">
        <v>4</v>
      </c>
      <c r="L6" s="29">
        <v>56.52</v>
      </c>
      <c r="M6" s="29">
        <v>69.519599999999997</v>
      </c>
      <c r="N6" s="28">
        <v>226.08</v>
      </c>
    </row>
    <row r="7" spans="1:14" s="30" customFormat="1" ht="51">
      <c r="A7" s="9"/>
      <c r="B7" s="80" t="s">
        <v>14</v>
      </c>
      <c r="C7" s="80" t="s">
        <v>1017</v>
      </c>
      <c r="D7" s="35" t="s">
        <v>1018</v>
      </c>
      <c r="E7" s="11" t="s">
        <v>16</v>
      </c>
      <c r="F7" s="9">
        <v>1</v>
      </c>
      <c r="G7" s="47" t="s">
        <v>1019</v>
      </c>
      <c r="H7" s="10"/>
      <c r="I7" s="31"/>
      <c r="J7" s="28"/>
      <c r="K7" s="57">
        <v>2</v>
      </c>
      <c r="L7" s="29">
        <v>33.74</v>
      </c>
      <c r="M7" s="29">
        <v>41.5002</v>
      </c>
      <c r="N7" s="28">
        <v>67.48</v>
      </c>
    </row>
    <row r="8" spans="1:14" s="30" customFormat="1" ht="25.5">
      <c r="A8" s="9"/>
      <c r="B8" s="80" t="s">
        <v>14</v>
      </c>
      <c r="C8" s="80" t="s">
        <v>1049</v>
      </c>
      <c r="D8" s="35" t="s">
        <v>1050</v>
      </c>
      <c r="E8" s="11" t="s">
        <v>16</v>
      </c>
      <c r="F8" s="9">
        <v>1</v>
      </c>
      <c r="G8" s="47" t="s">
        <v>1051</v>
      </c>
      <c r="H8" s="10"/>
      <c r="I8" s="31"/>
      <c r="J8" s="28"/>
      <c r="K8" s="57">
        <v>2</v>
      </c>
      <c r="L8" s="29">
        <v>60.28</v>
      </c>
      <c r="M8" s="29">
        <v>74.144400000000005</v>
      </c>
      <c r="N8" s="28">
        <v>120.56</v>
      </c>
    </row>
    <row r="9" spans="1:14" s="30" customFormat="1" ht="25.5">
      <c r="A9" s="9"/>
      <c r="B9" s="80" t="s">
        <v>14</v>
      </c>
      <c r="C9" s="80" t="s">
        <v>1049</v>
      </c>
      <c r="D9" s="35" t="s">
        <v>1052</v>
      </c>
      <c r="E9" s="11" t="s">
        <v>16</v>
      </c>
      <c r="F9" s="9">
        <v>1</v>
      </c>
      <c r="G9" s="47" t="s">
        <v>1053</v>
      </c>
      <c r="H9" s="10"/>
      <c r="I9" s="31"/>
      <c r="J9" s="28"/>
      <c r="K9" s="57">
        <v>2</v>
      </c>
      <c r="L9" s="29">
        <v>48.15</v>
      </c>
      <c r="M9" s="29">
        <v>59.224499999999999</v>
      </c>
      <c r="N9" s="28">
        <v>96.3</v>
      </c>
    </row>
    <row r="10" spans="1:14" s="30" customFormat="1" ht="15">
      <c r="A10" s="9"/>
      <c r="B10" s="80" t="s">
        <v>14</v>
      </c>
      <c r="C10" s="80" t="s">
        <v>1054</v>
      </c>
      <c r="D10" s="35" t="s">
        <v>1055</v>
      </c>
      <c r="E10" s="11" t="s">
        <v>16</v>
      </c>
      <c r="F10" s="9">
        <v>1</v>
      </c>
      <c r="G10" s="47" t="s">
        <v>1056</v>
      </c>
      <c r="H10" s="10"/>
      <c r="I10" s="31"/>
      <c r="J10" s="28"/>
      <c r="K10" s="57">
        <v>4</v>
      </c>
      <c r="L10" s="29">
        <v>49.31</v>
      </c>
      <c r="M10" s="29">
        <v>60.651299999999999</v>
      </c>
      <c r="N10" s="28">
        <v>197.24</v>
      </c>
    </row>
    <row r="11" spans="1:14" s="30" customFormat="1" ht="21" customHeight="1">
      <c r="A11" s="9" t="s">
        <v>21</v>
      </c>
      <c r="B11" s="207" t="s">
        <v>22</v>
      </c>
      <c r="C11" s="210" t="s">
        <v>23</v>
      </c>
      <c r="D11" s="35" t="s">
        <v>24</v>
      </c>
      <c r="E11" s="11" t="s">
        <v>16</v>
      </c>
      <c r="F11" s="9">
        <v>1</v>
      </c>
      <c r="G11" s="9" t="s">
        <v>25</v>
      </c>
      <c r="H11" s="10">
        <v>5</v>
      </c>
      <c r="I11" s="31">
        <v>33.35</v>
      </c>
      <c r="J11" s="28">
        <v>3</v>
      </c>
      <c r="K11" s="57">
        <v>5</v>
      </c>
      <c r="L11" s="29">
        <v>38.352499999999999</v>
      </c>
      <c r="M11" s="29">
        <f t="shared" si="0"/>
        <v>47.173575</v>
      </c>
      <c r="N11" s="28">
        <f t="shared" si="1"/>
        <v>191.76249999999999</v>
      </c>
    </row>
    <row r="12" spans="1:14" s="30" customFormat="1" ht="21" customHeight="1">
      <c r="A12" s="9" t="s">
        <v>26</v>
      </c>
      <c r="B12" s="208"/>
      <c r="C12" s="211"/>
      <c r="D12" s="35" t="s">
        <v>27</v>
      </c>
      <c r="E12" s="11" t="s">
        <v>16</v>
      </c>
      <c r="F12" s="9">
        <v>1</v>
      </c>
      <c r="G12" s="47" t="s">
        <v>28</v>
      </c>
      <c r="H12" s="10">
        <v>5</v>
      </c>
      <c r="I12" s="31">
        <v>34.85</v>
      </c>
      <c r="J12" s="28">
        <v>6</v>
      </c>
      <c r="K12" s="57">
        <v>8</v>
      </c>
      <c r="L12" s="29">
        <v>40.077500000000001</v>
      </c>
      <c r="M12" s="29">
        <f t="shared" si="0"/>
        <v>49.295324999999998</v>
      </c>
      <c r="N12" s="28">
        <f t="shared" si="1"/>
        <v>320.62</v>
      </c>
    </row>
    <row r="13" spans="1:14" s="30" customFormat="1" ht="21" customHeight="1">
      <c r="A13" s="9" t="s">
        <v>29</v>
      </c>
      <c r="B13" s="209"/>
      <c r="C13" s="212"/>
      <c r="D13" s="35" t="s">
        <v>30</v>
      </c>
      <c r="E13" s="11" t="s">
        <v>16</v>
      </c>
      <c r="F13" s="9">
        <v>1</v>
      </c>
      <c r="G13" s="47" t="s">
        <v>31</v>
      </c>
      <c r="H13" s="10">
        <v>5</v>
      </c>
      <c r="I13" s="31">
        <v>44.38</v>
      </c>
      <c r="J13" s="28">
        <v>4</v>
      </c>
      <c r="K13" s="57">
        <v>9</v>
      </c>
      <c r="L13" s="29">
        <v>51.036999999999999</v>
      </c>
      <c r="M13" s="29">
        <f t="shared" si="0"/>
        <v>62.775509999999997</v>
      </c>
      <c r="N13" s="28">
        <f t="shared" si="1"/>
        <v>459.33299999999997</v>
      </c>
    </row>
    <row r="14" spans="1:14" s="30" customFormat="1" ht="29.25" customHeight="1">
      <c r="A14" s="9" t="s">
        <v>32</v>
      </c>
      <c r="B14" s="35" t="s">
        <v>33</v>
      </c>
      <c r="C14" s="199" t="s">
        <v>34</v>
      </c>
      <c r="D14" s="199"/>
      <c r="E14" s="11" t="s">
        <v>16</v>
      </c>
      <c r="F14" s="9">
        <v>1</v>
      </c>
      <c r="G14" s="47" t="s">
        <v>35</v>
      </c>
      <c r="H14" s="10">
        <v>3</v>
      </c>
      <c r="I14" s="31">
        <v>82.75</v>
      </c>
      <c r="J14" s="28">
        <v>4</v>
      </c>
      <c r="K14" s="57">
        <v>8</v>
      </c>
      <c r="L14" s="29">
        <v>95.162499999999994</v>
      </c>
      <c r="M14" s="29">
        <f t="shared" si="0"/>
        <v>117.04987499999999</v>
      </c>
      <c r="N14" s="28">
        <f t="shared" si="1"/>
        <v>761.3</v>
      </c>
    </row>
    <row r="15" spans="1:14" s="30" customFormat="1" ht="31.5" customHeight="1">
      <c r="A15" s="9" t="s">
        <v>36</v>
      </c>
      <c r="B15" s="189" t="s">
        <v>37</v>
      </c>
      <c r="C15" s="194" t="s">
        <v>38</v>
      </c>
      <c r="D15" s="35" t="s">
        <v>39</v>
      </c>
      <c r="E15" s="11" t="s">
        <v>16</v>
      </c>
      <c r="F15" s="9">
        <v>1</v>
      </c>
      <c r="G15" s="9" t="s">
        <v>40</v>
      </c>
      <c r="H15" s="10">
        <v>2</v>
      </c>
      <c r="I15" s="31">
        <v>334</v>
      </c>
      <c r="J15" s="28">
        <v>2</v>
      </c>
      <c r="K15" s="57">
        <v>4</v>
      </c>
      <c r="L15" s="29">
        <v>384.09999999999997</v>
      </c>
      <c r="M15" s="29">
        <f t="shared" si="0"/>
        <v>472.44299999999993</v>
      </c>
      <c r="N15" s="28">
        <f t="shared" si="1"/>
        <v>1536.3999999999999</v>
      </c>
    </row>
    <row r="16" spans="1:14" s="30" customFormat="1" ht="31.5" customHeight="1">
      <c r="A16" s="9" t="s">
        <v>41</v>
      </c>
      <c r="B16" s="189"/>
      <c r="C16" s="195"/>
      <c r="D16" s="35" t="s">
        <v>42</v>
      </c>
      <c r="E16" s="11" t="s">
        <v>16</v>
      </c>
      <c r="F16" s="9">
        <v>1</v>
      </c>
      <c r="G16" s="47" t="s">
        <v>43</v>
      </c>
      <c r="H16" s="10">
        <v>2</v>
      </c>
      <c r="I16" s="31">
        <v>421.01</v>
      </c>
      <c r="J16" s="28">
        <v>3</v>
      </c>
      <c r="K16" s="57">
        <v>7</v>
      </c>
      <c r="L16" s="29">
        <v>484.16149999999993</v>
      </c>
      <c r="M16" s="29">
        <f t="shared" si="0"/>
        <v>595.51864499999988</v>
      </c>
      <c r="N16" s="28">
        <f t="shared" si="1"/>
        <v>3389.1304999999993</v>
      </c>
    </row>
    <row r="17" spans="1:14" ht="51">
      <c r="A17" s="50"/>
      <c r="B17" s="55" t="s">
        <v>37</v>
      </c>
      <c r="C17" s="72" t="s">
        <v>38</v>
      </c>
      <c r="D17" s="55" t="s">
        <v>1399</v>
      </c>
      <c r="E17" s="72" t="s">
        <v>16</v>
      </c>
      <c r="F17" s="72">
        <v>1</v>
      </c>
      <c r="G17" s="72" t="s">
        <v>1400</v>
      </c>
      <c r="H17" s="50"/>
      <c r="I17" s="50"/>
      <c r="J17" s="50"/>
      <c r="K17" s="60">
        <v>2</v>
      </c>
      <c r="L17" s="51">
        <v>476.09</v>
      </c>
      <c r="M17" s="51">
        <f t="shared" si="0"/>
        <v>585.59069999999997</v>
      </c>
      <c r="N17" s="51">
        <f t="shared" si="1"/>
        <v>952.18</v>
      </c>
    </row>
    <row r="18" spans="1:14" ht="25.5">
      <c r="A18" s="50"/>
      <c r="B18" s="55" t="s">
        <v>1405</v>
      </c>
      <c r="C18" s="72" t="s">
        <v>1406</v>
      </c>
      <c r="D18" s="48" t="s">
        <v>1407</v>
      </c>
      <c r="E18" s="50" t="s">
        <v>16</v>
      </c>
      <c r="F18" s="50">
        <v>1</v>
      </c>
      <c r="G18" s="50" t="s">
        <v>1408</v>
      </c>
      <c r="H18" s="50"/>
      <c r="I18" s="50"/>
      <c r="J18" s="50"/>
      <c r="K18" s="60">
        <v>1</v>
      </c>
      <c r="L18" s="51">
        <v>67.48</v>
      </c>
      <c r="M18" s="51">
        <f t="shared" si="0"/>
        <v>83.000399999999999</v>
      </c>
      <c r="N18" s="51">
        <f t="shared" si="1"/>
        <v>67.48</v>
      </c>
    </row>
    <row r="19" spans="1:14" ht="25.5">
      <c r="A19" s="50"/>
      <c r="B19" s="55" t="s">
        <v>1405</v>
      </c>
      <c r="C19" s="72" t="s">
        <v>1406</v>
      </c>
      <c r="D19" s="55" t="s">
        <v>1446</v>
      </c>
      <c r="E19" s="72" t="s">
        <v>16</v>
      </c>
      <c r="F19" s="72">
        <v>1</v>
      </c>
      <c r="G19" s="72" t="s">
        <v>1447</v>
      </c>
      <c r="H19" s="50"/>
      <c r="I19" s="50"/>
      <c r="J19" s="50"/>
      <c r="K19" s="60">
        <v>4</v>
      </c>
      <c r="L19" s="51">
        <v>54.5</v>
      </c>
      <c r="M19" s="51">
        <f t="shared" si="0"/>
        <v>67.034999999999997</v>
      </c>
      <c r="N19" s="51">
        <f t="shared" si="1"/>
        <v>218</v>
      </c>
    </row>
    <row r="20" spans="1:14" ht="51">
      <c r="A20" s="50"/>
      <c r="B20" s="55" t="s">
        <v>1401</v>
      </c>
      <c r="C20" s="72" t="s">
        <v>1402</v>
      </c>
      <c r="D20" s="48" t="s">
        <v>1403</v>
      </c>
      <c r="E20" s="50" t="s">
        <v>16</v>
      </c>
      <c r="F20" s="50">
        <v>1</v>
      </c>
      <c r="G20" s="50" t="s">
        <v>1404</v>
      </c>
      <c r="H20" s="51"/>
      <c r="I20" s="51"/>
      <c r="J20" s="51"/>
      <c r="K20" s="51">
        <v>1</v>
      </c>
      <c r="L20" s="51">
        <v>127.17</v>
      </c>
      <c r="M20" s="51">
        <v>156.41909999999999</v>
      </c>
      <c r="N20" s="51">
        <v>127.17</v>
      </c>
    </row>
    <row r="21" spans="1:14" ht="76.5">
      <c r="A21" s="50"/>
      <c r="B21" s="55" t="s">
        <v>1401</v>
      </c>
      <c r="C21" s="72" t="s">
        <v>1444</v>
      </c>
      <c r="D21" s="72"/>
      <c r="E21" s="72" t="s">
        <v>16</v>
      </c>
      <c r="F21" s="72">
        <v>1</v>
      </c>
      <c r="G21" s="79" t="s">
        <v>1445</v>
      </c>
      <c r="H21" s="51"/>
      <c r="I21" s="51"/>
      <c r="J21" s="51"/>
      <c r="K21" s="76">
        <v>4</v>
      </c>
      <c r="L21" s="76">
        <v>118.52</v>
      </c>
      <c r="M21" s="76">
        <v>145.77959999999999</v>
      </c>
      <c r="N21" s="76">
        <v>474.08</v>
      </c>
    </row>
    <row r="22" spans="1:14" s="30" customFormat="1" ht="46.5" customHeight="1">
      <c r="A22" s="9" t="s">
        <v>44</v>
      </c>
      <c r="B22" s="189" t="s">
        <v>45</v>
      </c>
      <c r="C22" s="194" t="s">
        <v>46</v>
      </c>
      <c r="D22" s="35" t="s">
        <v>47</v>
      </c>
      <c r="E22" s="11" t="s">
        <v>16</v>
      </c>
      <c r="F22" s="9">
        <v>1</v>
      </c>
      <c r="G22" s="47" t="s">
        <v>48</v>
      </c>
      <c r="H22" s="10">
        <v>10</v>
      </c>
      <c r="I22" s="31">
        <v>9.5299999999999994</v>
      </c>
      <c r="J22" s="28">
        <v>5</v>
      </c>
      <c r="K22" s="57">
        <v>6</v>
      </c>
      <c r="L22" s="29">
        <v>10.959499999999998</v>
      </c>
      <c r="M22" s="29">
        <f t="shared" si="0"/>
        <v>13.480184999999999</v>
      </c>
      <c r="N22" s="28">
        <f t="shared" si="1"/>
        <v>65.756999999999991</v>
      </c>
    </row>
    <row r="23" spans="1:14" s="30" customFormat="1" ht="38.25" customHeight="1">
      <c r="A23" s="9" t="s">
        <v>49</v>
      </c>
      <c r="B23" s="189"/>
      <c r="C23" s="197"/>
      <c r="D23" s="35" t="s">
        <v>50</v>
      </c>
      <c r="E23" s="11" t="s">
        <v>16</v>
      </c>
      <c r="F23" s="9">
        <v>1</v>
      </c>
      <c r="G23" s="47" t="s">
        <v>51</v>
      </c>
      <c r="H23" s="10">
        <v>5</v>
      </c>
      <c r="I23" s="31">
        <v>9.5299999999999994</v>
      </c>
      <c r="J23" s="28">
        <v>5</v>
      </c>
      <c r="K23" s="57">
        <v>10</v>
      </c>
      <c r="L23" s="29">
        <v>10.959499999999998</v>
      </c>
      <c r="M23" s="29">
        <f t="shared" si="0"/>
        <v>13.480184999999999</v>
      </c>
      <c r="N23" s="28">
        <f t="shared" si="1"/>
        <v>109.59499999999998</v>
      </c>
    </row>
    <row r="24" spans="1:14" s="30" customFormat="1" ht="38.25" customHeight="1">
      <c r="A24" s="9"/>
      <c r="B24" s="72" t="s">
        <v>1335</v>
      </c>
      <c r="C24" s="72" t="s">
        <v>1336</v>
      </c>
      <c r="D24" s="50" t="s">
        <v>47</v>
      </c>
      <c r="E24" s="50" t="s">
        <v>16</v>
      </c>
      <c r="F24" s="50">
        <v>1</v>
      </c>
      <c r="G24" s="50" t="s">
        <v>1337</v>
      </c>
      <c r="H24" s="50"/>
      <c r="I24" s="50"/>
      <c r="J24" s="50"/>
      <c r="K24" s="50">
        <v>1</v>
      </c>
      <c r="L24" s="50">
        <v>36.04</v>
      </c>
      <c r="M24" s="50">
        <f t="shared" si="0"/>
        <v>44.3292</v>
      </c>
      <c r="N24" s="50">
        <f t="shared" si="1"/>
        <v>36.04</v>
      </c>
    </row>
    <row r="25" spans="1:14" s="30" customFormat="1" ht="38.25" customHeight="1">
      <c r="A25" s="9"/>
      <c r="B25" s="72" t="s">
        <v>1335</v>
      </c>
      <c r="C25" s="72" t="s">
        <v>1336</v>
      </c>
      <c r="D25" s="50" t="s">
        <v>1338</v>
      </c>
      <c r="E25" s="50" t="s">
        <v>16</v>
      </c>
      <c r="F25" s="50">
        <v>1</v>
      </c>
      <c r="G25" s="50" t="s">
        <v>1339</v>
      </c>
      <c r="H25" s="50"/>
      <c r="I25" s="50"/>
      <c r="J25" s="50"/>
      <c r="K25" s="50">
        <v>1</v>
      </c>
      <c r="L25" s="50">
        <v>36.04</v>
      </c>
      <c r="M25" s="50">
        <f t="shared" si="0"/>
        <v>44.3292</v>
      </c>
      <c r="N25" s="50">
        <f t="shared" si="1"/>
        <v>36.04</v>
      </c>
    </row>
    <row r="26" spans="1:14" s="30" customFormat="1" ht="38.25" customHeight="1">
      <c r="A26" s="9"/>
      <c r="B26" s="55" t="s">
        <v>45</v>
      </c>
      <c r="C26" s="63" t="s">
        <v>1003</v>
      </c>
      <c r="D26" s="48" t="s">
        <v>1004</v>
      </c>
      <c r="E26" s="50" t="s">
        <v>16</v>
      </c>
      <c r="F26" s="50">
        <v>1</v>
      </c>
      <c r="G26" s="50" t="s">
        <v>1005</v>
      </c>
      <c r="H26" s="50"/>
      <c r="I26" s="50"/>
      <c r="J26" s="50"/>
      <c r="K26" s="60">
        <v>1</v>
      </c>
      <c r="L26" s="51">
        <v>29.13</v>
      </c>
      <c r="M26" s="51">
        <v>35.829899999999995</v>
      </c>
      <c r="N26" s="51">
        <v>29.13</v>
      </c>
    </row>
    <row r="27" spans="1:14" s="30" customFormat="1" ht="38.25" customHeight="1">
      <c r="A27" s="9"/>
      <c r="B27" s="65" t="s">
        <v>45</v>
      </c>
      <c r="C27" s="66" t="s">
        <v>1030</v>
      </c>
      <c r="D27" s="65" t="s">
        <v>47</v>
      </c>
      <c r="E27" s="67" t="s">
        <v>16</v>
      </c>
      <c r="F27" s="67">
        <v>1</v>
      </c>
      <c r="G27" s="67" t="s">
        <v>1031</v>
      </c>
      <c r="H27" s="67"/>
      <c r="I27" s="67"/>
      <c r="J27" s="67"/>
      <c r="K27" s="68">
        <v>3</v>
      </c>
      <c r="L27" s="69">
        <v>29.13</v>
      </c>
      <c r="M27" s="69">
        <v>35.829899999999995</v>
      </c>
      <c r="N27" s="69">
        <v>87.39</v>
      </c>
    </row>
    <row r="28" spans="1:14" s="30" customFormat="1" ht="38.25" customHeight="1">
      <c r="A28" s="9"/>
      <c r="B28" s="35" t="s">
        <v>45</v>
      </c>
      <c r="C28" s="35" t="s">
        <v>1097</v>
      </c>
      <c r="D28" s="55" t="s">
        <v>884</v>
      </c>
      <c r="E28" s="50" t="s">
        <v>16</v>
      </c>
      <c r="F28" s="50">
        <v>1</v>
      </c>
      <c r="G28" s="50" t="s">
        <v>1098</v>
      </c>
      <c r="H28" s="50"/>
      <c r="I28" s="50"/>
      <c r="J28" s="50"/>
      <c r="K28" s="60">
        <v>1</v>
      </c>
      <c r="L28" s="51">
        <v>10.959499999999998</v>
      </c>
      <c r="M28" s="51">
        <v>13.480184999999999</v>
      </c>
      <c r="N28" s="51">
        <v>10.959499999999998</v>
      </c>
    </row>
    <row r="29" spans="1:14" s="30" customFormat="1" ht="38.25" customHeight="1">
      <c r="A29" s="9"/>
      <c r="B29" s="35" t="s">
        <v>45</v>
      </c>
      <c r="C29" s="35" t="s">
        <v>1099</v>
      </c>
      <c r="D29" s="55" t="s">
        <v>1100</v>
      </c>
      <c r="E29" s="50" t="s">
        <v>16</v>
      </c>
      <c r="F29" s="50">
        <v>1</v>
      </c>
      <c r="G29" s="50" t="s">
        <v>1101</v>
      </c>
      <c r="H29" s="50"/>
      <c r="I29" s="50"/>
      <c r="J29" s="50"/>
      <c r="K29" s="60">
        <v>1</v>
      </c>
      <c r="L29" s="51">
        <v>10.959499999999998</v>
      </c>
      <c r="M29" s="51">
        <v>13.480184999999999</v>
      </c>
      <c r="N29" s="51">
        <v>10.959499999999998</v>
      </c>
    </row>
    <row r="30" spans="1:14" s="30" customFormat="1" ht="38.25" customHeight="1">
      <c r="A30" s="9"/>
      <c r="B30" s="35" t="s">
        <v>1102</v>
      </c>
      <c r="C30" s="35" t="s">
        <v>1103</v>
      </c>
      <c r="D30" s="55"/>
      <c r="E30" s="50" t="s">
        <v>16</v>
      </c>
      <c r="F30" s="50">
        <v>1</v>
      </c>
      <c r="G30" s="50" t="s">
        <v>1104</v>
      </c>
      <c r="H30" s="50"/>
      <c r="I30" s="50"/>
      <c r="J30" s="50"/>
      <c r="K30" s="60">
        <v>1</v>
      </c>
      <c r="L30" s="51">
        <v>49.76</v>
      </c>
      <c r="M30" s="51">
        <v>61.204799999999999</v>
      </c>
      <c r="N30" s="51">
        <v>49.76</v>
      </c>
    </row>
    <row r="31" spans="1:14" ht="51">
      <c r="A31" s="50"/>
      <c r="B31" s="55" t="s">
        <v>53</v>
      </c>
      <c r="C31" s="72" t="s">
        <v>1262</v>
      </c>
      <c r="D31" s="48"/>
      <c r="E31" s="50" t="s">
        <v>16</v>
      </c>
      <c r="F31" s="50">
        <v>1</v>
      </c>
      <c r="G31" s="50" t="s">
        <v>1263</v>
      </c>
      <c r="H31" s="50"/>
      <c r="I31" s="50"/>
      <c r="J31" s="50"/>
      <c r="K31" s="60">
        <v>4</v>
      </c>
      <c r="L31" s="51">
        <v>38.93</v>
      </c>
      <c r="M31" s="51">
        <f t="shared" si="0"/>
        <v>47.883899999999997</v>
      </c>
      <c r="N31" s="51">
        <f t="shared" si="1"/>
        <v>155.72</v>
      </c>
    </row>
    <row r="32" spans="1:14" s="30" customFormat="1" ht="31.5" customHeight="1">
      <c r="A32" s="9" t="s">
        <v>52</v>
      </c>
      <c r="B32" s="35" t="s">
        <v>53</v>
      </c>
      <c r="C32" s="189" t="s">
        <v>54</v>
      </c>
      <c r="D32" s="189"/>
      <c r="E32" s="11" t="s">
        <v>16</v>
      </c>
      <c r="F32" s="9">
        <v>1</v>
      </c>
      <c r="G32" s="47" t="s">
        <v>55</v>
      </c>
      <c r="H32" s="10">
        <v>10</v>
      </c>
      <c r="I32" s="31">
        <v>30.09</v>
      </c>
      <c r="J32" s="28">
        <v>44</v>
      </c>
      <c r="K32" s="57">
        <v>95</v>
      </c>
      <c r="L32" s="29">
        <v>34.603499999999997</v>
      </c>
      <c r="M32" s="29">
        <f t="shared" si="0"/>
        <v>42.562304999999995</v>
      </c>
      <c r="N32" s="28">
        <f t="shared" si="1"/>
        <v>3287.3324999999995</v>
      </c>
    </row>
    <row r="33" spans="1:14" ht="12.75" customHeight="1">
      <c r="A33" s="14">
        <v>2</v>
      </c>
      <c r="B33" s="196" t="s">
        <v>56</v>
      </c>
      <c r="C33" s="196"/>
      <c r="D33" s="196"/>
      <c r="E33" s="15"/>
      <c r="F33" s="8"/>
      <c r="G33" s="8"/>
      <c r="H33" s="22"/>
      <c r="I33" s="16"/>
      <c r="J33" s="16"/>
      <c r="K33" s="34"/>
      <c r="L33" s="16"/>
      <c r="M33" s="16"/>
      <c r="N33" s="16"/>
    </row>
    <row r="34" spans="1:14" s="30" customFormat="1" ht="38.25">
      <c r="A34" s="9" t="s">
        <v>57</v>
      </c>
      <c r="B34" s="13" t="s">
        <v>58</v>
      </c>
      <c r="C34" s="36" t="s">
        <v>59</v>
      </c>
      <c r="D34" s="35" t="s">
        <v>60</v>
      </c>
      <c r="E34" s="11" t="s">
        <v>16</v>
      </c>
      <c r="F34" s="9">
        <v>1</v>
      </c>
      <c r="G34" s="47" t="s">
        <v>61</v>
      </c>
      <c r="H34" s="10">
        <v>5</v>
      </c>
      <c r="I34" s="12">
        <v>13.04</v>
      </c>
      <c r="J34" s="28">
        <v>2</v>
      </c>
      <c r="K34" s="57">
        <v>5</v>
      </c>
      <c r="L34" s="12">
        <v>14.995999999999999</v>
      </c>
      <c r="M34" s="29">
        <f t="shared" si="0"/>
        <v>18.445079999999997</v>
      </c>
      <c r="N34" s="28">
        <f t="shared" si="1"/>
        <v>74.97999999999999</v>
      </c>
    </row>
    <row r="35" spans="1:14" s="30" customFormat="1" ht="38.25">
      <c r="A35" s="9" t="s">
        <v>62</v>
      </c>
      <c r="B35" s="13" t="s">
        <v>58</v>
      </c>
      <c r="C35" s="36" t="s">
        <v>59</v>
      </c>
      <c r="D35" s="35" t="s">
        <v>63</v>
      </c>
      <c r="E35" s="11" t="s">
        <v>16</v>
      </c>
      <c r="F35" s="9">
        <v>1</v>
      </c>
      <c r="G35" s="9" t="s">
        <v>64</v>
      </c>
      <c r="H35" s="10">
        <v>5</v>
      </c>
      <c r="I35" s="12">
        <v>16.8</v>
      </c>
      <c r="J35" s="28">
        <v>7</v>
      </c>
      <c r="K35" s="57">
        <v>8</v>
      </c>
      <c r="L35" s="12">
        <v>19.32</v>
      </c>
      <c r="M35" s="29">
        <f t="shared" si="0"/>
        <v>23.7636</v>
      </c>
      <c r="N35" s="28">
        <f t="shared" si="1"/>
        <v>154.56</v>
      </c>
    </row>
    <row r="36" spans="1:14" s="30" customFormat="1" ht="38.25">
      <c r="A36" s="9" t="s">
        <v>65</v>
      </c>
      <c r="B36" s="13" t="s">
        <v>58</v>
      </c>
      <c r="C36" s="36" t="s">
        <v>59</v>
      </c>
      <c r="D36" s="35" t="s">
        <v>66</v>
      </c>
      <c r="E36" s="11" t="s">
        <v>16</v>
      </c>
      <c r="F36" s="9">
        <v>1</v>
      </c>
      <c r="G36" s="47" t="s">
        <v>67</v>
      </c>
      <c r="H36" s="10">
        <v>5</v>
      </c>
      <c r="I36" s="12">
        <v>27.58</v>
      </c>
      <c r="J36" s="28">
        <v>9</v>
      </c>
      <c r="K36" s="57">
        <v>14</v>
      </c>
      <c r="L36" s="12">
        <v>31.716999999999995</v>
      </c>
      <c r="M36" s="29">
        <f t="shared" si="0"/>
        <v>39.011909999999993</v>
      </c>
      <c r="N36" s="28">
        <f t="shared" si="1"/>
        <v>444.03799999999995</v>
      </c>
    </row>
    <row r="37" spans="1:14" s="30" customFormat="1" ht="51">
      <c r="A37" s="9" t="s">
        <v>68</v>
      </c>
      <c r="B37" s="13" t="s">
        <v>58</v>
      </c>
      <c r="C37" s="36" t="s">
        <v>69</v>
      </c>
      <c r="D37" s="35" t="s">
        <v>70</v>
      </c>
      <c r="E37" s="11" t="s">
        <v>16</v>
      </c>
      <c r="F37" s="9">
        <v>1</v>
      </c>
      <c r="G37" s="9" t="s">
        <v>71</v>
      </c>
      <c r="H37" s="10">
        <v>3</v>
      </c>
      <c r="I37" s="12">
        <v>15.3</v>
      </c>
      <c r="J37" s="28">
        <v>1</v>
      </c>
      <c r="K37" s="57">
        <v>2</v>
      </c>
      <c r="L37" s="12">
        <v>17.594999999999999</v>
      </c>
      <c r="M37" s="29">
        <f t="shared" si="0"/>
        <v>21.641849999999998</v>
      </c>
      <c r="N37" s="28">
        <f t="shared" si="1"/>
        <v>35.19</v>
      </c>
    </row>
    <row r="38" spans="1:14" s="30" customFormat="1" ht="51">
      <c r="A38" s="9" t="s">
        <v>72</v>
      </c>
      <c r="B38" s="13" t="s">
        <v>58</v>
      </c>
      <c r="C38" s="36" t="s">
        <v>69</v>
      </c>
      <c r="D38" s="35" t="s">
        <v>60</v>
      </c>
      <c r="E38" s="11" t="s">
        <v>16</v>
      </c>
      <c r="F38" s="9">
        <v>1</v>
      </c>
      <c r="G38" s="47" t="s">
        <v>73</v>
      </c>
      <c r="H38" s="10">
        <v>3</v>
      </c>
      <c r="I38" s="12">
        <v>15.55</v>
      </c>
      <c r="J38" s="28">
        <v>2</v>
      </c>
      <c r="K38" s="57">
        <v>9</v>
      </c>
      <c r="L38" s="12">
        <v>8.9700000000000006</v>
      </c>
      <c r="M38" s="29">
        <f t="shared" si="0"/>
        <v>11.033100000000001</v>
      </c>
      <c r="N38" s="28">
        <f t="shared" si="1"/>
        <v>80.73</v>
      </c>
    </row>
    <row r="39" spans="1:14" s="30" customFormat="1" ht="51">
      <c r="A39" s="9" t="s">
        <v>74</v>
      </c>
      <c r="B39" s="13" t="s">
        <v>58</v>
      </c>
      <c r="C39" s="36" t="s">
        <v>69</v>
      </c>
      <c r="D39" s="35" t="s">
        <v>63</v>
      </c>
      <c r="E39" s="11" t="s">
        <v>16</v>
      </c>
      <c r="F39" s="9">
        <v>1</v>
      </c>
      <c r="G39" s="47" t="s">
        <v>75</v>
      </c>
      <c r="H39" s="10">
        <v>3</v>
      </c>
      <c r="I39" s="12">
        <v>21.31</v>
      </c>
      <c r="J39" s="28">
        <v>1</v>
      </c>
      <c r="K39" s="57">
        <v>4</v>
      </c>
      <c r="L39" s="12">
        <v>24.506499999999996</v>
      </c>
      <c r="M39" s="29">
        <f t="shared" si="0"/>
        <v>30.142994999999996</v>
      </c>
      <c r="N39" s="28">
        <f t="shared" si="1"/>
        <v>98.025999999999982</v>
      </c>
    </row>
    <row r="40" spans="1:14" s="30" customFormat="1" ht="38.25">
      <c r="A40" s="9" t="s">
        <v>76</v>
      </c>
      <c r="B40" s="13" t="s">
        <v>58</v>
      </c>
      <c r="C40" s="36" t="s">
        <v>77</v>
      </c>
      <c r="D40" s="35" t="s">
        <v>70</v>
      </c>
      <c r="E40" s="11" t="s">
        <v>16</v>
      </c>
      <c r="F40" s="9">
        <v>1</v>
      </c>
      <c r="G40" s="9" t="s">
        <v>78</v>
      </c>
      <c r="H40" s="10">
        <v>3</v>
      </c>
      <c r="I40" s="12">
        <v>14.04</v>
      </c>
      <c r="J40" s="28">
        <v>5</v>
      </c>
      <c r="K40" s="57">
        <v>5</v>
      </c>
      <c r="L40" s="12">
        <v>16.145999999999997</v>
      </c>
      <c r="M40" s="29">
        <f t="shared" si="0"/>
        <v>19.859579999999998</v>
      </c>
      <c r="N40" s="28">
        <f t="shared" si="1"/>
        <v>80.72999999999999</v>
      </c>
    </row>
    <row r="41" spans="1:14" s="30" customFormat="1" ht="38.25">
      <c r="A41" s="9" t="s">
        <v>79</v>
      </c>
      <c r="B41" s="13" t="s">
        <v>58</v>
      </c>
      <c r="C41" s="36" t="s">
        <v>77</v>
      </c>
      <c r="D41" s="35" t="s">
        <v>60</v>
      </c>
      <c r="E41" s="11" t="s">
        <v>16</v>
      </c>
      <c r="F41" s="9">
        <v>1</v>
      </c>
      <c r="G41" s="47" t="s">
        <v>80</v>
      </c>
      <c r="H41" s="10">
        <v>3</v>
      </c>
      <c r="I41" s="12">
        <v>14.29</v>
      </c>
      <c r="J41" s="28">
        <v>1</v>
      </c>
      <c r="K41" s="57">
        <v>3</v>
      </c>
      <c r="L41" s="12">
        <v>16.433499999999999</v>
      </c>
      <c r="M41" s="29">
        <f t="shared" si="0"/>
        <v>20.213204999999999</v>
      </c>
      <c r="N41" s="28">
        <f t="shared" si="1"/>
        <v>49.3005</v>
      </c>
    </row>
    <row r="42" spans="1:14" s="30" customFormat="1" ht="38.25">
      <c r="A42" s="9" t="s">
        <v>81</v>
      </c>
      <c r="B42" s="13" t="s">
        <v>58</v>
      </c>
      <c r="C42" s="36" t="s">
        <v>77</v>
      </c>
      <c r="D42" s="35" t="s">
        <v>82</v>
      </c>
      <c r="E42" s="11" t="s">
        <v>16</v>
      </c>
      <c r="F42" s="9">
        <v>1</v>
      </c>
      <c r="G42" s="47" t="s">
        <v>83</v>
      </c>
      <c r="H42" s="10">
        <v>3</v>
      </c>
      <c r="I42" s="12">
        <v>29.09</v>
      </c>
      <c r="J42" s="28">
        <v>1</v>
      </c>
      <c r="K42" s="57">
        <v>3</v>
      </c>
      <c r="L42" s="12">
        <v>33.453499999999998</v>
      </c>
      <c r="M42" s="29">
        <f t="shared" si="0"/>
        <v>41.147804999999998</v>
      </c>
      <c r="N42" s="28">
        <f t="shared" si="1"/>
        <v>100.3605</v>
      </c>
    </row>
    <row r="43" spans="1:14" s="30" customFormat="1" ht="89.25">
      <c r="A43" s="9"/>
      <c r="B43" s="35" t="s">
        <v>58</v>
      </c>
      <c r="C43" s="35" t="s">
        <v>1134</v>
      </c>
      <c r="D43" s="55"/>
      <c r="E43" s="50" t="s">
        <v>16</v>
      </c>
      <c r="F43" s="50">
        <v>1</v>
      </c>
      <c r="G43" s="50" t="s">
        <v>1135</v>
      </c>
      <c r="H43" s="50"/>
      <c r="I43" s="50"/>
      <c r="J43" s="50"/>
      <c r="K43" s="60">
        <v>4</v>
      </c>
      <c r="L43" s="51">
        <v>53.92</v>
      </c>
      <c r="M43" s="51">
        <v>66.321600000000004</v>
      </c>
      <c r="N43" s="51">
        <v>215.68</v>
      </c>
    </row>
    <row r="44" spans="1:14" s="30" customFormat="1" ht="38.25">
      <c r="A44" s="9"/>
      <c r="B44" s="55" t="s">
        <v>58</v>
      </c>
      <c r="C44" s="72" t="s">
        <v>77</v>
      </c>
      <c r="D44" s="48" t="s">
        <v>1292</v>
      </c>
      <c r="E44" s="50" t="s">
        <v>16</v>
      </c>
      <c r="F44" s="50">
        <v>1</v>
      </c>
      <c r="G44" s="50" t="s">
        <v>1293</v>
      </c>
      <c r="H44" s="50"/>
      <c r="I44" s="50"/>
      <c r="J44" s="50"/>
      <c r="K44" s="60">
        <v>3</v>
      </c>
      <c r="L44" s="51">
        <v>17.309999999999999</v>
      </c>
      <c r="M44" s="51">
        <v>21.2913</v>
      </c>
      <c r="N44" s="51">
        <v>51.929999999999993</v>
      </c>
    </row>
    <row r="45" spans="1:14" s="30" customFormat="1" ht="63.75">
      <c r="A45" s="9"/>
      <c r="B45" s="55" t="s">
        <v>58</v>
      </c>
      <c r="C45" s="72" t="s">
        <v>1294</v>
      </c>
      <c r="D45" s="50"/>
      <c r="E45" s="50" t="s">
        <v>16</v>
      </c>
      <c r="F45" s="50">
        <v>1</v>
      </c>
      <c r="G45" s="50" t="s">
        <v>1295</v>
      </c>
      <c r="H45" s="51"/>
      <c r="I45" s="51"/>
      <c r="J45" s="51"/>
      <c r="K45" s="51">
        <v>2</v>
      </c>
      <c r="L45" s="51">
        <v>79.3</v>
      </c>
      <c r="M45" s="51">
        <v>97.539000000000001</v>
      </c>
      <c r="N45" s="51">
        <v>158.6</v>
      </c>
    </row>
    <row r="46" spans="1:14" s="30" customFormat="1" ht="38.25">
      <c r="A46" s="9"/>
      <c r="B46" s="55" t="s">
        <v>1356</v>
      </c>
      <c r="C46" s="72" t="s">
        <v>1357</v>
      </c>
      <c r="D46" s="48" t="s">
        <v>1358</v>
      </c>
      <c r="E46" s="50" t="s">
        <v>16</v>
      </c>
      <c r="F46" s="50">
        <v>1</v>
      </c>
      <c r="G46" s="50" t="s">
        <v>64</v>
      </c>
      <c r="H46" s="50"/>
      <c r="I46" s="50"/>
      <c r="J46" s="50"/>
      <c r="K46" s="60">
        <v>1</v>
      </c>
      <c r="L46" s="51">
        <v>19.32</v>
      </c>
      <c r="M46" s="51">
        <v>23.7636</v>
      </c>
      <c r="N46" s="51">
        <v>19.32</v>
      </c>
    </row>
    <row r="47" spans="1:14" s="30" customFormat="1" ht="51">
      <c r="A47" s="9"/>
      <c r="B47" s="55" t="s">
        <v>58</v>
      </c>
      <c r="C47" s="72" t="s">
        <v>69</v>
      </c>
      <c r="D47" s="48" t="s">
        <v>1358</v>
      </c>
      <c r="E47" s="50" t="s">
        <v>16</v>
      </c>
      <c r="F47" s="50">
        <v>1</v>
      </c>
      <c r="G47" s="50" t="s">
        <v>75</v>
      </c>
      <c r="H47" s="50"/>
      <c r="I47" s="50"/>
      <c r="J47" s="50"/>
      <c r="K47" s="60">
        <v>1</v>
      </c>
      <c r="L47" s="51">
        <v>24.51</v>
      </c>
      <c r="M47" s="51">
        <v>30.147300000000001</v>
      </c>
      <c r="N47" s="51">
        <v>24.51</v>
      </c>
    </row>
    <row r="48" spans="1:14" s="30" customFormat="1" ht="38.25">
      <c r="A48" s="9"/>
      <c r="B48" s="55" t="s">
        <v>58</v>
      </c>
      <c r="C48" s="72" t="s">
        <v>77</v>
      </c>
      <c r="D48" s="48" t="s">
        <v>1359</v>
      </c>
      <c r="E48" s="50" t="s">
        <v>16</v>
      </c>
      <c r="F48" s="50">
        <v>1</v>
      </c>
      <c r="G48" s="50" t="s">
        <v>1360</v>
      </c>
      <c r="H48" s="50"/>
      <c r="I48" s="50"/>
      <c r="J48" s="50"/>
      <c r="K48" s="60">
        <v>1</v>
      </c>
      <c r="L48" s="51">
        <v>23.07</v>
      </c>
      <c r="M48" s="51">
        <v>28.376100000000001</v>
      </c>
      <c r="N48" s="51">
        <v>23.07</v>
      </c>
    </row>
    <row r="49" spans="1:14" s="30" customFormat="1" ht="25.5">
      <c r="A49" s="9" t="s">
        <v>84</v>
      </c>
      <c r="B49" s="13" t="s">
        <v>85</v>
      </c>
      <c r="C49" s="36" t="s">
        <v>86</v>
      </c>
      <c r="D49" s="35" t="s">
        <v>87</v>
      </c>
      <c r="E49" s="11" t="s">
        <v>16</v>
      </c>
      <c r="F49" s="9">
        <v>1</v>
      </c>
      <c r="G49" s="47" t="s">
        <v>88</v>
      </c>
      <c r="H49" s="10">
        <v>5</v>
      </c>
      <c r="I49" s="12">
        <v>6.77</v>
      </c>
      <c r="J49" s="28">
        <v>20</v>
      </c>
      <c r="K49" s="57">
        <v>22</v>
      </c>
      <c r="L49" s="12">
        <v>7.785499999999999</v>
      </c>
      <c r="M49" s="29">
        <f t="shared" si="0"/>
        <v>9.5761649999999978</v>
      </c>
      <c r="N49" s="28">
        <f t="shared" si="1"/>
        <v>171.28099999999998</v>
      </c>
    </row>
    <row r="50" spans="1:14" s="30" customFormat="1" ht="38.25">
      <c r="A50" s="9" t="s">
        <v>89</v>
      </c>
      <c r="B50" s="13" t="s">
        <v>90</v>
      </c>
      <c r="C50" s="36" t="s">
        <v>91</v>
      </c>
      <c r="D50" s="35" t="s">
        <v>92</v>
      </c>
      <c r="E50" s="11" t="s">
        <v>16</v>
      </c>
      <c r="F50" s="9">
        <v>1</v>
      </c>
      <c r="G50" s="47" t="s">
        <v>93</v>
      </c>
      <c r="H50" s="10">
        <v>5</v>
      </c>
      <c r="I50" s="12">
        <v>10.029999999999999</v>
      </c>
      <c r="J50" s="28">
        <v>3</v>
      </c>
      <c r="K50" s="57">
        <v>10</v>
      </c>
      <c r="L50" s="12">
        <v>11.534499999999998</v>
      </c>
      <c r="M50" s="29">
        <f t="shared" si="0"/>
        <v>14.187434999999997</v>
      </c>
      <c r="N50" s="28">
        <f t="shared" si="1"/>
        <v>115.34499999999997</v>
      </c>
    </row>
    <row r="51" spans="1:14" s="30" customFormat="1" ht="38.25">
      <c r="A51" s="9"/>
      <c r="B51" s="13" t="s">
        <v>90</v>
      </c>
      <c r="C51" s="36" t="s">
        <v>91</v>
      </c>
      <c r="D51" s="35" t="s">
        <v>94</v>
      </c>
      <c r="E51" s="11" t="s">
        <v>16</v>
      </c>
      <c r="F51" s="9">
        <v>1</v>
      </c>
      <c r="G51" s="47" t="s">
        <v>95</v>
      </c>
      <c r="H51" s="10"/>
      <c r="I51" s="12"/>
      <c r="J51" s="28"/>
      <c r="K51" s="57">
        <v>2</v>
      </c>
      <c r="L51" s="12">
        <v>14.13</v>
      </c>
      <c r="M51" s="29">
        <f t="shared" si="0"/>
        <v>17.379899999999999</v>
      </c>
      <c r="N51" s="28">
        <f t="shared" si="1"/>
        <v>28.26</v>
      </c>
    </row>
    <row r="52" spans="1:14" s="30" customFormat="1" ht="20.25" customHeight="1">
      <c r="A52" s="9" t="s">
        <v>96</v>
      </c>
      <c r="B52" s="189" t="s">
        <v>90</v>
      </c>
      <c r="C52" s="194" t="s">
        <v>97</v>
      </c>
      <c r="D52" s="35" t="s">
        <v>98</v>
      </c>
      <c r="E52" s="11" t="s">
        <v>16</v>
      </c>
      <c r="F52" s="9">
        <v>1</v>
      </c>
      <c r="G52" s="9" t="s">
        <v>99</v>
      </c>
      <c r="H52" s="10">
        <v>5</v>
      </c>
      <c r="I52" s="12">
        <v>10.78</v>
      </c>
      <c r="J52" s="28">
        <v>30</v>
      </c>
      <c r="K52" s="57">
        <v>30</v>
      </c>
      <c r="L52" s="12">
        <v>12.396999999999998</v>
      </c>
      <c r="M52" s="29">
        <f t="shared" si="0"/>
        <v>15.248309999999998</v>
      </c>
      <c r="N52" s="28">
        <f t="shared" si="1"/>
        <v>371.90999999999997</v>
      </c>
    </row>
    <row r="53" spans="1:14" s="30" customFormat="1" ht="20.25" customHeight="1">
      <c r="A53" s="9" t="s">
        <v>100</v>
      </c>
      <c r="B53" s="189"/>
      <c r="C53" s="197"/>
      <c r="D53" s="35" t="s">
        <v>101</v>
      </c>
      <c r="E53" s="11" t="s">
        <v>16</v>
      </c>
      <c r="F53" s="9">
        <v>1</v>
      </c>
      <c r="G53" s="47" t="s">
        <v>102</v>
      </c>
      <c r="H53" s="10">
        <v>5</v>
      </c>
      <c r="I53" s="12">
        <v>10.78</v>
      </c>
      <c r="J53" s="28">
        <v>3</v>
      </c>
      <c r="K53" s="57">
        <v>10</v>
      </c>
      <c r="L53" s="12">
        <v>12.396999999999998</v>
      </c>
      <c r="M53" s="29">
        <f t="shared" si="0"/>
        <v>15.248309999999998</v>
      </c>
      <c r="N53" s="28">
        <f t="shared" si="1"/>
        <v>123.96999999999998</v>
      </c>
    </row>
    <row r="54" spans="1:14" s="30" customFormat="1" ht="20.25" customHeight="1">
      <c r="A54" s="9" t="s">
        <v>103</v>
      </c>
      <c r="B54" s="189"/>
      <c r="C54" s="195"/>
      <c r="D54" s="35" t="s">
        <v>104</v>
      </c>
      <c r="E54" s="11" t="s">
        <v>16</v>
      </c>
      <c r="F54" s="9">
        <v>1</v>
      </c>
      <c r="G54" s="9" t="s">
        <v>105</v>
      </c>
      <c r="H54" s="10">
        <v>5</v>
      </c>
      <c r="I54" s="12">
        <v>10.78</v>
      </c>
      <c r="J54" s="28">
        <v>5</v>
      </c>
      <c r="K54" s="57">
        <v>5</v>
      </c>
      <c r="L54" s="12">
        <v>12.396999999999998</v>
      </c>
      <c r="M54" s="29">
        <f t="shared" si="0"/>
        <v>15.248309999999998</v>
      </c>
      <c r="N54" s="28">
        <f t="shared" si="1"/>
        <v>61.984999999999992</v>
      </c>
    </row>
    <row r="55" spans="1:14" s="30" customFormat="1" ht="43.5" customHeight="1">
      <c r="A55" s="9" t="s">
        <v>106</v>
      </c>
      <c r="B55" s="35" t="s">
        <v>107</v>
      </c>
      <c r="C55" s="189" t="s">
        <v>108</v>
      </c>
      <c r="D55" s="189"/>
      <c r="E55" s="11" t="s">
        <v>16</v>
      </c>
      <c r="F55" s="9">
        <v>500</v>
      </c>
      <c r="G55" s="47" t="s">
        <v>109</v>
      </c>
      <c r="H55" s="10">
        <v>4</v>
      </c>
      <c r="I55" s="12">
        <v>19.559999999999999</v>
      </c>
      <c r="J55" s="28">
        <v>1</v>
      </c>
      <c r="K55" s="57">
        <v>3</v>
      </c>
      <c r="L55" s="12">
        <v>22.493999999999996</v>
      </c>
      <c r="M55" s="29">
        <f t="shared" si="0"/>
        <v>27.667619999999996</v>
      </c>
      <c r="N55" s="28">
        <f t="shared" si="1"/>
        <v>67.481999999999985</v>
      </c>
    </row>
    <row r="56" spans="1:14" s="30" customFormat="1" ht="21" customHeight="1">
      <c r="A56" s="9" t="s">
        <v>110</v>
      </c>
      <c r="B56" s="189" t="s">
        <v>111</v>
      </c>
      <c r="C56" s="194" t="s">
        <v>112</v>
      </c>
      <c r="D56" s="35" t="s">
        <v>113</v>
      </c>
      <c r="E56" s="11" t="s">
        <v>16</v>
      </c>
      <c r="F56" s="9">
        <v>1</v>
      </c>
      <c r="G56" s="47" t="s">
        <v>114</v>
      </c>
      <c r="H56" s="10">
        <v>5</v>
      </c>
      <c r="I56" s="12">
        <v>16.05</v>
      </c>
      <c r="J56" s="28">
        <v>3</v>
      </c>
      <c r="K56" s="57">
        <v>6</v>
      </c>
      <c r="L56" s="12">
        <v>18.4575</v>
      </c>
      <c r="M56" s="29">
        <f t="shared" si="0"/>
        <v>22.702724999999997</v>
      </c>
      <c r="N56" s="28">
        <f t="shared" si="1"/>
        <v>110.745</v>
      </c>
    </row>
    <row r="57" spans="1:14" s="30" customFormat="1" ht="21" customHeight="1">
      <c r="A57" s="9" t="s">
        <v>115</v>
      </c>
      <c r="B57" s="189"/>
      <c r="C57" s="197"/>
      <c r="D57" s="35" t="s">
        <v>116</v>
      </c>
      <c r="E57" s="11" t="s">
        <v>16</v>
      </c>
      <c r="F57" s="9">
        <v>1</v>
      </c>
      <c r="G57" s="47" t="s">
        <v>117</v>
      </c>
      <c r="H57" s="10">
        <v>5</v>
      </c>
      <c r="I57" s="12">
        <v>16.55</v>
      </c>
      <c r="J57" s="28">
        <v>2</v>
      </c>
      <c r="K57" s="57">
        <v>4</v>
      </c>
      <c r="L57" s="12">
        <v>19.032499999999999</v>
      </c>
      <c r="M57" s="29">
        <f t="shared" si="0"/>
        <v>23.409974999999999</v>
      </c>
      <c r="N57" s="28">
        <f t="shared" si="1"/>
        <v>76.13</v>
      </c>
    </row>
    <row r="58" spans="1:14" s="30" customFormat="1" ht="21" customHeight="1">
      <c r="A58" s="9" t="s">
        <v>118</v>
      </c>
      <c r="B58" s="189"/>
      <c r="C58" s="197"/>
      <c r="D58" s="35" t="s">
        <v>119</v>
      </c>
      <c r="E58" s="11" t="s">
        <v>16</v>
      </c>
      <c r="F58" s="9">
        <v>1</v>
      </c>
      <c r="G58" s="47" t="s">
        <v>120</v>
      </c>
      <c r="H58" s="10">
        <v>5</v>
      </c>
      <c r="I58" s="12">
        <v>18.05</v>
      </c>
      <c r="J58" s="28">
        <v>1</v>
      </c>
      <c r="K58" s="57">
        <v>3</v>
      </c>
      <c r="L58" s="12">
        <v>20.7575</v>
      </c>
      <c r="M58" s="29">
        <f t="shared" si="0"/>
        <v>25.531725000000002</v>
      </c>
      <c r="N58" s="28">
        <f t="shared" si="1"/>
        <v>62.272500000000001</v>
      </c>
    </row>
    <row r="59" spans="1:14" s="30" customFormat="1" ht="21" customHeight="1">
      <c r="A59" s="9" t="s">
        <v>121</v>
      </c>
      <c r="B59" s="189"/>
      <c r="C59" s="195"/>
      <c r="D59" s="35" t="s">
        <v>122</v>
      </c>
      <c r="E59" s="11" t="s">
        <v>16</v>
      </c>
      <c r="F59" s="9">
        <v>1</v>
      </c>
      <c r="G59" s="9" t="s">
        <v>123</v>
      </c>
      <c r="H59" s="10">
        <v>5</v>
      </c>
      <c r="I59" s="12">
        <v>20.059999999999999</v>
      </c>
      <c r="J59" s="28">
        <v>2</v>
      </c>
      <c r="K59" s="57">
        <v>2</v>
      </c>
      <c r="L59" s="12">
        <v>23.068999999999996</v>
      </c>
      <c r="M59" s="29">
        <f t="shared" si="0"/>
        <v>28.374869999999994</v>
      </c>
      <c r="N59" s="28">
        <f t="shared" si="1"/>
        <v>46.137999999999991</v>
      </c>
    </row>
    <row r="60" spans="1:14" s="30" customFormat="1" ht="30.75" customHeight="1">
      <c r="A60" s="9" t="s">
        <v>124</v>
      </c>
      <c r="B60" s="35" t="s">
        <v>125</v>
      </c>
      <c r="C60" s="189" t="s">
        <v>126</v>
      </c>
      <c r="D60" s="189"/>
      <c r="E60" s="11" t="s">
        <v>16</v>
      </c>
      <c r="F60" s="9">
        <v>1</v>
      </c>
      <c r="G60" s="47" t="s">
        <v>127</v>
      </c>
      <c r="H60" s="10">
        <v>5</v>
      </c>
      <c r="I60" s="12">
        <v>12.79</v>
      </c>
      <c r="J60" s="28">
        <v>3</v>
      </c>
      <c r="K60" s="57">
        <v>10</v>
      </c>
      <c r="L60" s="12">
        <v>14.708499999999997</v>
      </c>
      <c r="M60" s="29">
        <f t="shared" si="0"/>
        <v>18.091454999999996</v>
      </c>
      <c r="N60" s="28">
        <f t="shared" si="1"/>
        <v>147.08499999999998</v>
      </c>
    </row>
    <row r="61" spans="1:14" s="30" customFormat="1" ht="30.75" customHeight="1">
      <c r="A61" s="9" t="s">
        <v>128</v>
      </c>
      <c r="B61" s="35" t="s">
        <v>125</v>
      </c>
      <c r="C61" s="189" t="s">
        <v>129</v>
      </c>
      <c r="D61" s="189"/>
      <c r="E61" s="11" t="s">
        <v>16</v>
      </c>
      <c r="F61" s="9">
        <v>1</v>
      </c>
      <c r="G61" s="47" t="s">
        <v>130</v>
      </c>
      <c r="H61" s="10">
        <v>5</v>
      </c>
      <c r="I61" s="12">
        <v>11.28</v>
      </c>
      <c r="J61" s="28">
        <v>6</v>
      </c>
      <c r="K61" s="57">
        <v>12</v>
      </c>
      <c r="L61" s="12">
        <v>12.971999999999998</v>
      </c>
      <c r="M61" s="29">
        <f t="shared" si="0"/>
        <v>15.955559999999997</v>
      </c>
      <c r="N61" s="28">
        <f t="shared" si="1"/>
        <v>155.66399999999999</v>
      </c>
    </row>
    <row r="62" spans="1:14" s="30" customFormat="1" ht="30.75" customHeight="1">
      <c r="A62" s="9"/>
      <c r="B62" s="55" t="s">
        <v>85</v>
      </c>
      <c r="C62" s="72" t="s">
        <v>86</v>
      </c>
      <c r="D62" s="48" t="s">
        <v>1418</v>
      </c>
      <c r="E62" s="50" t="s">
        <v>16</v>
      </c>
      <c r="F62" s="50">
        <v>1</v>
      </c>
      <c r="G62" s="64" t="s">
        <v>1419</v>
      </c>
      <c r="H62" s="50"/>
      <c r="I62" s="50"/>
      <c r="J62" s="50"/>
      <c r="K62" s="60">
        <v>6</v>
      </c>
      <c r="L62" s="51">
        <v>11.25</v>
      </c>
      <c r="M62" s="51">
        <v>13.8375</v>
      </c>
      <c r="N62" s="51">
        <v>67.5</v>
      </c>
    </row>
    <row r="63" spans="1:14" s="30" customFormat="1" ht="30.75" customHeight="1">
      <c r="A63" s="9"/>
      <c r="B63" s="55" t="s">
        <v>85</v>
      </c>
      <c r="C63" s="72" t="s">
        <v>86</v>
      </c>
      <c r="D63" s="48" t="s">
        <v>1430</v>
      </c>
      <c r="E63" s="50" t="s">
        <v>16</v>
      </c>
      <c r="F63" s="50">
        <v>1</v>
      </c>
      <c r="G63" s="50" t="s">
        <v>1431</v>
      </c>
      <c r="H63" s="50"/>
      <c r="I63" s="50"/>
      <c r="J63" s="50"/>
      <c r="K63" s="60">
        <v>2</v>
      </c>
      <c r="L63" s="51">
        <v>10.67</v>
      </c>
      <c r="M63" s="51">
        <v>13.1241</v>
      </c>
      <c r="N63" s="51">
        <v>21.34</v>
      </c>
    </row>
    <row r="64" spans="1:14" ht="51">
      <c r="A64" s="50"/>
      <c r="B64" s="55" t="s">
        <v>1172</v>
      </c>
      <c r="C64" s="72" t="s">
        <v>1173</v>
      </c>
      <c r="D64" s="48"/>
      <c r="E64" s="50" t="s">
        <v>16</v>
      </c>
      <c r="F64" s="50">
        <v>1</v>
      </c>
      <c r="G64" s="50" t="s">
        <v>1174</v>
      </c>
      <c r="H64" s="50"/>
      <c r="I64" s="50"/>
      <c r="J64" s="50"/>
      <c r="K64" s="60">
        <v>1</v>
      </c>
      <c r="L64" s="51">
        <v>36.33</v>
      </c>
      <c r="M64" s="51">
        <f t="shared" si="0"/>
        <v>44.685899999999997</v>
      </c>
      <c r="N64" s="51">
        <f t="shared" si="1"/>
        <v>36.33</v>
      </c>
    </row>
    <row r="65" spans="1:14" ht="25.5">
      <c r="A65" s="50"/>
      <c r="B65" s="55" t="s">
        <v>971</v>
      </c>
      <c r="C65" s="52" t="s">
        <v>972</v>
      </c>
      <c r="D65" s="52"/>
      <c r="E65" s="50" t="s">
        <v>16</v>
      </c>
      <c r="F65" s="50">
        <v>5</v>
      </c>
      <c r="G65" s="64" t="s">
        <v>973</v>
      </c>
      <c r="H65" s="50"/>
      <c r="I65" s="50"/>
      <c r="J65" s="50"/>
      <c r="K65" s="60">
        <v>3</v>
      </c>
      <c r="L65" s="51">
        <v>77.23</v>
      </c>
      <c r="M65" s="53">
        <v>94.992900000000006</v>
      </c>
      <c r="N65" s="54">
        <v>231.69</v>
      </c>
    </row>
    <row r="66" spans="1:14" ht="38.25">
      <c r="A66" s="50"/>
      <c r="B66" s="55" t="s">
        <v>1006</v>
      </c>
      <c r="C66" s="63" t="s">
        <v>1007</v>
      </c>
      <c r="D66" s="55" t="s">
        <v>1008</v>
      </c>
      <c r="E66" s="50" t="s">
        <v>16</v>
      </c>
      <c r="F66" s="50">
        <v>1</v>
      </c>
      <c r="G66" s="50" t="s">
        <v>1009</v>
      </c>
      <c r="H66" s="50"/>
      <c r="I66" s="50"/>
      <c r="J66" s="50"/>
      <c r="K66" s="60">
        <v>2</v>
      </c>
      <c r="L66" s="51">
        <v>8.07</v>
      </c>
      <c r="M66" s="51">
        <v>9.9260999999999999</v>
      </c>
      <c r="N66" s="51">
        <v>16.14</v>
      </c>
    </row>
    <row r="67" spans="1:14" ht="38.25">
      <c r="A67" s="50"/>
      <c r="B67" s="55" t="s">
        <v>971</v>
      </c>
      <c r="C67" s="72" t="s">
        <v>1221</v>
      </c>
      <c r="D67" s="48" t="s">
        <v>1222</v>
      </c>
      <c r="E67" s="50" t="s">
        <v>16</v>
      </c>
      <c r="F67" s="50">
        <v>1</v>
      </c>
      <c r="G67" s="50" t="s">
        <v>1223</v>
      </c>
      <c r="H67" s="50"/>
      <c r="I67" s="50"/>
      <c r="J67" s="50"/>
      <c r="K67" s="60">
        <v>2</v>
      </c>
      <c r="L67" s="51">
        <v>12.68</v>
      </c>
      <c r="M67" s="51">
        <v>15.596399999999999</v>
      </c>
      <c r="N67" s="51">
        <v>25.36</v>
      </c>
    </row>
    <row r="68" spans="1:14" ht="38.25">
      <c r="A68" s="50"/>
      <c r="B68" s="55" t="s">
        <v>971</v>
      </c>
      <c r="C68" s="72" t="s">
        <v>1221</v>
      </c>
      <c r="D68" s="48" t="s">
        <v>1224</v>
      </c>
      <c r="E68" s="50" t="s">
        <v>16</v>
      </c>
      <c r="F68" s="50">
        <v>1</v>
      </c>
      <c r="G68" s="64" t="s">
        <v>1225</v>
      </c>
      <c r="H68" s="50"/>
      <c r="I68" s="50"/>
      <c r="J68" s="50"/>
      <c r="K68" s="60">
        <v>4</v>
      </c>
      <c r="L68" s="51">
        <v>15</v>
      </c>
      <c r="M68" s="51">
        <v>18.45</v>
      </c>
      <c r="N68" s="51">
        <v>60</v>
      </c>
    </row>
    <row r="69" spans="1:14" ht="51">
      <c r="A69" s="50"/>
      <c r="B69" s="48" t="s">
        <v>90</v>
      </c>
      <c r="C69" s="72" t="s">
        <v>1296</v>
      </c>
      <c r="D69" s="50" t="s">
        <v>1297</v>
      </c>
      <c r="E69" s="50" t="s">
        <v>16</v>
      </c>
      <c r="F69" s="50">
        <v>1</v>
      </c>
      <c r="G69" s="50" t="s">
        <v>1298</v>
      </c>
      <c r="H69" s="51"/>
      <c r="I69" s="51"/>
      <c r="J69" s="51"/>
      <c r="K69" s="51">
        <v>2</v>
      </c>
      <c r="L69" s="51">
        <v>8.07</v>
      </c>
      <c r="M69" s="51">
        <v>9.9260999999999999</v>
      </c>
      <c r="N69" s="51">
        <v>16.14</v>
      </c>
    </row>
    <row r="70" spans="1:14" s="30" customFormat="1" ht="31.5" customHeight="1">
      <c r="A70" s="9" t="s">
        <v>131</v>
      </c>
      <c r="B70" s="35" t="s">
        <v>132</v>
      </c>
      <c r="C70" s="189" t="s">
        <v>133</v>
      </c>
      <c r="D70" s="189"/>
      <c r="E70" s="11" t="s">
        <v>134</v>
      </c>
      <c r="F70" s="9">
        <v>1</v>
      </c>
      <c r="G70" s="47" t="s">
        <v>135</v>
      </c>
      <c r="H70" s="10">
        <v>5</v>
      </c>
      <c r="I70" s="12">
        <v>34.85</v>
      </c>
      <c r="J70" s="28">
        <v>2</v>
      </c>
      <c r="K70" s="57">
        <v>7</v>
      </c>
      <c r="L70" s="12">
        <v>40.077500000000001</v>
      </c>
      <c r="M70" s="29">
        <f t="shared" si="0"/>
        <v>49.295324999999998</v>
      </c>
      <c r="N70" s="28">
        <f t="shared" si="1"/>
        <v>280.54250000000002</v>
      </c>
    </row>
    <row r="71" spans="1:14" ht="51">
      <c r="A71" s="50"/>
      <c r="B71" s="35" t="s">
        <v>1090</v>
      </c>
      <c r="C71" s="35" t="s">
        <v>1091</v>
      </c>
      <c r="D71" s="55"/>
      <c r="E71" s="50" t="s">
        <v>16</v>
      </c>
      <c r="F71" s="50">
        <v>1</v>
      </c>
      <c r="G71" s="64" t="s">
        <v>1092</v>
      </c>
      <c r="H71" s="50"/>
      <c r="I71" s="50"/>
      <c r="J71" s="50"/>
      <c r="K71" s="60">
        <v>4</v>
      </c>
      <c r="L71" s="51">
        <v>45.56</v>
      </c>
      <c r="M71" s="51">
        <f t="shared" si="0"/>
        <v>56.038800000000002</v>
      </c>
      <c r="N71" s="51">
        <f t="shared" si="1"/>
        <v>182.24</v>
      </c>
    </row>
    <row r="72" spans="1:14" s="30" customFormat="1" ht="33" customHeight="1">
      <c r="A72" s="9" t="s">
        <v>136</v>
      </c>
      <c r="B72" s="35" t="s">
        <v>137</v>
      </c>
      <c r="C72" s="189" t="s">
        <v>138</v>
      </c>
      <c r="D72" s="189"/>
      <c r="E72" s="11" t="s">
        <v>16</v>
      </c>
      <c r="F72" s="9">
        <v>1</v>
      </c>
      <c r="G72" s="47" t="s">
        <v>139</v>
      </c>
      <c r="H72" s="10">
        <v>3</v>
      </c>
      <c r="I72" s="12">
        <v>8.02</v>
      </c>
      <c r="J72" s="28">
        <v>32</v>
      </c>
      <c r="K72" s="57">
        <v>38</v>
      </c>
      <c r="L72" s="12">
        <v>9.222999999999999</v>
      </c>
      <c r="M72" s="29">
        <f t="shared" si="0"/>
        <v>11.344289999999999</v>
      </c>
      <c r="N72" s="28">
        <f t="shared" si="1"/>
        <v>350.47399999999993</v>
      </c>
    </row>
    <row r="73" spans="1:14" s="30" customFormat="1" ht="43.5" customHeight="1">
      <c r="A73" s="9" t="s">
        <v>140</v>
      </c>
      <c r="B73" s="35" t="s">
        <v>141</v>
      </c>
      <c r="C73" s="189" t="s">
        <v>142</v>
      </c>
      <c r="D73" s="189"/>
      <c r="E73" s="11" t="s">
        <v>16</v>
      </c>
      <c r="F73" s="9">
        <v>1</v>
      </c>
      <c r="G73" s="9" t="s">
        <v>143</v>
      </c>
      <c r="H73" s="10">
        <v>3</v>
      </c>
      <c r="I73" s="12">
        <v>53.91</v>
      </c>
      <c r="J73" s="28">
        <v>1</v>
      </c>
      <c r="K73" s="57">
        <v>2</v>
      </c>
      <c r="L73" s="12">
        <v>61.99649999999999</v>
      </c>
      <c r="M73" s="29">
        <f t="shared" si="0"/>
        <v>76.255694999999989</v>
      </c>
      <c r="N73" s="28">
        <f t="shared" si="1"/>
        <v>123.99299999999998</v>
      </c>
    </row>
    <row r="74" spans="1:14" s="30" customFormat="1" ht="33.75" customHeight="1">
      <c r="A74" s="9" t="s">
        <v>144</v>
      </c>
      <c r="B74" s="35" t="s">
        <v>145</v>
      </c>
      <c r="C74" s="189" t="s">
        <v>146</v>
      </c>
      <c r="D74" s="189"/>
      <c r="E74" s="11" t="s">
        <v>16</v>
      </c>
      <c r="F74" s="9">
        <v>1</v>
      </c>
      <c r="G74" s="47" t="s">
        <v>147</v>
      </c>
      <c r="H74" s="10">
        <v>3</v>
      </c>
      <c r="I74" s="12">
        <v>14.79</v>
      </c>
      <c r="J74" s="28">
        <v>5</v>
      </c>
      <c r="K74" s="57">
        <v>26</v>
      </c>
      <c r="L74" s="12">
        <v>17.008499999999998</v>
      </c>
      <c r="M74" s="29">
        <f t="shared" si="0"/>
        <v>20.920454999999997</v>
      </c>
      <c r="N74" s="28">
        <f t="shared" si="1"/>
        <v>442.22099999999995</v>
      </c>
    </row>
    <row r="75" spans="1:14" s="30" customFormat="1" ht="38.25">
      <c r="A75" s="9" t="s">
        <v>148</v>
      </c>
      <c r="B75" s="13" t="s">
        <v>149</v>
      </c>
      <c r="C75" s="36" t="s">
        <v>150</v>
      </c>
      <c r="D75" s="35" t="s">
        <v>151</v>
      </c>
      <c r="E75" s="11" t="s">
        <v>16</v>
      </c>
      <c r="F75" s="9">
        <v>1</v>
      </c>
      <c r="G75" s="47" t="s">
        <v>152</v>
      </c>
      <c r="H75" s="10">
        <v>3</v>
      </c>
      <c r="I75" s="12">
        <v>19.809999999999999</v>
      </c>
      <c r="J75" s="28">
        <v>1</v>
      </c>
      <c r="K75" s="57">
        <v>3</v>
      </c>
      <c r="L75" s="12">
        <v>22.781499999999998</v>
      </c>
      <c r="M75" s="29">
        <f t="shared" si="0"/>
        <v>28.021244999999997</v>
      </c>
      <c r="N75" s="28">
        <f t="shared" si="1"/>
        <v>68.344499999999996</v>
      </c>
    </row>
    <row r="76" spans="1:14" s="30" customFormat="1" ht="27.75" customHeight="1">
      <c r="A76" s="9" t="s">
        <v>153</v>
      </c>
      <c r="B76" s="189" t="s">
        <v>154</v>
      </c>
      <c r="C76" s="194" t="s">
        <v>155</v>
      </c>
      <c r="D76" s="35" t="s">
        <v>156</v>
      </c>
      <c r="E76" s="11" t="s">
        <v>16</v>
      </c>
      <c r="F76" s="9">
        <v>250</v>
      </c>
      <c r="G76" s="47" t="s">
        <v>157</v>
      </c>
      <c r="H76" s="10">
        <v>2</v>
      </c>
      <c r="I76" s="12">
        <v>62.69</v>
      </c>
      <c r="J76" s="28">
        <v>1</v>
      </c>
      <c r="K76" s="57">
        <v>3</v>
      </c>
      <c r="L76" s="12">
        <v>72.093499999999992</v>
      </c>
      <c r="M76" s="29">
        <f t="shared" si="0"/>
        <v>88.675004999999985</v>
      </c>
      <c r="N76" s="28">
        <f t="shared" si="1"/>
        <v>216.28049999999996</v>
      </c>
    </row>
    <row r="77" spans="1:14" s="30" customFormat="1" ht="27.75" customHeight="1">
      <c r="A77" s="9" t="s">
        <v>158</v>
      </c>
      <c r="B77" s="189"/>
      <c r="C77" s="195"/>
      <c r="D77" s="35" t="s">
        <v>159</v>
      </c>
      <c r="E77" s="11" t="s">
        <v>16</v>
      </c>
      <c r="F77" s="9">
        <v>250</v>
      </c>
      <c r="G77" s="47" t="s">
        <v>160</v>
      </c>
      <c r="H77" s="10">
        <v>2</v>
      </c>
      <c r="I77" s="12">
        <v>108.07</v>
      </c>
      <c r="J77" s="28">
        <v>1</v>
      </c>
      <c r="K77" s="57">
        <v>3</v>
      </c>
      <c r="L77" s="12">
        <v>124.28049999999999</v>
      </c>
      <c r="M77" s="29">
        <f t="shared" si="0"/>
        <v>152.86501499999997</v>
      </c>
      <c r="N77" s="28">
        <f t="shared" si="1"/>
        <v>372.8415</v>
      </c>
    </row>
    <row r="78" spans="1:14" s="30" customFormat="1" ht="30.75" customHeight="1">
      <c r="A78" s="9" t="s">
        <v>161</v>
      </c>
      <c r="B78" s="13" t="s">
        <v>162</v>
      </c>
      <c r="C78" s="11" t="s">
        <v>163</v>
      </c>
      <c r="D78" s="17"/>
      <c r="E78" s="11" t="s">
        <v>16</v>
      </c>
      <c r="F78" s="9">
        <v>10</v>
      </c>
      <c r="G78" s="9" t="s">
        <v>164</v>
      </c>
      <c r="H78" s="10">
        <v>3</v>
      </c>
      <c r="I78" s="12">
        <v>24.32</v>
      </c>
      <c r="J78" s="28">
        <v>1</v>
      </c>
      <c r="K78" s="57">
        <v>2</v>
      </c>
      <c r="L78" s="12">
        <v>27.967999999999996</v>
      </c>
      <c r="M78" s="29">
        <f t="shared" si="0"/>
        <v>34.400639999999996</v>
      </c>
      <c r="N78" s="28">
        <f t="shared" si="1"/>
        <v>55.935999999999993</v>
      </c>
    </row>
    <row r="79" spans="1:14" s="30" customFormat="1" ht="30.75" customHeight="1">
      <c r="A79" s="9" t="s">
        <v>165</v>
      </c>
      <c r="B79" s="13" t="s">
        <v>162</v>
      </c>
      <c r="C79" s="11" t="s">
        <v>166</v>
      </c>
      <c r="D79" s="35"/>
      <c r="E79" s="11" t="s">
        <v>16</v>
      </c>
      <c r="F79" s="9">
        <v>10</v>
      </c>
      <c r="G79" s="9" t="s">
        <v>167</v>
      </c>
      <c r="H79" s="10">
        <v>3</v>
      </c>
      <c r="I79" s="12">
        <v>24.32</v>
      </c>
      <c r="J79" s="28">
        <v>10</v>
      </c>
      <c r="K79" s="57">
        <v>10</v>
      </c>
      <c r="L79" s="12">
        <v>27.967999999999996</v>
      </c>
      <c r="M79" s="29">
        <f t="shared" si="0"/>
        <v>34.400639999999996</v>
      </c>
      <c r="N79" s="28">
        <f t="shared" si="1"/>
        <v>279.67999999999995</v>
      </c>
    </row>
    <row r="80" spans="1:14" s="30" customFormat="1" ht="69.75" customHeight="1">
      <c r="A80" s="9" t="s">
        <v>168</v>
      </c>
      <c r="B80" s="35" t="s">
        <v>169</v>
      </c>
      <c r="C80" s="24" t="s">
        <v>170</v>
      </c>
      <c r="D80" s="32"/>
      <c r="E80" s="11" t="s">
        <v>134</v>
      </c>
      <c r="F80" s="9">
        <v>1</v>
      </c>
      <c r="G80" s="9" t="s">
        <v>171</v>
      </c>
      <c r="H80" s="10">
        <v>5</v>
      </c>
      <c r="I80" s="12">
        <v>12.04</v>
      </c>
      <c r="J80" s="28">
        <v>2</v>
      </c>
      <c r="K80" s="57">
        <v>4</v>
      </c>
      <c r="L80" s="12">
        <v>13.845999999999998</v>
      </c>
      <c r="M80" s="29">
        <f t="shared" si="0"/>
        <v>17.030579999999997</v>
      </c>
      <c r="N80" s="28">
        <f t="shared" si="1"/>
        <v>55.383999999999993</v>
      </c>
    </row>
    <row r="81" spans="1:14" s="30" customFormat="1" ht="29.25" customHeight="1">
      <c r="A81" s="9" t="s">
        <v>172</v>
      </c>
      <c r="B81" s="35" t="s">
        <v>173</v>
      </c>
      <c r="C81" s="11" t="s">
        <v>174</v>
      </c>
      <c r="D81" s="13"/>
      <c r="E81" s="11" t="s">
        <v>16</v>
      </c>
      <c r="F81" s="9">
        <v>10</v>
      </c>
      <c r="G81" s="9" t="s">
        <v>175</v>
      </c>
      <c r="H81" s="10">
        <v>3</v>
      </c>
      <c r="I81" s="12">
        <v>8.27</v>
      </c>
      <c r="J81" s="28">
        <v>1</v>
      </c>
      <c r="K81" s="57">
        <v>6</v>
      </c>
      <c r="L81" s="12">
        <v>9.5104999999999986</v>
      </c>
      <c r="M81" s="29">
        <f t="shared" si="0"/>
        <v>11.697914999999998</v>
      </c>
      <c r="N81" s="28">
        <f t="shared" si="1"/>
        <v>57.062999999999988</v>
      </c>
    </row>
    <row r="82" spans="1:14" s="30" customFormat="1" ht="52.5" customHeight="1">
      <c r="A82" s="9" t="s">
        <v>176</v>
      </c>
      <c r="B82" s="189" t="s">
        <v>177</v>
      </c>
      <c r="C82" s="194" t="s">
        <v>178</v>
      </c>
      <c r="D82" s="35" t="s">
        <v>179</v>
      </c>
      <c r="E82" s="11" t="s">
        <v>16</v>
      </c>
      <c r="F82" s="9">
        <v>10</v>
      </c>
      <c r="G82" s="47" t="s">
        <v>180</v>
      </c>
      <c r="H82" s="10">
        <v>3</v>
      </c>
      <c r="I82" s="12">
        <v>15.8</v>
      </c>
      <c r="J82" s="28">
        <v>3</v>
      </c>
      <c r="K82" s="57">
        <v>7</v>
      </c>
      <c r="L82" s="12">
        <v>18.169999999999998</v>
      </c>
      <c r="M82" s="29">
        <f t="shared" si="0"/>
        <v>22.349099999999996</v>
      </c>
      <c r="N82" s="28">
        <f t="shared" si="1"/>
        <v>127.18999999999998</v>
      </c>
    </row>
    <row r="83" spans="1:14" s="30" customFormat="1" ht="52.5" customHeight="1">
      <c r="A83" s="9" t="s">
        <v>181</v>
      </c>
      <c r="B83" s="189"/>
      <c r="C83" s="195"/>
      <c r="D83" s="35" t="s">
        <v>182</v>
      </c>
      <c r="E83" s="11" t="s">
        <v>16</v>
      </c>
      <c r="F83" s="9">
        <v>10</v>
      </c>
      <c r="G83" s="9" t="s">
        <v>183</v>
      </c>
      <c r="H83" s="10">
        <v>3</v>
      </c>
      <c r="I83" s="12">
        <v>15.8</v>
      </c>
      <c r="J83" s="28">
        <v>3</v>
      </c>
      <c r="K83" s="57">
        <v>5</v>
      </c>
      <c r="L83" s="12">
        <v>18.169999999999998</v>
      </c>
      <c r="M83" s="29">
        <f t="shared" si="0"/>
        <v>22.349099999999996</v>
      </c>
      <c r="N83" s="28">
        <f t="shared" si="1"/>
        <v>90.85</v>
      </c>
    </row>
    <row r="84" spans="1:14" ht="18" customHeight="1">
      <c r="A84" s="14">
        <v>3</v>
      </c>
      <c r="B84" s="196" t="s">
        <v>184</v>
      </c>
      <c r="C84" s="196"/>
      <c r="D84" s="196"/>
      <c r="E84" s="18"/>
      <c r="F84" s="8"/>
      <c r="G84" s="8"/>
      <c r="H84" s="22"/>
      <c r="I84" s="16"/>
      <c r="J84" s="16"/>
      <c r="K84" s="34"/>
      <c r="L84" s="16"/>
      <c r="M84" s="16"/>
      <c r="N84" s="16"/>
    </row>
    <row r="85" spans="1:14" ht="37.5" customHeight="1">
      <c r="A85" s="89"/>
      <c r="B85" s="55" t="s">
        <v>1188</v>
      </c>
      <c r="C85" s="72" t="s">
        <v>1189</v>
      </c>
      <c r="D85" s="55" t="s">
        <v>1190</v>
      </c>
      <c r="E85" s="50" t="s">
        <v>16</v>
      </c>
      <c r="F85" s="50">
        <v>1</v>
      </c>
      <c r="G85" s="50" t="s">
        <v>1191</v>
      </c>
      <c r="H85" s="50"/>
      <c r="I85" s="50"/>
      <c r="J85" s="50"/>
      <c r="K85" s="60">
        <v>1</v>
      </c>
      <c r="L85" s="51">
        <v>196.28</v>
      </c>
      <c r="M85" s="51">
        <f>L85*1.23</f>
        <v>241.42439999999999</v>
      </c>
      <c r="N85" s="51">
        <f>L85*K85</f>
        <v>196.28</v>
      </c>
    </row>
    <row r="86" spans="1:14" s="30" customFormat="1" ht="50.25" customHeight="1">
      <c r="A86" s="9" t="s">
        <v>185</v>
      </c>
      <c r="B86" s="35" t="s">
        <v>186</v>
      </c>
      <c r="C86" s="194" t="s">
        <v>187</v>
      </c>
      <c r="D86" s="35" t="s">
        <v>188</v>
      </c>
      <c r="E86" s="11" t="s">
        <v>16</v>
      </c>
      <c r="F86" s="9">
        <v>100</v>
      </c>
      <c r="G86" s="47" t="s">
        <v>189</v>
      </c>
      <c r="H86" s="10">
        <v>5</v>
      </c>
      <c r="I86" s="12">
        <v>39.869999999999997</v>
      </c>
      <c r="J86" s="28">
        <v>2</v>
      </c>
      <c r="K86" s="57">
        <v>12</v>
      </c>
      <c r="L86" s="12">
        <v>45.850499999999997</v>
      </c>
      <c r="M86" s="29">
        <f t="shared" si="0"/>
        <v>56.396114999999995</v>
      </c>
      <c r="N86" s="28">
        <f t="shared" si="1"/>
        <v>550.2059999999999</v>
      </c>
    </row>
    <row r="87" spans="1:14" s="30" customFormat="1" ht="50.25" customHeight="1">
      <c r="A87" s="9" t="s">
        <v>190</v>
      </c>
      <c r="B87" s="35" t="s">
        <v>186</v>
      </c>
      <c r="C87" s="195"/>
      <c r="D87" s="35" t="s">
        <v>191</v>
      </c>
      <c r="E87" s="11" t="s">
        <v>16</v>
      </c>
      <c r="F87" s="9">
        <v>100</v>
      </c>
      <c r="G87" s="47" t="s">
        <v>192</v>
      </c>
      <c r="H87" s="10">
        <v>5</v>
      </c>
      <c r="I87" s="12">
        <v>44.88</v>
      </c>
      <c r="J87" s="28">
        <v>1</v>
      </c>
      <c r="K87" s="57">
        <v>3</v>
      </c>
      <c r="L87" s="12">
        <v>51.612000000000002</v>
      </c>
      <c r="M87" s="29">
        <f t="shared" si="0"/>
        <v>63.482759999999999</v>
      </c>
      <c r="N87" s="28">
        <f t="shared" si="1"/>
        <v>154.83600000000001</v>
      </c>
    </row>
    <row r="88" spans="1:14" s="30" customFormat="1" ht="33.75" customHeight="1">
      <c r="A88" s="9" t="s">
        <v>193</v>
      </c>
      <c r="B88" s="35" t="s">
        <v>194</v>
      </c>
      <c r="C88" s="189" t="s">
        <v>195</v>
      </c>
      <c r="D88" s="189"/>
      <c r="E88" s="11" t="s">
        <v>16</v>
      </c>
      <c r="F88" s="9">
        <v>100</v>
      </c>
      <c r="G88" s="47" t="s">
        <v>196</v>
      </c>
      <c r="H88" s="10">
        <v>10</v>
      </c>
      <c r="I88" s="12">
        <v>88.01</v>
      </c>
      <c r="J88" s="28">
        <v>3</v>
      </c>
      <c r="K88" s="57">
        <v>16</v>
      </c>
      <c r="L88" s="12">
        <v>101.2115</v>
      </c>
      <c r="M88" s="29">
        <f t="shared" si="0"/>
        <v>124.490145</v>
      </c>
      <c r="N88" s="28">
        <f t="shared" si="1"/>
        <v>1619.384</v>
      </c>
    </row>
    <row r="89" spans="1:14" s="30" customFormat="1" ht="39" customHeight="1">
      <c r="A89" s="9" t="s">
        <v>197</v>
      </c>
      <c r="B89" s="189" t="s">
        <v>186</v>
      </c>
      <c r="C89" s="194" t="s">
        <v>198</v>
      </c>
      <c r="D89" s="35" t="s">
        <v>199</v>
      </c>
      <c r="E89" s="11" t="s">
        <v>16</v>
      </c>
      <c r="F89" s="9">
        <v>100</v>
      </c>
      <c r="G89" s="47" t="s">
        <v>200</v>
      </c>
      <c r="H89" s="10">
        <v>10</v>
      </c>
      <c r="I89" s="12">
        <v>86.51</v>
      </c>
      <c r="J89" s="28">
        <v>1</v>
      </c>
      <c r="K89" s="57">
        <v>3</v>
      </c>
      <c r="L89" s="12">
        <v>99.486499999999992</v>
      </c>
      <c r="M89" s="29">
        <f t="shared" si="0"/>
        <v>122.36839499999999</v>
      </c>
      <c r="N89" s="28">
        <f t="shared" si="1"/>
        <v>298.45949999999999</v>
      </c>
    </row>
    <row r="90" spans="1:14" s="30" customFormat="1" ht="39" customHeight="1">
      <c r="A90" s="9" t="s">
        <v>201</v>
      </c>
      <c r="B90" s="189"/>
      <c r="C90" s="195"/>
      <c r="D90" s="35" t="s">
        <v>202</v>
      </c>
      <c r="E90" s="11" t="s">
        <v>16</v>
      </c>
      <c r="F90" s="9">
        <v>100</v>
      </c>
      <c r="G90" s="47" t="s">
        <v>203</v>
      </c>
      <c r="H90" s="10">
        <v>10</v>
      </c>
      <c r="I90" s="12">
        <v>97.04</v>
      </c>
      <c r="J90" s="28">
        <v>2</v>
      </c>
      <c r="K90" s="57">
        <v>3</v>
      </c>
      <c r="L90" s="12">
        <v>111.596</v>
      </c>
      <c r="M90" s="29">
        <f t="shared" si="0"/>
        <v>137.26308</v>
      </c>
      <c r="N90" s="28">
        <f t="shared" si="1"/>
        <v>334.78800000000001</v>
      </c>
    </row>
    <row r="91" spans="1:14" s="30" customFormat="1" ht="90" customHeight="1">
      <c r="A91" s="9" t="s">
        <v>204</v>
      </c>
      <c r="B91" s="35" t="s">
        <v>205</v>
      </c>
      <c r="C91" s="11" t="s">
        <v>206</v>
      </c>
      <c r="D91" s="35" t="s">
        <v>207</v>
      </c>
      <c r="E91" s="11" t="s">
        <v>16</v>
      </c>
      <c r="F91" s="9">
        <v>100</v>
      </c>
      <c r="G91" s="47" t="s">
        <v>208</v>
      </c>
      <c r="H91" s="10">
        <v>10</v>
      </c>
      <c r="I91" s="12">
        <v>119.86</v>
      </c>
      <c r="J91" s="28">
        <v>3</v>
      </c>
      <c r="K91" s="57">
        <v>7</v>
      </c>
      <c r="L91" s="12">
        <v>137.839</v>
      </c>
      <c r="M91" s="29">
        <f t="shared" si="0"/>
        <v>169.54196999999999</v>
      </c>
      <c r="N91" s="28">
        <f t="shared" si="1"/>
        <v>964.87300000000005</v>
      </c>
    </row>
    <row r="92" spans="1:14" s="30" customFormat="1" ht="63.75">
      <c r="A92" s="9" t="s">
        <v>209</v>
      </c>
      <c r="B92" s="13" t="s">
        <v>186</v>
      </c>
      <c r="C92" s="36" t="s">
        <v>210</v>
      </c>
      <c r="D92" s="35" t="s">
        <v>211</v>
      </c>
      <c r="E92" s="11" t="s">
        <v>16</v>
      </c>
      <c r="F92" s="9">
        <v>100</v>
      </c>
      <c r="G92" s="47" t="s">
        <v>212</v>
      </c>
      <c r="H92" s="10">
        <v>3</v>
      </c>
      <c r="I92" s="12">
        <v>111.08</v>
      </c>
      <c r="J92" s="28">
        <v>3</v>
      </c>
      <c r="K92" s="57">
        <v>5</v>
      </c>
      <c r="L92" s="12">
        <v>127.74199999999999</v>
      </c>
      <c r="M92" s="29">
        <f t="shared" si="0"/>
        <v>157.12266</v>
      </c>
      <c r="N92" s="28">
        <f t="shared" si="1"/>
        <v>638.70999999999992</v>
      </c>
    </row>
    <row r="93" spans="1:14" s="30" customFormat="1" ht="63.75">
      <c r="A93" s="9" t="s">
        <v>213</v>
      </c>
      <c r="B93" s="13" t="s">
        <v>186</v>
      </c>
      <c r="C93" s="36" t="s">
        <v>210</v>
      </c>
      <c r="D93" s="35" t="s">
        <v>214</v>
      </c>
      <c r="E93" s="11" t="s">
        <v>16</v>
      </c>
      <c r="F93" s="9">
        <v>100</v>
      </c>
      <c r="G93" s="9" t="s">
        <v>215</v>
      </c>
      <c r="H93" s="10">
        <v>3</v>
      </c>
      <c r="I93" s="12">
        <v>201.85</v>
      </c>
      <c r="J93" s="28">
        <v>1</v>
      </c>
      <c r="K93" s="57">
        <v>2</v>
      </c>
      <c r="L93" s="12">
        <v>232.12749999999997</v>
      </c>
      <c r="M93" s="29">
        <f t="shared" si="0"/>
        <v>285.51682499999998</v>
      </c>
      <c r="N93" s="28">
        <f t="shared" si="1"/>
        <v>464.25499999999994</v>
      </c>
    </row>
    <row r="94" spans="1:14" s="30" customFormat="1" ht="27.75" customHeight="1">
      <c r="A94" s="9" t="s">
        <v>216</v>
      </c>
      <c r="B94" s="35" t="s">
        <v>194</v>
      </c>
      <c r="C94" s="189" t="s">
        <v>217</v>
      </c>
      <c r="D94" s="189"/>
      <c r="E94" s="11" t="s">
        <v>16</v>
      </c>
      <c r="F94" s="9">
        <v>100</v>
      </c>
      <c r="G94" s="47" t="s">
        <v>218</v>
      </c>
      <c r="H94" s="10">
        <v>10</v>
      </c>
      <c r="I94" s="12">
        <v>125.12</v>
      </c>
      <c r="J94" s="28">
        <v>3</v>
      </c>
      <c r="K94" s="57">
        <v>6</v>
      </c>
      <c r="L94" s="12">
        <v>143.88800000000001</v>
      </c>
      <c r="M94" s="29">
        <f t="shared" si="0"/>
        <v>176.98223999999999</v>
      </c>
      <c r="N94" s="28">
        <f t="shared" si="1"/>
        <v>863.32799999999997</v>
      </c>
    </row>
    <row r="95" spans="1:14" s="30" customFormat="1" ht="21.75" customHeight="1">
      <c r="A95" s="9" t="s">
        <v>219</v>
      </c>
      <c r="B95" s="13" t="s">
        <v>205</v>
      </c>
      <c r="C95" s="189" t="s">
        <v>220</v>
      </c>
      <c r="D95" s="189"/>
      <c r="E95" s="11" t="s">
        <v>16</v>
      </c>
      <c r="F95" s="9">
        <v>100</v>
      </c>
      <c r="G95" s="9" t="s">
        <v>221</v>
      </c>
      <c r="H95" s="10">
        <v>5</v>
      </c>
      <c r="I95" s="12">
        <v>36.36</v>
      </c>
      <c r="J95" s="28">
        <v>2</v>
      </c>
      <c r="K95" s="57">
        <v>1</v>
      </c>
      <c r="L95" s="12">
        <v>41.813999999999993</v>
      </c>
      <c r="M95" s="29">
        <f t="shared" si="0"/>
        <v>51.431219999999989</v>
      </c>
      <c r="N95" s="28">
        <f t="shared" si="1"/>
        <v>41.813999999999993</v>
      </c>
    </row>
    <row r="96" spans="1:14" s="30" customFormat="1" ht="21" customHeight="1">
      <c r="A96" s="9" t="s">
        <v>222</v>
      </c>
      <c r="B96" s="189" t="s">
        <v>223</v>
      </c>
      <c r="C96" s="194" t="s">
        <v>224</v>
      </c>
      <c r="D96" s="35" t="s">
        <v>225</v>
      </c>
      <c r="E96" s="11" t="s">
        <v>16</v>
      </c>
      <c r="F96" s="9">
        <v>100</v>
      </c>
      <c r="G96" s="47" t="s">
        <v>226</v>
      </c>
      <c r="H96" s="10">
        <v>5</v>
      </c>
      <c r="I96" s="12">
        <v>37.36</v>
      </c>
      <c r="J96" s="28">
        <v>3</v>
      </c>
      <c r="K96" s="57">
        <v>7</v>
      </c>
      <c r="L96" s="12">
        <v>42.963999999999999</v>
      </c>
      <c r="M96" s="29">
        <f t="shared" si="0"/>
        <v>52.84572</v>
      </c>
      <c r="N96" s="28">
        <f t="shared" si="1"/>
        <v>300.74799999999999</v>
      </c>
    </row>
    <row r="97" spans="1:14" s="30" customFormat="1" ht="21" customHeight="1">
      <c r="A97" s="9" t="s">
        <v>227</v>
      </c>
      <c r="B97" s="189"/>
      <c r="C97" s="197"/>
      <c r="D97" s="35" t="s">
        <v>228</v>
      </c>
      <c r="E97" s="11" t="s">
        <v>16</v>
      </c>
      <c r="F97" s="9">
        <v>100</v>
      </c>
      <c r="G97" s="47" t="s">
        <v>229</v>
      </c>
      <c r="H97" s="10">
        <v>5</v>
      </c>
      <c r="I97" s="12">
        <v>41.88</v>
      </c>
      <c r="J97" s="28">
        <v>9</v>
      </c>
      <c r="K97" s="57">
        <v>18</v>
      </c>
      <c r="L97" s="12">
        <v>48.161999999999999</v>
      </c>
      <c r="M97" s="29">
        <f t="shared" si="0"/>
        <v>59.239259999999994</v>
      </c>
      <c r="N97" s="28">
        <f t="shared" si="1"/>
        <v>866.91599999999994</v>
      </c>
    </row>
    <row r="98" spans="1:14" s="30" customFormat="1" ht="21" customHeight="1">
      <c r="A98" s="9" t="s">
        <v>230</v>
      </c>
      <c r="B98" s="189"/>
      <c r="C98" s="197"/>
      <c r="D98" s="35" t="s">
        <v>231</v>
      </c>
      <c r="E98" s="11" t="s">
        <v>16</v>
      </c>
      <c r="F98" s="9">
        <v>100</v>
      </c>
      <c r="G98" s="47" t="s">
        <v>232</v>
      </c>
      <c r="H98" s="10">
        <v>5</v>
      </c>
      <c r="I98" s="12">
        <v>61.94</v>
      </c>
      <c r="J98" s="28">
        <v>2</v>
      </c>
      <c r="K98" s="57">
        <v>6</v>
      </c>
      <c r="L98" s="12">
        <v>71.230999999999995</v>
      </c>
      <c r="M98" s="29">
        <f t="shared" si="0"/>
        <v>87.614129999999989</v>
      </c>
      <c r="N98" s="28">
        <f t="shared" si="1"/>
        <v>427.38599999999997</v>
      </c>
    </row>
    <row r="99" spans="1:14" s="30" customFormat="1" ht="21" customHeight="1">
      <c r="A99" s="9" t="s">
        <v>233</v>
      </c>
      <c r="B99" s="189"/>
      <c r="C99" s="195"/>
      <c r="D99" s="35" t="s">
        <v>234</v>
      </c>
      <c r="E99" s="11" t="s">
        <v>16</v>
      </c>
      <c r="F99" s="9">
        <v>100</v>
      </c>
      <c r="G99" s="47" t="s">
        <v>235</v>
      </c>
      <c r="H99" s="10">
        <v>5</v>
      </c>
      <c r="I99" s="12">
        <v>63.44</v>
      </c>
      <c r="J99" s="28">
        <v>1</v>
      </c>
      <c r="K99" s="57">
        <v>6</v>
      </c>
      <c r="L99" s="12">
        <v>72.955999999999989</v>
      </c>
      <c r="M99" s="29">
        <f t="shared" si="0"/>
        <v>89.73587999999998</v>
      </c>
      <c r="N99" s="28">
        <f t="shared" si="1"/>
        <v>437.73599999999993</v>
      </c>
    </row>
    <row r="100" spans="1:14" s="30" customFormat="1" ht="20.25" customHeight="1">
      <c r="A100" s="9" t="s">
        <v>236</v>
      </c>
      <c r="B100" s="189" t="s">
        <v>237</v>
      </c>
      <c r="C100" s="194" t="s">
        <v>238</v>
      </c>
      <c r="D100" s="35" t="s">
        <v>239</v>
      </c>
      <c r="E100" s="11" t="s">
        <v>16</v>
      </c>
      <c r="F100" s="9">
        <v>100</v>
      </c>
      <c r="G100" s="47" t="s">
        <v>240</v>
      </c>
      <c r="H100" s="10">
        <v>15</v>
      </c>
      <c r="I100" s="12">
        <v>10.53</v>
      </c>
      <c r="J100" s="28">
        <v>12</v>
      </c>
      <c r="K100" s="57">
        <v>27</v>
      </c>
      <c r="L100" s="12">
        <v>12.109499999999999</v>
      </c>
      <c r="M100" s="29">
        <f t="shared" si="0"/>
        <v>14.894684999999999</v>
      </c>
      <c r="N100" s="28">
        <f t="shared" si="1"/>
        <v>326.95649999999995</v>
      </c>
    </row>
    <row r="101" spans="1:14" s="30" customFormat="1" ht="20.25" customHeight="1">
      <c r="A101" s="9" t="s">
        <v>241</v>
      </c>
      <c r="B101" s="189"/>
      <c r="C101" s="195"/>
      <c r="D101" s="35" t="s">
        <v>242</v>
      </c>
      <c r="E101" s="11" t="s">
        <v>16</v>
      </c>
      <c r="F101" s="9">
        <v>100</v>
      </c>
      <c r="G101" s="47" t="s">
        <v>243</v>
      </c>
      <c r="H101" s="10">
        <v>15</v>
      </c>
      <c r="I101" s="12">
        <v>11.28</v>
      </c>
      <c r="J101" s="28">
        <v>3</v>
      </c>
      <c r="K101" s="57">
        <v>15</v>
      </c>
      <c r="L101" s="12">
        <v>12.971999999999998</v>
      </c>
      <c r="M101" s="29">
        <f t="shared" si="0"/>
        <v>15.955559999999997</v>
      </c>
      <c r="N101" s="28">
        <f t="shared" si="1"/>
        <v>194.57999999999996</v>
      </c>
    </row>
    <row r="102" spans="1:14" s="30" customFormat="1" ht="46.5" customHeight="1">
      <c r="A102" s="9" t="s">
        <v>244</v>
      </c>
      <c r="B102" s="35" t="s">
        <v>245</v>
      </c>
      <c r="C102" s="189" t="s">
        <v>246</v>
      </c>
      <c r="D102" s="189"/>
      <c r="E102" s="11" t="s">
        <v>16</v>
      </c>
      <c r="F102" s="9">
        <v>100</v>
      </c>
      <c r="G102" s="47" t="s">
        <v>247</v>
      </c>
      <c r="H102" s="10">
        <v>10</v>
      </c>
      <c r="I102" s="12">
        <v>46.39</v>
      </c>
      <c r="J102" s="28">
        <v>2</v>
      </c>
      <c r="K102" s="57">
        <v>5</v>
      </c>
      <c r="L102" s="12">
        <v>53.348499999999994</v>
      </c>
      <c r="M102" s="29">
        <f t="shared" ref="M102:M219" si="2">L102*1.23</f>
        <v>65.61865499999999</v>
      </c>
      <c r="N102" s="28">
        <f t="shared" si="1"/>
        <v>266.74249999999995</v>
      </c>
    </row>
    <row r="103" spans="1:14" s="30" customFormat="1" ht="21" customHeight="1">
      <c r="A103" s="9" t="s">
        <v>248</v>
      </c>
      <c r="B103" s="13" t="s">
        <v>205</v>
      </c>
      <c r="C103" s="189" t="s">
        <v>249</v>
      </c>
      <c r="D103" s="189"/>
      <c r="E103" s="11" t="s">
        <v>16</v>
      </c>
      <c r="F103" s="9">
        <v>100</v>
      </c>
      <c r="G103" s="47" t="s">
        <v>250</v>
      </c>
      <c r="H103" s="10">
        <v>10</v>
      </c>
      <c r="I103" s="12">
        <v>26.08</v>
      </c>
      <c r="J103" s="28">
        <v>3</v>
      </c>
      <c r="K103" s="57">
        <v>11</v>
      </c>
      <c r="L103" s="12">
        <v>29.991999999999997</v>
      </c>
      <c r="M103" s="29">
        <f t="shared" si="2"/>
        <v>36.890159999999995</v>
      </c>
      <c r="N103" s="28">
        <f t="shared" si="1"/>
        <v>329.91199999999998</v>
      </c>
    </row>
    <row r="104" spans="1:14" s="30" customFormat="1" ht="25.5" customHeight="1">
      <c r="A104" s="9" t="s">
        <v>251</v>
      </c>
      <c r="B104" s="13" t="s">
        <v>252</v>
      </c>
      <c r="C104" s="189" t="s">
        <v>253</v>
      </c>
      <c r="D104" s="189"/>
      <c r="E104" s="11" t="s">
        <v>16</v>
      </c>
      <c r="F104" s="9">
        <v>1000</v>
      </c>
      <c r="G104" s="47" t="s">
        <v>254</v>
      </c>
      <c r="H104" s="10">
        <v>2</v>
      </c>
      <c r="I104" s="12">
        <v>107.57</v>
      </c>
      <c r="J104" s="28">
        <v>1</v>
      </c>
      <c r="K104" s="57">
        <v>3</v>
      </c>
      <c r="L104" s="12">
        <v>123.70549999999999</v>
      </c>
      <c r="M104" s="29">
        <f t="shared" si="2"/>
        <v>152.15776499999998</v>
      </c>
      <c r="N104" s="28">
        <f t="shared" ref="N104:N232" si="3">L104*K104</f>
        <v>371.11649999999997</v>
      </c>
    </row>
    <row r="105" spans="1:14" s="30" customFormat="1" ht="29.25" customHeight="1">
      <c r="A105" s="9" t="s">
        <v>255</v>
      </c>
      <c r="B105" s="13" t="s">
        <v>252</v>
      </c>
      <c r="C105" s="189" t="s">
        <v>256</v>
      </c>
      <c r="D105" s="189"/>
      <c r="E105" s="11" t="s">
        <v>16</v>
      </c>
      <c r="F105" s="9">
        <v>1000</v>
      </c>
      <c r="G105" s="9" t="s">
        <v>257</v>
      </c>
      <c r="H105" s="10">
        <v>2</v>
      </c>
      <c r="I105" s="12">
        <v>249.5</v>
      </c>
      <c r="J105" s="28">
        <v>1</v>
      </c>
      <c r="K105" s="57">
        <v>2</v>
      </c>
      <c r="L105" s="12">
        <v>286.92499999999995</v>
      </c>
      <c r="M105" s="29">
        <f t="shared" si="2"/>
        <v>352.91774999999996</v>
      </c>
      <c r="N105" s="28">
        <f t="shared" si="3"/>
        <v>573.84999999999991</v>
      </c>
    </row>
    <row r="106" spans="1:14" s="30" customFormat="1" ht="33.75" customHeight="1">
      <c r="A106" s="9" t="s">
        <v>258</v>
      </c>
      <c r="B106" s="189" t="s">
        <v>259</v>
      </c>
      <c r="C106" s="200" t="s">
        <v>260</v>
      </c>
      <c r="D106" s="35" t="s">
        <v>261</v>
      </c>
      <c r="E106" s="11" t="s">
        <v>16</v>
      </c>
      <c r="F106" s="9">
        <v>200</v>
      </c>
      <c r="G106" s="47" t="s">
        <v>262</v>
      </c>
      <c r="H106" s="10">
        <v>10</v>
      </c>
      <c r="I106" s="12">
        <v>74.72</v>
      </c>
      <c r="J106" s="28">
        <v>5</v>
      </c>
      <c r="K106" s="57">
        <v>12</v>
      </c>
      <c r="L106" s="12">
        <v>85.927999999999997</v>
      </c>
      <c r="M106" s="29">
        <f t="shared" si="2"/>
        <v>105.69144</v>
      </c>
      <c r="N106" s="28">
        <f t="shared" si="3"/>
        <v>1031.136</v>
      </c>
    </row>
    <row r="107" spans="1:14" s="30" customFormat="1" ht="33.75" customHeight="1">
      <c r="A107" s="9" t="s">
        <v>263</v>
      </c>
      <c r="B107" s="189"/>
      <c r="C107" s="201"/>
      <c r="D107" s="35" t="s">
        <v>264</v>
      </c>
      <c r="E107" s="11" t="s">
        <v>16</v>
      </c>
      <c r="F107" s="9">
        <v>200</v>
      </c>
      <c r="G107" s="9" t="s">
        <v>265</v>
      </c>
      <c r="H107" s="10">
        <v>10</v>
      </c>
      <c r="I107" s="12">
        <v>88.01</v>
      </c>
      <c r="J107" s="28">
        <v>7</v>
      </c>
      <c r="K107" s="57">
        <v>8</v>
      </c>
      <c r="L107" s="12">
        <v>101.2115</v>
      </c>
      <c r="M107" s="29">
        <f t="shared" si="2"/>
        <v>124.490145</v>
      </c>
      <c r="N107" s="28">
        <f t="shared" si="3"/>
        <v>809.69200000000001</v>
      </c>
    </row>
    <row r="108" spans="1:14" s="30" customFormat="1" ht="23.25" customHeight="1">
      <c r="A108" s="9" t="s">
        <v>266</v>
      </c>
      <c r="B108" s="13" t="s">
        <v>267</v>
      </c>
      <c r="C108" s="189" t="s">
        <v>268</v>
      </c>
      <c r="D108" s="189"/>
      <c r="E108" s="11" t="s">
        <v>16</v>
      </c>
      <c r="F108" s="9">
        <v>200</v>
      </c>
      <c r="G108" s="47" t="s">
        <v>269</v>
      </c>
      <c r="H108" s="10">
        <v>10</v>
      </c>
      <c r="I108" s="12">
        <v>24.32</v>
      </c>
      <c r="J108" s="28">
        <v>12</v>
      </c>
      <c r="K108" s="57">
        <v>20</v>
      </c>
      <c r="L108" s="12">
        <v>27.967999999999996</v>
      </c>
      <c r="M108" s="29">
        <f t="shared" si="2"/>
        <v>34.400639999999996</v>
      </c>
      <c r="N108" s="28">
        <f t="shared" si="3"/>
        <v>559.3599999999999</v>
      </c>
    </row>
    <row r="109" spans="1:14" s="30" customFormat="1" ht="18.75" customHeight="1">
      <c r="A109" s="9" t="s">
        <v>270</v>
      </c>
      <c r="B109" s="13" t="s">
        <v>252</v>
      </c>
      <c r="C109" s="189" t="s">
        <v>271</v>
      </c>
      <c r="D109" s="189"/>
      <c r="E109" s="11" t="s">
        <v>16</v>
      </c>
      <c r="F109" s="9">
        <v>1000</v>
      </c>
      <c r="G109" s="9" t="s">
        <v>272</v>
      </c>
      <c r="H109" s="10">
        <v>3</v>
      </c>
      <c r="I109" s="12">
        <v>80.239999999999995</v>
      </c>
      <c r="J109" s="28">
        <v>2</v>
      </c>
      <c r="K109" s="57">
        <v>2</v>
      </c>
      <c r="L109" s="12">
        <v>92.275999999999982</v>
      </c>
      <c r="M109" s="29">
        <f t="shared" si="2"/>
        <v>113.49947999999998</v>
      </c>
      <c r="N109" s="28">
        <f t="shared" si="3"/>
        <v>184.55199999999996</v>
      </c>
    </row>
    <row r="110" spans="1:14" s="30" customFormat="1" ht="28.5" customHeight="1">
      <c r="A110" s="9"/>
      <c r="B110" s="35" t="s">
        <v>252</v>
      </c>
      <c r="C110" s="35" t="s">
        <v>1136</v>
      </c>
      <c r="D110" s="55"/>
      <c r="E110" s="50" t="s">
        <v>16</v>
      </c>
      <c r="F110" s="50">
        <v>200</v>
      </c>
      <c r="G110" s="50" t="s">
        <v>1137</v>
      </c>
      <c r="H110" s="50"/>
      <c r="I110" s="50"/>
      <c r="J110" s="50"/>
      <c r="K110" s="60">
        <v>1</v>
      </c>
      <c r="L110" s="51">
        <v>75.84</v>
      </c>
      <c r="M110" s="51">
        <v>93.283200000000008</v>
      </c>
      <c r="N110" s="51">
        <v>75.84</v>
      </c>
    </row>
    <row r="111" spans="1:14" s="30" customFormat="1" ht="41.25" customHeight="1">
      <c r="A111" s="9"/>
      <c r="B111" s="35" t="s">
        <v>1142</v>
      </c>
      <c r="C111" s="35" t="s">
        <v>1143</v>
      </c>
      <c r="D111" s="55"/>
      <c r="E111" s="50" t="s">
        <v>134</v>
      </c>
      <c r="F111" s="50">
        <v>1</v>
      </c>
      <c r="G111" s="50" t="s">
        <v>1144</v>
      </c>
      <c r="H111" s="50"/>
      <c r="I111" s="50"/>
      <c r="J111" s="50"/>
      <c r="K111" s="60">
        <v>1</v>
      </c>
      <c r="L111" s="51">
        <v>130.69</v>
      </c>
      <c r="M111" s="51">
        <v>160.74869999999999</v>
      </c>
      <c r="N111" s="51">
        <v>130.69</v>
      </c>
    </row>
    <row r="112" spans="1:14" s="30" customFormat="1" ht="76.5">
      <c r="A112" s="9" t="s">
        <v>273</v>
      </c>
      <c r="B112" s="13" t="s">
        <v>274</v>
      </c>
      <c r="C112" s="36" t="s">
        <v>275</v>
      </c>
      <c r="D112" s="35" t="s">
        <v>276</v>
      </c>
      <c r="E112" s="11" t="s">
        <v>16</v>
      </c>
      <c r="F112" s="9">
        <v>500</v>
      </c>
      <c r="G112" s="9" t="s">
        <v>277</v>
      </c>
      <c r="H112" s="10">
        <v>3</v>
      </c>
      <c r="I112" s="12">
        <v>41.37</v>
      </c>
      <c r="J112" s="28">
        <v>7</v>
      </c>
      <c r="K112" s="57">
        <v>7</v>
      </c>
      <c r="L112" s="12">
        <v>47.575499999999991</v>
      </c>
      <c r="M112" s="29">
        <f t="shared" si="2"/>
        <v>58.517864999999986</v>
      </c>
      <c r="N112" s="28">
        <f t="shared" si="3"/>
        <v>333.02849999999995</v>
      </c>
    </row>
    <row r="113" spans="1:14" s="30" customFormat="1" ht="63.75">
      <c r="A113" s="9"/>
      <c r="B113" s="55" t="s">
        <v>989</v>
      </c>
      <c r="C113" s="52" t="s">
        <v>990</v>
      </c>
      <c r="D113" s="52" t="s">
        <v>987</v>
      </c>
      <c r="E113" s="50" t="s">
        <v>16</v>
      </c>
      <c r="F113" s="50">
        <v>1000</v>
      </c>
      <c r="G113" s="64" t="s">
        <v>991</v>
      </c>
      <c r="H113" s="50"/>
      <c r="I113" s="50"/>
      <c r="J113" s="50"/>
      <c r="K113" s="60">
        <v>6</v>
      </c>
      <c r="L113" s="51">
        <v>35.18</v>
      </c>
      <c r="M113" s="53">
        <v>43.2714</v>
      </c>
      <c r="N113" s="54">
        <v>211.07999999999998</v>
      </c>
    </row>
    <row r="114" spans="1:14" s="30" customFormat="1" ht="63.75">
      <c r="A114" s="9"/>
      <c r="B114" s="35" t="s">
        <v>1067</v>
      </c>
      <c r="C114" s="35" t="s">
        <v>1068</v>
      </c>
      <c r="D114" s="55" t="s">
        <v>1069</v>
      </c>
      <c r="E114" s="50" t="s">
        <v>16</v>
      </c>
      <c r="F114" s="50">
        <v>5</v>
      </c>
      <c r="G114" s="50" t="s">
        <v>1070</v>
      </c>
      <c r="H114" s="50"/>
      <c r="I114" s="50"/>
      <c r="J114" s="50"/>
      <c r="K114" s="60">
        <v>1</v>
      </c>
      <c r="L114" s="51">
        <v>257</v>
      </c>
      <c r="M114" s="51">
        <v>316.11</v>
      </c>
      <c r="N114" s="51">
        <v>257</v>
      </c>
    </row>
    <row r="115" spans="1:14" s="30" customFormat="1" ht="63.75">
      <c r="A115" s="9"/>
      <c r="B115" s="55" t="s">
        <v>274</v>
      </c>
      <c r="C115" s="72" t="s">
        <v>1230</v>
      </c>
      <c r="D115" s="48" t="s">
        <v>1231</v>
      </c>
      <c r="E115" s="50" t="s">
        <v>16</v>
      </c>
      <c r="F115" s="50">
        <v>100</v>
      </c>
      <c r="G115" s="50" t="s">
        <v>1232</v>
      </c>
      <c r="H115" s="50"/>
      <c r="I115" s="50"/>
      <c r="J115" s="50"/>
      <c r="K115" s="60">
        <v>1</v>
      </c>
      <c r="L115" s="51">
        <v>157.6765</v>
      </c>
      <c r="M115" s="51">
        <v>193.94209499999999</v>
      </c>
      <c r="N115" s="51">
        <v>157.6765</v>
      </c>
    </row>
    <row r="116" spans="1:14" s="30" customFormat="1" ht="89.25">
      <c r="A116" s="9"/>
      <c r="B116" s="55" t="s">
        <v>1233</v>
      </c>
      <c r="C116" s="72" t="s">
        <v>1234</v>
      </c>
      <c r="D116" s="48"/>
      <c r="E116" s="50" t="s">
        <v>16</v>
      </c>
      <c r="F116" s="50">
        <v>500</v>
      </c>
      <c r="G116" s="50" t="s">
        <v>1235</v>
      </c>
      <c r="H116" s="50"/>
      <c r="I116" s="50"/>
      <c r="J116" s="50"/>
      <c r="K116" s="60">
        <v>1</v>
      </c>
      <c r="L116" s="51">
        <v>522.51</v>
      </c>
      <c r="M116" s="51">
        <v>642.68729999999994</v>
      </c>
      <c r="N116" s="51">
        <v>522.51</v>
      </c>
    </row>
    <row r="117" spans="1:14" ht="27.75" customHeight="1">
      <c r="A117" s="9" t="s">
        <v>278</v>
      </c>
      <c r="B117" s="189" t="s">
        <v>279</v>
      </c>
      <c r="C117" s="194" t="s">
        <v>280</v>
      </c>
      <c r="D117" s="35" t="s">
        <v>281</v>
      </c>
      <c r="E117" s="11" t="s">
        <v>16</v>
      </c>
      <c r="F117" s="9">
        <v>150</v>
      </c>
      <c r="G117" s="47" t="s">
        <v>282</v>
      </c>
      <c r="H117" s="10">
        <v>3</v>
      </c>
      <c r="I117" s="12">
        <v>91.27</v>
      </c>
      <c r="J117" s="28">
        <v>5</v>
      </c>
      <c r="K117" s="57">
        <v>6</v>
      </c>
      <c r="L117" s="33">
        <v>104.96049999999998</v>
      </c>
      <c r="M117" s="23">
        <f t="shared" si="2"/>
        <v>129.10141499999997</v>
      </c>
      <c r="N117" s="28">
        <f t="shared" si="3"/>
        <v>629.76299999999992</v>
      </c>
    </row>
    <row r="118" spans="1:14" ht="29.25" customHeight="1">
      <c r="A118" s="9" t="s">
        <v>283</v>
      </c>
      <c r="B118" s="189"/>
      <c r="C118" s="195"/>
      <c r="D118" s="35" t="s">
        <v>284</v>
      </c>
      <c r="E118" s="11" t="s">
        <v>16</v>
      </c>
      <c r="F118" s="9">
        <v>100</v>
      </c>
      <c r="G118" s="47" t="s">
        <v>285</v>
      </c>
      <c r="H118" s="10">
        <v>3</v>
      </c>
      <c r="I118" s="12">
        <v>71.709999999999994</v>
      </c>
      <c r="J118" s="28">
        <v>9</v>
      </c>
      <c r="K118" s="57">
        <v>11</v>
      </c>
      <c r="L118" s="33">
        <v>82.466499999999982</v>
      </c>
      <c r="M118" s="23">
        <f t="shared" si="2"/>
        <v>101.43379499999998</v>
      </c>
      <c r="N118" s="28">
        <f t="shared" si="3"/>
        <v>907.13149999999985</v>
      </c>
    </row>
    <row r="119" spans="1:14" ht="38.25">
      <c r="B119" s="55" t="s">
        <v>1448</v>
      </c>
      <c r="C119" s="72" t="s">
        <v>1449</v>
      </c>
      <c r="D119" s="50"/>
      <c r="E119" s="72" t="s">
        <v>16</v>
      </c>
      <c r="F119" s="50">
        <v>1</v>
      </c>
      <c r="G119" s="72" t="s">
        <v>1450</v>
      </c>
      <c r="H119" s="51"/>
      <c r="I119" s="51"/>
      <c r="J119" s="51"/>
      <c r="K119" s="76">
        <v>5</v>
      </c>
      <c r="L119" s="76">
        <v>20.79</v>
      </c>
      <c r="M119" s="76">
        <f t="shared" si="2"/>
        <v>25.5717</v>
      </c>
      <c r="N119" s="76">
        <f t="shared" si="3"/>
        <v>103.94999999999999</v>
      </c>
    </row>
    <row r="120" spans="1:14" s="30" customFormat="1" ht="38.25">
      <c r="A120" s="9" t="s">
        <v>286</v>
      </c>
      <c r="B120" s="42" t="s">
        <v>287</v>
      </c>
      <c r="C120" s="39" t="s">
        <v>288</v>
      </c>
      <c r="D120" s="38" t="s">
        <v>289</v>
      </c>
      <c r="E120" s="11" t="s">
        <v>16</v>
      </c>
      <c r="F120" s="9">
        <v>10</v>
      </c>
      <c r="G120" s="47" t="s">
        <v>290</v>
      </c>
      <c r="H120" s="10">
        <v>2</v>
      </c>
      <c r="I120" s="12">
        <v>43.63</v>
      </c>
      <c r="J120" s="28">
        <v>1</v>
      </c>
      <c r="K120" s="57">
        <v>3</v>
      </c>
      <c r="L120" s="12">
        <v>50.174500000000002</v>
      </c>
      <c r="M120" s="29">
        <f t="shared" si="2"/>
        <v>61.714635000000001</v>
      </c>
      <c r="N120" s="28">
        <f t="shared" si="3"/>
        <v>150.52350000000001</v>
      </c>
    </row>
    <row r="121" spans="1:14" s="30" customFormat="1" ht="38.25">
      <c r="A121" s="9" t="s">
        <v>291</v>
      </c>
      <c r="B121" s="42" t="s">
        <v>287</v>
      </c>
      <c r="C121" s="39" t="s">
        <v>288</v>
      </c>
      <c r="D121" s="38" t="s">
        <v>292</v>
      </c>
      <c r="E121" s="11" t="s">
        <v>16</v>
      </c>
      <c r="F121" s="9">
        <v>10</v>
      </c>
      <c r="G121" s="47" t="s">
        <v>293</v>
      </c>
      <c r="H121" s="10">
        <v>2</v>
      </c>
      <c r="I121" s="12">
        <v>49.1</v>
      </c>
      <c r="J121" s="28">
        <v>1</v>
      </c>
      <c r="K121" s="57">
        <v>3</v>
      </c>
      <c r="L121" s="12">
        <v>56.464999999999996</v>
      </c>
      <c r="M121" s="29">
        <f t="shared" si="2"/>
        <v>69.451949999999997</v>
      </c>
      <c r="N121" s="28">
        <f t="shared" si="3"/>
        <v>169.39499999999998</v>
      </c>
    </row>
    <row r="122" spans="1:14" s="30" customFormat="1" ht="38.25">
      <c r="A122" s="9" t="s">
        <v>294</v>
      </c>
      <c r="B122" s="13" t="s">
        <v>295</v>
      </c>
      <c r="C122" s="39" t="s">
        <v>296</v>
      </c>
      <c r="D122" s="35" t="s">
        <v>297</v>
      </c>
      <c r="E122" s="11" t="s">
        <v>16</v>
      </c>
      <c r="F122" s="9">
        <v>20</v>
      </c>
      <c r="G122" s="9" t="s">
        <v>298</v>
      </c>
      <c r="H122" s="10">
        <v>3</v>
      </c>
      <c r="I122" s="12">
        <v>92.78</v>
      </c>
      <c r="J122" s="28">
        <v>1</v>
      </c>
      <c r="K122" s="57">
        <v>2</v>
      </c>
      <c r="L122" s="12">
        <v>106.69699999999999</v>
      </c>
      <c r="M122" s="29">
        <f t="shared" si="2"/>
        <v>131.23730999999998</v>
      </c>
      <c r="N122" s="28">
        <f t="shared" si="3"/>
        <v>213.39399999999998</v>
      </c>
    </row>
    <row r="123" spans="1:14" s="30" customFormat="1" ht="76.5">
      <c r="A123" s="9"/>
      <c r="B123" s="55" t="s">
        <v>1198</v>
      </c>
      <c r="C123" s="72" t="s">
        <v>1199</v>
      </c>
      <c r="D123" s="55" t="s">
        <v>1200</v>
      </c>
      <c r="E123" s="72" t="s">
        <v>16</v>
      </c>
      <c r="F123" s="72">
        <v>100</v>
      </c>
      <c r="G123" s="72" t="s">
        <v>1201</v>
      </c>
      <c r="H123" s="50"/>
      <c r="I123" s="50"/>
      <c r="J123" s="50"/>
      <c r="K123" s="60">
        <v>1</v>
      </c>
      <c r="L123" s="51">
        <v>48.74</v>
      </c>
      <c r="M123" s="51">
        <v>59.950200000000002</v>
      </c>
      <c r="N123" s="51">
        <v>48.74</v>
      </c>
    </row>
    <row r="124" spans="1:14" s="30" customFormat="1" ht="76.5">
      <c r="A124" s="9"/>
      <c r="B124" s="55" t="s">
        <v>1198</v>
      </c>
      <c r="C124" s="72" t="s">
        <v>1236</v>
      </c>
      <c r="D124" s="48" t="s">
        <v>1237</v>
      </c>
      <c r="E124" s="50" t="s">
        <v>16</v>
      </c>
      <c r="F124" s="50">
        <v>650</v>
      </c>
      <c r="G124" s="50" t="s">
        <v>1238</v>
      </c>
      <c r="H124" s="50"/>
      <c r="I124" s="50"/>
      <c r="J124" s="50"/>
      <c r="K124" s="60">
        <v>1</v>
      </c>
      <c r="L124" s="51">
        <v>311.72000000000003</v>
      </c>
      <c r="M124" s="51">
        <v>383.41560000000004</v>
      </c>
      <c r="N124" s="51">
        <v>311.72000000000003</v>
      </c>
    </row>
    <row r="125" spans="1:14" s="30" customFormat="1" ht="38.25">
      <c r="A125" s="9"/>
      <c r="B125" s="55" t="s">
        <v>295</v>
      </c>
      <c r="C125" s="72" t="s">
        <v>296</v>
      </c>
      <c r="D125" s="48" t="s">
        <v>1420</v>
      </c>
      <c r="E125" s="50" t="s">
        <v>16</v>
      </c>
      <c r="F125" s="50">
        <v>50</v>
      </c>
      <c r="G125" s="50" t="s">
        <v>1421</v>
      </c>
      <c r="H125" s="50"/>
      <c r="I125" s="50"/>
      <c r="J125" s="50"/>
      <c r="K125" s="60">
        <v>1</v>
      </c>
      <c r="L125" s="51">
        <v>197.52399999999997</v>
      </c>
      <c r="M125" s="51">
        <f>L125*1.23</f>
        <v>242.95451999999997</v>
      </c>
      <c r="N125" s="51">
        <f>L125*K125</f>
        <v>197.52399999999997</v>
      </c>
    </row>
    <row r="126" spans="1:14" s="30" customFormat="1" ht="38.25">
      <c r="A126" s="9"/>
      <c r="B126" s="55" t="s">
        <v>295</v>
      </c>
      <c r="C126" s="72" t="s">
        <v>296</v>
      </c>
      <c r="D126" s="48" t="s">
        <v>297</v>
      </c>
      <c r="E126" s="50" t="s">
        <v>16</v>
      </c>
      <c r="F126" s="50">
        <v>20</v>
      </c>
      <c r="G126" s="50" t="s">
        <v>298</v>
      </c>
      <c r="H126" s="50"/>
      <c r="I126" s="50"/>
      <c r="J126" s="50"/>
      <c r="K126" s="60">
        <v>1</v>
      </c>
      <c r="L126" s="51">
        <v>106.69699999999999</v>
      </c>
      <c r="M126" s="51">
        <f>L126*1.23</f>
        <v>131.23730999999998</v>
      </c>
      <c r="N126" s="51">
        <f>L126*K126</f>
        <v>106.69699999999999</v>
      </c>
    </row>
    <row r="127" spans="1:14" s="30" customFormat="1" ht="38.25">
      <c r="A127" s="9"/>
      <c r="B127" s="55" t="s">
        <v>295</v>
      </c>
      <c r="C127" s="72" t="s">
        <v>296</v>
      </c>
      <c r="D127" s="48" t="s">
        <v>1422</v>
      </c>
      <c r="E127" s="50" t="s">
        <v>16</v>
      </c>
      <c r="F127" s="50">
        <v>10</v>
      </c>
      <c r="G127" s="50" t="s">
        <v>1423</v>
      </c>
      <c r="H127" s="50"/>
      <c r="I127" s="50"/>
      <c r="J127" s="50"/>
      <c r="K127" s="60">
        <v>2</v>
      </c>
      <c r="L127" s="51">
        <v>70.644499999999994</v>
      </c>
      <c r="M127" s="51">
        <f>L127*1.23</f>
        <v>86.892734999999988</v>
      </c>
      <c r="N127" s="51">
        <f>L127*K127</f>
        <v>141.28899999999999</v>
      </c>
    </row>
    <row r="128" spans="1:14" ht="25.5">
      <c r="A128" s="50"/>
      <c r="B128" s="35" t="s">
        <v>1123</v>
      </c>
      <c r="C128" s="35" t="s">
        <v>1124</v>
      </c>
      <c r="D128" s="55" t="s">
        <v>1125</v>
      </c>
      <c r="E128" s="50" t="s">
        <v>16</v>
      </c>
      <c r="F128" s="50">
        <v>100</v>
      </c>
      <c r="G128" s="50" t="s">
        <v>1126</v>
      </c>
      <c r="H128" s="50"/>
      <c r="I128" s="50"/>
      <c r="J128" s="50"/>
      <c r="K128" s="60">
        <v>3</v>
      </c>
      <c r="L128" s="51">
        <v>110.15</v>
      </c>
      <c r="M128" s="51">
        <v>135.4845</v>
      </c>
      <c r="N128" s="51">
        <v>330.45000000000005</v>
      </c>
    </row>
    <row r="129" spans="1:14" ht="25.5">
      <c r="A129" s="50"/>
      <c r="B129" s="55" t="s">
        <v>1123</v>
      </c>
      <c r="C129" s="72" t="s">
        <v>1195</v>
      </c>
      <c r="D129" s="55" t="s">
        <v>1196</v>
      </c>
      <c r="E129" s="72" t="s">
        <v>16</v>
      </c>
      <c r="F129" s="72">
        <v>200</v>
      </c>
      <c r="G129" s="72" t="s">
        <v>1197</v>
      </c>
      <c r="H129" s="50"/>
      <c r="I129" s="50"/>
      <c r="J129" s="50"/>
      <c r="K129" s="60">
        <v>1</v>
      </c>
      <c r="L129" s="51">
        <v>194.36</v>
      </c>
      <c r="M129" s="51">
        <v>239.06280000000001</v>
      </c>
      <c r="N129" s="51">
        <v>194.36</v>
      </c>
    </row>
    <row r="130" spans="1:14" ht="33" customHeight="1">
      <c r="A130" s="50"/>
      <c r="B130" s="55" t="s">
        <v>1123</v>
      </c>
      <c r="C130" s="72" t="s">
        <v>1124</v>
      </c>
      <c r="D130" s="48" t="s">
        <v>1325</v>
      </c>
      <c r="E130" s="50" t="s">
        <v>16</v>
      </c>
      <c r="F130" s="50">
        <v>100</v>
      </c>
      <c r="G130" s="50" t="s">
        <v>1326</v>
      </c>
      <c r="H130" s="50"/>
      <c r="I130" s="50"/>
      <c r="J130" s="50"/>
      <c r="K130" s="60">
        <v>1</v>
      </c>
      <c r="L130" s="51">
        <v>56.52</v>
      </c>
      <c r="M130" s="51">
        <v>69.519599999999997</v>
      </c>
      <c r="N130" s="51">
        <v>56.52</v>
      </c>
    </row>
    <row r="131" spans="1:14" ht="25.5">
      <c r="A131" s="50"/>
      <c r="B131" s="72" t="s">
        <v>1123</v>
      </c>
      <c r="C131" s="72" t="s">
        <v>1195</v>
      </c>
      <c r="D131" s="72" t="s">
        <v>1340</v>
      </c>
      <c r="E131" s="50" t="s">
        <v>16</v>
      </c>
      <c r="F131" s="50">
        <v>200</v>
      </c>
      <c r="G131" s="50" t="s">
        <v>1341</v>
      </c>
      <c r="H131" s="50"/>
      <c r="I131" s="50"/>
      <c r="J131" s="50"/>
      <c r="K131" s="50">
        <v>1</v>
      </c>
      <c r="L131" s="50">
        <v>262.98</v>
      </c>
      <c r="M131" s="50">
        <v>323.46540000000005</v>
      </c>
      <c r="N131" s="50">
        <v>262.98</v>
      </c>
    </row>
    <row r="132" spans="1:14" ht="25.5">
      <c r="A132" s="50"/>
      <c r="B132" s="55" t="s">
        <v>1123</v>
      </c>
      <c r="C132" s="72" t="s">
        <v>1195</v>
      </c>
      <c r="D132" s="55" t="s">
        <v>1368</v>
      </c>
      <c r="E132" s="72" t="s">
        <v>16</v>
      </c>
      <c r="F132" s="72">
        <v>200</v>
      </c>
      <c r="G132" s="72" t="s">
        <v>1369</v>
      </c>
      <c r="H132" s="50"/>
      <c r="I132" s="50"/>
      <c r="J132" s="50"/>
      <c r="K132" s="60">
        <v>1</v>
      </c>
      <c r="L132" s="51">
        <v>151.38999999999999</v>
      </c>
      <c r="M132" s="51">
        <v>186.20969999999997</v>
      </c>
      <c r="N132" s="51">
        <v>151.38999999999999</v>
      </c>
    </row>
    <row r="133" spans="1:14" ht="25.5">
      <c r="A133" s="50"/>
      <c r="B133" s="55" t="s">
        <v>1123</v>
      </c>
      <c r="C133" s="72" t="s">
        <v>1195</v>
      </c>
      <c r="D133" s="48" t="s">
        <v>1370</v>
      </c>
      <c r="E133" s="50" t="s">
        <v>16</v>
      </c>
      <c r="F133" s="50">
        <v>200</v>
      </c>
      <c r="G133" s="50" t="s">
        <v>1371</v>
      </c>
      <c r="H133" s="50"/>
      <c r="I133" s="50"/>
      <c r="J133" s="50"/>
      <c r="K133" s="60">
        <v>1</v>
      </c>
      <c r="L133" s="51">
        <v>160.33000000000001</v>
      </c>
      <c r="M133" s="51">
        <v>197.20590000000001</v>
      </c>
      <c r="N133" s="51">
        <v>160.33000000000001</v>
      </c>
    </row>
    <row r="134" spans="1:14" s="30" customFormat="1" ht="51">
      <c r="A134" s="9" t="s">
        <v>299</v>
      </c>
      <c r="B134" s="13" t="s">
        <v>300</v>
      </c>
      <c r="C134" s="36" t="s">
        <v>301</v>
      </c>
      <c r="D134" s="35" t="s">
        <v>302</v>
      </c>
      <c r="E134" s="11" t="s">
        <v>16</v>
      </c>
      <c r="F134" s="9">
        <v>1</v>
      </c>
      <c r="G134" s="9" t="s">
        <v>303</v>
      </c>
      <c r="H134" s="10">
        <v>3</v>
      </c>
      <c r="I134" s="12">
        <v>3.76</v>
      </c>
      <c r="J134" s="28">
        <v>20</v>
      </c>
      <c r="K134" s="57">
        <v>20</v>
      </c>
      <c r="L134" s="12">
        <v>4.3239999999999998</v>
      </c>
      <c r="M134" s="29">
        <f t="shared" si="2"/>
        <v>5.3185199999999995</v>
      </c>
      <c r="N134" s="28">
        <f t="shared" si="3"/>
        <v>86.47999999999999</v>
      </c>
    </row>
    <row r="135" spans="1:14" s="30" customFormat="1" ht="51">
      <c r="A135" s="9" t="s">
        <v>304</v>
      </c>
      <c r="B135" s="13" t="s">
        <v>300</v>
      </c>
      <c r="C135" s="36" t="s">
        <v>301</v>
      </c>
      <c r="D135" s="35" t="s">
        <v>305</v>
      </c>
      <c r="E135" s="11" t="s">
        <v>16</v>
      </c>
      <c r="F135" s="9">
        <v>1</v>
      </c>
      <c r="G135" s="9" t="s">
        <v>306</v>
      </c>
      <c r="H135" s="10">
        <v>3</v>
      </c>
      <c r="I135" s="12">
        <v>4.01</v>
      </c>
      <c r="J135" s="28">
        <v>20</v>
      </c>
      <c r="K135" s="57">
        <v>20</v>
      </c>
      <c r="L135" s="12">
        <v>4.6114999999999995</v>
      </c>
      <c r="M135" s="29">
        <f t="shared" si="2"/>
        <v>5.6721449999999995</v>
      </c>
      <c r="N135" s="28">
        <f t="shared" si="3"/>
        <v>92.22999999999999</v>
      </c>
    </row>
    <row r="136" spans="1:14" s="30" customFormat="1" ht="51">
      <c r="A136" s="9" t="s">
        <v>307</v>
      </c>
      <c r="B136" s="13" t="s">
        <v>300</v>
      </c>
      <c r="C136" s="36" t="s">
        <v>301</v>
      </c>
      <c r="D136" s="35" t="s">
        <v>308</v>
      </c>
      <c r="E136" s="11" t="s">
        <v>16</v>
      </c>
      <c r="F136" s="9">
        <v>1</v>
      </c>
      <c r="G136" s="9" t="s">
        <v>309</v>
      </c>
      <c r="H136" s="10">
        <v>3</v>
      </c>
      <c r="I136" s="12">
        <v>5.0199999999999996</v>
      </c>
      <c r="J136" s="28">
        <v>6</v>
      </c>
      <c r="K136" s="57">
        <v>8</v>
      </c>
      <c r="L136" s="12">
        <v>5.7729999999999988</v>
      </c>
      <c r="M136" s="29">
        <f t="shared" si="2"/>
        <v>7.1007899999999982</v>
      </c>
      <c r="N136" s="28">
        <f t="shared" si="3"/>
        <v>46.18399999999999</v>
      </c>
    </row>
    <row r="137" spans="1:14" s="30" customFormat="1" ht="51">
      <c r="A137" s="9" t="s">
        <v>310</v>
      </c>
      <c r="B137" s="13" t="s">
        <v>300</v>
      </c>
      <c r="C137" s="36" t="s">
        <v>301</v>
      </c>
      <c r="D137" s="35" t="s">
        <v>311</v>
      </c>
      <c r="E137" s="11" t="s">
        <v>16</v>
      </c>
      <c r="F137" s="9">
        <v>1</v>
      </c>
      <c r="G137" s="47" t="s">
        <v>312</v>
      </c>
      <c r="H137" s="10">
        <v>3</v>
      </c>
      <c r="I137" s="12">
        <v>6.77</v>
      </c>
      <c r="J137" s="28">
        <v>6</v>
      </c>
      <c r="K137" s="57">
        <v>10</v>
      </c>
      <c r="L137" s="12">
        <v>7.785499999999999</v>
      </c>
      <c r="M137" s="29">
        <f t="shared" si="2"/>
        <v>9.5761649999999978</v>
      </c>
      <c r="N137" s="28">
        <f t="shared" si="3"/>
        <v>77.85499999999999</v>
      </c>
    </row>
    <row r="138" spans="1:14" s="30" customFormat="1" ht="51">
      <c r="A138" s="9"/>
      <c r="B138" s="13" t="s">
        <v>300</v>
      </c>
      <c r="C138" s="36" t="s">
        <v>301</v>
      </c>
      <c r="D138" s="35" t="s">
        <v>313</v>
      </c>
      <c r="E138" s="11" t="s">
        <v>16</v>
      </c>
      <c r="F138" s="9">
        <v>1</v>
      </c>
      <c r="G138" s="47" t="s">
        <v>314</v>
      </c>
      <c r="H138" s="10"/>
      <c r="I138" s="12"/>
      <c r="J138" s="28"/>
      <c r="K138" s="57">
        <v>2</v>
      </c>
      <c r="L138" s="12">
        <v>8.65</v>
      </c>
      <c r="M138" s="29">
        <f t="shared" si="2"/>
        <v>10.6395</v>
      </c>
      <c r="N138" s="28">
        <f t="shared" si="3"/>
        <v>17.3</v>
      </c>
    </row>
    <row r="139" spans="1:14" ht="38.25">
      <c r="A139" s="50"/>
      <c r="B139" s="55" t="s">
        <v>1226</v>
      </c>
      <c r="C139" s="72" t="s">
        <v>1227</v>
      </c>
      <c r="D139" s="55" t="s">
        <v>1228</v>
      </c>
      <c r="E139" s="50" t="s">
        <v>16</v>
      </c>
      <c r="F139" s="50">
        <v>1</v>
      </c>
      <c r="G139" s="50" t="s">
        <v>1229</v>
      </c>
      <c r="H139" s="50"/>
      <c r="I139" s="50"/>
      <c r="J139" s="50"/>
      <c r="K139" s="60">
        <v>2</v>
      </c>
      <c r="L139" s="51">
        <v>8.94</v>
      </c>
      <c r="M139" s="51">
        <v>10.9962</v>
      </c>
      <c r="N139" s="51">
        <v>17.88</v>
      </c>
    </row>
    <row r="140" spans="1:14" ht="38.25">
      <c r="A140" s="50"/>
      <c r="B140" s="55" t="s">
        <v>1284</v>
      </c>
      <c r="C140" s="72" t="s">
        <v>1285</v>
      </c>
      <c r="D140" s="55" t="s">
        <v>1286</v>
      </c>
      <c r="E140" s="50" t="s">
        <v>16</v>
      </c>
      <c r="F140" s="50">
        <v>1</v>
      </c>
      <c r="G140" s="50" t="s">
        <v>1287</v>
      </c>
      <c r="H140" s="50"/>
      <c r="I140" s="50"/>
      <c r="J140" s="50"/>
      <c r="K140" s="60">
        <v>6</v>
      </c>
      <c r="L140" s="51">
        <v>11.82</v>
      </c>
      <c r="M140" s="51">
        <v>14.538600000000001</v>
      </c>
      <c r="N140" s="51">
        <v>70.92</v>
      </c>
    </row>
    <row r="141" spans="1:14" s="30" customFormat="1" ht="102">
      <c r="A141" s="9" t="s">
        <v>315</v>
      </c>
      <c r="B141" s="13" t="s">
        <v>316</v>
      </c>
      <c r="C141" s="36" t="s">
        <v>317</v>
      </c>
      <c r="D141" s="35" t="s">
        <v>318</v>
      </c>
      <c r="E141" s="11" t="s">
        <v>16</v>
      </c>
      <c r="F141" s="9">
        <v>200</v>
      </c>
      <c r="G141" s="9" t="s">
        <v>319</v>
      </c>
      <c r="H141" s="10">
        <v>3</v>
      </c>
      <c r="I141" s="12">
        <v>28.33</v>
      </c>
      <c r="J141" s="28">
        <v>1</v>
      </c>
      <c r="K141" s="57">
        <v>2</v>
      </c>
      <c r="L141" s="12">
        <v>32.579499999999996</v>
      </c>
      <c r="M141" s="29">
        <f t="shared" si="2"/>
        <v>40.072784999999996</v>
      </c>
      <c r="N141" s="28">
        <f t="shared" si="3"/>
        <v>65.158999999999992</v>
      </c>
    </row>
    <row r="142" spans="1:14" s="30" customFormat="1" ht="102">
      <c r="A142" s="9" t="s">
        <v>320</v>
      </c>
      <c r="B142" s="13" t="s">
        <v>316</v>
      </c>
      <c r="C142" s="36" t="s">
        <v>317</v>
      </c>
      <c r="D142" s="35" t="s">
        <v>321</v>
      </c>
      <c r="E142" s="11" t="s">
        <v>16</v>
      </c>
      <c r="F142" s="9">
        <v>100</v>
      </c>
      <c r="G142" s="9" t="s">
        <v>322</v>
      </c>
      <c r="H142" s="10">
        <v>3</v>
      </c>
      <c r="I142" s="12">
        <v>53.41</v>
      </c>
      <c r="J142" s="28">
        <v>2</v>
      </c>
      <c r="K142" s="57">
        <v>2</v>
      </c>
      <c r="L142" s="12">
        <v>61.421499999999995</v>
      </c>
      <c r="M142" s="29">
        <f t="shared" si="2"/>
        <v>75.548444999999987</v>
      </c>
      <c r="N142" s="28">
        <f t="shared" si="3"/>
        <v>122.84299999999999</v>
      </c>
    </row>
    <row r="143" spans="1:14" s="30" customFormat="1" ht="63.75">
      <c r="A143" s="9" t="s">
        <v>323</v>
      </c>
      <c r="B143" s="36" t="s">
        <v>324</v>
      </c>
      <c r="C143" s="36" t="s">
        <v>325</v>
      </c>
      <c r="D143" s="35" t="s">
        <v>326</v>
      </c>
      <c r="E143" s="11" t="s">
        <v>16</v>
      </c>
      <c r="F143" s="9">
        <v>1</v>
      </c>
      <c r="G143" s="47" t="s">
        <v>327</v>
      </c>
      <c r="H143" s="10">
        <v>10</v>
      </c>
      <c r="I143" s="12">
        <v>4.76</v>
      </c>
      <c r="J143" s="28">
        <v>2</v>
      </c>
      <c r="K143" s="57">
        <v>10</v>
      </c>
      <c r="L143" s="12">
        <v>5.4739999999999993</v>
      </c>
      <c r="M143" s="29">
        <f t="shared" si="2"/>
        <v>6.7330199999999989</v>
      </c>
      <c r="N143" s="28">
        <f t="shared" si="3"/>
        <v>54.739999999999995</v>
      </c>
    </row>
    <row r="144" spans="1:14" s="30" customFormat="1" ht="63.75">
      <c r="A144" s="9" t="s">
        <v>328</v>
      </c>
      <c r="B144" s="36" t="s">
        <v>324</v>
      </c>
      <c r="C144" s="36" t="s">
        <v>325</v>
      </c>
      <c r="D144" s="35" t="s">
        <v>329</v>
      </c>
      <c r="E144" s="11" t="s">
        <v>16</v>
      </c>
      <c r="F144" s="9">
        <v>1</v>
      </c>
      <c r="G144" s="47" t="s">
        <v>330</v>
      </c>
      <c r="H144" s="10">
        <v>10</v>
      </c>
      <c r="I144" s="12">
        <v>5.0199999999999996</v>
      </c>
      <c r="J144" s="28">
        <v>2</v>
      </c>
      <c r="K144" s="57">
        <v>10</v>
      </c>
      <c r="L144" s="12">
        <v>5.7729999999999988</v>
      </c>
      <c r="M144" s="29">
        <f t="shared" si="2"/>
        <v>7.1007899999999982</v>
      </c>
      <c r="N144" s="28">
        <f t="shared" si="3"/>
        <v>57.72999999999999</v>
      </c>
    </row>
    <row r="145" spans="1:14" s="30" customFormat="1" ht="63.75">
      <c r="A145" s="9" t="s">
        <v>331</v>
      </c>
      <c r="B145" s="36" t="s">
        <v>324</v>
      </c>
      <c r="C145" s="36" t="s">
        <v>325</v>
      </c>
      <c r="D145" s="35" t="s">
        <v>332</v>
      </c>
      <c r="E145" s="11" t="s">
        <v>16</v>
      </c>
      <c r="F145" s="9">
        <v>1</v>
      </c>
      <c r="G145" s="47" t="s">
        <v>333</v>
      </c>
      <c r="H145" s="10">
        <v>10</v>
      </c>
      <c r="I145" s="12">
        <v>5.77</v>
      </c>
      <c r="J145" s="28">
        <v>2</v>
      </c>
      <c r="K145" s="57">
        <v>4</v>
      </c>
      <c r="L145" s="12">
        <v>6.6354999999999986</v>
      </c>
      <c r="M145" s="29">
        <f t="shared" si="2"/>
        <v>8.1616649999999975</v>
      </c>
      <c r="N145" s="28">
        <f t="shared" si="3"/>
        <v>26.541999999999994</v>
      </c>
    </row>
    <row r="146" spans="1:14" s="30" customFormat="1" ht="63.75">
      <c r="A146" s="9" t="s">
        <v>334</v>
      </c>
      <c r="B146" s="36" t="s">
        <v>324</v>
      </c>
      <c r="C146" s="36" t="s">
        <v>325</v>
      </c>
      <c r="D146" s="35" t="s">
        <v>335</v>
      </c>
      <c r="E146" s="11" t="s">
        <v>16</v>
      </c>
      <c r="F146" s="9">
        <v>1</v>
      </c>
      <c r="G146" s="47" t="s">
        <v>336</v>
      </c>
      <c r="H146" s="10">
        <v>10</v>
      </c>
      <c r="I146" s="12">
        <v>6.02</v>
      </c>
      <c r="J146" s="28">
        <v>2</v>
      </c>
      <c r="K146" s="57">
        <v>4</v>
      </c>
      <c r="L146" s="12">
        <v>6.9229999999999992</v>
      </c>
      <c r="M146" s="29">
        <f t="shared" si="2"/>
        <v>8.5152899999999985</v>
      </c>
      <c r="N146" s="28">
        <f t="shared" si="3"/>
        <v>27.691999999999997</v>
      </c>
    </row>
    <row r="147" spans="1:14" s="30" customFormat="1" ht="63.75">
      <c r="A147" s="9" t="s">
        <v>337</v>
      </c>
      <c r="B147" s="36" t="s">
        <v>324</v>
      </c>
      <c r="C147" s="36" t="s">
        <v>325</v>
      </c>
      <c r="D147" s="35" t="s">
        <v>338</v>
      </c>
      <c r="E147" s="11" t="s">
        <v>16</v>
      </c>
      <c r="F147" s="9">
        <v>1</v>
      </c>
      <c r="G147" s="47" t="s">
        <v>339</v>
      </c>
      <c r="H147" s="10">
        <v>5</v>
      </c>
      <c r="I147" s="12">
        <v>8.5299999999999994</v>
      </c>
      <c r="J147" s="28">
        <v>2</v>
      </c>
      <c r="K147" s="57">
        <v>4</v>
      </c>
      <c r="L147" s="12">
        <v>9.8094999999999981</v>
      </c>
      <c r="M147" s="29">
        <f t="shared" si="2"/>
        <v>12.065684999999997</v>
      </c>
      <c r="N147" s="28">
        <f t="shared" si="3"/>
        <v>39.237999999999992</v>
      </c>
    </row>
    <row r="148" spans="1:14" s="30" customFormat="1" ht="63.75">
      <c r="A148" s="9"/>
      <c r="B148" s="55" t="s">
        <v>324</v>
      </c>
      <c r="C148" s="72" t="s">
        <v>325</v>
      </c>
      <c r="D148" s="55" t="s">
        <v>1299</v>
      </c>
      <c r="E148" s="72" t="s">
        <v>16</v>
      </c>
      <c r="F148" s="72">
        <v>1</v>
      </c>
      <c r="G148" s="75" t="s">
        <v>1300</v>
      </c>
      <c r="H148" s="51"/>
      <c r="I148" s="51"/>
      <c r="J148" s="51"/>
      <c r="K148" s="51">
        <v>10</v>
      </c>
      <c r="L148" s="51">
        <v>5.19</v>
      </c>
      <c r="M148" s="51">
        <v>6.3837000000000002</v>
      </c>
      <c r="N148" s="51">
        <v>51.900000000000006</v>
      </c>
    </row>
    <row r="149" spans="1:14" s="30" customFormat="1" ht="63.75">
      <c r="A149" s="9"/>
      <c r="B149" s="55" t="s">
        <v>324</v>
      </c>
      <c r="C149" s="72" t="s">
        <v>325</v>
      </c>
      <c r="D149" s="55" t="s">
        <v>1301</v>
      </c>
      <c r="E149" s="50" t="s">
        <v>16</v>
      </c>
      <c r="F149" s="50">
        <v>1</v>
      </c>
      <c r="G149" s="64" t="s">
        <v>1302</v>
      </c>
      <c r="H149" s="50"/>
      <c r="I149" s="50"/>
      <c r="J149" s="50"/>
      <c r="K149" s="60">
        <v>11</v>
      </c>
      <c r="L149" s="51">
        <v>5.19</v>
      </c>
      <c r="M149" s="51">
        <v>6.3837000000000002</v>
      </c>
      <c r="N149" s="51">
        <v>57.09</v>
      </c>
    </row>
    <row r="150" spans="1:14" s="30" customFormat="1" ht="63.75">
      <c r="A150" s="9"/>
      <c r="B150" s="55" t="s">
        <v>324</v>
      </c>
      <c r="C150" s="72" t="s">
        <v>325</v>
      </c>
      <c r="D150" s="55" t="s">
        <v>1303</v>
      </c>
      <c r="E150" s="72" t="s">
        <v>16</v>
      </c>
      <c r="F150" s="72">
        <v>1</v>
      </c>
      <c r="G150" s="72" t="s">
        <v>1304</v>
      </c>
      <c r="H150" s="50"/>
      <c r="I150" s="50"/>
      <c r="J150" s="50"/>
      <c r="K150" s="60">
        <v>3</v>
      </c>
      <c r="L150" s="51">
        <v>49.31</v>
      </c>
      <c r="M150" s="51">
        <v>60.651299999999999</v>
      </c>
      <c r="N150" s="51">
        <v>147.93</v>
      </c>
    </row>
    <row r="151" spans="1:14" s="30" customFormat="1" ht="76.5">
      <c r="A151" s="9"/>
      <c r="B151" s="55" t="s">
        <v>1327</v>
      </c>
      <c r="C151" s="72" t="s">
        <v>1328</v>
      </c>
      <c r="D151" s="48" t="s">
        <v>1329</v>
      </c>
      <c r="E151" s="50" t="s">
        <v>16</v>
      </c>
      <c r="F151" s="50">
        <v>1</v>
      </c>
      <c r="G151" s="50" t="s">
        <v>1330</v>
      </c>
      <c r="H151" s="50"/>
      <c r="I151" s="50"/>
      <c r="J151" s="50"/>
      <c r="K151" s="60">
        <v>1</v>
      </c>
      <c r="L151" s="51">
        <v>28.84</v>
      </c>
      <c r="M151" s="51">
        <v>35.473199999999999</v>
      </c>
      <c r="N151" s="51">
        <v>28.84</v>
      </c>
    </row>
    <row r="152" spans="1:14" s="30" customFormat="1" ht="76.5">
      <c r="A152" s="9"/>
      <c r="B152" s="55" t="s">
        <v>1327</v>
      </c>
      <c r="C152" s="72" t="s">
        <v>1328</v>
      </c>
      <c r="D152" s="48" t="s">
        <v>1331</v>
      </c>
      <c r="E152" s="50" t="s">
        <v>16</v>
      </c>
      <c r="F152" s="50">
        <v>1</v>
      </c>
      <c r="G152" s="50" t="s">
        <v>1332</v>
      </c>
      <c r="H152" s="50"/>
      <c r="I152" s="50"/>
      <c r="J152" s="50"/>
      <c r="K152" s="60"/>
      <c r="L152" s="51">
        <v>33.17</v>
      </c>
      <c r="M152" s="51">
        <v>40.799100000000003</v>
      </c>
      <c r="N152" s="51">
        <v>0</v>
      </c>
    </row>
    <row r="153" spans="1:14" s="30" customFormat="1" ht="76.5">
      <c r="A153" s="9" t="s">
        <v>340</v>
      </c>
      <c r="B153" s="13" t="s">
        <v>341</v>
      </c>
      <c r="C153" s="36" t="s">
        <v>342</v>
      </c>
      <c r="D153" s="35" t="s">
        <v>343</v>
      </c>
      <c r="E153" s="11" t="s">
        <v>16</v>
      </c>
      <c r="F153" s="9">
        <v>4</v>
      </c>
      <c r="G153" s="47" t="s">
        <v>344</v>
      </c>
      <c r="H153" s="10">
        <v>3</v>
      </c>
      <c r="I153" s="12">
        <v>49.4</v>
      </c>
      <c r="J153" s="28">
        <v>5</v>
      </c>
      <c r="K153" s="57">
        <v>5</v>
      </c>
      <c r="L153" s="12">
        <v>56.809999999999995</v>
      </c>
      <c r="M153" s="29">
        <f t="shared" si="2"/>
        <v>69.876299999999986</v>
      </c>
      <c r="N153" s="28">
        <f t="shared" si="3"/>
        <v>284.04999999999995</v>
      </c>
    </row>
    <row r="154" spans="1:14" s="30" customFormat="1" ht="25.5">
      <c r="A154" s="9" t="s">
        <v>345</v>
      </c>
      <c r="B154" s="13" t="s">
        <v>346</v>
      </c>
      <c r="C154" s="36" t="s">
        <v>347</v>
      </c>
      <c r="D154" s="35" t="s">
        <v>348</v>
      </c>
      <c r="E154" s="11" t="s">
        <v>16</v>
      </c>
      <c r="F154" s="9">
        <v>1</v>
      </c>
      <c r="G154" s="47" t="s">
        <v>349</v>
      </c>
      <c r="H154" s="10">
        <v>5</v>
      </c>
      <c r="I154" s="12">
        <v>12.29</v>
      </c>
      <c r="J154" s="28">
        <v>3</v>
      </c>
      <c r="K154" s="57">
        <v>13</v>
      </c>
      <c r="L154" s="12">
        <v>14.133499999999998</v>
      </c>
      <c r="M154" s="29">
        <f t="shared" si="2"/>
        <v>17.384204999999998</v>
      </c>
      <c r="N154" s="28">
        <f t="shared" si="3"/>
        <v>183.73549999999997</v>
      </c>
    </row>
    <row r="155" spans="1:14" ht="76.5">
      <c r="A155" s="9" t="s">
        <v>350</v>
      </c>
      <c r="B155" s="13" t="s">
        <v>341</v>
      </c>
      <c r="C155" s="36" t="s">
        <v>351</v>
      </c>
      <c r="D155" s="37" t="s">
        <v>352</v>
      </c>
      <c r="E155" s="11" t="s">
        <v>16</v>
      </c>
      <c r="F155" s="9">
        <v>1</v>
      </c>
      <c r="G155" s="47" t="s">
        <v>353</v>
      </c>
      <c r="H155" s="10">
        <v>5</v>
      </c>
      <c r="I155" s="12">
        <v>17.8</v>
      </c>
      <c r="J155" s="28">
        <v>6</v>
      </c>
      <c r="K155" s="57">
        <v>16</v>
      </c>
      <c r="L155" s="12">
        <v>20.47</v>
      </c>
      <c r="M155" s="23">
        <f t="shared" si="2"/>
        <v>25.178099999999997</v>
      </c>
      <c r="N155" s="28">
        <f t="shared" si="3"/>
        <v>327.52</v>
      </c>
    </row>
    <row r="156" spans="1:14" ht="76.5">
      <c r="A156" s="9" t="s">
        <v>354</v>
      </c>
      <c r="B156" s="13" t="s">
        <v>341</v>
      </c>
      <c r="C156" s="36" t="s">
        <v>351</v>
      </c>
      <c r="D156" s="37" t="s">
        <v>355</v>
      </c>
      <c r="E156" s="11" t="s">
        <v>16</v>
      </c>
      <c r="F156" s="9">
        <v>1</v>
      </c>
      <c r="G156" s="47" t="s">
        <v>356</v>
      </c>
      <c r="H156" s="10">
        <v>5</v>
      </c>
      <c r="I156" s="12">
        <v>17.8</v>
      </c>
      <c r="J156" s="28">
        <v>8</v>
      </c>
      <c r="K156" s="57">
        <v>14</v>
      </c>
      <c r="L156" s="12">
        <v>20.47</v>
      </c>
      <c r="M156" s="23">
        <f t="shared" si="2"/>
        <v>25.178099999999997</v>
      </c>
      <c r="N156" s="28">
        <f t="shared" si="3"/>
        <v>286.58</v>
      </c>
    </row>
    <row r="157" spans="1:14" s="30" customFormat="1" ht="76.5">
      <c r="A157" s="9" t="s">
        <v>357</v>
      </c>
      <c r="B157" s="13" t="s">
        <v>341</v>
      </c>
      <c r="C157" s="36" t="s">
        <v>351</v>
      </c>
      <c r="D157" s="35" t="s">
        <v>358</v>
      </c>
      <c r="E157" s="11" t="s">
        <v>16</v>
      </c>
      <c r="F157" s="9">
        <v>1</v>
      </c>
      <c r="G157" s="47" t="s">
        <v>359</v>
      </c>
      <c r="H157" s="10">
        <v>10</v>
      </c>
      <c r="I157" s="12">
        <v>17.8</v>
      </c>
      <c r="J157" s="28">
        <v>1</v>
      </c>
      <c r="K157" s="57">
        <v>7</v>
      </c>
      <c r="L157" s="12">
        <v>20.47</v>
      </c>
      <c r="M157" s="29">
        <f t="shared" si="2"/>
        <v>25.178099999999997</v>
      </c>
      <c r="N157" s="28">
        <f t="shared" si="3"/>
        <v>143.29</v>
      </c>
    </row>
    <row r="158" spans="1:14" s="30" customFormat="1" ht="63.75">
      <c r="A158" s="9"/>
      <c r="B158" s="55" t="s">
        <v>361</v>
      </c>
      <c r="C158" s="52" t="s">
        <v>968</v>
      </c>
      <c r="D158" s="52" t="s">
        <v>969</v>
      </c>
      <c r="E158" s="50" t="s">
        <v>16</v>
      </c>
      <c r="F158" s="50">
        <v>1</v>
      </c>
      <c r="G158" s="50" t="s">
        <v>970</v>
      </c>
      <c r="H158" s="50"/>
      <c r="I158" s="50"/>
      <c r="J158" s="50"/>
      <c r="K158" s="60">
        <v>10</v>
      </c>
      <c r="L158" s="51">
        <v>21.2</v>
      </c>
      <c r="M158" s="53">
        <v>26.076000000000001</v>
      </c>
      <c r="N158" s="54">
        <v>212</v>
      </c>
    </row>
    <row r="159" spans="1:14" s="30" customFormat="1" ht="76.5">
      <c r="A159" s="9"/>
      <c r="B159" s="55" t="s">
        <v>341</v>
      </c>
      <c r="C159" s="63" t="s">
        <v>351</v>
      </c>
      <c r="D159" s="55" t="s">
        <v>1020</v>
      </c>
      <c r="E159" s="50" t="s">
        <v>16</v>
      </c>
      <c r="F159" s="50">
        <v>1</v>
      </c>
      <c r="G159" s="64" t="s">
        <v>1021</v>
      </c>
      <c r="H159" s="50"/>
      <c r="I159" s="50"/>
      <c r="J159" s="50"/>
      <c r="K159" s="60">
        <v>3</v>
      </c>
      <c r="L159" s="51">
        <v>16.43</v>
      </c>
      <c r="M159" s="51">
        <v>20.2089</v>
      </c>
      <c r="N159" s="51">
        <v>49.29</v>
      </c>
    </row>
    <row r="160" spans="1:14" s="30" customFormat="1" ht="76.5">
      <c r="A160" s="9"/>
      <c r="B160" s="55" t="s">
        <v>341</v>
      </c>
      <c r="C160" s="63" t="s">
        <v>351</v>
      </c>
      <c r="D160" s="55" t="s">
        <v>1022</v>
      </c>
      <c r="E160" s="72" t="s">
        <v>16</v>
      </c>
      <c r="F160" s="72">
        <v>1</v>
      </c>
      <c r="G160" s="75" t="s">
        <v>1023</v>
      </c>
      <c r="H160" s="50"/>
      <c r="I160" s="50"/>
      <c r="J160" s="50"/>
      <c r="K160" s="60">
        <v>1</v>
      </c>
      <c r="L160" s="51">
        <v>16.43</v>
      </c>
      <c r="M160" s="51">
        <v>20.2089</v>
      </c>
      <c r="N160" s="51">
        <v>16.43</v>
      </c>
    </row>
    <row r="161" spans="1:14" s="30" customFormat="1" ht="76.5">
      <c r="A161" s="9"/>
      <c r="B161" s="55" t="s">
        <v>341</v>
      </c>
      <c r="C161" s="63" t="s">
        <v>351</v>
      </c>
      <c r="D161" s="55" t="s">
        <v>1024</v>
      </c>
      <c r="E161" s="72" t="s">
        <v>16</v>
      </c>
      <c r="F161" s="72">
        <v>1</v>
      </c>
      <c r="G161" s="75" t="s">
        <v>1025</v>
      </c>
      <c r="H161" s="50"/>
      <c r="I161" s="50"/>
      <c r="J161" s="50"/>
      <c r="K161" s="60">
        <v>1</v>
      </c>
      <c r="L161" s="51">
        <v>16.43</v>
      </c>
      <c r="M161" s="51">
        <v>20.2089</v>
      </c>
      <c r="N161" s="51">
        <v>16.43</v>
      </c>
    </row>
    <row r="162" spans="1:14" s="30" customFormat="1" ht="76.5">
      <c r="A162" s="9"/>
      <c r="B162" s="55" t="s">
        <v>341</v>
      </c>
      <c r="C162" s="63" t="s">
        <v>351</v>
      </c>
      <c r="D162" s="55" t="s">
        <v>1026</v>
      </c>
      <c r="E162" s="72" t="s">
        <v>16</v>
      </c>
      <c r="F162" s="72">
        <v>1</v>
      </c>
      <c r="G162" s="75" t="s">
        <v>1027</v>
      </c>
      <c r="H162" s="50"/>
      <c r="I162" s="50"/>
      <c r="J162" s="50"/>
      <c r="K162" s="60">
        <v>2</v>
      </c>
      <c r="L162" s="51">
        <v>16.43</v>
      </c>
      <c r="M162" s="51">
        <v>20.2089</v>
      </c>
      <c r="N162" s="51">
        <v>32.86</v>
      </c>
    </row>
    <row r="163" spans="1:14" s="30" customFormat="1" ht="76.5">
      <c r="A163" s="9"/>
      <c r="B163" s="55" t="s">
        <v>341</v>
      </c>
      <c r="C163" s="63" t="s">
        <v>351</v>
      </c>
      <c r="D163" s="55" t="s">
        <v>1028</v>
      </c>
      <c r="E163" s="50" t="s">
        <v>16</v>
      </c>
      <c r="F163" s="50">
        <v>1</v>
      </c>
      <c r="G163" s="50" t="s">
        <v>1029</v>
      </c>
      <c r="H163" s="50"/>
      <c r="I163" s="50"/>
      <c r="J163" s="50"/>
      <c r="K163" s="60">
        <v>4</v>
      </c>
      <c r="L163" s="51">
        <v>20.47</v>
      </c>
      <c r="M163" s="51">
        <v>25.178099999999997</v>
      </c>
      <c r="N163" s="51">
        <v>81.88</v>
      </c>
    </row>
    <row r="164" spans="1:14" s="30" customFormat="1" ht="25.5">
      <c r="A164" s="9"/>
      <c r="B164" s="63" t="s">
        <v>346</v>
      </c>
      <c r="C164" s="63" t="s">
        <v>347</v>
      </c>
      <c r="D164" s="48" t="s">
        <v>1032</v>
      </c>
      <c r="E164" s="50" t="s">
        <v>16</v>
      </c>
      <c r="F164" s="50">
        <v>1</v>
      </c>
      <c r="G164" s="50" t="s">
        <v>1033</v>
      </c>
      <c r="H164" s="50"/>
      <c r="I164" s="50"/>
      <c r="J164" s="50"/>
      <c r="K164" s="60">
        <v>2</v>
      </c>
      <c r="L164" s="51">
        <v>12.11</v>
      </c>
      <c r="M164" s="51">
        <v>14.895299999999999</v>
      </c>
      <c r="N164" s="51">
        <v>24.22</v>
      </c>
    </row>
    <row r="165" spans="1:14" s="30" customFormat="1" ht="63.75">
      <c r="A165" s="9" t="s">
        <v>360</v>
      </c>
      <c r="B165" s="13" t="s">
        <v>361</v>
      </c>
      <c r="C165" s="39" t="s">
        <v>362</v>
      </c>
      <c r="D165" s="35" t="s">
        <v>363</v>
      </c>
      <c r="E165" s="11" t="s">
        <v>16</v>
      </c>
      <c r="F165" s="9">
        <v>1</v>
      </c>
      <c r="G165" s="9" t="s">
        <v>364</v>
      </c>
      <c r="H165" s="10">
        <v>3</v>
      </c>
      <c r="I165" s="12">
        <v>17.3</v>
      </c>
      <c r="J165" s="28">
        <v>3</v>
      </c>
      <c r="K165" s="57">
        <v>5</v>
      </c>
      <c r="L165" s="12">
        <v>19.895</v>
      </c>
      <c r="M165" s="29">
        <f t="shared" si="2"/>
        <v>24.470849999999999</v>
      </c>
      <c r="N165" s="28">
        <f t="shared" si="3"/>
        <v>99.474999999999994</v>
      </c>
    </row>
    <row r="166" spans="1:14" s="30" customFormat="1" ht="63.75">
      <c r="A166" s="9" t="s">
        <v>365</v>
      </c>
      <c r="B166" s="13" t="s">
        <v>361</v>
      </c>
      <c r="C166" s="39" t="s">
        <v>362</v>
      </c>
      <c r="D166" s="35" t="s">
        <v>366</v>
      </c>
      <c r="E166" s="11" t="s">
        <v>16</v>
      </c>
      <c r="F166" s="9">
        <v>1</v>
      </c>
      <c r="G166" s="9" t="s">
        <v>367</v>
      </c>
      <c r="H166" s="10">
        <v>3</v>
      </c>
      <c r="I166" s="12">
        <v>17.3</v>
      </c>
      <c r="J166" s="28">
        <v>21</v>
      </c>
      <c r="K166" s="57">
        <v>22</v>
      </c>
      <c r="L166" s="12">
        <v>19.895</v>
      </c>
      <c r="M166" s="29">
        <f t="shared" si="2"/>
        <v>24.470849999999999</v>
      </c>
      <c r="N166" s="28">
        <f t="shared" si="3"/>
        <v>437.69</v>
      </c>
    </row>
    <row r="167" spans="1:14" s="30" customFormat="1" ht="63.75">
      <c r="A167" s="9" t="s">
        <v>368</v>
      </c>
      <c r="B167" s="13" t="s">
        <v>361</v>
      </c>
      <c r="C167" s="39" t="s">
        <v>362</v>
      </c>
      <c r="D167" s="35" t="s">
        <v>369</v>
      </c>
      <c r="E167" s="11" t="s">
        <v>16</v>
      </c>
      <c r="F167" s="9">
        <v>1</v>
      </c>
      <c r="G167" s="9" t="s">
        <v>370</v>
      </c>
      <c r="H167" s="10">
        <v>3</v>
      </c>
      <c r="I167" s="12">
        <v>17.3</v>
      </c>
      <c r="J167" s="28">
        <v>2</v>
      </c>
      <c r="K167" s="57">
        <v>2</v>
      </c>
      <c r="L167" s="12">
        <v>19.895</v>
      </c>
      <c r="M167" s="29">
        <f t="shared" si="2"/>
        <v>24.470849999999999</v>
      </c>
      <c r="N167" s="28">
        <f t="shared" si="3"/>
        <v>39.79</v>
      </c>
    </row>
    <row r="168" spans="1:14" ht="25.5">
      <c r="A168" s="9" t="s">
        <v>371</v>
      </c>
      <c r="B168" s="13" t="s">
        <v>361</v>
      </c>
      <c r="C168" s="39" t="s">
        <v>372</v>
      </c>
      <c r="D168" s="17" t="s">
        <v>373</v>
      </c>
      <c r="E168" s="11" t="s">
        <v>16</v>
      </c>
      <c r="F168" s="9">
        <v>1</v>
      </c>
      <c r="G168" s="47" t="s">
        <v>374</v>
      </c>
      <c r="H168" s="10">
        <v>20</v>
      </c>
      <c r="I168" s="12">
        <v>9.7799999999999994</v>
      </c>
      <c r="J168" s="28">
        <v>5</v>
      </c>
      <c r="K168" s="57">
        <v>10</v>
      </c>
      <c r="L168" s="12">
        <v>11.246999999999998</v>
      </c>
      <c r="M168" s="23">
        <f t="shared" si="2"/>
        <v>13.833809999999998</v>
      </c>
      <c r="N168" s="28">
        <f t="shared" si="3"/>
        <v>112.46999999999998</v>
      </c>
    </row>
    <row r="169" spans="1:14" ht="63.75">
      <c r="A169" s="9"/>
      <c r="B169" s="48" t="s">
        <v>1395</v>
      </c>
      <c r="C169" s="72" t="s">
        <v>1396</v>
      </c>
      <c r="D169" s="55" t="s">
        <v>1397</v>
      </c>
      <c r="E169" s="50" t="s">
        <v>16</v>
      </c>
      <c r="F169" s="50">
        <v>2</v>
      </c>
      <c r="G169" s="50" t="s">
        <v>1398</v>
      </c>
      <c r="H169" s="50"/>
      <c r="I169" s="50"/>
      <c r="J169" s="50"/>
      <c r="K169" s="60">
        <v>5</v>
      </c>
      <c r="L169" s="51">
        <v>49.36</v>
      </c>
      <c r="M169" s="51">
        <v>60.712800000000001</v>
      </c>
      <c r="N169" s="51">
        <v>246.8</v>
      </c>
    </row>
    <row r="170" spans="1:14" ht="63.75">
      <c r="A170" s="9"/>
      <c r="B170" s="55" t="s">
        <v>1432</v>
      </c>
      <c r="C170" s="72" t="s">
        <v>1433</v>
      </c>
      <c r="D170" s="55"/>
      <c r="E170" s="72" t="s">
        <v>16</v>
      </c>
      <c r="F170" s="72">
        <v>2</v>
      </c>
      <c r="G170" s="72" t="s">
        <v>1434</v>
      </c>
      <c r="H170" s="50"/>
      <c r="I170" s="50"/>
      <c r="J170" s="50"/>
      <c r="K170" s="60">
        <v>1</v>
      </c>
      <c r="L170" s="51">
        <v>40.72</v>
      </c>
      <c r="M170" s="51">
        <v>50.085599999999999</v>
      </c>
      <c r="N170" s="51">
        <v>40.72</v>
      </c>
    </row>
    <row r="171" spans="1:14" ht="51" customHeight="1">
      <c r="A171" s="9" t="s">
        <v>375</v>
      </c>
      <c r="B171" s="194" t="s">
        <v>376</v>
      </c>
      <c r="C171" s="194" t="s">
        <v>377</v>
      </c>
      <c r="D171" s="35" t="s">
        <v>378</v>
      </c>
      <c r="E171" s="11" t="s">
        <v>16</v>
      </c>
      <c r="F171" s="9">
        <v>20</v>
      </c>
      <c r="G171" s="47" t="s">
        <v>379</v>
      </c>
      <c r="H171" s="10">
        <v>4</v>
      </c>
      <c r="I171" s="12">
        <v>43.38</v>
      </c>
      <c r="J171" s="28">
        <v>11</v>
      </c>
      <c r="K171" s="57">
        <v>14</v>
      </c>
      <c r="L171" s="12">
        <v>49.887</v>
      </c>
      <c r="M171" s="23">
        <f t="shared" si="2"/>
        <v>61.36101</v>
      </c>
      <c r="N171" s="28">
        <f t="shared" si="3"/>
        <v>698.41800000000001</v>
      </c>
    </row>
    <row r="172" spans="1:14" ht="51" customHeight="1">
      <c r="A172" s="9" t="s">
        <v>380</v>
      </c>
      <c r="B172" s="197"/>
      <c r="C172" s="197"/>
      <c r="D172" s="35" t="s">
        <v>381</v>
      </c>
      <c r="E172" s="11" t="s">
        <v>16</v>
      </c>
      <c r="F172" s="9">
        <v>20</v>
      </c>
      <c r="G172" s="47" t="s">
        <v>382</v>
      </c>
      <c r="H172" s="10">
        <v>4</v>
      </c>
      <c r="I172" s="12">
        <v>54.16</v>
      </c>
      <c r="J172" s="28">
        <v>1</v>
      </c>
      <c r="K172" s="57">
        <v>3</v>
      </c>
      <c r="L172" s="12">
        <v>62.283999999999992</v>
      </c>
      <c r="M172" s="23">
        <f t="shared" si="2"/>
        <v>76.609319999999983</v>
      </c>
      <c r="N172" s="28">
        <f t="shared" si="3"/>
        <v>186.85199999999998</v>
      </c>
    </row>
    <row r="173" spans="1:14" ht="51" customHeight="1">
      <c r="A173" s="9" t="s">
        <v>383</v>
      </c>
      <c r="B173" s="197"/>
      <c r="C173" s="197"/>
      <c r="D173" s="35" t="s">
        <v>384</v>
      </c>
      <c r="E173" s="11" t="s">
        <v>16</v>
      </c>
      <c r="F173" s="9">
        <v>20</v>
      </c>
      <c r="G173" s="47" t="s">
        <v>385</v>
      </c>
      <c r="H173" s="10">
        <v>4</v>
      </c>
      <c r="I173" s="12">
        <v>58.17</v>
      </c>
      <c r="J173" s="28">
        <v>8</v>
      </c>
      <c r="K173" s="57">
        <v>12</v>
      </c>
      <c r="L173" s="12">
        <v>66.895499999999998</v>
      </c>
      <c r="M173" s="23">
        <f t="shared" si="2"/>
        <v>82.281464999999997</v>
      </c>
      <c r="N173" s="28">
        <f t="shared" si="3"/>
        <v>802.74599999999998</v>
      </c>
    </row>
    <row r="174" spans="1:14" ht="51" customHeight="1">
      <c r="A174" s="9" t="s">
        <v>386</v>
      </c>
      <c r="B174" s="197"/>
      <c r="C174" s="197"/>
      <c r="D174" s="35" t="s">
        <v>387</v>
      </c>
      <c r="E174" s="11" t="s">
        <v>16</v>
      </c>
      <c r="F174" s="9">
        <v>10</v>
      </c>
      <c r="G174" s="47" t="s">
        <v>388</v>
      </c>
      <c r="H174" s="10">
        <v>4</v>
      </c>
      <c r="I174" s="12">
        <v>79.989999999999995</v>
      </c>
      <c r="J174" s="28">
        <v>4</v>
      </c>
      <c r="K174" s="57">
        <v>6</v>
      </c>
      <c r="L174" s="12">
        <v>91.988499999999988</v>
      </c>
      <c r="M174" s="23">
        <f t="shared" si="2"/>
        <v>113.14585499999998</v>
      </c>
      <c r="N174" s="28">
        <f t="shared" si="3"/>
        <v>551.93099999999993</v>
      </c>
    </row>
    <row r="175" spans="1:14" ht="51" customHeight="1">
      <c r="A175" s="9" t="s">
        <v>389</v>
      </c>
      <c r="B175" s="197"/>
      <c r="C175" s="195"/>
      <c r="D175" s="35" t="s">
        <v>390</v>
      </c>
      <c r="E175" s="11" t="s">
        <v>16</v>
      </c>
      <c r="F175" s="9">
        <v>5</v>
      </c>
      <c r="G175" s="47" t="s">
        <v>391</v>
      </c>
      <c r="H175" s="10">
        <v>4</v>
      </c>
      <c r="I175" s="12">
        <v>63.19</v>
      </c>
      <c r="J175" s="28">
        <v>1</v>
      </c>
      <c r="K175" s="57">
        <v>8</v>
      </c>
      <c r="L175" s="12">
        <v>72.668499999999995</v>
      </c>
      <c r="M175" s="23">
        <f t="shared" si="2"/>
        <v>89.382254999999986</v>
      </c>
      <c r="N175" s="28">
        <f t="shared" si="3"/>
        <v>581.34799999999996</v>
      </c>
    </row>
    <row r="176" spans="1:14" ht="76.5" customHeight="1">
      <c r="A176" s="9" t="s">
        <v>392</v>
      </c>
      <c r="B176" s="197"/>
      <c r="C176" s="194" t="s">
        <v>393</v>
      </c>
      <c r="D176" s="35" t="s">
        <v>394</v>
      </c>
      <c r="E176" s="11" t="s">
        <v>16</v>
      </c>
      <c r="F176" s="9">
        <v>100</v>
      </c>
      <c r="G176" s="47" t="s">
        <v>395</v>
      </c>
      <c r="H176" s="10">
        <v>2</v>
      </c>
      <c r="I176" s="12">
        <v>40.619999999999997</v>
      </c>
      <c r="J176" s="28">
        <v>1</v>
      </c>
      <c r="K176" s="57">
        <v>3</v>
      </c>
      <c r="L176" s="12">
        <v>46.712999999999994</v>
      </c>
      <c r="M176" s="23">
        <f t="shared" si="2"/>
        <v>57.45698999999999</v>
      </c>
      <c r="N176" s="28">
        <f t="shared" si="3"/>
        <v>140.13899999999998</v>
      </c>
    </row>
    <row r="177" spans="1:14" ht="76.5" customHeight="1">
      <c r="A177" s="9" t="s">
        <v>396</v>
      </c>
      <c r="B177" s="195"/>
      <c r="C177" s="195"/>
      <c r="D177" s="35" t="s">
        <v>397</v>
      </c>
      <c r="E177" s="11" t="s">
        <v>16</v>
      </c>
      <c r="F177" s="9">
        <v>25</v>
      </c>
      <c r="G177" s="47" t="s">
        <v>398</v>
      </c>
      <c r="H177" s="10">
        <v>2</v>
      </c>
      <c r="I177" s="12">
        <v>17.05</v>
      </c>
      <c r="J177" s="28">
        <v>1</v>
      </c>
      <c r="K177" s="57">
        <v>5</v>
      </c>
      <c r="L177" s="12">
        <v>19.607499999999998</v>
      </c>
      <c r="M177" s="23">
        <f t="shared" si="2"/>
        <v>24.117224999999998</v>
      </c>
      <c r="N177" s="28">
        <f t="shared" si="3"/>
        <v>98.037499999999994</v>
      </c>
    </row>
    <row r="178" spans="1:14" ht="76.5">
      <c r="A178" s="9"/>
      <c r="B178" s="35" t="s">
        <v>376</v>
      </c>
      <c r="C178" s="35" t="s">
        <v>393</v>
      </c>
      <c r="D178" s="55" t="s">
        <v>1075</v>
      </c>
      <c r="E178" s="50" t="s">
        <v>16</v>
      </c>
      <c r="F178" s="50">
        <v>25</v>
      </c>
      <c r="G178" s="50" t="s">
        <v>1076</v>
      </c>
      <c r="H178" s="50"/>
      <c r="I178" s="50"/>
      <c r="J178" s="50"/>
      <c r="K178" s="60">
        <v>4</v>
      </c>
      <c r="L178" s="51">
        <v>74.393499999999989</v>
      </c>
      <c r="M178" s="51">
        <v>91.504004999999978</v>
      </c>
      <c r="N178" s="51">
        <v>297.57399999999996</v>
      </c>
    </row>
    <row r="179" spans="1:14" ht="76.5">
      <c r="A179" s="9"/>
      <c r="B179" s="55" t="s">
        <v>376</v>
      </c>
      <c r="C179" s="72" t="s">
        <v>393</v>
      </c>
      <c r="D179" s="50" t="s">
        <v>1451</v>
      </c>
      <c r="E179" s="50" t="s">
        <v>16</v>
      </c>
      <c r="F179" s="50">
        <v>25</v>
      </c>
      <c r="G179" s="60" t="s">
        <v>1452</v>
      </c>
      <c r="H179" s="51"/>
      <c r="I179" s="51"/>
      <c r="J179" s="51"/>
      <c r="K179" s="76">
        <v>1</v>
      </c>
      <c r="L179" s="76">
        <v>34.6</v>
      </c>
      <c r="M179" s="76">
        <v>42.558</v>
      </c>
      <c r="N179" s="76">
        <v>34.6</v>
      </c>
    </row>
    <row r="180" spans="1:14" ht="76.5">
      <c r="A180" s="9"/>
      <c r="B180" s="55" t="s">
        <v>376</v>
      </c>
      <c r="C180" s="72" t="s">
        <v>393</v>
      </c>
      <c r="D180" s="50" t="s">
        <v>1075</v>
      </c>
      <c r="E180" s="50" t="s">
        <v>16</v>
      </c>
      <c r="F180" s="50">
        <v>25</v>
      </c>
      <c r="G180" s="60" t="s">
        <v>1076</v>
      </c>
      <c r="H180" s="51"/>
      <c r="I180" s="51"/>
      <c r="J180" s="51"/>
      <c r="K180" s="76">
        <v>1</v>
      </c>
      <c r="L180" s="76">
        <v>74.39</v>
      </c>
      <c r="M180" s="76">
        <v>91.499700000000004</v>
      </c>
      <c r="N180" s="76">
        <v>74.39</v>
      </c>
    </row>
    <row r="181" spans="1:14" ht="140.25">
      <c r="A181" s="9"/>
      <c r="B181" s="55" t="s">
        <v>1168</v>
      </c>
      <c r="C181" s="72" t="s">
        <v>1169</v>
      </c>
      <c r="D181" s="48" t="s">
        <v>1170</v>
      </c>
      <c r="E181" s="50" t="s">
        <v>16</v>
      </c>
      <c r="F181" s="50">
        <v>20</v>
      </c>
      <c r="G181" s="50" t="s">
        <v>1171</v>
      </c>
      <c r="H181" s="50"/>
      <c r="I181" s="50"/>
      <c r="J181" s="50"/>
      <c r="K181" s="60">
        <v>1</v>
      </c>
      <c r="L181" s="51">
        <v>68.92</v>
      </c>
      <c r="M181" s="51">
        <v>84.771600000000007</v>
      </c>
      <c r="N181" s="51">
        <v>68.92</v>
      </c>
    </row>
    <row r="182" spans="1:14" ht="38.25">
      <c r="A182" s="9"/>
      <c r="B182" s="63" t="s">
        <v>1057</v>
      </c>
      <c r="C182" s="63" t="s">
        <v>1058</v>
      </c>
      <c r="D182" s="55" t="s">
        <v>1059</v>
      </c>
      <c r="E182" s="50" t="s">
        <v>16</v>
      </c>
      <c r="F182" s="50">
        <v>5</v>
      </c>
      <c r="G182" s="64" t="s">
        <v>1060</v>
      </c>
      <c r="H182" s="50"/>
      <c r="I182" s="50"/>
      <c r="J182" s="50"/>
      <c r="K182" s="60">
        <v>3</v>
      </c>
      <c r="L182" s="51">
        <v>29.416999999999994</v>
      </c>
      <c r="M182" s="51">
        <v>36.182909999999993</v>
      </c>
      <c r="N182" s="51">
        <v>88.250999999999976</v>
      </c>
    </row>
    <row r="183" spans="1:14" ht="38.25">
      <c r="A183" s="9"/>
      <c r="B183" s="55" t="s">
        <v>1057</v>
      </c>
      <c r="C183" s="72" t="s">
        <v>1058</v>
      </c>
      <c r="D183" s="48" t="s">
        <v>1213</v>
      </c>
      <c r="E183" s="50" t="s">
        <v>16</v>
      </c>
      <c r="F183" s="50">
        <v>5</v>
      </c>
      <c r="G183" s="64" t="s">
        <v>1214</v>
      </c>
      <c r="H183" s="50"/>
      <c r="I183" s="50"/>
      <c r="J183" s="50"/>
      <c r="K183" s="60">
        <v>2</v>
      </c>
      <c r="L183" s="51">
        <v>37.78</v>
      </c>
      <c r="M183" s="51">
        <v>46.4694</v>
      </c>
      <c r="N183" s="51">
        <v>75.56</v>
      </c>
    </row>
    <row r="184" spans="1:14" ht="30" customHeight="1">
      <c r="A184" s="9" t="s">
        <v>399</v>
      </c>
      <c r="B184" s="13" t="s">
        <v>400</v>
      </c>
      <c r="C184" s="36" t="s">
        <v>401</v>
      </c>
      <c r="D184" s="35" t="s">
        <v>402</v>
      </c>
      <c r="E184" s="11" t="s">
        <v>16</v>
      </c>
      <c r="F184" s="9">
        <v>10</v>
      </c>
      <c r="G184" s="9" t="s">
        <v>403</v>
      </c>
      <c r="H184" s="10">
        <v>3</v>
      </c>
      <c r="I184" s="12">
        <v>27.33</v>
      </c>
      <c r="J184" s="28">
        <v>4</v>
      </c>
      <c r="K184" s="57">
        <v>5</v>
      </c>
      <c r="L184" s="12">
        <v>31.429499999999997</v>
      </c>
      <c r="M184" s="23">
        <f t="shared" si="2"/>
        <v>38.658284999999999</v>
      </c>
      <c r="N184" s="28">
        <f t="shared" si="3"/>
        <v>157.14749999999998</v>
      </c>
    </row>
    <row r="185" spans="1:14" ht="20.25" customHeight="1">
      <c r="A185" s="9" t="s">
        <v>404</v>
      </c>
      <c r="B185" s="199" t="s">
        <v>405</v>
      </c>
      <c r="C185" s="194" t="s">
        <v>406</v>
      </c>
      <c r="D185" s="35" t="s">
        <v>407</v>
      </c>
      <c r="E185" s="11" t="s">
        <v>16</v>
      </c>
      <c r="F185" s="9">
        <v>4</v>
      </c>
      <c r="G185" s="47" t="s">
        <v>408</v>
      </c>
      <c r="H185" s="10">
        <v>15</v>
      </c>
      <c r="I185" s="12">
        <v>78.739999999999995</v>
      </c>
      <c r="J185" s="28">
        <v>12</v>
      </c>
      <c r="K185" s="57">
        <v>17</v>
      </c>
      <c r="L185" s="12">
        <v>90.550999999999988</v>
      </c>
      <c r="M185" s="23">
        <f t="shared" si="2"/>
        <v>111.37772999999999</v>
      </c>
      <c r="N185" s="28">
        <f t="shared" si="3"/>
        <v>1539.3669999999997</v>
      </c>
    </row>
    <row r="186" spans="1:14" ht="20.25" customHeight="1">
      <c r="A186" s="9" t="s">
        <v>409</v>
      </c>
      <c r="B186" s="199"/>
      <c r="C186" s="197"/>
      <c r="D186" s="35" t="s">
        <v>410</v>
      </c>
      <c r="E186" s="11" t="s">
        <v>16</v>
      </c>
      <c r="F186" s="9">
        <v>4</v>
      </c>
      <c r="G186" s="47" t="s">
        <v>411</v>
      </c>
      <c r="H186" s="10">
        <v>15</v>
      </c>
      <c r="I186" s="12">
        <v>82</v>
      </c>
      <c r="J186" s="28">
        <v>1</v>
      </c>
      <c r="K186" s="57">
        <v>3</v>
      </c>
      <c r="L186" s="12">
        <v>94.3</v>
      </c>
      <c r="M186" s="23">
        <f t="shared" si="2"/>
        <v>115.98899999999999</v>
      </c>
      <c r="N186" s="28">
        <f t="shared" si="3"/>
        <v>282.89999999999998</v>
      </c>
    </row>
    <row r="187" spans="1:14" ht="20.25" customHeight="1">
      <c r="A187" s="9" t="s">
        <v>412</v>
      </c>
      <c r="B187" s="199"/>
      <c r="C187" s="197"/>
      <c r="D187" s="35" t="s">
        <v>413</v>
      </c>
      <c r="E187" s="11" t="s">
        <v>16</v>
      </c>
      <c r="F187" s="9">
        <v>4</v>
      </c>
      <c r="G187" s="47" t="s">
        <v>414</v>
      </c>
      <c r="H187" s="10">
        <v>5</v>
      </c>
      <c r="I187" s="12">
        <v>85.26</v>
      </c>
      <c r="J187" s="28">
        <v>1</v>
      </c>
      <c r="K187" s="57">
        <v>4</v>
      </c>
      <c r="L187" s="12">
        <v>98.048999999999992</v>
      </c>
      <c r="M187" s="23">
        <f t="shared" si="2"/>
        <v>120.60026999999999</v>
      </c>
      <c r="N187" s="28">
        <f t="shared" si="3"/>
        <v>392.19599999999997</v>
      </c>
    </row>
    <row r="188" spans="1:14" ht="20.25" customHeight="1">
      <c r="A188" s="9" t="s">
        <v>415</v>
      </c>
      <c r="B188" s="199"/>
      <c r="C188" s="195"/>
      <c r="D188" s="35" t="s">
        <v>416</v>
      </c>
      <c r="E188" s="11" t="s">
        <v>16</v>
      </c>
      <c r="F188" s="9">
        <v>4</v>
      </c>
      <c r="G188" s="47" t="s">
        <v>417</v>
      </c>
      <c r="H188" s="10">
        <v>15</v>
      </c>
      <c r="I188" s="12">
        <v>90.02</v>
      </c>
      <c r="J188" s="28">
        <v>1</v>
      </c>
      <c r="K188" s="57">
        <v>4</v>
      </c>
      <c r="L188" s="12">
        <v>103.52299999999998</v>
      </c>
      <c r="M188" s="23">
        <f t="shared" si="2"/>
        <v>127.33328999999998</v>
      </c>
      <c r="N188" s="28">
        <f t="shared" si="3"/>
        <v>414.09199999999993</v>
      </c>
    </row>
    <row r="189" spans="1:14" ht="38.25" customHeight="1">
      <c r="A189" s="9" t="s">
        <v>418</v>
      </c>
      <c r="B189" s="194" t="s">
        <v>405</v>
      </c>
      <c r="C189" s="194" t="s">
        <v>419</v>
      </c>
      <c r="D189" s="19" t="s">
        <v>420</v>
      </c>
      <c r="E189" s="11" t="s">
        <v>16</v>
      </c>
      <c r="F189" s="9">
        <v>12</v>
      </c>
      <c r="G189" s="47" t="s">
        <v>421</v>
      </c>
      <c r="H189" s="10">
        <v>5</v>
      </c>
      <c r="I189" s="12">
        <v>114.34</v>
      </c>
      <c r="J189" s="28">
        <v>2</v>
      </c>
      <c r="K189" s="57">
        <v>3</v>
      </c>
      <c r="L189" s="12">
        <v>131.49099999999999</v>
      </c>
      <c r="M189" s="23">
        <f t="shared" si="2"/>
        <v>161.73392999999999</v>
      </c>
      <c r="N189" s="28">
        <f t="shared" si="3"/>
        <v>394.47299999999996</v>
      </c>
    </row>
    <row r="190" spans="1:14" ht="38.25" customHeight="1">
      <c r="A190" s="9" t="s">
        <v>422</v>
      </c>
      <c r="B190" s="197"/>
      <c r="C190" s="197"/>
      <c r="D190" s="19" t="s">
        <v>423</v>
      </c>
      <c r="E190" s="11" t="s">
        <v>16</v>
      </c>
      <c r="F190" s="9">
        <v>12</v>
      </c>
      <c r="G190" s="9" t="s">
        <v>424</v>
      </c>
      <c r="H190" s="10">
        <v>5</v>
      </c>
      <c r="I190" s="12">
        <v>116.6</v>
      </c>
      <c r="J190" s="28">
        <v>2</v>
      </c>
      <c r="K190" s="57">
        <v>2</v>
      </c>
      <c r="L190" s="12">
        <v>134.08999999999997</v>
      </c>
      <c r="M190" s="23">
        <f t="shared" si="2"/>
        <v>164.93069999999997</v>
      </c>
      <c r="N190" s="28">
        <f t="shared" si="3"/>
        <v>268.17999999999995</v>
      </c>
    </row>
    <row r="191" spans="1:14" ht="38.25" customHeight="1">
      <c r="A191" s="9" t="s">
        <v>425</v>
      </c>
      <c r="B191" s="195"/>
      <c r="C191" s="195"/>
      <c r="D191" s="19" t="s">
        <v>426</v>
      </c>
      <c r="E191" s="11" t="s">
        <v>16</v>
      </c>
      <c r="F191" s="9">
        <v>12</v>
      </c>
      <c r="G191" s="9" t="s">
        <v>427</v>
      </c>
      <c r="H191" s="10">
        <v>5</v>
      </c>
      <c r="I191" s="12">
        <v>120.61</v>
      </c>
      <c r="J191" s="28">
        <v>3</v>
      </c>
      <c r="K191" s="57">
        <v>5</v>
      </c>
      <c r="L191" s="12">
        <v>138.70149999999998</v>
      </c>
      <c r="M191" s="23">
        <f t="shared" si="2"/>
        <v>170.60284499999997</v>
      </c>
      <c r="N191" s="28">
        <f t="shared" si="3"/>
        <v>693.50749999999994</v>
      </c>
    </row>
    <row r="192" spans="1:14" ht="38.25" customHeight="1">
      <c r="A192" s="9"/>
      <c r="B192" s="55" t="s">
        <v>1258</v>
      </c>
      <c r="C192" s="72" t="s">
        <v>1259</v>
      </c>
      <c r="D192" s="48" t="s">
        <v>1260</v>
      </c>
      <c r="E192" s="50" t="s">
        <v>16</v>
      </c>
      <c r="F192" s="50">
        <v>1</v>
      </c>
      <c r="G192" s="64" t="s">
        <v>1261</v>
      </c>
      <c r="H192" s="50"/>
      <c r="I192" s="50"/>
      <c r="J192" s="50"/>
      <c r="K192" s="60">
        <v>36</v>
      </c>
      <c r="L192" s="51">
        <v>10.38</v>
      </c>
      <c r="M192" s="51">
        <v>12.7674</v>
      </c>
      <c r="N192" s="51">
        <v>373.68</v>
      </c>
    </row>
    <row r="193" spans="1:14" ht="38.25" customHeight="1">
      <c r="A193" s="9"/>
      <c r="B193" s="55" t="s">
        <v>1258</v>
      </c>
      <c r="C193" s="72" t="s">
        <v>1259</v>
      </c>
      <c r="D193" s="48" t="s">
        <v>1317</v>
      </c>
      <c r="E193" s="50" t="s">
        <v>16</v>
      </c>
      <c r="F193" s="50">
        <v>1</v>
      </c>
      <c r="G193" s="50" t="s">
        <v>1318</v>
      </c>
      <c r="H193" s="50"/>
      <c r="I193" s="50"/>
      <c r="J193" s="50"/>
      <c r="K193" s="60">
        <v>10</v>
      </c>
      <c r="L193" s="51">
        <v>11.25</v>
      </c>
      <c r="M193" s="51">
        <v>13.8375</v>
      </c>
      <c r="N193" s="51">
        <v>112.5</v>
      </c>
    </row>
    <row r="194" spans="1:14" ht="38.25" customHeight="1">
      <c r="A194" s="9"/>
      <c r="B194" s="55" t="s">
        <v>1258</v>
      </c>
      <c r="C194" s="72" t="s">
        <v>1259</v>
      </c>
      <c r="D194" s="48" t="s">
        <v>1319</v>
      </c>
      <c r="E194" s="50" t="s">
        <v>16</v>
      </c>
      <c r="F194" s="50">
        <v>1</v>
      </c>
      <c r="G194" s="50" t="s">
        <v>1320</v>
      </c>
      <c r="H194" s="50"/>
      <c r="I194" s="50"/>
      <c r="J194" s="50"/>
      <c r="K194" s="60">
        <v>10</v>
      </c>
      <c r="L194" s="51">
        <v>13.56</v>
      </c>
      <c r="M194" s="51">
        <v>16.678799999999999</v>
      </c>
      <c r="N194" s="51">
        <v>135.6</v>
      </c>
    </row>
    <row r="195" spans="1:14" s="30" customFormat="1" ht="38.25">
      <c r="A195" s="9" t="s">
        <v>428</v>
      </c>
      <c r="B195" s="13" t="s">
        <v>429</v>
      </c>
      <c r="C195" s="36" t="s">
        <v>430</v>
      </c>
      <c r="D195" s="35" t="s">
        <v>431</v>
      </c>
      <c r="E195" s="11" t="s">
        <v>16</v>
      </c>
      <c r="F195" s="9">
        <v>10</v>
      </c>
      <c r="G195" s="47" t="s">
        <v>432</v>
      </c>
      <c r="H195" s="10">
        <v>3</v>
      </c>
      <c r="I195" s="12">
        <v>24.57</v>
      </c>
      <c r="J195" s="28">
        <v>1</v>
      </c>
      <c r="K195" s="57">
        <v>5</v>
      </c>
      <c r="L195" s="12">
        <v>28.255499999999998</v>
      </c>
      <c r="M195" s="29">
        <f t="shared" si="2"/>
        <v>34.754264999999997</v>
      </c>
      <c r="N195" s="28">
        <f t="shared" si="3"/>
        <v>141.27749999999997</v>
      </c>
    </row>
    <row r="196" spans="1:14" s="30" customFormat="1" ht="38.25">
      <c r="A196" s="9" t="s">
        <v>433</v>
      </c>
      <c r="B196" s="13" t="s">
        <v>429</v>
      </c>
      <c r="C196" s="36" t="s">
        <v>430</v>
      </c>
      <c r="D196" s="35" t="s">
        <v>434</v>
      </c>
      <c r="E196" s="11" t="s">
        <v>16</v>
      </c>
      <c r="F196" s="9">
        <v>10</v>
      </c>
      <c r="G196" s="47" t="s">
        <v>435</v>
      </c>
      <c r="H196" s="10">
        <v>3</v>
      </c>
      <c r="I196" s="12">
        <v>29.34</v>
      </c>
      <c r="J196" s="28">
        <v>1</v>
      </c>
      <c r="K196" s="57">
        <v>4</v>
      </c>
      <c r="L196" s="12">
        <v>33.741</v>
      </c>
      <c r="M196" s="29">
        <f t="shared" si="2"/>
        <v>41.501429999999999</v>
      </c>
      <c r="N196" s="28">
        <f t="shared" si="3"/>
        <v>134.964</v>
      </c>
    </row>
    <row r="197" spans="1:14" s="30" customFormat="1" ht="38.25">
      <c r="A197" s="9" t="s">
        <v>436</v>
      </c>
      <c r="B197" s="13" t="s">
        <v>429</v>
      </c>
      <c r="C197" s="36" t="s">
        <v>430</v>
      </c>
      <c r="D197" s="35" t="s">
        <v>437</v>
      </c>
      <c r="E197" s="11" t="s">
        <v>16</v>
      </c>
      <c r="F197" s="9">
        <v>10</v>
      </c>
      <c r="G197" s="47" t="s">
        <v>438</v>
      </c>
      <c r="H197" s="10">
        <v>3</v>
      </c>
      <c r="I197" s="12">
        <v>30.09</v>
      </c>
      <c r="J197" s="28">
        <v>1</v>
      </c>
      <c r="K197" s="57">
        <v>3</v>
      </c>
      <c r="L197" s="12">
        <v>34.603499999999997</v>
      </c>
      <c r="M197" s="29">
        <f t="shared" si="2"/>
        <v>42.562304999999995</v>
      </c>
      <c r="N197" s="28">
        <f t="shared" si="3"/>
        <v>103.81049999999999</v>
      </c>
    </row>
    <row r="198" spans="1:14" s="30" customFormat="1" ht="38.25">
      <c r="A198" s="9" t="s">
        <v>439</v>
      </c>
      <c r="B198" s="13" t="s">
        <v>429</v>
      </c>
      <c r="C198" s="36" t="s">
        <v>430</v>
      </c>
      <c r="D198" s="35" t="s">
        <v>440</v>
      </c>
      <c r="E198" s="11" t="s">
        <v>16</v>
      </c>
      <c r="F198" s="9">
        <v>10</v>
      </c>
      <c r="G198" s="47" t="s">
        <v>441</v>
      </c>
      <c r="H198" s="10">
        <v>3</v>
      </c>
      <c r="I198" s="12">
        <v>35.36</v>
      </c>
      <c r="J198" s="28">
        <v>1</v>
      </c>
      <c r="K198" s="57">
        <v>4</v>
      </c>
      <c r="L198" s="12">
        <v>40.663999999999994</v>
      </c>
      <c r="M198" s="29">
        <f t="shared" si="2"/>
        <v>50.016719999999992</v>
      </c>
      <c r="N198" s="28">
        <f t="shared" si="3"/>
        <v>162.65599999999998</v>
      </c>
    </row>
    <row r="199" spans="1:14" ht="30" customHeight="1">
      <c r="A199" s="9" t="s">
        <v>442</v>
      </c>
      <c r="B199" s="35" t="s">
        <v>443</v>
      </c>
      <c r="C199" s="189" t="s">
        <v>444</v>
      </c>
      <c r="D199" s="189"/>
      <c r="E199" s="11" t="s">
        <v>134</v>
      </c>
      <c r="F199" s="9">
        <v>1</v>
      </c>
      <c r="G199" s="9" t="s">
        <v>445</v>
      </c>
      <c r="H199" s="10">
        <v>5</v>
      </c>
      <c r="I199" s="12">
        <v>88.77</v>
      </c>
      <c r="J199" s="28">
        <v>1</v>
      </c>
      <c r="K199" s="57">
        <v>2</v>
      </c>
      <c r="L199" s="12">
        <v>102.08549999999998</v>
      </c>
      <c r="M199" s="23">
        <f t="shared" si="2"/>
        <v>125.56516499999998</v>
      </c>
      <c r="N199" s="28">
        <f t="shared" si="3"/>
        <v>204.17099999999996</v>
      </c>
    </row>
    <row r="200" spans="1:14" ht="114.75">
      <c r="A200" s="50"/>
      <c r="B200" s="55" t="s">
        <v>1424</v>
      </c>
      <c r="C200" s="72" t="s">
        <v>1425</v>
      </c>
      <c r="D200" s="48" t="s">
        <v>1426</v>
      </c>
      <c r="E200" s="50" t="s">
        <v>16</v>
      </c>
      <c r="F200" s="50">
        <v>5</v>
      </c>
      <c r="G200" s="50" t="s">
        <v>1427</v>
      </c>
      <c r="H200" s="50"/>
      <c r="I200" s="50"/>
      <c r="J200" s="50"/>
      <c r="K200" s="60">
        <v>1</v>
      </c>
      <c r="L200" s="51">
        <v>106.98</v>
      </c>
      <c r="M200" s="51">
        <f t="shared" si="2"/>
        <v>131.58539999999999</v>
      </c>
      <c r="N200" s="51">
        <f t="shared" si="3"/>
        <v>106.98</v>
      </c>
    </row>
    <row r="201" spans="1:14" ht="76.5">
      <c r="A201" s="50"/>
      <c r="B201" s="55" t="s">
        <v>1239</v>
      </c>
      <c r="C201" s="72" t="s">
        <v>1240</v>
      </c>
      <c r="D201" s="55" t="s">
        <v>1241</v>
      </c>
      <c r="E201" s="72" t="s">
        <v>16</v>
      </c>
      <c r="F201" s="72">
        <v>1</v>
      </c>
      <c r="G201" s="72" t="s">
        <v>1242</v>
      </c>
      <c r="H201" s="50"/>
      <c r="I201" s="50"/>
      <c r="J201" s="50"/>
      <c r="K201" s="60">
        <v>2</v>
      </c>
      <c r="L201" s="51">
        <v>21.63</v>
      </c>
      <c r="M201" s="51">
        <f t="shared" si="2"/>
        <v>26.604899999999997</v>
      </c>
      <c r="N201" s="51">
        <f t="shared" si="3"/>
        <v>43.26</v>
      </c>
    </row>
    <row r="202" spans="1:14" ht="76.5">
      <c r="A202" s="50"/>
      <c r="B202" s="55" t="s">
        <v>1239</v>
      </c>
      <c r="C202" s="72" t="s">
        <v>1240</v>
      </c>
      <c r="D202" s="55" t="s">
        <v>1243</v>
      </c>
      <c r="E202" s="72" t="s">
        <v>16</v>
      </c>
      <c r="F202" s="72">
        <v>1</v>
      </c>
      <c r="G202" s="72" t="s">
        <v>1244</v>
      </c>
      <c r="H202" s="50"/>
      <c r="I202" s="50"/>
      <c r="J202" s="50"/>
      <c r="K202" s="60">
        <v>2</v>
      </c>
      <c r="L202" s="51">
        <v>38.93</v>
      </c>
      <c r="M202" s="51">
        <f t="shared" si="2"/>
        <v>47.883899999999997</v>
      </c>
      <c r="N202" s="51">
        <f t="shared" si="3"/>
        <v>77.86</v>
      </c>
    </row>
    <row r="203" spans="1:14" ht="102">
      <c r="A203" s="50"/>
      <c r="B203" s="55" t="s">
        <v>1245</v>
      </c>
      <c r="C203" s="72" t="s">
        <v>1246</v>
      </c>
      <c r="D203" s="55" t="s">
        <v>1241</v>
      </c>
      <c r="E203" s="72" t="s">
        <v>16</v>
      </c>
      <c r="F203" s="72">
        <v>10</v>
      </c>
      <c r="G203" s="75" t="s">
        <v>1247</v>
      </c>
      <c r="H203" s="50"/>
      <c r="I203" s="50"/>
      <c r="J203" s="50"/>
      <c r="K203" s="60">
        <v>4</v>
      </c>
      <c r="L203" s="51">
        <v>33.450000000000003</v>
      </c>
      <c r="M203" s="51">
        <f t="shared" si="2"/>
        <v>41.143500000000003</v>
      </c>
      <c r="N203" s="51">
        <f t="shared" si="3"/>
        <v>133.80000000000001</v>
      </c>
    </row>
    <row r="204" spans="1:14" ht="102">
      <c r="A204" s="50"/>
      <c r="B204" s="55" t="s">
        <v>1245</v>
      </c>
      <c r="C204" s="72" t="s">
        <v>1246</v>
      </c>
      <c r="D204" s="48" t="s">
        <v>1248</v>
      </c>
      <c r="E204" s="50" t="s">
        <v>16</v>
      </c>
      <c r="F204" s="50">
        <v>10</v>
      </c>
      <c r="G204" s="64" t="s">
        <v>1249</v>
      </c>
      <c r="H204" s="50"/>
      <c r="I204" s="50"/>
      <c r="J204" s="50"/>
      <c r="K204" s="60">
        <v>4</v>
      </c>
      <c r="L204" s="51">
        <v>34.89</v>
      </c>
      <c r="M204" s="51">
        <f t="shared" si="2"/>
        <v>42.914700000000003</v>
      </c>
      <c r="N204" s="51">
        <f t="shared" si="3"/>
        <v>139.56</v>
      </c>
    </row>
    <row r="205" spans="1:14" ht="102">
      <c r="A205" s="50"/>
      <c r="B205" s="55" t="s">
        <v>1245</v>
      </c>
      <c r="C205" s="72" t="s">
        <v>1246</v>
      </c>
      <c r="D205" s="48" t="s">
        <v>1243</v>
      </c>
      <c r="E205" s="50" t="s">
        <v>16</v>
      </c>
      <c r="F205" s="50">
        <v>10</v>
      </c>
      <c r="G205" s="64" t="s">
        <v>1250</v>
      </c>
      <c r="H205" s="50"/>
      <c r="I205" s="50"/>
      <c r="J205" s="50"/>
      <c r="K205" s="60">
        <v>4</v>
      </c>
      <c r="L205" s="51">
        <v>42.1</v>
      </c>
      <c r="M205" s="51">
        <f t="shared" si="2"/>
        <v>51.783000000000001</v>
      </c>
      <c r="N205" s="51">
        <f t="shared" si="3"/>
        <v>168.4</v>
      </c>
    </row>
    <row r="206" spans="1:14" ht="63.75">
      <c r="A206" s="50"/>
      <c r="B206" s="82" t="s">
        <v>985</v>
      </c>
      <c r="C206" s="83" t="s">
        <v>986</v>
      </c>
      <c r="D206" s="83" t="s">
        <v>987</v>
      </c>
      <c r="E206" s="81" t="s">
        <v>16</v>
      </c>
      <c r="F206" s="81">
        <v>10</v>
      </c>
      <c r="G206" s="81" t="s">
        <v>988</v>
      </c>
      <c r="H206" s="81"/>
      <c r="I206" s="81"/>
      <c r="J206" s="81"/>
      <c r="K206" s="84">
        <v>2</v>
      </c>
      <c r="L206" s="85">
        <v>91.78</v>
      </c>
      <c r="M206" s="86">
        <v>112.88939999999999</v>
      </c>
      <c r="N206" s="87">
        <v>183.56</v>
      </c>
    </row>
    <row r="207" spans="1:14" ht="38.25">
      <c r="A207" s="50"/>
      <c r="B207" s="35" t="s">
        <v>1138</v>
      </c>
      <c r="C207" s="35" t="s">
        <v>1139</v>
      </c>
      <c r="D207" s="55" t="s">
        <v>1140</v>
      </c>
      <c r="E207" s="50" t="s">
        <v>16</v>
      </c>
      <c r="F207" s="50">
        <v>5</v>
      </c>
      <c r="G207" s="50" t="s">
        <v>1141</v>
      </c>
      <c r="H207" s="50"/>
      <c r="I207" s="50"/>
      <c r="J207" s="50"/>
      <c r="K207" s="60">
        <v>1</v>
      </c>
      <c r="L207" s="51">
        <v>56.81</v>
      </c>
      <c r="M207" s="51">
        <v>69.876300000000001</v>
      </c>
      <c r="N207" s="51">
        <v>56.81</v>
      </c>
    </row>
    <row r="208" spans="1:14" s="26" customFormat="1" ht="18" customHeight="1">
      <c r="A208" s="14">
        <v>4</v>
      </c>
      <c r="B208" s="196" t="s">
        <v>446</v>
      </c>
      <c r="C208" s="196"/>
      <c r="D208" s="196"/>
      <c r="E208" s="15"/>
      <c r="F208" s="8"/>
      <c r="G208" s="8"/>
      <c r="H208" s="22"/>
      <c r="I208" s="16"/>
      <c r="J208" s="16"/>
      <c r="K208" s="34"/>
      <c r="L208" s="34"/>
      <c r="M208" s="34"/>
      <c r="N208" s="34"/>
    </row>
    <row r="209" spans="1:14" s="30" customFormat="1" ht="38.25">
      <c r="A209" s="9" t="s">
        <v>447</v>
      </c>
      <c r="B209" s="13" t="s">
        <v>448</v>
      </c>
      <c r="C209" s="36" t="s">
        <v>449</v>
      </c>
      <c r="D209" s="35" t="s">
        <v>450</v>
      </c>
      <c r="E209" s="11" t="s">
        <v>16</v>
      </c>
      <c r="F209" s="9">
        <v>50</v>
      </c>
      <c r="G209" s="47" t="s">
        <v>451</v>
      </c>
      <c r="H209" s="10">
        <v>3</v>
      </c>
      <c r="I209" s="12">
        <v>194.08</v>
      </c>
      <c r="J209" s="28">
        <v>1</v>
      </c>
      <c r="K209" s="57">
        <v>4</v>
      </c>
      <c r="L209" s="12">
        <v>223.19200000000001</v>
      </c>
      <c r="M209" s="29">
        <f t="shared" si="2"/>
        <v>274.52616</v>
      </c>
      <c r="N209" s="28">
        <f t="shared" si="3"/>
        <v>892.76800000000003</v>
      </c>
    </row>
    <row r="210" spans="1:14" s="30" customFormat="1" ht="38.25">
      <c r="A210" s="9" t="s">
        <v>452</v>
      </c>
      <c r="B210" s="13" t="s">
        <v>448</v>
      </c>
      <c r="C210" s="36" t="s">
        <v>449</v>
      </c>
      <c r="D210" s="35" t="s">
        <v>453</v>
      </c>
      <c r="E210" s="11" t="s">
        <v>16</v>
      </c>
      <c r="F210" s="9">
        <v>50</v>
      </c>
      <c r="G210" s="70" t="s">
        <v>454</v>
      </c>
      <c r="H210" s="10">
        <v>3</v>
      </c>
      <c r="I210" s="12">
        <v>196.34</v>
      </c>
      <c r="J210" s="28">
        <v>2</v>
      </c>
      <c r="K210" s="57">
        <v>2</v>
      </c>
      <c r="L210" s="12">
        <v>225.791</v>
      </c>
      <c r="M210" s="29">
        <f t="shared" si="2"/>
        <v>277.72293000000002</v>
      </c>
      <c r="N210" s="28">
        <f t="shared" si="3"/>
        <v>451.58199999999999</v>
      </c>
    </row>
    <row r="211" spans="1:14" s="30" customFormat="1" ht="30" customHeight="1">
      <c r="A211" s="9" t="s">
        <v>455</v>
      </c>
      <c r="B211" s="189" t="s">
        <v>448</v>
      </c>
      <c r="C211" s="194" t="s">
        <v>456</v>
      </c>
      <c r="D211" s="35" t="s">
        <v>457</v>
      </c>
      <c r="E211" s="11" t="s">
        <v>16</v>
      </c>
      <c r="F211" s="9">
        <v>100</v>
      </c>
      <c r="G211" s="9" t="s">
        <v>458</v>
      </c>
      <c r="H211" s="10">
        <v>5</v>
      </c>
      <c r="I211" s="12">
        <v>350.3</v>
      </c>
      <c r="J211" s="28">
        <v>2</v>
      </c>
      <c r="K211" s="57">
        <v>2</v>
      </c>
      <c r="L211" s="12">
        <v>402.84499999999997</v>
      </c>
      <c r="M211" s="29">
        <f t="shared" si="2"/>
        <v>495.49934999999994</v>
      </c>
      <c r="N211" s="28">
        <f t="shared" si="3"/>
        <v>805.68999999999994</v>
      </c>
    </row>
    <row r="212" spans="1:14" s="30" customFormat="1" ht="28.5" customHeight="1">
      <c r="A212" s="9" t="s">
        <v>459</v>
      </c>
      <c r="B212" s="189"/>
      <c r="C212" s="197"/>
      <c r="D212" s="35" t="s">
        <v>460</v>
      </c>
      <c r="E212" s="11" t="s">
        <v>16</v>
      </c>
      <c r="F212" s="9">
        <v>100</v>
      </c>
      <c r="G212" s="9" t="s">
        <v>461</v>
      </c>
      <c r="H212" s="10">
        <v>5</v>
      </c>
      <c r="I212" s="12">
        <v>350.3</v>
      </c>
      <c r="J212" s="28">
        <v>3</v>
      </c>
      <c r="K212" s="57">
        <v>5</v>
      </c>
      <c r="L212" s="12">
        <v>402.84499999999997</v>
      </c>
      <c r="M212" s="29">
        <f t="shared" si="2"/>
        <v>495.49934999999994</v>
      </c>
      <c r="N212" s="28">
        <f t="shared" si="3"/>
        <v>2014.2249999999999</v>
      </c>
    </row>
    <row r="213" spans="1:14" s="30" customFormat="1" ht="38.25" customHeight="1">
      <c r="A213" s="9" t="s">
        <v>462</v>
      </c>
      <c r="B213" s="189"/>
      <c r="C213" s="195"/>
      <c r="D213" s="35" t="s">
        <v>463</v>
      </c>
      <c r="E213" s="11" t="s">
        <v>16</v>
      </c>
      <c r="F213" s="9">
        <v>100</v>
      </c>
      <c r="G213" s="9" t="s">
        <v>464</v>
      </c>
      <c r="H213" s="10">
        <v>5</v>
      </c>
      <c r="I213" s="12">
        <v>350.3</v>
      </c>
      <c r="J213" s="28">
        <v>1</v>
      </c>
      <c r="K213" s="57">
        <v>2</v>
      </c>
      <c r="L213" s="12">
        <v>402.84499999999997</v>
      </c>
      <c r="M213" s="29">
        <f t="shared" si="2"/>
        <v>495.49934999999994</v>
      </c>
      <c r="N213" s="28">
        <f t="shared" si="3"/>
        <v>805.68999999999994</v>
      </c>
    </row>
    <row r="214" spans="1:14" s="30" customFormat="1" ht="51">
      <c r="A214" s="9" t="s">
        <v>465</v>
      </c>
      <c r="B214" s="40" t="s">
        <v>448</v>
      </c>
      <c r="C214" s="36" t="s">
        <v>466</v>
      </c>
      <c r="D214" s="37" t="s">
        <v>467</v>
      </c>
      <c r="E214" s="11" t="s">
        <v>16</v>
      </c>
      <c r="F214" s="9">
        <v>100</v>
      </c>
      <c r="G214" s="9" t="s">
        <v>468</v>
      </c>
      <c r="H214" s="10">
        <v>5</v>
      </c>
      <c r="I214" s="12">
        <v>252.51</v>
      </c>
      <c r="J214" s="28">
        <v>1</v>
      </c>
      <c r="K214" s="57">
        <v>2</v>
      </c>
      <c r="L214" s="12">
        <v>290.38649999999996</v>
      </c>
      <c r="M214" s="29">
        <f t="shared" si="2"/>
        <v>357.17539499999992</v>
      </c>
      <c r="N214" s="28">
        <f t="shared" si="3"/>
        <v>580.77299999999991</v>
      </c>
    </row>
    <row r="215" spans="1:14" s="30" customFormat="1" ht="38.25">
      <c r="A215" s="9"/>
      <c r="B215" s="55" t="s">
        <v>992</v>
      </c>
      <c r="C215" s="52" t="s">
        <v>993</v>
      </c>
      <c r="D215" s="52" t="s">
        <v>994</v>
      </c>
      <c r="E215" s="50" t="s">
        <v>16</v>
      </c>
      <c r="F215" s="50">
        <v>100</v>
      </c>
      <c r="G215" s="50" t="s">
        <v>995</v>
      </c>
      <c r="H215" s="50"/>
      <c r="I215" s="50"/>
      <c r="J215" s="50"/>
      <c r="K215" s="60">
        <v>1</v>
      </c>
      <c r="L215" s="51">
        <v>19.61</v>
      </c>
      <c r="M215" s="53">
        <v>24.1203</v>
      </c>
      <c r="N215" s="54">
        <v>19.61</v>
      </c>
    </row>
    <row r="216" spans="1:14" s="30" customFormat="1" ht="38.25">
      <c r="A216" s="9"/>
      <c r="B216" s="55" t="s">
        <v>448</v>
      </c>
      <c r="C216" s="72" t="s">
        <v>1192</v>
      </c>
      <c r="D216" s="55" t="s">
        <v>1193</v>
      </c>
      <c r="E216" s="72" t="s">
        <v>16</v>
      </c>
      <c r="F216" s="72">
        <v>100</v>
      </c>
      <c r="G216" s="72" t="s">
        <v>1194</v>
      </c>
      <c r="H216" s="50"/>
      <c r="I216" s="50"/>
      <c r="J216" s="50"/>
      <c r="K216" s="60">
        <v>1</v>
      </c>
      <c r="L216" s="51">
        <v>214.26</v>
      </c>
      <c r="M216" s="51">
        <v>263.53979999999996</v>
      </c>
      <c r="N216" s="51">
        <v>214.26</v>
      </c>
    </row>
    <row r="217" spans="1:14" s="30" customFormat="1" ht="51">
      <c r="A217" s="9"/>
      <c r="B217" s="55" t="s">
        <v>448</v>
      </c>
      <c r="C217" s="72" t="s">
        <v>466</v>
      </c>
      <c r="D217" s="72" t="s">
        <v>1348</v>
      </c>
      <c r="E217" s="72" t="s">
        <v>16</v>
      </c>
      <c r="F217" s="72">
        <v>100</v>
      </c>
      <c r="G217" s="72" t="s">
        <v>1349</v>
      </c>
      <c r="H217" s="50"/>
      <c r="I217" s="50"/>
      <c r="J217" s="50"/>
      <c r="K217" s="50">
        <v>1</v>
      </c>
      <c r="L217" s="51">
        <v>290.39</v>
      </c>
      <c r="M217" s="51">
        <v>357.17969999999997</v>
      </c>
      <c r="N217" s="51">
        <v>290.39</v>
      </c>
    </row>
    <row r="218" spans="1:14" s="30" customFormat="1" ht="51">
      <c r="A218" s="9"/>
      <c r="B218" s="55" t="s">
        <v>448</v>
      </c>
      <c r="C218" s="72" t="s">
        <v>466</v>
      </c>
      <c r="D218" s="72" t="s">
        <v>467</v>
      </c>
      <c r="E218" s="72" t="s">
        <v>16</v>
      </c>
      <c r="F218" s="72">
        <v>100</v>
      </c>
      <c r="G218" s="72" t="s">
        <v>468</v>
      </c>
      <c r="H218" s="50"/>
      <c r="I218" s="50"/>
      <c r="J218" s="50"/>
      <c r="K218" s="50">
        <v>1</v>
      </c>
      <c r="L218" s="51">
        <v>290.39</v>
      </c>
      <c r="M218" s="51">
        <v>357.17969999999997</v>
      </c>
      <c r="N218" s="51">
        <v>290.39</v>
      </c>
    </row>
    <row r="219" spans="1:14" s="30" customFormat="1" ht="38.25">
      <c r="A219" s="9" t="s">
        <v>469</v>
      </c>
      <c r="B219" s="42" t="s">
        <v>448</v>
      </c>
      <c r="C219" s="43" t="s">
        <v>470</v>
      </c>
      <c r="D219" s="38" t="s">
        <v>471</v>
      </c>
      <c r="E219" s="11" t="s">
        <v>16</v>
      </c>
      <c r="F219" s="9">
        <v>100</v>
      </c>
      <c r="G219" s="9" t="s">
        <v>472</v>
      </c>
      <c r="H219" s="10">
        <v>2</v>
      </c>
      <c r="I219" s="12">
        <v>507.27</v>
      </c>
      <c r="J219" s="28">
        <v>1</v>
      </c>
      <c r="K219" s="57">
        <v>2</v>
      </c>
      <c r="L219" s="12">
        <v>583.36049999999989</v>
      </c>
      <c r="M219" s="29">
        <f t="shared" si="2"/>
        <v>717.53341499999988</v>
      </c>
      <c r="N219" s="28">
        <f t="shared" si="3"/>
        <v>1166.7209999999998</v>
      </c>
    </row>
    <row r="220" spans="1:14" ht="38.25">
      <c r="A220" s="50"/>
      <c r="B220" s="48" t="s">
        <v>1264</v>
      </c>
      <c r="C220" s="72" t="s">
        <v>1265</v>
      </c>
      <c r="D220" s="48" t="s">
        <v>1266</v>
      </c>
      <c r="E220" s="50" t="s">
        <v>16</v>
      </c>
      <c r="F220" s="50">
        <v>100</v>
      </c>
      <c r="G220" s="50" t="s">
        <v>1267</v>
      </c>
      <c r="H220" s="50"/>
      <c r="I220" s="50"/>
      <c r="J220" s="50"/>
      <c r="K220" s="60">
        <v>1</v>
      </c>
      <c r="L220" s="51">
        <v>114.25</v>
      </c>
      <c r="M220" s="51">
        <f>L220*1.23</f>
        <v>140.5275</v>
      </c>
      <c r="N220" s="51">
        <f t="shared" si="3"/>
        <v>114.25</v>
      </c>
    </row>
    <row r="221" spans="1:14" ht="38.25">
      <c r="A221" s="50"/>
      <c r="B221" s="48" t="s">
        <v>1268</v>
      </c>
      <c r="C221" s="72" t="s">
        <v>1269</v>
      </c>
      <c r="D221" s="48" t="s">
        <v>1270</v>
      </c>
      <c r="E221" s="50" t="s">
        <v>16</v>
      </c>
      <c r="F221" s="50">
        <v>100</v>
      </c>
      <c r="G221" s="50" t="s">
        <v>1271</v>
      </c>
      <c r="H221" s="50"/>
      <c r="I221" s="50"/>
      <c r="J221" s="50"/>
      <c r="K221" s="60">
        <v>1</v>
      </c>
      <c r="L221" s="51">
        <v>90.49</v>
      </c>
      <c r="M221" s="51">
        <f>L221*1.23</f>
        <v>111.30269999999999</v>
      </c>
      <c r="N221" s="51">
        <f t="shared" si="3"/>
        <v>90.49</v>
      </c>
    </row>
    <row r="222" spans="1:14" s="30" customFormat="1" ht="76.5">
      <c r="A222" s="9"/>
      <c r="B222" s="55" t="s">
        <v>1202</v>
      </c>
      <c r="C222" s="72" t="s">
        <v>1203</v>
      </c>
      <c r="D222" s="48" t="s">
        <v>1204</v>
      </c>
      <c r="E222" s="50" t="s">
        <v>16</v>
      </c>
      <c r="F222" s="50">
        <v>100</v>
      </c>
      <c r="G222" s="50" t="s">
        <v>1205</v>
      </c>
      <c r="H222" s="50"/>
      <c r="I222" s="50"/>
      <c r="J222" s="50"/>
      <c r="K222" s="60">
        <v>1</v>
      </c>
      <c r="L222" s="51">
        <v>19.61</v>
      </c>
      <c r="M222" s="51">
        <v>24.1203</v>
      </c>
      <c r="N222" s="51">
        <v>19.61</v>
      </c>
    </row>
    <row r="223" spans="1:14" s="30" customFormat="1" ht="76.5">
      <c r="A223" s="9"/>
      <c r="B223" s="55" t="s">
        <v>1202</v>
      </c>
      <c r="C223" s="72" t="s">
        <v>1206</v>
      </c>
      <c r="D223" s="48" t="s">
        <v>1204</v>
      </c>
      <c r="E223" s="50" t="s">
        <v>16</v>
      </c>
      <c r="F223" s="50">
        <v>100</v>
      </c>
      <c r="G223" s="50" t="s">
        <v>1207</v>
      </c>
      <c r="H223" s="50"/>
      <c r="I223" s="50"/>
      <c r="J223" s="50"/>
      <c r="K223" s="60">
        <v>1</v>
      </c>
      <c r="L223" s="51">
        <v>19.61</v>
      </c>
      <c r="M223" s="51">
        <v>24.1203</v>
      </c>
      <c r="N223" s="51">
        <v>19.61</v>
      </c>
    </row>
    <row r="224" spans="1:14" s="30" customFormat="1" ht="76.5">
      <c r="A224" s="9"/>
      <c r="B224" s="55" t="s">
        <v>1202</v>
      </c>
      <c r="C224" s="72" t="s">
        <v>1208</v>
      </c>
      <c r="D224" s="48" t="s">
        <v>1204</v>
      </c>
      <c r="E224" s="50" t="s">
        <v>16</v>
      </c>
      <c r="F224" s="50">
        <v>100</v>
      </c>
      <c r="G224" s="50" t="s">
        <v>1209</v>
      </c>
      <c r="H224" s="50"/>
      <c r="I224" s="50"/>
      <c r="J224" s="50"/>
      <c r="K224" s="60">
        <v>2</v>
      </c>
      <c r="L224" s="51">
        <v>19.61</v>
      </c>
      <c r="M224" s="51">
        <v>24.1203</v>
      </c>
      <c r="N224" s="51">
        <v>39.22</v>
      </c>
    </row>
    <row r="225" spans="1:17" s="30" customFormat="1" ht="76.5">
      <c r="A225" s="9"/>
      <c r="B225" s="55" t="s">
        <v>1202</v>
      </c>
      <c r="C225" s="72" t="s">
        <v>1203</v>
      </c>
      <c r="D225" s="48" t="s">
        <v>1251</v>
      </c>
      <c r="E225" s="50" t="s">
        <v>16</v>
      </c>
      <c r="F225" s="50">
        <v>100</v>
      </c>
      <c r="G225" s="50" t="s">
        <v>1252</v>
      </c>
      <c r="H225" s="50"/>
      <c r="I225" s="50"/>
      <c r="J225" s="50"/>
      <c r="K225" s="60">
        <v>2</v>
      </c>
      <c r="L225" s="51">
        <v>42.1</v>
      </c>
      <c r="M225" s="51">
        <v>51.783000000000001</v>
      </c>
      <c r="N225" s="51">
        <v>84.2</v>
      </c>
    </row>
    <row r="226" spans="1:17" s="30" customFormat="1" ht="76.5">
      <c r="A226" s="9"/>
      <c r="B226" s="55" t="s">
        <v>1202</v>
      </c>
      <c r="C226" s="72" t="s">
        <v>1253</v>
      </c>
      <c r="D226" s="48" t="s">
        <v>1254</v>
      </c>
      <c r="E226" s="50" t="s">
        <v>16</v>
      </c>
      <c r="F226" s="50">
        <v>100</v>
      </c>
      <c r="G226" s="50" t="s">
        <v>1255</v>
      </c>
      <c r="H226" s="50"/>
      <c r="I226" s="50"/>
      <c r="J226" s="50"/>
      <c r="K226" s="60">
        <v>3</v>
      </c>
      <c r="L226" s="51">
        <v>22.49</v>
      </c>
      <c r="M226" s="51">
        <v>27.662699999999997</v>
      </c>
      <c r="N226" s="51">
        <v>67.47</v>
      </c>
    </row>
    <row r="227" spans="1:17" s="30" customFormat="1" ht="76.5">
      <c r="A227" s="9"/>
      <c r="B227" s="55" t="s">
        <v>1202</v>
      </c>
      <c r="C227" s="72" t="s">
        <v>1253</v>
      </c>
      <c r="D227" s="48" t="s">
        <v>1204</v>
      </c>
      <c r="E227" s="50" t="s">
        <v>16</v>
      </c>
      <c r="F227" s="50">
        <v>100</v>
      </c>
      <c r="G227" s="50" t="s">
        <v>995</v>
      </c>
      <c r="H227" s="50"/>
      <c r="I227" s="50"/>
      <c r="J227" s="50"/>
      <c r="K227" s="60">
        <v>3</v>
      </c>
      <c r="L227" s="51">
        <v>17.010000000000002</v>
      </c>
      <c r="M227" s="51">
        <v>20.9223</v>
      </c>
      <c r="N227" s="51">
        <v>51.03</v>
      </c>
    </row>
    <row r="228" spans="1:17" ht="38.25">
      <c r="A228" s="50"/>
      <c r="B228" s="55" t="s">
        <v>1158</v>
      </c>
      <c r="C228" s="72" t="s">
        <v>1159</v>
      </c>
      <c r="D228" s="48" t="s">
        <v>1160</v>
      </c>
      <c r="E228" s="50" t="s">
        <v>16</v>
      </c>
      <c r="F228" s="50">
        <v>10</v>
      </c>
      <c r="G228" s="50" t="s">
        <v>1161</v>
      </c>
      <c r="H228" s="50"/>
      <c r="I228" s="50"/>
      <c r="J228" s="50"/>
      <c r="K228" s="60">
        <v>1</v>
      </c>
      <c r="L228" s="50">
        <v>468.3</v>
      </c>
      <c r="M228" s="51">
        <f>L228*1.23</f>
        <v>576.00900000000001</v>
      </c>
      <c r="N228" s="51">
        <f>L228*K228</f>
        <v>468.3</v>
      </c>
    </row>
    <row r="229" spans="1:17" s="26" customFormat="1" ht="21" customHeight="1">
      <c r="A229" s="14">
        <v>5</v>
      </c>
      <c r="B229" s="196" t="s">
        <v>473</v>
      </c>
      <c r="C229" s="196"/>
      <c r="D229" s="196"/>
      <c r="E229" s="15"/>
      <c r="F229" s="8"/>
      <c r="G229" s="8"/>
      <c r="H229" s="22"/>
      <c r="I229" s="16"/>
      <c r="J229" s="16"/>
      <c r="K229" s="34"/>
      <c r="L229" s="34"/>
      <c r="M229" s="34"/>
      <c r="N229" s="34"/>
    </row>
    <row r="230" spans="1:17" s="30" customFormat="1" ht="51">
      <c r="A230" s="9" t="s">
        <v>474</v>
      </c>
      <c r="B230" s="13" t="s">
        <v>475</v>
      </c>
      <c r="C230" s="36" t="s">
        <v>476</v>
      </c>
      <c r="D230" s="35" t="s">
        <v>477</v>
      </c>
      <c r="E230" s="11" t="s">
        <v>16</v>
      </c>
      <c r="F230" s="9">
        <v>1</v>
      </c>
      <c r="G230" s="47" t="s">
        <v>478</v>
      </c>
      <c r="H230" s="10">
        <v>15</v>
      </c>
      <c r="I230" s="12">
        <v>6.27</v>
      </c>
      <c r="J230" s="28">
        <v>60</v>
      </c>
      <c r="K230" s="57">
        <v>91</v>
      </c>
      <c r="L230" s="12">
        <v>7.2104999999999988</v>
      </c>
      <c r="M230" s="29">
        <f t="shared" ref="M230:M340" si="4">L230*1.23</f>
        <v>8.8689149999999977</v>
      </c>
      <c r="N230" s="28">
        <f t="shared" si="3"/>
        <v>656.15549999999985</v>
      </c>
      <c r="Q230" s="50" t="s">
        <v>479</v>
      </c>
    </row>
    <row r="231" spans="1:17" s="30" customFormat="1" ht="51">
      <c r="A231" s="9" t="s">
        <v>480</v>
      </c>
      <c r="B231" s="13" t="s">
        <v>475</v>
      </c>
      <c r="C231" s="36" t="s">
        <v>476</v>
      </c>
      <c r="D231" s="35" t="s">
        <v>481</v>
      </c>
      <c r="E231" s="11" t="s">
        <v>16</v>
      </c>
      <c r="F231" s="9">
        <v>1</v>
      </c>
      <c r="G231" s="70" t="s">
        <v>482</v>
      </c>
      <c r="H231" s="10">
        <v>15</v>
      </c>
      <c r="I231" s="12">
        <v>10.029999999999999</v>
      </c>
      <c r="J231" s="28">
        <v>10</v>
      </c>
      <c r="K231" s="57">
        <v>10</v>
      </c>
      <c r="L231" s="12">
        <v>11.534499999999998</v>
      </c>
      <c r="M231" s="29">
        <f t="shared" si="4"/>
        <v>14.187434999999997</v>
      </c>
      <c r="N231" s="28">
        <f t="shared" si="3"/>
        <v>115.34499999999997</v>
      </c>
      <c r="Q231" s="50" t="s">
        <v>483</v>
      </c>
    </row>
    <row r="232" spans="1:17" s="30" customFormat="1" ht="51">
      <c r="A232" s="9" t="s">
        <v>484</v>
      </c>
      <c r="B232" s="13" t="s">
        <v>475</v>
      </c>
      <c r="C232" s="36" t="s">
        <v>485</v>
      </c>
      <c r="D232" s="35" t="s">
        <v>486</v>
      </c>
      <c r="E232" s="11" t="s">
        <v>16</v>
      </c>
      <c r="F232" s="9">
        <v>10</v>
      </c>
      <c r="G232" s="47" t="s">
        <v>487</v>
      </c>
      <c r="H232" s="10">
        <v>3</v>
      </c>
      <c r="I232" s="12">
        <v>21.82</v>
      </c>
      <c r="J232" s="28">
        <v>1</v>
      </c>
      <c r="K232" s="57">
        <v>3</v>
      </c>
      <c r="L232" s="12">
        <v>25.093</v>
      </c>
      <c r="M232" s="29">
        <f t="shared" si="4"/>
        <v>30.86439</v>
      </c>
      <c r="N232" s="28">
        <f t="shared" si="3"/>
        <v>75.278999999999996</v>
      </c>
      <c r="Q232" s="50" t="s">
        <v>488</v>
      </c>
    </row>
    <row r="233" spans="1:17" s="30" customFormat="1" ht="51">
      <c r="A233" s="9" t="s">
        <v>489</v>
      </c>
      <c r="B233" s="13" t="s">
        <v>475</v>
      </c>
      <c r="C233" s="36" t="s">
        <v>485</v>
      </c>
      <c r="D233" s="35" t="s">
        <v>490</v>
      </c>
      <c r="E233" s="11" t="s">
        <v>16</v>
      </c>
      <c r="F233" s="9">
        <v>10</v>
      </c>
      <c r="G233" s="9" t="s">
        <v>491</v>
      </c>
      <c r="H233" s="10">
        <v>3</v>
      </c>
      <c r="I233" s="12">
        <v>19.809999999999999</v>
      </c>
      <c r="J233" s="28">
        <v>1</v>
      </c>
      <c r="K233" s="57">
        <v>2</v>
      </c>
      <c r="L233" s="12">
        <v>22.781499999999998</v>
      </c>
      <c r="M233" s="29">
        <f t="shared" si="4"/>
        <v>28.021244999999997</v>
      </c>
      <c r="N233" s="28">
        <f t="shared" ref="N233:N343" si="5">L233*K233</f>
        <v>45.562999999999995</v>
      </c>
      <c r="Q233" s="61" t="s">
        <v>478</v>
      </c>
    </row>
    <row r="234" spans="1:17" s="26" customFormat="1" ht="51">
      <c r="A234" s="9" t="s">
        <v>492</v>
      </c>
      <c r="B234" s="13" t="s">
        <v>475</v>
      </c>
      <c r="C234" s="36" t="s">
        <v>485</v>
      </c>
      <c r="D234" s="35" t="s">
        <v>493</v>
      </c>
      <c r="E234" s="11" t="s">
        <v>16</v>
      </c>
      <c r="F234" s="9">
        <v>10</v>
      </c>
      <c r="G234" s="47" t="s">
        <v>494</v>
      </c>
      <c r="H234" s="10">
        <v>3</v>
      </c>
      <c r="I234" s="12">
        <v>24.82</v>
      </c>
      <c r="J234" s="28">
        <v>1</v>
      </c>
      <c r="K234" s="57">
        <v>3</v>
      </c>
      <c r="L234" s="27">
        <v>28.542999999999999</v>
      </c>
      <c r="M234" s="25">
        <f t="shared" si="4"/>
        <v>35.107889999999998</v>
      </c>
      <c r="N234" s="28">
        <f t="shared" si="5"/>
        <v>85.628999999999991</v>
      </c>
      <c r="Q234" s="50" t="s">
        <v>495</v>
      </c>
    </row>
    <row r="235" spans="1:17" s="30" customFormat="1" ht="51">
      <c r="A235" s="9" t="s">
        <v>496</v>
      </c>
      <c r="B235" s="13" t="s">
        <v>475</v>
      </c>
      <c r="C235" s="36" t="s">
        <v>497</v>
      </c>
      <c r="D235" s="35" t="s">
        <v>493</v>
      </c>
      <c r="E235" s="11" t="s">
        <v>16</v>
      </c>
      <c r="F235" s="9">
        <v>10</v>
      </c>
      <c r="G235" s="9" t="s">
        <v>498</v>
      </c>
      <c r="H235" s="10">
        <v>2</v>
      </c>
      <c r="I235" s="12">
        <v>27.58</v>
      </c>
      <c r="J235" s="28">
        <v>5</v>
      </c>
      <c r="K235" s="57">
        <v>5</v>
      </c>
      <c r="L235" s="12">
        <v>31.716999999999995</v>
      </c>
      <c r="M235" s="29">
        <f t="shared" si="4"/>
        <v>39.011909999999993</v>
      </c>
      <c r="N235" s="28">
        <f t="shared" si="5"/>
        <v>158.58499999999998</v>
      </c>
    </row>
    <row r="236" spans="1:17" s="30" customFormat="1" ht="25.5">
      <c r="A236" s="9"/>
      <c r="B236" s="55" t="s">
        <v>978</v>
      </c>
      <c r="C236" s="52" t="s">
        <v>979</v>
      </c>
      <c r="D236" s="52" t="s">
        <v>980</v>
      </c>
      <c r="E236" s="50" t="s">
        <v>16</v>
      </c>
      <c r="F236" s="50">
        <v>10</v>
      </c>
      <c r="G236" s="50" t="s">
        <v>479</v>
      </c>
      <c r="H236" s="50"/>
      <c r="I236" s="50"/>
      <c r="J236" s="50"/>
      <c r="K236" s="60">
        <v>2</v>
      </c>
      <c r="L236" s="51">
        <v>51.35</v>
      </c>
      <c r="M236" s="53">
        <v>63.160499999999999</v>
      </c>
      <c r="N236" s="54">
        <v>102.7</v>
      </c>
    </row>
    <row r="237" spans="1:17" s="30" customFormat="1" ht="25.5">
      <c r="A237" s="9"/>
      <c r="B237" s="55" t="s">
        <v>978</v>
      </c>
      <c r="C237" s="52" t="s">
        <v>981</v>
      </c>
      <c r="D237" s="52" t="s">
        <v>982</v>
      </c>
      <c r="E237" s="50" t="s">
        <v>16</v>
      </c>
      <c r="F237" s="50">
        <v>10</v>
      </c>
      <c r="G237" s="50" t="s">
        <v>483</v>
      </c>
      <c r="H237" s="50"/>
      <c r="I237" s="50"/>
      <c r="J237" s="50"/>
      <c r="K237" s="60">
        <v>2</v>
      </c>
      <c r="L237" s="51">
        <v>57.61</v>
      </c>
      <c r="M237" s="53">
        <v>70.860299999999995</v>
      </c>
      <c r="N237" s="54">
        <v>115.22</v>
      </c>
    </row>
    <row r="238" spans="1:17" s="30" customFormat="1" ht="25.5">
      <c r="A238" s="9"/>
      <c r="B238" s="55" t="s">
        <v>978</v>
      </c>
      <c r="C238" s="52" t="s">
        <v>981</v>
      </c>
      <c r="D238" s="52" t="s">
        <v>983</v>
      </c>
      <c r="E238" s="50" t="s">
        <v>16</v>
      </c>
      <c r="F238" s="50">
        <v>10</v>
      </c>
      <c r="G238" s="50" t="s">
        <v>488</v>
      </c>
      <c r="H238" s="50"/>
      <c r="I238" s="50"/>
      <c r="J238" s="50"/>
      <c r="K238" s="60">
        <v>2</v>
      </c>
      <c r="L238" s="51">
        <v>60.95</v>
      </c>
      <c r="M238" s="53">
        <v>74.968500000000006</v>
      </c>
      <c r="N238" s="54">
        <v>121.9</v>
      </c>
    </row>
    <row r="239" spans="1:17" s="30" customFormat="1" ht="25.5">
      <c r="A239" s="9"/>
      <c r="B239" s="55" t="s">
        <v>978</v>
      </c>
      <c r="C239" s="52" t="s">
        <v>981</v>
      </c>
      <c r="D239" s="52" t="s">
        <v>984</v>
      </c>
      <c r="E239" s="50" t="s">
        <v>16</v>
      </c>
      <c r="F239" s="50">
        <v>1</v>
      </c>
      <c r="G239" s="64" t="s">
        <v>495</v>
      </c>
      <c r="H239" s="50"/>
      <c r="I239" s="50"/>
      <c r="J239" s="50"/>
      <c r="K239" s="60">
        <v>25</v>
      </c>
      <c r="L239" s="51">
        <v>8.07</v>
      </c>
      <c r="M239" s="53">
        <v>9.9260999999999999</v>
      </c>
      <c r="N239" s="54">
        <v>201.75</v>
      </c>
    </row>
    <row r="240" spans="1:17" s="30" customFormat="1" ht="51">
      <c r="A240" s="9"/>
      <c r="B240" s="35" t="s">
        <v>475</v>
      </c>
      <c r="C240" s="35" t="s">
        <v>485</v>
      </c>
      <c r="D240" s="55" t="s">
        <v>1108</v>
      </c>
      <c r="E240" s="50" t="s">
        <v>16</v>
      </c>
      <c r="F240" s="50">
        <v>10</v>
      </c>
      <c r="G240" s="50" t="s">
        <v>1109</v>
      </c>
      <c r="H240" s="50"/>
      <c r="I240" s="50"/>
      <c r="J240" s="50"/>
      <c r="K240" s="60">
        <v>1</v>
      </c>
      <c r="L240" s="51">
        <v>31.43</v>
      </c>
      <c r="M240" s="51">
        <v>38.658899999999996</v>
      </c>
      <c r="N240" s="51">
        <v>31.43</v>
      </c>
    </row>
    <row r="241" spans="1:14" s="30" customFormat="1" ht="51">
      <c r="A241" s="9"/>
      <c r="B241" s="55" t="s">
        <v>475</v>
      </c>
      <c r="C241" s="72" t="s">
        <v>485</v>
      </c>
      <c r="D241" s="48" t="s">
        <v>1145</v>
      </c>
      <c r="E241" s="50" t="s">
        <v>16</v>
      </c>
      <c r="F241" s="50">
        <v>10</v>
      </c>
      <c r="G241" s="64" t="s">
        <v>1146</v>
      </c>
      <c r="H241" s="50"/>
      <c r="I241" s="50"/>
      <c r="J241" s="50"/>
      <c r="K241" s="60">
        <v>2</v>
      </c>
      <c r="L241" s="51">
        <v>39.5</v>
      </c>
      <c r="M241" s="51">
        <v>48.585000000000001</v>
      </c>
      <c r="N241" s="73">
        <v>79</v>
      </c>
    </row>
    <row r="242" spans="1:14" s="30" customFormat="1" ht="51">
      <c r="A242" s="9"/>
      <c r="B242" s="55" t="s">
        <v>475</v>
      </c>
      <c r="C242" s="72" t="s">
        <v>485</v>
      </c>
      <c r="D242" s="48" t="s">
        <v>1162</v>
      </c>
      <c r="E242" s="50" t="s">
        <v>16</v>
      </c>
      <c r="F242" s="50">
        <v>10</v>
      </c>
      <c r="G242" s="50" t="s">
        <v>1163</v>
      </c>
      <c r="H242" s="50"/>
      <c r="I242" s="50"/>
      <c r="J242" s="50"/>
      <c r="K242" s="60">
        <v>1</v>
      </c>
      <c r="L242" s="51">
        <v>51.61</v>
      </c>
      <c r="M242" s="51">
        <v>63.4803</v>
      </c>
      <c r="N242" s="51">
        <v>51.61</v>
      </c>
    </row>
    <row r="243" spans="1:14" s="30" customFormat="1" ht="51">
      <c r="A243" s="9"/>
      <c r="B243" s="55" t="s">
        <v>475</v>
      </c>
      <c r="C243" s="72" t="s">
        <v>485</v>
      </c>
      <c r="D243" s="48" t="s">
        <v>1164</v>
      </c>
      <c r="E243" s="50" t="s">
        <v>16</v>
      </c>
      <c r="F243" s="50">
        <v>10</v>
      </c>
      <c r="G243" s="50" t="s">
        <v>1165</v>
      </c>
      <c r="H243" s="50"/>
      <c r="I243" s="50"/>
      <c r="J243" s="50"/>
      <c r="K243" s="60">
        <v>2</v>
      </c>
      <c r="L243" s="51">
        <v>49.02</v>
      </c>
      <c r="M243" s="51">
        <v>60.294600000000003</v>
      </c>
      <c r="N243" s="51">
        <v>98.04</v>
      </c>
    </row>
    <row r="244" spans="1:14" s="30" customFormat="1" ht="51">
      <c r="A244" s="9"/>
      <c r="B244" s="55" t="s">
        <v>475</v>
      </c>
      <c r="C244" s="72" t="s">
        <v>485</v>
      </c>
      <c r="D244" s="72" t="s">
        <v>1354</v>
      </c>
      <c r="E244" s="50" t="s">
        <v>16</v>
      </c>
      <c r="F244" s="50">
        <v>10</v>
      </c>
      <c r="G244" s="60" t="s">
        <v>1355</v>
      </c>
      <c r="H244" s="51"/>
      <c r="I244" s="51"/>
      <c r="J244" s="51"/>
      <c r="K244" s="51">
        <v>4</v>
      </c>
      <c r="L244" s="51">
        <v>23.93</v>
      </c>
      <c r="M244" s="51">
        <v>29.433899999999998</v>
      </c>
      <c r="N244" s="51">
        <v>95.72</v>
      </c>
    </row>
    <row r="245" spans="1:14" s="30" customFormat="1" ht="51">
      <c r="A245" s="9"/>
      <c r="B245" s="55" t="s">
        <v>475</v>
      </c>
      <c r="C245" s="72" t="s">
        <v>485</v>
      </c>
      <c r="D245" s="48" t="s">
        <v>1108</v>
      </c>
      <c r="E245" s="50" t="s">
        <v>16</v>
      </c>
      <c r="F245" s="50">
        <v>10</v>
      </c>
      <c r="G245" s="50" t="s">
        <v>1109</v>
      </c>
      <c r="H245" s="50"/>
      <c r="I245" s="50"/>
      <c r="J245" s="50"/>
      <c r="K245" s="60">
        <v>2</v>
      </c>
      <c r="L245" s="51">
        <v>31.43</v>
      </c>
      <c r="M245" s="51">
        <v>38.658899999999996</v>
      </c>
      <c r="N245" s="51">
        <v>62.86</v>
      </c>
    </row>
    <row r="246" spans="1:14" s="30" customFormat="1" ht="51">
      <c r="A246" s="9"/>
      <c r="B246" s="55" t="s">
        <v>475</v>
      </c>
      <c r="C246" s="72" t="s">
        <v>497</v>
      </c>
      <c r="D246" s="50" t="s">
        <v>1108</v>
      </c>
      <c r="E246" s="50" t="s">
        <v>16</v>
      </c>
      <c r="F246" s="50">
        <v>10</v>
      </c>
      <c r="G246" s="60" t="s">
        <v>1412</v>
      </c>
      <c r="H246" s="51"/>
      <c r="I246" s="51"/>
      <c r="J246" s="51"/>
      <c r="K246" s="51">
        <v>2</v>
      </c>
      <c r="L246" s="51">
        <v>29.13</v>
      </c>
      <c r="M246" s="51">
        <v>35.829899999999995</v>
      </c>
      <c r="N246" s="51">
        <v>58.26</v>
      </c>
    </row>
    <row r="247" spans="1:14" s="30" customFormat="1" ht="51">
      <c r="A247" s="9"/>
      <c r="B247" s="55" t="s">
        <v>475</v>
      </c>
      <c r="C247" s="72" t="s">
        <v>497</v>
      </c>
      <c r="D247" s="48" t="s">
        <v>1413</v>
      </c>
      <c r="E247" s="50" t="s">
        <v>16</v>
      </c>
      <c r="F247" s="50">
        <v>10</v>
      </c>
      <c r="G247" s="50" t="s">
        <v>1414</v>
      </c>
      <c r="H247" s="50"/>
      <c r="I247" s="50"/>
      <c r="J247" s="50"/>
      <c r="K247" s="60">
        <v>1</v>
      </c>
      <c r="L247" s="51">
        <v>31.72</v>
      </c>
      <c r="M247" s="51">
        <v>39.015599999999999</v>
      </c>
      <c r="N247" s="51">
        <v>31.72</v>
      </c>
    </row>
    <row r="248" spans="1:14" s="30" customFormat="1" ht="51">
      <c r="A248" s="9"/>
      <c r="B248" s="55" t="s">
        <v>475</v>
      </c>
      <c r="C248" s="72" t="s">
        <v>1435</v>
      </c>
      <c r="D248" s="55" t="s">
        <v>1436</v>
      </c>
      <c r="E248" s="72" t="s">
        <v>16</v>
      </c>
      <c r="F248" s="72">
        <v>1</v>
      </c>
      <c r="G248" s="72" t="s">
        <v>1437</v>
      </c>
      <c r="H248" s="50"/>
      <c r="I248" s="50"/>
      <c r="J248" s="50"/>
      <c r="K248" s="60">
        <v>2</v>
      </c>
      <c r="L248" s="51">
        <v>60.85</v>
      </c>
      <c r="M248" s="51">
        <v>74.845500000000001</v>
      </c>
      <c r="N248" s="51">
        <v>121.7</v>
      </c>
    </row>
    <row r="249" spans="1:14" s="30" customFormat="1" ht="51">
      <c r="A249" s="9"/>
      <c r="B249" s="55" t="s">
        <v>475</v>
      </c>
      <c r="C249" s="72" t="s">
        <v>1435</v>
      </c>
      <c r="D249" s="50" t="s">
        <v>1438</v>
      </c>
      <c r="E249" s="50" t="s">
        <v>16</v>
      </c>
      <c r="F249" s="50">
        <v>1</v>
      </c>
      <c r="G249" s="60" t="s">
        <v>1439</v>
      </c>
      <c r="H249" s="51"/>
      <c r="I249" s="51"/>
      <c r="J249" s="51"/>
      <c r="K249" s="76">
        <v>1</v>
      </c>
      <c r="L249" s="76">
        <v>87.09</v>
      </c>
      <c r="M249" s="76">
        <v>107.1207</v>
      </c>
      <c r="N249" s="76">
        <v>87.09</v>
      </c>
    </row>
    <row r="250" spans="1:14" s="30" customFormat="1" ht="25.5">
      <c r="A250" s="9" t="s">
        <v>499</v>
      </c>
      <c r="B250" s="13" t="s">
        <v>500</v>
      </c>
      <c r="C250" s="36" t="s">
        <v>501</v>
      </c>
      <c r="D250" s="35" t="s">
        <v>502</v>
      </c>
      <c r="E250" s="11" t="s">
        <v>16</v>
      </c>
      <c r="F250" s="9">
        <v>1</v>
      </c>
      <c r="G250" s="9" t="s">
        <v>503</v>
      </c>
      <c r="H250" s="10">
        <v>3</v>
      </c>
      <c r="I250" s="12">
        <v>44.13</v>
      </c>
      <c r="J250" s="28">
        <v>1</v>
      </c>
      <c r="K250" s="57">
        <v>2</v>
      </c>
      <c r="L250" s="12">
        <v>50.749499999999998</v>
      </c>
      <c r="M250" s="29">
        <f t="shared" si="4"/>
        <v>62.421884999999996</v>
      </c>
      <c r="N250" s="28">
        <f t="shared" si="5"/>
        <v>101.499</v>
      </c>
    </row>
    <row r="251" spans="1:14" s="30" customFormat="1" ht="25.5">
      <c r="A251" s="9"/>
      <c r="B251" s="55" t="s">
        <v>500</v>
      </c>
      <c r="C251" s="72" t="s">
        <v>501</v>
      </c>
      <c r="D251" s="50" t="s">
        <v>1440</v>
      </c>
      <c r="E251" s="50" t="s">
        <v>16</v>
      </c>
      <c r="F251" s="50">
        <v>1</v>
      </c>
      <c r="G251" s="60" t="s">
        <v>1441</v>
      </c>
      <c r="H251" s="51"/>
      <c r="I251" s="51"/>
      <c r="J251" s="51"/>
      <c r="K251" s="76">
        <v>1</v>
      </c>
      <c r="L251" s="76">
        <v>39.22</v>
      </c>
      <c r="M251" s="76">
        <f t="shared" si="4"/>
        <v>48.240600000000001</v>
      </c>
      <c r="N251" s="76">
        <f t="shared" si="5"/>
        <v>39.22</v>
      </c>
    </row>
    <row r="252" spans="1:14" s="26" customFormat="1" ht="17.25" customHeight="1">
      <c r="A252" s="14">
        <v>6</v>
      </c>
      <c r="B252" s="196" t="s">
        <v>504</v>
      </c>
      <c r="C252" s="196"/>
      <c r="D252" s="196"/>
      <c r="E252" s="15"/>
      <c r="F252" s="8"/>
      <c r="G252" s="8"/>
      <c r="H252" s="22"/>
      <c r="I252" s="16"/>
      <c r="J252" s="16"/>
      <c r="K252" s="34"/>
      <c r="L252" s="34"/>
      <c r="M252" s="34"/>
      <c r="N252" s="34"/>
    </row>
    <row r="253" spans="1:14" s="30" customFormat="1" ht="51">
      <c r="A253" s="9" t="s">
        <v>505</v>
      </c>
      <c r="B253" s="13" t="s">
        <v>506</v>
      </c>
      <c r="C253" s="36" t="s">
        <v>507</v>
      </c>
      <c r="D253" s="35" t="s">
        <v>508</v>
      </c>
      <c r="E253" s="11" t="s">
        <v>16</v>
      </c>
      <c r="F253" s="9">
        <v>1</v>
      </c>
      <c r="G253" s="9" t="s">
        <v>509</v>
      </c>
      <c r="H253" s="10">
        <v>10</v>
      </c>
      <c r="I253" s="12">
        <v>26.33</v>
      </c>
      <c r="J253" s="28">
        <v>1</v>
      </c>
      <c r="K253" s="57">
        <v>2</v>
      </c>
      <c r="L253" s="12">
        <v>30.279499999999995</v>
      </c>
      <c r="M253" s="29">
        <f t="shared" si="4"/>
        <v>37.243784999999995</v>
      </c>
      <c r="N253" s="28">
        <f t="shared" si="5"/>
        <v>60.55899999999999</v>
      </c>
    </row>
    <row r="254" spans="1:14" s="30" customFormat="1" ht="51">
      <c r="A254" s="9" t="s">
        <v>510</v>
      </c>
      <c r="B254" s="13" t="s">
        <v>506</v>
      </c>
      <c r="C254" s="36" t="s">
        <v>507</v>
      </c>
      <c r="D254" s="35" t="s">
        <v>511</v>
      </c>
      <c r="E254" s="11" t="s">
        <v>16</v>
      </c>
      <c r="F254" s="9">
        <v>1</v>
      </c>
      <c r="G254" s="9" t="s">
        <v>512</v>
      </c>
      <c r="H254" s="10">
        <v>10</v>
      </c>
      <c r="I254" s="12">
        <v>26.33</v>
      </c>
      <c r="J254" s="28">
        <v>1</v>
      </c>
      <c r="K254" s="57">
        <v>2</v>
      </c>
      <c r="L254" s="12">
        <v>30.279499999999995</v>
      </c>
      <c r="M254" s="29">
        <f t="shared" si="4"/>
        <v>37.243784999999995</v>
      </c>
      <c r="N254" s="28">
        <f t="shared" si="5"/>
        <v>60.55899999999999</v>
      </c>
    </row>
    <row r="255" spans="1:14" ht="51">
      <c r="A255" s="9" t="s">
        <v>513</v>
      </c>
      <c r="B255" s="13" t="s">
        <v>506</v>
      </c>
      <c r="C255" s="36" t="s">
        <v>507</v>
      </c>
      <c r="D255" s="35" t="s">
        <v>514</v>
      </c>
      <c r="E255" s="11" t="s">
        <v>16</v>
      </c>
      <c r="F255" s="9">
        <v>1</v>
      </c>
      <c r="G255" s="47" t="s">
        <v>515</v>
      </c>
      <c r="H255" s="10">
        <v>10</v>
      </c>
      <c r="I255" s="12">
        <v>28.33</v>
      </c>
      <c r="J255" s="28">
        <v>6</v>
      </c>
      <c r="K255" s="57">
        <v>5</v>
      </c>
      <c r="L255" s="12">
        <v>32.579499999999996</v>
      </c>
      <c r="M255" s="23">
        <f t="shared" si="4"/>
        <v>40.072784999999996</v>
      </c>
      <c r="N255" s="28">
        <f t="shared" si="5"/>
        <v>162.89749999999998</v>
      </c>
    </row>
    <row r="256" spans="1:14" ht="51">
      <c r="A256" s="9" t="s">
        <v>516</v>
      </c>
      <c r="B256" s="13" t="s">
        <v>506</v>
      </c>
      <c r="C256" s="36" t="s">
        <v>507</v>
      </c>
      <c r="D256" s="35" t="s">
        <v>517</v>
      </c>
      <c r="E256" s="11" t="s">
        <v>16</v>
      </c>
      <c r="F256" s="9">
        <v>1</v>
      </c>
      <c r="G256" s="47" t="s">
        <v>518</v>
      </c>
      <c r="H256" s="10">
        <v>5</v>
      </c>
      <c r="I256" s="12">
        <v>34.1</v>
      </c>
      <c r="J256" s="28">
        <v>6</v>
      </c>
      <c r="K256" s="57">
        <v>6</v>
      </c>
      <c r="L256" s="12">
        <v>39.214999999999996</v>
      </c>
      <c r="M256" s="23">
        <f t="shared" si="4"/>
        <v>48.234449999999995</v>
      </c>
      <c r="N256" s="28">
        <f t="shared" si="5"/>
        <v>235.28999999999996</v>
      </c>
    </row>
    <row r="257" spans="1:14" ht="51">
      <c r="A257" s="9" t="s">
        <v>519</v>
      </c>
      <c r="B257" s="13" t="s">
        <v>506</v>
      </c>
      <c r="C257" s="36" t="s">
        <v>507</v>
      </c>
      <c r="D257" s="35" t="s">
        <v>520</v>
      </c>
      <c r="E257" s="11" t="s">
        <v>16</v>
      </c>
      <c r="F257" s="9">
        <v>1</v>
      </c>
      <c r="G257" s="47" t="s">
        <v>521</v>
      </c>
      <c r="H257" s="10">
        <v>5</v>
      </c>
      <c r="I257" s="12">
        <v>50.15</v>
      </c>
      <c r="J257" s="28">
        <v>1</v>
      </c>
      <c r="K257" s="57">
        <v>3</v>
      </c>
      <c r="L257" s="12">
        <v>57.672499999999992</v>
      </c>
      <c r="M257" s="23">
        <f t="shared" si="4"/>
        <v>70.937174999999996</v>
      </c>
      <c r="N257" s="28">
        <f t="shared" si="5"/>
        <v>173.01749999999998</v>
      </c>
    </row>
    <row r="258" spans="1:14" ht="51">
      <c r="A258" s="9" t="s">
        <v>522</v>
      </c>
      <c r="B258" s="13" t="s">
        <v>506</v>
      </c>
      <c r="C258" s="36" t="s">
        <v>507</v>
      </c>
      <c r="D258" s="35" t="s">
        <v>523</v>
      </c>
      <c r="E258" s="11" t="s">
        <v>16</v>
      </c>
      <c r="F258" s="9">
        <v>1</v>
      </c>
      <c r="G258" s="9" t="s">
        <v>524</v>
      </c>
      <c r="H258" s="10">
        <v>5</v>
      </c>
      <c r="I258" s="12">
        <v>61.43</v>
      </c>
      <c r="J258" s="28">
        <v>5</v>
      </c>
      <c r="K258" s="57">
        <v>7</v>
      </c>
      <c r="L258" s="12">
        <v>70.644499999999994</v>
      </c>
      <c r="M258" s="23">
        <f t="shared" si="4"/>
        <v>86.892734999999988</v>
      </c>
      <c r="N258" s="28">
        <f t="shared" si="5"/>
        <v>494.51149999999996</v>
      </c>
    </row>
    <row r="259" spans="1:14" ht="51">
      <c r="A259" s="9" t="s">
        <v>525</v>
      </c>
      <c r="B259" s="13" t="s">
        <v>506</v>
      </c>
      <c r="C259" s="36" t="s">
        <v>507</v>
      </c>
      <c r="D259" s="35" t="s">
        <v>526</v>
      </c>
      <c r="E259" s="11" t="s">
        <v>16</v>
      </c>
      <c r="F259" s="9">
        <v>1</v>
      </c>
      <c r="G259" s="9" t="s">
        <v>527</v>
      </c>
      <c r="H259" s="10">
        <v>5</v>
      </c>
      <c r="I259" s="12">
        <v>107.32</v>
      </c>
      <c r="J259" s="28">
        <v>5</v>
      </c>
      <c r="K259" s="57">
        <v>5</v>
      </c>
      <c r="L259" s="12">
        <v>123.41799999999998</v>
      </c>
      <c r="M259" s="23">
        <f t="shared" si="4"/>
        <v>151.80413999999996</v>
      </c>
      <c r="N259" s="28">
        <f t="shared" si="5"/>
        <v>617.08999999999992</v>
      </c>
    </row>
    <row r="260" spans="1:14" ht="191.25">
      <c r="A260" s="9"/>
      <c r="B260" s="55" t="s">
        <v>529</v>
      </c>
      <c r="C260" s="52" t="s">
        <v>966</v>
      </c>
      <c r="D260" s="52"/>
      <c r="E260" s="50" t="s">
        <v>16</v>
      </c>
      <c r="F260" s="50">
        <v>100</v>
      </c>
      <c r="G260" s="64" t="s">
        <v>967</v>
      </c>
      <c r="H260" s="50"/>
      <c r="I260" s="50"/>
      <c r="J260" s="50"/>
      <c r="K260" s="60">
        <v>2</v>
      </c>
      <c r="L260" s="51">
        <v>84.49</v>
      </c>
      <c r="M260" s="53">
        <v>103.92269999999999</v>
      </c>
      <c r="N260" s="54">
        <v>168.98</v>
      </c>
    </row>
    <row r="261" spans="1:14" ht="191.25">
      <c r="A261" s="9"/>
      <c r="B261" s="55" t="s">
        <v>529</v>
      </c>
      <c r="C261" s="72" t="s">
        <v>1147</v>
      </c>
      <c r="D261" s="48" t="s">
        <v>1148</v>
      </c>
      <c r="E261" s="50" t="s">
        <v>16</v>
      </c>
      <c r="F261" s="50">
        <v>100</v>
      </c>
      <c r="G261" s="50" t="s">
        <v>1149</v>
      </c>
      <c r="H261" s="50"/>
      <c r="I261" s="50"/>
      <c r="J261" s="50"/>
      <c r="K261" s="60">
        <v>1</v>
      </c>
      <c r="L261" s="51">
        <v>41.24</v>
      </c>
      <c r="M261" s="51">
        <v>50.725200000000001</v>
      </c>
      <c r="N261" s="73">
        <v>41.24</v>
      </c>
    </row>
    <row r="262" spans="1:14" ht="51">
      <c r="A262" s="9"/>
      <c r="B262" s="55" t="s">
        <v>506</v>
      </c>
      <c r="C262" s="72" t="s">
        <v>507</v>
      </c>
      <c r="D262" s="48" t="s">
        <v>1256</v>
      </c>
      <c r="E262" s="50" t="s">
        <v>16</v>
      </c>
      <c r="F262" s="50">
        <v>1</v>
      </c>
      <c r="G262" s="64" t="s">
        <v>1257</v>
      </c>
      <c r="H262" s="50"/>
      <c r="I262" s="50"/>
      <c r="J262" s="50"/>
      <c r="K262" s="60">
        <v>3</v>
      </c>
      <c r="L262" s="51">
        <v>32.58</v>
      </c>
      <c r="M262" s="51">
        <v>40.073399999999999</v>
      </c>
      <c r="N262" s="51">
        <v>97.74</v>
      </c>
    </row>
    <row r="263" spans="1:14" ht="140.25">
      <c r="A263" s="9"/>
      <c r="B263" s="55" t="s">
        <v>1275</v>
      </c>
      <c r="C263" s="72" t="s">
        <v>1276</v>
      </c>
      <c r="D263" s="48" t="s">
        <v>1277</v>
      </c>
      <c r="E263" s="50" t="s">
        <v>16</v>
      </c>
      <c r="F263" s="50">
        <v>1</v>
      </c>
      <c r="G263" s="50" t="s">
        <v>1278</v>
      </c>
      <c r="H263" s="50"/>
      <c r="I263" s="50"/>
      <c r="J263" s="50"/>
      <c r="K263" s="60">
        <v>3</v>
      </c>
      <c r="L263" s="51">
        <v>139.68</v>
      </c>
      <c r="M263" s="51">
        <v>171.8064</v>
      </c>
      <c r="N263" s="51">
        <v>419.04</v>
      </c>
    </row>
    <row r="264" spans="1:14" ht="140.25">
      <c r="A264" s="9"/>
      <c r="B264" s="55" t="s">
        <v>1275</v>
      </c>
      <c r="C264" s="72" t="s">
        <v>1279</v>
      </c>
      <c r="D264" s="48" t="s">
        <v>1280</v>
      </c>
      <c r="E264" s="50" t="s">
        <v>16</v>
      </c>
      <c r="F264" s="50">
        <v>1</v>
      </c>
      <c r="G264" s="50" t="s">
        <v>1281</v>
      </c>
      <c r="H264" s="50"/>
      <c r="I264" s="50"/>
      <c r="J264" s="50"/>
      <c r="K264" s="60">
        <v>1</v>
      </c>
      <c r="L264" s="51">
        <v>257.57</v>
      </c>
      <c r="M264" s="51">
        <v>316.81110000000001</v>
      </c>
      <c r="N264" s="51">
        <v>257.57</v>
      </c>
    </row>
    <row r="265" spans="1:14" ht="140.25">
      <c r="A265" s="9"/>
      <c r="B265" s="55" t="s">
        <v>1275</v>
      </c>
      <c r="C265" s="72" t="s">
        <v>1279</v>
      </c>
      <c r="D265" s="48" t="s">
        <v>1282</v>
      </c>
      <c r="E265" s="50" t="s">
        <v>16</v>
      </c>
      <c r="F265" s="50">
        <v>1</v>
      </c>
      <c r="G265" s="50" t="s">
        <v>1283</v>
      </c>
      <c r="H265" s="50"/>
      <c r="I265" s="50"/>
      <c r="J265" s="50"/>
      <c r="K265" s="60">
        <v>1</v>
      </c>
      <c r="L265" s="51">
        <v>314.02999999999997</v>
      </c>
      <c r="M265" s="51">
        <v>386.25689999999997</v>
      </c>
      <c r="N265" s="51">
        <v>314.02999999999997</v>
      </c>
    </row>
    <row r="266" spans="1:14" s="30" customFormat="1" ht="92.25" customHeight="1">
      <c r="A266" s="9" t="s">
        <v>528</v>
      </c>
      <c r="B266" s="189" t="s">
        <v>529</v>
      </c>
      <c r="C266" s="194" t="s">
        <v>530</v>
      </c>
      <c r="D266" s="35" t="s">
        <v>531</v>
      </c>
      <c r="E266" s="11" t="s">
        <v>16</v>
      </c>
      <c r="F266" s="9">
        <v>100</v>
      </c>
      <c r="G266" s="47" t="s">
        <v>532</v>
      </c>
      <c r="H266" s="10">
        <v>5</v>
      </c>
      <c r="I266" s="12">
        <v>49.15</v>
      </c>
      <c r="J266" s="28">
        <v>3</v>
      </c>
      <c r="K266" s="57">
        <v>6</v>
      </c>
      <c r="L266" s="12">
        <v>56.522499999999994</v>
      </c>
      <c r="M266" s="29">
        <f t="shared" si="4"/>
        <v>69.522674999999992</v>
      </c>
      <c r="N266" s="28">
        <f t="shared" si="5"/>
        <v>339.13499999999999</v>
      </c>
    </row>
    <row r="267" spans="1:14" s="30" customFormat="1" ht="92.25" customHeight="1">
      <c r="A267" s="9" t="s">
        <v>533</v>
      </c>
      <c r="B267" s="189"/>
      <c r="C267" s="195"/>
      <c r="D267" s="35" t="s">
        <v>534</v>
      </c>
      <c r="E267" s="11" t="s">
        <v>16</v>
      </c>
      <c r="F267" s="9">
        <v>100</v>
      </c>
      <c r="G267" s="47" t="s">
        <v>535</v>
      </c>
      <c r="H267" s="10">
        <v>5</v>
      </c>
      <c r="I267" s="12">
        <v>95.03</v>
      </c>
      <c r="J267" s="28">
        <v>8</v>
      </c>
      <c r="K267" s="57">
        <v>4</v>
      </c>
      <c r="L267" s="12">
        <v>109.28449999999999</v>
      </c>
      <c r="M267" s="29">
        <f t="shared" si="4"/>
        <v>134.41993499999998</v>
      </c>
      <c r="N267" s="28">
        <f t="shared" si="5"/>
        <v>437.13799999999998</v>
      </c>
    </row>
    <row r="268" spans="1:14" s="30" customFormat="1" ht="33.75" customHeight="1">
      <c r="A268" s="9" t="s">
        <v>536</v>
      </c>
      <c r="B268" s="189" t="s">
        <v>529</v>
      </c>
      <c r="C268" s="194" t="s">
        <v>537</v>
      </c>
      <c r="D268" s="35" t="s">
        <v>538</v>
      </c>
      <c r="E268" s="11" t="s">
        <v>16</v>
      </c>
      <c r="F268" s="9">
        <v>100</v>
      </c>
      <c r="G268" s="47" t="s">
        <v>539</v>
      </c>
      <c r="H268" s="10">
        <v>50</v>
      </c>
      <c r="I268" s="12">
        <v>13.29</v>
      </c>
      <c r="J268" s="28">
        <v>50</v>
      </c>
      <c r="K268" s="57">
        <v>73</v>
      </c>
      <c r="L268" s="12">
        <v>15.283499999999998</v>
      </c>
      <c r="M268" s="29">
        <f t="shared" si="4"/>
        <v>18.798704999999998</v>
      </c>
      <c r="N268" s="28">
        <f t="shared" si="5"/>
        <v>1115.6954999999998</v>
      </c>
    </row>
    <row r="269" spans="1:14" s="30" customFormat="1" ht="33.75" customHeight="1">
      <c r="A269" s="9" t="s">
        <v>540</v>
      </c>
      <c r="B269" s="189"/>
      <c r="C269" s="197"/>
      <c r="D269" s="35" t="s">
        <v>541</v>
      </c>
      <c r="E269" s="11" t="s">
        <v>16</v>
      </c>
      <c r="F269" s="9">
        <v>100</v>
      </c>
      <c r="G269" s="47" t="s">
        <v>542</v>
      </c>
      <c r="H269" s="10">
        <v>20</v>
      </c>
      <c r="I269" s="12">
        <v>19.809999999999999</v>
      </c>
      <c r="J269" s="28">
        <v>12</v>
      </c>
      <c r="K269" s="57">
        <v>17</v>
      </c>
      <c r="L269" s="12">
        <v>22.781499999999998</v>
      </c>
      <c r="M269" s="29">
        <f t="shared" si="4"/>
        <v>28.021244999999997</v>
      </c>
      <c r="N269" s="28">
        <f t="shared" si="5"/>
        <v>387.28549999999996</v>
      </c>
    </row>
    <row r="270" spans="1:14" s="30" customFormat="1" ht="33.75" customHeight="1">
      <c r="A270" s="9" t="s">
        <v>543</v>
      </c>
      <c r="B270" s="189"/>
      <c r="C270" s="197"/>
      <c r="D270" s="35" t="s">
        <v>544</v>
      </c>
      <c r="E270" s="11" t="s">
        <v>16</v>
      </c>
      <c r="F270" s="9">
        <v>100</v>
      </c>
      <c r="G270" s="47" t="s">
        <v>545</v>
      </c>
      <c r="H270" s="10">
        <v>15</v>
      </c>
      <c r="I270" s="12">
        <v>28.33</v>
      </c>
      <c r="J270" s="28">
        <v>6</v>
      </c>
      <c r="K270" s="57">
        <v>10</v>
      </c>
      <c r="L270" s="12">
        <v>32.579499999999996</v>
      </c>
      <c r="M270" s="29">
        <f t="shared" si="4"/>
        <v>40.072784999999996</v>
      </c>
      <c r="N270" s="28">
        <f t="shared" si="5"/>
        <v>325.79499999999996</v>
      </c>
    </row>
    <row r="271" spans="1:14" s="30" customFormat="1" ht="33.75" customHeight="1">
      <c r="A271" s="9" t="s">
        <v>546</v>
      </c>
      <c r="B271" s="189"/>
      <c r="C271" s="195"/>
      <c r="D271" s="35" t="s">
        <v>547</v>
      </c>
      <c r="E271" s="11" t="s">
        <v>16</v>
      </c>
      <c r="F271" s="9">
        <v>100</v>
      </c>
      <c r="G271" s="47" t="s">
        <v>548</v>
      </c>
      <c r="H271" s="10">
        <v>15</v>
      </c>
      <c r="I271" s="12">
        <v>42.38</v>
      </c>
      <c r="J271" s="28">
        <v>7</v>
      </c>
      <c r="K271" s="57">
        <v>11</v>
      </c>
      <c r="L271" s="12">
        <v>48.737000000000002</v>
      </c>
      <c r="M271" s="29">
        <f t="shared" si="4"/>
        <v>59.946510000000004</v>
      </c>
      <c r="N271" s="28">
        <f t="shared" si="5"/>
        <v>536.10699999999997</v>
      </c>
    </row>
    <row r="272" spans="1:14" s="30" customFormat="1" ht="69.75" customHeight="1">
      <c r="A272" s="9" t="s">
        <v>549</v>
      </c>
      <c r="B272" s="35" t="s">
        <v>529</v>
      </c>
      <c r="C272" s="189" t="s">
        <v>550</v>
      </c>
      <c r="D272" s="189"/>
      <c r="E272" s="11" t="s">
        <v>16</v>
      </c>
      <c r="F272" s="9">
        <v>100</v>
      </c>
      <c r="G272" s="47" t="s">
        <v>551</v>
      </c>
      <c r="H272" s="10">
        <v>30</v>
      </c>
      <c r="I272" s="12">
        <v>51.4</v>
      </c>
      <c r="J272" s="28">
        <v>16</v>
      </c>
      <c r="K272" s="57">
        <v>35</v>
      </c>
      <c r="L272" s="12">
        <v>59.109999999999992</v>
      </c>
      <c r="M272" s="29">
        <f t="shared" si="4"/>
        <v>72.705299999999994</v>
      </c>
      <c r="N272" s="28">
        <f t="shared" si="5"/>
        <v>2068.85</v>
      </c>
    </row>
    <row r="273" spans="1:14" s="30" customFormat="1" ht="36" customHeight="1">
      <c r="A273" s="9" t="s">
        <v>552</v>
      </c>
      <c r="B273" s="189" t="s">
        <v>529</v>
      </c>
      <c r="C273" s="194" t="s">
        <v>553</v>
      </c>
      <c r="D273" s="35" t="s">
        <v>538</v>
      </c>
      <c r="E273" s="11" t="s">
        <v>16</v>
      </c>
      <c r="F273" s="9">
        <v>100</v>
      </c>
      <c r="G273" s="47" t="s">
        <v>554</v>
      </c>
      <c r="H273" s="10">
        <v>5</v>
      </c>
      <c r="I273" s="12">
        <v>52.41</v>
      </c>
      <c r="J273" s="28">
        <v>2</v>
      </c>
      <c r="K273" s="57">
        <v>3</v>
      </c>
      <c r="L273" s="12">
        <v>60.271499999999989</v>
      </c>
      <c r="M273" s="29">
        <f t="shared" si="4"/>
        <v>74.133944999999983</v>
      </c>
      <c r="N273" s="28">
        <f t="shared" si="5"/>
        <v>180.81449999999995</v>
      </c>
    </row>
    <row r="274" spans="1:14" s="30" customFormat="1" ht="36" customHeight="1">
      <c r="A274" s="9" t="s">
        <v>555</v>
      </c>
      <c r="B274" s="189"/>
      <c r="C274" s="197"/>
      <c r="D274" s="35" t="s">
        <v>541</v>
      </c>
      <c r="E274" s="11" t="s">
        <v>16</v>
      </c>
      <c r="F274" s="9">
        <v>100</v>
      </c>
      <c r="G274" s="9" t="s">
        <v>556</v>
      </c>
      <c r="H274" s="10">
        <v>5</v>
      </c>
      <c r="I274" s="12">
        <v>66.2</v>
      </c>
      <c r="J274" s="28">
        <v>2</v>
      </c>
      <c r="K274" s="57">
        <v>2</v>
      </c>
      <c r="L274" s="12">
        <v>76.13</v>
      </c>
      <c r="M274" s="29">
        <f t="shared" si="4"/>
        <v>93.639899999999997</v>
      </c>
      <c r="N274" s="28">
        <f t="shared" si="5"/>
        <v>152.26</v>
      </c>
    </row>
    <row r="275" spans="1:14" s="30" customFormat="1" ht="36" customHeight="1">
      <c r="A275" s="9" t="s">
        <v>557</v>
      </c>
      <c r="B275" s="189"/>
      <c r="C275" s="197"/>
      <c r="D275" s="35" t="s">
        <v>544</v>
      </c>
      <c r="E275" s="11" t="s">
        <v>16</v>
      </c>
      <c r="F275" s="9">
        <v>100</v>
      </c>
      <c r="G275" s="47" t="s">
        <v>558</v>
      </c>
      <c r="H275" s="10">
        <v>5</v>
      </c>
      <c r="I275" s="12">
        <v>96.79</v>
      </c>
      <c r="J275" s="28">
        <v>2</v>
      </c>
      <c r="K275" s="57">
        <v>4</v>
      </c>
      <c r="L275" s="12">
        <v>111.3085</v>
      </c>
      <c r="M275" s="29">
        <f t="shared" si="4"/>
        <v>136.90945499999998</v>
      </c>
      <c r="N275" s="28">
        <f t="shared" si="5"/>
        <v>445.23399999999998</v>
      </c>
    </row>
    <row r="276" spans="1:14" s="30" customFormat="1" ht="36" customHeight="1">
      <c r="A276" s="9" t="s">
        <v>559</v>
      </c>
      <c r="B276" s="189"/>
      <c r="C276" s="195"/>
      <c r="D276" s="35" t="s">
        <v>547</v>
      </c>
      <c r="E276" s="11" t="s">
        <v>16</v>
      </c>
      <c r="F276" s="9">
        <v>100</v>
      </c>
      <c r="G276" s="47" t="s">
        <v>560</v>
      </c>
      <c r="H276" s="10">
        <v>5</v>
      </c>
      <c r="I276" s="12">
        <v>211.63</v>
      </c>
      <c r="J276" s="28">
        <v>3</v>
      </c>
      <c r="K276" s="57">
        <v>8</v>
      </c>
      <c r="L276" s="12">
        <v>243.37449999999998</v>
      </c>
      <c r="M276" s="29">
        <f t="shared" si="4"/>
        <v>299.35063499999995</v>
      </c>
      <c r="N276" s="28">
        <f t="shared" si="5"/>
        <v>1946.9959999999999</v>
      </c>
    </row>
    <row r="277" spans="1:14" s="30" customFormat="1" ht="63.75">
      <c r="A277" s="9" t="s">
        <v>561</v>
      </c>
      <c r="B277" s="13" t="s">
        <v>562</v>
      </c>
      <c r="C277" s="36" t="s">
        <v>563</v>
      </c>
      <c r="D277" s="35" t="s">
        <v>564</v>
      </c>
      <c r="E277" s="11" t="s">
        <v>16</v>
      </c>
      <c r="F277" s="9">
        <v>100</v>
      </c>
      <c r="G277" s="47" t="s">
        <v>565</v>
      </c>
      <c r="H277" s="10">
        <v>5</v>
      </c>
      <c r="I277" s="12">
        <v>20.81</v>
      </c>
      <c r="J277" s="28">
        <v>1</v>
      </c>
      <c r="K277" s="57">
        <v>3</v>
      </c>
      <c r="L277" s="12">
        <v>23.931499999999996</v>
      </c>
      <c r="M277" s="29">
        <f t="shared" si="4"/>
        <v>29.435744999999994</v>
      </c>
      <c r="N277" s="28">
        <f t="shared" si="5"/>
        <v>71.794499999999985</v>
      </c>
    </row>
    <row r="278" spans="1:14" s="30" customFormat="1" ht="63.75">
      <c r="A278" s="9" t="s">
        <v>566</v>
      </c>
      <c r="B278" s="13" t="s">
        <v>562</v>
      </c>
      <c r="C278" s="36" t="s">
        <v>563</v>
      </c>
      <c r="D278" s="35" t="s">
        <v>567</v>
      </c>
      <c r="E278" s="11" t="s">
        <v>16</v>
      </c>
      <c r="F278" s="9">
        <v>100</v>
      </c>
      <c r="G278" s="47" t="s">
        <v>568</v>
      </c>
      <c r="H278" s="10">
        <v>5</v>
      </c>
      <c r="I278" s="12">
        <v>39.619999999999997</v>
      </c>
      <c r="J278" s="28">
        <v>1</v>
      </c>
      <c r="K278" s="57">
        <v>3</v>
      </c>
      <c r="L278" s="12">
        <v>45.562999999999995</v>
      </c>
      <c r="M278" s="29">
        <f t="shared" si="4"/>
        <v>56.042489999999994</v>
      </c>
      <c r="N278" s="28">
        <f t="shared" si="5"/>
        <v>136.68899999999999</v>
      </c>
    </row>
    <row r="279" spans="1:14" s="30" customFormat="1" ht="63.75">
      <c r="A279" s="9" t="s">
        <v>569</v>
      </c>
      <c r="B279" s="13" t="s">
        <v>562</v>
      </c>
      <c r="C279" s="36" t="s">
        <v>563</v>
      </c>
      <c r="D279" s="35" t="s">
        <v>570</v>
      </c>
      <c r="E279" s="11" t="s">
        <v>16</v>
      </c>
      <c r="F279" s="9">
        <v>100</v>
      </c>
      <c r="G279" s="70" t="s">
        <v>571</v>
      </c>
      <c r="H279" s="10">
        <v>5</v>
      </c>
      <c r="I279" s="12">
        <v>9.7799999999999994</v>
      </c>
      <c r="J279" s="28">
        <v>2</v>
      </c>
      <c r="K279" s="57">
        <v>2</v>
      </c>
      <c r="L279" s="12">
        <v>11.246999999999998</v>
      </c>
      <c r="M279" s="29">
        <f t="shared" si="4"/>
        <v>13.833809999999998</v>
      </c>
      <c r="N279" s="28">
        <f t="shared" si="5"/>
        <v>22.493999999999996</v>
      </c>
    </row>
    <row r="280" spans="1:14" s="30" customFormat="1" ht="63.75">
      <c r="A280" s="9" t="s">
        <v>572</v>
      </c>
      <c r="B280" s="13" t="s">
        <v>562</v>
      </c>
      <c r="C280" s="36" t="s">
        <v>563</v>
      </c>
      <c r="D280" s="35" t="s">
        <v>573</v>
      </c>
      <c r="E280" s="11" t="s">
        <v>16</v>
      </c>
      <c r="F280" s="9">
        <v>100</v>
      </c>
      <c r="G280" s="9" t="s">
        <v>574</v>
      </c>
      <c r="H280" s="10">
        <v>5</v>
      </c>
      <c r="I280" s="12">
        <v>9.7799999999999994</v>
      </c>
      <c r="J280" s="28">
        <v>2</v>
      </c>
      <c r="K280" s="57">
        <v>2</v>
      </c>
      <c r="L280" s="12">
        <v>11.246999999999998</v>
      </c>
      <c r="M280" s="29">
        <f t="shared" si="4"/>
        <v>13.833809999999998</v>
      </c>
      <c r="N280" s="28">
        <f t="shared" si="5"/>
        <v>22.493999999999996</v>
      </c>
    </row>
    <row r="281" spans="1:14" s="30" customFormat="1" ht="63.75">
      <c r="A281" s="9" t="s">
        <v>575</v>
      </c>
      <c r="B281" s="13" t="s">
        <v>562</v>
      </c>
      <c r="C281" s="36" t="s">
        <v>563</v>
      </c>
      <c r="D281" s="35" t="s">
        <v>576</v>
      </c>
      <c r="E281" s="11" t="s">
        <v>16</v>
      </c>
      <c r="F281" s="9">
        <v>100</v>
      </c>
      <c r="G281" s="47" t="s">
        <v>577</v>
      </c>
      <c r="H281" s="10">
        <v>50</v>
      </c>
      <c r="I281" s="12">
        <v>64.19</v>
      </c>
      <c r="J281" s="28">
        <v>31</v>
      </c>
      <c r="K281" s="57">
        <v>37</v>
      </c>
      <c r="L281" s="12">
        <v>73.818499999999986</v>
      </c>
      <c r="M281" s="29">
        <f t="shared" si="4"/>
        <v>90.796754999999976</v>
      </c>
      <c r="N281" s="28">
        <f t="shared" si="5"/>
        <v>2731.2844999999993</v>
      </c>
    </row>
    <row r="282" spans="1:14" s="30" customFormat="1" ht="63.75">
      <c r="A282" s="9" t="s">
        <v>578</v>
      </c>
      <c r="B282" s="13" t="s">
        <v>562</v>
      </c>
      <c r="C282" s="36" t="s">
        <v>563</v>
      </c>
      <c r="D282" s="35" t="s">
        <v>579</v>
      </c>
      <c r="E282" s="11" t="s">
        <v>16</v>
      </c>
      <c r="F282" s="9">
        <v>100</v>
      </c>
      <c r="G282" s="9" t="s">
        <v>580</v>
      </c>
      <c r="H282" s="10">
        <v>15</v>
      </c>
      <c r="I282" s="12">
        <v>9.7799999999999994</v>
      </c>
      <c r="J282" s="28">
        <v>10</v>
      </c>
      <c r="K282" s="57">
        <v>10</v>
      </c>
      <c r="L282" s="12">
        <v>11.246999999999998</v>
      </c>
      <c r="M282" s="29">
        <f t="shared" si="4"/>
        <v>13.833809999999998</v>
      </c>
      <c r="N282" s="28">
        <f t="shared" si="5"/>
        <v>112.46999999999998</v>
      </c>
    </row>
    <row r="283" spans="1:14" s="30" customFormat="1" ht="63.75">
      <c r="A283" s="9" t="s">
        <v>581</v>
      </c>
      <c r="B283" s="13" t="s">
        <v>562</v>
      </c>
      <c r="C283" s="36" t="s">
        <v>563</v>
      </c>
      <c r="D283" s="35" t="s">
        <v>582</v>
      </c>
      <c r="E283" s="11" t="s">
        <v>16</v>
      </c>
      <c r="F283" s="9">
        <v>100</v>
      </c>
      <c r="G283" s="47" t="s">
        <v>583</v>
      </c>
      <c r="H283" s="10">
        <v>5</v>
      </c>
      <c r="I283" s="12">
        <v>21.06</v>
      </c>
      <c r="J283" s="28">
        <v>27</v>
      </c>
      <c r="K283" s="57">
        <v>33</v>
      </c>
      <c r="L283" s="12">
        <v>24.218999999999998</v>
      </c>
      <c r="M283" s="29">
        <f t="shared" si="4"/>
        <v>29.789369999999998</v>
      </c>
      <c r="N283" s="28">
        <f t="shared" si="5"/>
        <v>799.22699999999998</v>
      </c>
    </row>
    <row r="284" spans="1:14" s="30" customFormat="1" ht="63.75">
      <c r="A284" s="9"/>
      <c r="B284" s="35" t="s">
        <v>562</v>
      </c>
      <c r="C284" s="35" t="s">
        <v>563</v>
      </c>
      <c r="D284" s="55" t="s">
        <v>1110</v>
      </c>
      <c r="E284" s="50" t="s">
        <v>16</v>
      </c>
      <c r="F284" s="50">
        <v>100</v>
      </c>
      <c r="G284" s="50" t="s">
        <v>1111</v>
      </c>
      <c r="H284" s="50"/>
      <c r="I284" s="50"/>
      <c r="J284" s="50"/>
      <c r="K284" s="60">
        <v>9</v>
      </c>
      <c r="L284" s="51">
        <v>19.32</v>
      </c>
      <c r="M284" s="51">
        <v>23.7636</v>
      </c>
      <c r="N284" s="51">
        <v>173.88</v>
      </c>
    </row>
    <row r="285" spans="1:14" s="30" customFormat="1" ht="63.75">
      <c r="A285" s="9"/>
      <c r="B285" s="55" t="s">
        <v>562</v>
      </c>
      <c r="C285" s="72" t="s">
        <v>563</v>
      </c>
      <c r="D285" s="48" t="s">
        <v>1150</v>
      </c>
      <c r="E285" s="50" t="s">
        <v>16</v>
      </c>
      <c r="F285" s="50">
        <v>100</v>
      </c>
      <c r="G285" s="64" t="s">
        <v>1151</v>
      </c>
      <c r="H285" s="50"/>
      <c r="I285" s="50"/>
      <c r="J285" s="50"/>
      <c r="K285" s="60">
        <v>6</v>
      </c>
      <c r="L285" s="51">
        <v>19.32</v>
      </c>
      <c r="M285" s="51">
        <v>23.7636</v>
      </c>
      <c r="N285" s="51">
        <v>115.92</v>
      </c>
    </row>
    <row r="286" spans="1:14" s="26" customFormat="1" ht="21.75" customHeight="1">
      <c r="A286" s="14">
        <v>7</v>
      </c>
      <c r="B286" s="196" t="s">
        <v>584</v>
      </c>
      <c r="C286" s="196"/>
      <c r="D286" s="196"/>
      <c r="E286" s="15"/>
      <c r="F286" s="8"/>
      <c r="G286" s="8"/>
      <c r="H286" s="22"/>
      <c r="I286" s="16"/>
      <c r="J286" s="16"/>
      <c r="K286" s="34"/>
      <c r="L286" s="34"/>
      <c r="M286" s="34"/>
      <c r="N286" s="34"/>
    </row>
    <row r="287" spans="1:14" s="30" customFormat="1" ht="51.75" customHeight="1">
      <c r="A287" s="9" t="s">
        <v>585</v>
      </c>
      <c r="B287" s="35" t="s">
        <v>586</v>
      </c>
      <c r="C287" s="189" t="s">
        <v>587</v>
      </c>
      <c r="D287" s="189"/>
      <c r="E287" s="11" t="s">
        <v>16</v>
      </c>
      <c r="F287" s="9">
        <v>400</v>
      </c>
      <c r="G287" s="9" t="s">
        <v>588</v>
      </c>
      <c r="H287" s="10">
        <v>3</v>
      </c>
      <c r="I287" s="12">
        <v>63.44</v>
      </c>
      <c r="J287" s="28">
        <v>2</v>
      </c>
      <c r="K287" s="57">
        <v>2</v>
      </c>
      <c r="L287" s="12">
        <v>72.955999999999989</v>
      </c>
      <c r="M287" s="29">
        <f t="shared" si="4"/>
        <v>89.73587999999998</v>
      </c>
      <c r="N287" s="28">
        <f t="shared" si="5"/>
        <v>145.91199999999998</v>
      </c>
    </row>
    <row r="288" spans="1:14" s="30" customFormat="1" ht="63.75">
      <c r="A288" s="9" t="s">
        <v>589</v>
      </c>
      <c r="B288" s="13" t="s">
        <v>586</v>
      </c>
      <c r="C288" s="36" t="s">
        <v>590</v>
      </c>
      <c r="D288" s="35" t="s">
        <v>591</v>
      </c>
      <c r="E288" s="11" t="s">
        <v>16</v>
      </c>
      <c r="F288" s="9">
        <v>1000</v>
      </c>
      <c r="G288" s="9" t="s">
        <v>592</v>
      </c>
      <c r="H288" s="10">
        <v>3</v>
      </c>
      <c r="I288" s="12">
        <v>120.61</v>
      </c>
      <c r="J288" s="28">
        <v>2</v>
      </c>
      <c r="K288" s="57">
        <v>2</v>
      </c>
      <c r="L288" s="12">
        <v>138.70149999999998</v>
      </c>
      <c r="M288" s="29">
        <f t="shared" si="4"/>
        <v>170.60284499999997</v>
      </c>
      <c r="N288" s="28">
        <f t="shared" si="5"/>
        <v>277.40299999999996</v>
      </c>
    </row>
    <row r="289" spans="1:14" s="30" customFormat="1" ht="63.75">
      <c r="A289" s="9" t="s">
        <v>593</v>
      </c>
      <c r="B289" s="13" t="s">
        <v>586</v>
      </c>
      <c r="C289" s="36" t="s">
        <v>590</v>
      </c>
      <c r="D289" s="35" t="s">
        <v>594</v>
      </c>
      <c r="E289" s="11" t="s">
        <v>16</v>
      </c>
      <c r="F289" s="9">
        <v>1000</v>
      </c>
      <c r="G289" s="47" t="s">
        <v>595</v>
      </c>
      <c r="H289" s="10">
        <v>3</v>
      </c>
      <c r="I289" s="12">
        <v>133.4</v>
      </c>
      <c r="J289" s="28">
        <v>2</v>
      </c>
      <c r="K289" s="57">
        <v>9</v>
      </c>
      <c r="L289" s="12">
        <v>153.41</v>
      </c>
      <c r="M289" s="29">
        <f t="shared" si="4"/>
        <v>188.6943</v>
      </c>
      <c r="N289" s="28">
        <f t="shared" si="5"/>
        <v>1380.69</v>
      </c>
    </row>
    <row r="290" spans="1:14" s="30" customFormat="1" ht="30.75" customHeight="1">
      <c r="A290" s="9" t="s">
        <v>596</v>
      </c>
      <c r="B290" s="189" t="s">
        <v>586</v>
      </c>
      <c r="C290" s="194" t="s">
        <v>597</v>
      </c>
      <c r="D290" s="35" t="s">
        <v>598</v>
      </c>
      <c r="E290" s="11" t="s">
        <v>16</v>
      </c>
      <c r="F290" s="9">
        <v>250</v>
      </c>
      <c r="G290" s="9" t="s">
        <v>599</v>
      </c>
      <c r="H290" s="10">
        <v>3</v>
      </c>
      <c r="I290" s="12">
        <v>45.89</v>
      </c>
      <c r="J290" s="28">
        <v>2</v>
      </c>
      <c r="K290" s="57">
        <v>2</v>
      </c>
      <c r="L290" s="12">
        <v>52.773499999999999</v>
      </c>
      <c r="M290" s="29">
        <f t="shared" si="4"/>
        <v>64.911405000000002</v>
      </c>
      <c r="N290" s="28">
        <f t="shared" si="5"/>
        <v>105.547</v>
      </c>
    </row>
    <row r="291" spans="1:14" s="30" customFormat="1" ht="30.75" customHeight="1">
      <c r="A291" s="9" t="s">
        <v>600</v>
      </c>
      <c r="B291" s="189"/>
      <c r="C291" s="195"/>
      <c r="D291" s="35" t="s">
        <v>601</v>
      </c>
      <c r="E291" s="11" t="s">
        <v>16</v>
      </c>
      <c r="F291" s="9">
        <v>500</v>
      </c>
      <c r="G291" s="47" t="s">
        <v>602</v>
      </c>
      <c r="H291" s="10">
        <v>3</v>
      </c>
      <c r="I291" s="12">
        <v>38.11</v>
      </c>
      <c r="J291" s="28">
        <v>6</v>
      </c>
      <c r="K291" s="57">
        <v>11</v>
      </c>
      <c r="L291" s="12">
        <v>43.826499999999996</v>
      </c>
      <c r="M291" s="29">
        <f t="shared" si="4"/>
        <v>53.906594999999996</v>
      </c>
      <c r="N291" s="28">
        <f t="shared" si="5"/>
        <v>482.09149999999994</v>
      </c>
    </row>
    <row r="292" spans="1:14" s="30" customFormat="1" ht="62.25" customHeight="1">
      <c r="A292" s="9"/>
      <c r="B292" s="55" t="s">
        <v>1361</v>
      </c>
      <c r="C292" s="72" t="s">
        <v>1362</v>
      </c>
      <c r="D292" s="55" t="s">
        <v>601</v>
      </c>
      <c r="E292" s="50" t="s">
        <v>16</v>
      </c>
      <c r="F292" s="50">
        <v>500</v>
      </c>
      <c r="G292" s="50" t="s">
        <v>1363</v>
      </c>
      <c r="H292" s="50"/>
      <c r="I292" s="50"/>
      <c r="J292" s="50"/>
      <c r="K292" s="60">
        <v>1</v>
      </c>
      <c r="L292" s="51">
        <v>196.95</v>
      </c>
      <c r="M292" s="51">
        <f t="shared" si="4"/>
        <v>242.24849999999998</v>
      </c>
      <c r="N292" s="51">
        <f t="shared" si="5"/>
        <v>196.95</v>
      </c>
    </row>
    <row r="293" spans="1:14" ht="89.25">
      <c r="A293" s="9" t="s">
        <v>603</v>
      </c>
      <c r="B293" s="13" t="s">
        <v>604</v>
      </c>
      <c r="C293" s="36" t="s">
        <v>605</v>
      </c>
      <c r="D293" s="35" t="s">
        <v>606</v>
      </c>
      <c r="E293" s="11" t="s">
        <v>16</v>
      </c>
      <c r="F293" s="9">
        <v>100</v>
      </c>
      <c r="G293" s="9" t="s">
        <v>607</v>
      </c>
      <c r="H293" s="10">
        <v>3</v>
      </c>
      <c r="I293" s="12">
        <v>23.07</v>
      </c>
      <c r="J293" s="28">
        <v>1</v>
      </c>
      <c r="K293" s="57">
        <v>2</v>
      </c>
      <c r="L293" s="12">
        <v>26.5305</v>
      </c>
      <c r="M293" s="23">
        <f t="shared" si="4"/>
        <v>32.632514999999998</v>
      </c>
      <c r="N293" s="28">
        <f t="shared" si="5"/>
        <v>53.061</v>
      </c>
    </row>
    <row r="294" spans="1:14" ht="76.5">
      <c r="A294" s="9"/>
      <c r="B294" s="72" t="s">
        <v>1342</v>
      </c>
      <c r="C294" s="72" t="s">
        <v>1343</v>
      </c>
      <c r="D294" s="72" t="s">
        <v>1344</v>
      </c>
      <c r="E294" s="50" t="s">
        <v>16</v>
      </c>
      <c r="F294" s="50">
        <v>1000</v>
      </c>
      <c r="G294" s="50" t="s">
        <v>1345</v>
      </c>
      <c r="H294" s="50"/>
      <c r="I294" s="50"/>
      <c r="J294" s="50"/>
      <c r="K294" s="50">
        <v>1</v>
      </c>
      <c r="L294" s="50">
        <v>33.450000000000003</v>
      </c>
      <c r="M294" s="50">
        <f t="shared" si="4"/>
        <v>41.143500000000003</v>
      </c>
      <c r="N294" s="50">
        <f t="shared" si="5"/>
        <v>33.450000000000003</v>
      </c>
    </row>
    <row r="295" spans="1:14" ht="38.25">
      <c r="A295" s="9"/>
      <c r="B295" s="55" t="s">
        <v>996</v>
      </c>
      <c r="C295" s="52" t="s">
        <v>997</v>
      </c>
      <c r="D295" s="52"/>
      <c r="E295" s="50" t="s">
        <v>16</v>
      </c>
      <c r="F295" s="50">
        <v>100</v>
      </c>
      <c r="G295" s="64" t="s">
        <v>998</v>
      </c>
      <c r="H295" s="50"/>
      <c r="I295" s="50"/>
      <c r="J295" s="50"/>
      <c r="K295" s="60">
        <v>41</v>
      </c>
      <c r="L295" s="51">
        <v>16.149999999999999</v>
      </c>
      <c r="M295" s="53">
        <f t="shared" si="4"/>
        <v>19.8645</v>
      </c>
      <c r="N295" s="54">
        <f t="shared" si="5"/>
        <v>662.15</v>
      </c>
    </row>
    <row r="296" spans="1:14" ht="36.75" customHeight="1">
      <c r="A296" s="9" t="s">
        <v>608</v>
      </c>
      <c r="B296" s="189" t="s">
        <v>609</v>
      </c>
      <c r="C296" s="194" t="s">
        <v>610</v>
      </c>
      <c r="D296" s="35" t="s">
        <v>611</v>
      </c>
      <c r="E296" s="11" t="s">
        <v>16</v>
      </c>
      <c r="F296" s="9">
        <v>1</v>
      </c>
      <c r="G296" s="47" t="s">
        <v>612</v>
      </c>
      <c r="H296" s="10">
        <v>2</v>
      </c>
      <c r="I296" s="12">
        <v>52.16</v>
      </c>
      <c r="J296" s="28">
        <v>6</v>
      </c>
      <c r="K296" s="57">
        <v>7</v>
      </c>
      <c r="L296" s="12">
        <v>59.983999999999995</v>
      </c>
      <c r="M296" s="23">
        <f t="shared" si="4"/>
        <v>73.780319999999989</v>
      </c>
      <c r="N296" s="28">
        <f t="shared" si="5"/>
        <v>419.88799999999998</v>
      </c>
    </row>
    <row r="297" spans="1:14" ht="36.75" customHeight="1">
      <c r="A297" s="9" t="s">
        <v>613</v>
      </c>
      <c r="B297" s="189"/>
      <c r="C297" s="195"/>
      <c r="D297" s="35" t="s">
        <v>614</v>
      </c>
      <c r="E297" s="11" t="s">
        <v>16</v>
      </c>
      <c r="F297" s="9">
        <v>1</v>
      </c>
      <c r="G297" s="9" t="s">
        <v>615</v>
      </c>
      <c r="H297" s="10">
        <v>2</v>
      </c>
      <c r="I297" s="12">
        <v>52.66</v>
      </c>
      <c r="J297" s="28">
        <v>3</v>
      </c>
      <c r="K297" s="57">
        <v>2</v>
      </c>
      <c r="L297" s="12">
        <v>60.55899999999999</v>
      </c>
      <c r="M297" s="23">
        <f t="shared" si="4"/>
        <v>74.487569999999991</v>
      </c>
      <c r="N297" s="28">
        <f t="shared" si="5"/>
        <v>121.11799999999998</v>
      </c>
    </row>
    <row r="298" spans="1:14" ht="127.5">
      <c r="A298" s="9"/>
      <c r="B298" s="63" t="s">
        <v>1042</v>
      </c>
      <c r="C298" s="63" t="s">
        <v>1043</v>
      </c>
      <c r="D298" s="55" t="s">
        <v>1044</v>
      </c>
      <c r="E298" s="50" t="s">
        <v>16</v>
      </c>
      <c r="F298" s="50">
        <v>1</v>
      </c>
      <c r="G298" s="64" t="s">
        <v>1045</v>
      </c>
      <c r="H298" s="50"/>
      <c r="I298" s="50"/>
      <c r="J298" s="50"/>
      <c r="K298" s="60">
        <v>3</v>
      </c>
      <c r="L298" s="51">
        <v>644.4944999999999</v>
      </c>
      <c r="M298" s="51">
        <v>792.72823499999981</v>
      </c>
      <c r="N298" s="51">
        <v>1933.4834999999998</v>
      </c>
    </row>
    <row r="299" spans="1:14" ht="242.25">
      <c r="A299" s="9"/>
      <c r="B299" s="35" t="s">
        <v>1042</v>
      </c>
      <c r="C299" s="35" t="s">
        <v>1083</v>
      </c>
      <c r="D299" s="55" t="s">
        <v>1084</v>
      </c>
      <c r="E299" s="50" t="s">
        <v>16</v>
      </c>
      <c r="F299" s="50">
        <v>1</v>
      </c>
      <c r="G299" s="50" t="s">
        <v>1085</v>
      </c>
      <c r="H299" s="50"/>
      <c r="I299" s="50"/>
      <c r="J299" s="50"/>
      <c r="K299" s="60">
        <v>1</v>
      </c>
      <c r="L299" s="51">
        <v>805.05</v>
      </c>
      <c r="M299" s="51">
        <v>990.21149999999989</v>
      </c>
      <c r="N299" s="51">
        <v>805.05</v>
      </c>
    </row>
    <row r="300" spans="1:14" ht="36.75" customHeight="1">
      <c r="A300" s="9"/>
      <c r="B300" s="35" t="s">
        <v>1127</v>
      </c>
      <c r="C300" s="35" t="s">
        <v>1128</v>
      </c>
      <c r="D300" s="55"/>
      <c r="E300" s="50" t="s">
        <v>16</v>
      </c>
      <c r="F300" s="50">
        <v>1</v>
      </c>
      <c r="G300" s="50" t="s">
        <v>1129</v>
      </c>
      <c r="H300" s="50"/>
      <c r="I300" s="50"/>
      <c r="J300" s="50"/>
      <c r="K300" s="60">
        <v>2</v>
      </c>
      <c r="L300" s="51">
        <v>16.149999999999999</v>
      </c>
      <c r="M300" s="51">
        <f t="shared" si="4"/>
        <v>19.8645</v>
      </c>
      <c r="N300" s="51">
        <f t="shared" si="5"/>
        <v>32.299999999999997</v>
      </c>
    </row>
    <row r="301" spans="1:14" ht="29.25" customHeight="1">
      <c r="A301" s="9" t="s">
        <v>616</v>
      </c>
      <c r="B301" s="35" t="s">
        <v>617</v>
      </c>
      <c r="C301" s="189" t="s">
        <v>618</v>
      </c>
      <c r="D301" s="189"/>
      <c r="E301" s="11" t="s">
        <v>16</v>
      </c>
      <c r="F301" s="9">
        <v>100</v>
      </c>
      <c r="G301" s="47" t="s">
        <v>619</v>
      </c>
      <c r="H301" s="10">
        <v>5</v>
      </c>
      <c r="I301" s="12">
        <v>73.47</v>
      </c>
      <c r="J301" s="28">
        <v>5</v>
      </c>
      <c r="K301" s="57">
        <v>5</v>
      </c>
      <c r="L301" s="12">
        <v>84.490499999999997</v>
      </c>
      <c r="M301" s="23">
        <f t="shared" si="4"/>
        <v>103.92331499999999</v>
      </c>
      <c r="N301" s="28">
        <f t="shared" si="5"/>
        <v>422.45249999999999</v>
      </c>
    </row>
    <row r="302" spans="1:14" ht="20.25" customHeight="1">
      <c r="A302" s="9" t="s">
        <v>620</v>
      </c>
      <c r="B302" s="13" t="s">
        <v>617</v>
      </c>
      <c r="C302" s="36" t="s">
        <v>621</v>
      </c>
      <c r="D302" s="35" t="s">
        <v>622</v>
      </c>
      <c r="E302" s="11" t="s">
        <v>16</v>
      </c>
      <c r="F302" s="9">
        <v>5</v>
      </c>
      <c r="G302" s="47" t="s">
        <v>623</v>
      </c>
      <c r="H302" s="10">
        <v>10</v>
      </c>
      <c r="I302" s="12">
        <v>21.82</v>
      </c>
      <c r="J302" s="28">
        <v>5</v>
      </c>
      <c r="K302" s="57">
        <v>12</v>
      </c>
      <c r="L302" s="12">
        <v>25.093</v>
      </c>
      <c r="M302" s="23">
        <f t="shared" si="4"/>
        <v>30.86439</v>
      </c>
      <c r="N302" s="28">
        <f t="shared" si="5"/>
        <v>301.11599999999999</v>
      </c>
    </row>
    <row r="303" spans="1:14" ht="20.25" customHeight="1">
      <c r="A303" s="9"/>
      <c r="B303" s="48" t="s">
        <v>617</v>
      </c>
      <c r="C303" s="50" t="s">
        <v>621</v>
      </c>
      <c r="D303" s="48" t="s">
        <v>1346</v>
      </c>
      <c r="E303" s="50" t="s">
        <v>16</v>
      </c>
      <c r="F303" s="50">
        <v>10</v>
      </c>
      <c r="G303" s="50" t="s">
        <v>1347</v>
      </c>
      <c r="H303" s="50"/>
      <c r="I303" s="50"/>
      <c r="J303" s="50"/>
      <c r="K303" s="50">
        <v>1</v>
      </c>
      <c r="L303" s="51">
        <v>27.39</v>
      </c>
      <c r="M303" s="51">
        <f t="shared" si="4"/>
        <v>33.689700000000002</v>
      </c>
      <c r="N303" s="51">
        <f t="shared" si="5"/>
        <v>27.39</v>
      </c>
    </row>
    <row r="304" spans="1:14" ht="20.25" customHeight="1">
      <c r="A304" s="9"/>
      <c r="B304" s="48" t="s">
        <v>617</v>
      </c>
      <c r="C304" s="50" t="s">
        <v>621</v>
      </c>
      <c r="D304" s="48" t="s">
        <v>622</v>
      </c>
      <c r="E304" s="50" t="s">
        <v>16</v>
      </c>
      <c r="F304" s="50">
        <v>5</v>
      </c>
      <c r="G304" s="50" t="s">
        <v>623</v>
      </c>
      <c r="H304" s="50"/>
      <c r="I304" s="50"/>
      <c r="J304" s="50"/>
      <c r="K304" s="50">
        <v>2</v>
      </c>
      <c r="L304" s="51">
        <v>25.09</v>
      </c>
      <c r="M304" s="51">
        <f t="shared" si="4"/>
        <v>30.860699999999998</v>
      </c>
      <c r="N304" s="51">
        <f t="shared" si="5"/>
        <v>50.18</v>
      </c>
    </row>
    <row r="305" spans="1:14" ht="27" customHeight="1">
      <c r="A305" s="9" t="s">
        <v>624</v>
      </c>
      <c r="B305" s="35" t="s">
        <v>625</v>
      </c>
      <c r="C305" s="189" t="s">
        <v>626</v>
      </c>
      <c r="D305" s="198"/>
      <c r="E305" s="11" t="s">
        <v>16</v>
      </c>
      <c r="F305" s="9">
        <v>1000</v>
      </c>
      <c r="G305" s="47" t="s">
        <v>627</v>
      </c>
      <c r="H305" s="10">
        <v>3</v>
      </c>
      <c r="I305" s="12">
        <v>25.58</v>
      </c>
      <c r="J305" s="28">
        <v>15</v>
      </c>
      <c r="K305" s="57">
        <v>17</v>
      </c>
      <c r="L305" s="12">
        <v>29.416999999999994</v>
      </c>
      <c r="M305" s="23">
        <f t="shared" si="4"/>
        <v>36.182909999999993</v>
      </c>
      <c r="N305" s="28">
        <f t="shared" si="5"/>
        <v>500.08899999999988</v>
      </c>
    </row>
    <row r="306" spans="1:14" ht="27" customHeight="1">
      <c r="A306" s="9"/>
      <c r="B306" s="48" t="s">
        <v>999</v>
      </c>
      <c r="C306" s="62" t="s">
        <v>1000</v>
      </c>
      <c r="D306" s="48" t="s">
        <v>1001</v>
      </c>
      <c r="E306" s="50" t="s">
        <v>16</v>
      </c>
      <c r="F306" s="50">
        <v>1000</v>
      </c>
      <c r="G306" s="50" t="s">
        <v>1002</v>
      </c>
      <c r="H306" s="50"/>
      <c r="I306" s="50"/>
      <c r="J306" s="50"/>
      <c r="K306" s="60">
        <v>1</v>
      </c>
      <c r="L306" s="51">
        <v>73.73</v>
      </c>
      <c r="M306" s="51">
        <f t="shared" si="4"/>
        <v>90.687899999999999</v>
      </c>
      <c r="N306" s="51">
        <f t="shared" si="5"/>
        <v>73.73</v>
      </c>
    </row>
    <row r="307" spans="1:14" ht="42" customHeight="1">
      <c r="A307" s="9"/>
      <c r="B307" s="63" t="s">
        <v>1453</v>
      </c>
      <c r="C307" s="63" t="s">
        <v>1000</v>
      </c>
      <c r="D307" s="55" t="s">
        <v>1047</v>
      </c>
      <c r="E307" s="50" t="s">
        <v>16</v>
      </c>
      <c r="F307" s="50">
        <v>100</v>
      </c>
      <c r="G307" s="50" t="s">
        <v>1048</v>
      </c>
      <c r="H307" s="50"/>
      <c r="I307" s="50"/>
      <c r="J307" s="50"/>
      <c r="K307" s="60">
        <v>2</v>
      </c>
      <c r="L307" s="51">
        <v>82.94</v>
      </c>
      <c r="M307" s="51">
        <f t="shared" si="4"/>
        <v>102.0162</v>
      </c>
      <c r="N307" s="51">
        <f t="shared" si="5"/>
        <v>165.88</v>
      </c>
    </row>
    <row r="308" spans="1:14" ht="43.5" customHeight="1">
      <c r="A308" s="9"/>
      <c r="B308" s="35" t="s">
        <v>1453</v>
      </c>
      <c r="C308" s="35" t="s">
        <v>1087</v>
      </c>
      <c r="D308" s="55" t="s">
        <v>1088</v>
      </c>
      <c r="E308" s="50" t="s">
        <v>16</v>
      </c>
      <c r="F308" s="50">
        <v>1000</v>
      </c>
      <c r="G308" s="50" t="s">
        <v>1089</v>
      </c>
      <c r="H308" s="50"/>
      <c r="I308" s="50"/>
      <c r="J308" s="50"/>
      <c r="K308" s="60">
        <v>2</v>
      </c>
      <c r="L308" s="51">
        <v>55.83</v>
      </c>
      <c r="M308" s="51">
        <f t="shared" si="4"/>
        <v>68.670900000000003</v>
      </c>
      <c r="N308" s="51">
        <f t="shared" si="5"/>
        <v>111.66</v>
      </c>
    </row>
    <row r="309" spans="1:14" ht="50.25" customHeight="1">
      <c r="A309" s="9"/>
      <c r="B309" s="63" t="s">
        <v>1034</v>
      </c>
      <c r="C309" s="63" t="s">
        <v>1035</v>
      </c>
      <c r="D309" s="48" t="s">
        <v>1036</v>
      </c>
      <c r="E309" s="50" t="s">
        <v>16</v>
      </c>
      <c r="F309" s="50">
        <v>1</v>
      </c>
      <c r="G309" s="50" t="s">
        <v>1037</v>
      </c>
      <c r="H309" s="50"/>
      <c r="I309" s="50"/>
      <c r="J309" s="50"/>
      <c r="K309" s="60">
        <v>1</v>
      </c>
      <c r="L309" s="51">
        <v>237.08</v>
      </c>
      <c r="M309" s="51">
        <f t="shared" si="4"/>
        <v>291.60840000000002</v>
      </c>
      <c r="N309" s="51">
        <f t="shared" si="5"/>
        <v>237.08</v>
      </c>
    </row>
    <row r="310" spans="1:14" ht="17.25" customHeight="1">
      <c r="A310" s="14">
        <v>8</v>
      </c>
      <c r="B310" s="196" t="s">
        <v>628</v>
      </c>
      <c r="C310" s="196"/>
      <c r="D310" s="196"/>
      <c r="E310" s="15"/>
      <c r="F310" s="8"/>
      <c r="G310" s="8"/>
      <c r="H310" s="22"/>
      <c r="I310" s="16"/>
      <c r="J310" s="16"/>
      <c r="K310" s="34"/>
      <c r="L310" s="16"/>
      <c r="M310" s="16"/>
      <c r="N310" s="16"/>
    </row>
    <row r="311" spans="1:14" ht="51">
      <c r="A311" s="9" t="s">
        <v>629</v>
      </c>
      <c r="B311" s="13" t="s">
        <v>630</v>
      </c>
      <c r="C311" s="36" t="s">
        <v>631</v>
      </c>
      <c r="D311" s="35" t="s">
        <v>632</v>
      </c>
      <c r="E311" s="9" t="s">
        <v>633</v>
      </c>
      <c r="F311" s="9">
        <v>10</v>
      </c>
      <c r="G311" s="47" t="s">
        <v>634</v>
      </c>
      <c r="H311" s="10">
        <v>2</v>
      </c>
      <c r="I311" s="12">
        <v>78.23</v>
      </c>
      <c r="J311" s="28">
        <v>2</v>
      </c>
      <c r="K311" s="57">
        <v>4</v>
      </c>
      <c r="L311" s="12">
        <v>89.964500000000001</v>
      </c>
      <c r="M311" s="23">
        <f t="shared" si="4"/>
        <v>110.656335</v>
      </c>
      <c r="N311" s="28">
        <f t="shared" si="5"/>
        <v>359.858</v>
      </c>
    </row>
    <row r="312" spans="1:14" ht="25.5">
      <c r="A312" s="9"/>
      <c r="B312" s="13" t="s">
        <v>950</v>
      </c>
      <c r="C312" s="36" t="s">
        <v>951</v>
      </c>
      <c r="D312" s="35"/>
      <c r="E312" s="9" t="s">
        <v>639</v>
      </c>
      <c r="F312" s="9" t="s">
        <v>952</v>
      </c>
      <c r="G312" s="47" t="s">
        <v>953</v>
      </c>
      <c r="H312" s="10"/>
      <c r="I312" s="12"/>
      <c r="J312" s="28"/>
      <c r="K312" s="57">
        <v>3</v>
      </c>
      <c r="L312" s="12">
        <v>256.93</v>
      </c>
      <c r="M312" s="23">
        <v>316.02390000000003</v>
      </c>
      <c r="N312" s="28">
        <v>770.79</v>
      </c>
    </row>
    <row r="313" spans="1:14" s="30" customFormat="1" ht="76.5">
      <c r="A313" s="9" t="s">
        <v>635</v>
      </c>
      <c r="B313" s="13" t="s">
        <v>636</v>
      </c>
      <c r="C313" s="36" t="s">
        <v>637</v>
      </c>
      <c r="D313" s="35" t="s">
        <v>638</v>
      </c>
      <c r="E313" s="11" t="s">
        <v>639</v>
      </c>
      <c r="F313" s="9">
        <v>15</v>
      </c>
      <c r="G313" s="47" t="s">
        <v>640</v>
      </c>
      <c r="H313" s="10">
        <v>2</v>
      </c>
      <c r="I313" s="12">
        <v>265.8</v>
      </c>
      <c r="J313" s="28">
        <v>4</v>
      </c>
      <c r="K313" s="57">
        <v>6</v>
      </c>
      <c r="L313" s="12">
        <v>305.67</v>
      </c>
      <c r="M313" s="29">
        <f t="shared" si="4"/>
        <v>375.97410000000002</v>
      </c>
      <c r="N313" s="28">
        <f t="shared" si="5"/>
        <v>1834.02</v>
      </c>
    </row>
    <row r="314" spans="1:14" s="30" customFormat="1" ht="51">
      <c r="A314" s="9" t="s">
        <v>641</v>
      </c>
      <c r="B314" s="13" t="s">
        <v>642</v>
      </c>
      <c r="C314" s="36" t="s">
        <v>643</v>
      </c>
      <c r="D314" s="35" t="s">
        <v>644</v>
      </c>
      <c r="E314" s="11" t="s">
        <v>639</v>
      </c>
      <c r="F314" s="9">
        <v>15</v>
      </c>
      <c r="G314" s="9" t="s">
        <v>645</v>
      </c>
      <c r="H314" s="10">
        <v>2</v>
      </c>
      <c r="I314" s="12">
        <v>81.739999999999995</v>
      </c>
      <c r="J314" s="28">
        <v>1</v>
      </c>
      <c r="K314" s="57">
        <v>2</v>
      </c>
      <c r="L314" s="12">
        <v>94.000999999999991</v>
      </c>
      <c r="M314" s="29">
        <f t="shared" si="4"/>
        <v>115.62122999999998</v>
      </c>
      <c r="N314" s="28">
        <f t="shared" si="5"/>
        <v>188.00199999999998</v>
      </c>
    </row>
    <row r="315" spans="1:14" s="30" customFormat="1" ht="51">
      <c r="A315" s="9" t="s">
        <v>646</v>
      </c>
      <c r="B315" s="13" t="s">
        <v>647</v>
      </c>
      <c r="C315" s="36" t="s">
        <v>643</v>
      </c>
      <c r="D315" s="35" t="s">
        <v>648</v>
      </c>
      <c r="E315" s="11" t="s">
        <v>639</v>
      </c>
      <c r="F315" s="9">
        <v>15</v>
      </c>
      <c r="G315" s="9" t="s">
        <v>649</v>
      </c>
      <c r="H315" s="10">
        <v>2</v>
      </c>
      <c r="I315" s="12">
        <v>267.8</v>
      </c>
      <c r="J315" s="28">
        <v>1</v>
      </c>
      <c r="K315" s="57">
        <v>2</v>
      </c>
      <c r="L315" s="12">
        <v>307.96999999999997</v>
      </c>
      <c r="M315" s="29">
        <f t="shared" si="4"/>
        <v>378.80309999999997</v>
      </c>
      <c r="N315" s="28">
        <f t="shared" si="5"/>
        <v>615.93999999999994</v>
      </c>
    </row>
    <row r="316" spans="1:14" s="30" customFormat="1" ht="51">
      <c r="A316" s="9" t="s">
        <v>650</v>
      </c>
      <c r="B316" s="13" t="s">
        <v>651</v>
      </c>
      <c r="C316" s="39" t="s">
        <v>652</v>
      </c>
      <c r="D316" s="35" t="s">
        <v>653</v>
      </c>
      <c r="E316" s="11" t="s">
        <v>639</v>
      </c>
      <c r="F316" s="9">
        <v>10</v>
      </c>
      <c r="G316" s="9" t="s">
        <v>654</v>
      </c>
      <c r="H316" s="10">
        <v>1</v>
      </c>
      <c r="I316" s="12">
        <v>112.34</v>
      </c>
      <c r="J316" s="28">
        <v>1</v>
      </c>
      <c r="K316" s="57">
        <v>2</v>
      </c>
      <c r="L316" s="12">
        <v>129.191</v>
      </c>
      <c r="M316" s="29">
        <f t="shared" si="4"/>
        <v>158.90493000000001</v>
      </c>
      <c r="N316" s="28">
        <f t="shared" si="5"/>
        <v>258.38200000000001</v>
      </c>
    </row>
    <row r="317" spans="1:14" s="30" customFormat="1" ht="51">
      <c r="A317" s="9"/>
      <c r="B317" s="63" t="s">
        <v>651</v>
      </c>
      <c r="C317" s="63" t="s">
        <v>652</v>
      </c>
      <c r="D317" s="55" t="s">
        <v>1061</v>
      </c>
      <c r="E317" s="50" t="s">
        <v>639</v>
      </c>
      <c r="F317" s="50">
        <v>5</v>
      </c>
      <c r="G317" s="50" t="s">
        <v>1062</v>
      </c>
      <c r="H317" s="50"/>
      <c r="I317" s="50"/>
      <c r="J317" s="50"/>
      <c r="K317" s="60">
        <v>1</v>
      </c>
      <c r="L317" s="51">
        <v>243.66199999999998</v>
      </c>
      <c r="M317" s="51">
        <v>299.70425999999998</v>
      </c>
      <c r="N317" s="51">
        <v>243.66199999999998</v>
      </c>
    </row>
    <row r="318" spans="1:14" s="30" customFormat="1" ht="51">
      <c r="A318" s="9"/>
      <c r="B318" s="35" t="s">
        <v>950</v>
      </c>
      <c r="C318" s="35" t="s">
        <v>1077</v>
      </c>
      <c r="D318" s="55" t="s">
        <v>1078</v>
      </c>
      <c r="E318" s="50" t="s">
        <v>633</v>
      </c>
      <c r="F318" s="50">
        <v>25</v>
      </c>
      <c r="G318" s="50" t="s">
        <v>1079</v>
      </c>
      <c r="H318" s="50"/>
      <c r="I318" s="50"/>
      <c r="J318" s="50"/>
      <c r="K318" s="60">
        <v>1</v>
      </c>
      <c r="L318" s="51">
        <v>456.48099999999994</v>
      </c>
      <c r="M318" s="51">
        <v>561.47162999999989</v>
      </c>
      <c r="N318" s="51">
        <v>456.48099999999994</v>
      </c>
    </row>
    <row r="319" spans="1:14" s="30" customFormat="1" ht="51">
      <c r="A319" s="9"/>
      <c r="B319" s="55" t="s">
        <v>630</v>
      </c>
      <c r="C319" s="72" t="s">
        <v>631</v>
      </c>
      <c r="D319" s="48" t="s">
        <v>1215</v>
      </c>
      <c r="E319" s="50" t="s">
        <v>633</v>
      </c>
      <c r="F319" s="50">
        <v>25</v>
      </c>
      <c r="G319" s="50" t="s">
        <v>1216</v>
      </c>
      <c r="H319" s="50"/>
      <c r="I319" s="50"/>
      <c r="J319" s="50"/>
      <c r="K319" s="60">
        <v>1</v>
      </c>
      <c r="L319" s="51">
        <v>154.85</v>
      </c>
      <c r="M319" s="51">
        <v>190.46549999999999</v>
      </c>
      <c r="N319" s="51">
        <v>154.85</v>
      </c>
    </row>
    <row r="320" spans="1:14" s="30" customFormat="1" ht="89.25">
      <c r="A320" s="9"/>
      <c r="B320" s="55" t="s">
        <v>950</v>
      </c>
      <c r="C320" s="72" t="s">
        <v>1272</v>
      </c>
      <c r="D320" s="48" t="s">
        <v>1273</v>
      </c>
      <c r="E320" s="50" t="s">
        <v>633</v>
      </c>
      <c r="F320" s="50">
        <v>5</v>
      </c>
      <c r="G320" s="64" t="s">
        <v>1274</v>
      </c>
      <c r="H320" s="50"/>
      <c r="I320" s="50"/>
      <c r="J320" s="50"/>
      <c r="K320" s="60">
        <v>2</v>
      </c>
      <c r="L320" s="51">
        <v>174.74</v>
      </c>
      <c r="M320" s="51">
        <v>214.93020000000001</v>
      </c>
      <c r="N320" s="51">
        <v>349.48</v>
      </c>
    </row>
    <row r="321" spans="1:14" s="30" customFormat="1" ht="89.25">
      <c r="A321" s="9"/>
      <c r="B321" s="55" t="s">
        <v>950</v>
      </c>
      <c r="C321" s="72" t="s">
        <v>1272</v>
      </c>
      <c r="D321" s="55" t="s">
        <v>1333</v>
      </c>
      <c r="E321" s="72" t="s">
        <v>633</v>
      </c>
      <c r="F321" s="72">
        <v>5</v>
      </c>
      <c r="G321" s="72" t="s">
        <v>1334</v>
      </c>
      <c r="H321" s="50"/>
      <c r="I321" s="50"/>
      <c r="J321" s="50"/>
      <c r="K321" s="60">
        <v>3</v>
      </c>
      <c r="L321" s="51">
        <v>92.56</v>
      </c>
      <c r="M321" s="51">
        <v>113.8488</v>
      </c>
      <c r="N321" s="51">
        <v>277.68</v>
      </c>
    </row>
    <row r="322" spans="1:14" s="30" customFormat="1" ht="89.25">
      <c r="A322" s="9"/>
      <c r="B322" s="72" t="s">
        <v>950</v>
      </c>
      <c r="C322" s="72" t="s">
        <v>1272</v>
      </c>
      <c r="D322" s="72" t="s">
        <v>1273</v>
      </c>
      <c r="E322" s="72" t="s">
        <v>633</v>
      </c>
      <c r="F322" s="72">
        <v>5</v>
      </c>
      <c r="G322" s="72" t="s">
        <v>1274</v>
      </c>
      <c r="H322" s="50"/>
      <c r="I322" s="50"/>
      <c r="J322" s="50"/>
      <c r="K322" s="50">
        <v>1</v>
      </c>
      <c r="L322" s="50">
        <v>174.74</v>
      </c>
      <c r="M322" s="50">
        <v>214.93020000000001</v>
      </c>
      <c r="N322" s="50">
        <v>174.74</v>
      </c>
    </row>
    <row r="323" spans="1:14" s="30" customFormat="1" ht="38.25">
      <c r="A323" s="9"/>
      <c r="B323" s="48" t="s">
        <v>1350</v>
      </c>
      <c r="C323" s="72" t="s">
        <v>1351</v>
      </c>
      <c r="D323" s="48" t="s">
        <v>1352</v>
      </c>
      <c r="E323" s="50" t="s">
        <v>633</v>
      </c>
      <c r="F323" s="50">
        <v>10</v>
      </c>
      <c r="G323" s="50" t="s">
        <v>1353</v>
      </c>
      <c r="H323" s="50"/>
      <c r="I323" s="50"/>
      <c r="J323" s="50"/>
      <c r="K323" s="60">
        <v>1</v>
      </c>
      <c r="L323" s="51">
        <v>75.27</v>
      </c>
      <c r="M323" s="51">
        <v>92.582099999999997</v>
      </c>
      <c r="N323" s="51">
        <v>75.27</v>
      </c>
    </row>
    <row r="324" spans="1:14" s="30" customFormat="1" ht="29.25" customHeight="1">
      <c r="A324" s="9" t="s">
        <v>655</v>
      </c>
      <c r="B324" s="189" t="s">
        <v>656</v>
      </c>
      <c r="C324" s="194" t="s">
        <v>657</v>
      </c>
      <c r="D324" s="35" t="s">
        <v>658</v>
      </c>
      <c r="E324" s="11" t="s">
        <v>16</v>
      </c>
      <c r="F324" s="9">
        <v>10</v>
      </c>
      <c r="G324" s="9" t="s">
        <v>659</v>
      </c>
      <c r="H324" s="10">
        <v>3</v>
      </c>
      <c r="I324" s="12">
        <v>14.04</v>
      </c>
      <c r="J324" s="28">
        <v>1</v>
      </c>
      <c r="K324" s="57">
        <v>2</v>
      </c>
      <c r="L324" s="12">
        <v>16.145999999999997</v>
      </c>
      <c r="M324" s="29">
        <f t="shared" si="4"/>
        <v>19.859579999999998</v>
      </c>
      <c r="N324" s="28">
        <f t="shared" si="5"/>
        <v>32.291999999999994</v>
      </c>
    </row>
    <row r="325" spans="1:14" s="30" customFormat="1" ht="29.25" customHeight="1">
      <c r="A325" s="9" t="s">
        <v>660</v>
      </c>
      <c r="B325" s="189"/>
      <c r="C325" s="195"/>
      <c r="D325" s="35" t="s">
        <v>661</v>
      </c>
      <c r="E325" s="11" t="s">
        <v>16</v>
      </c>
      <c r="F325" s="9">
        <v>10</v>
      </c>
      <c r="G325" s="9" t="s">
        <v>662</v>
      </c>
      <c r="H325" s="10">
        <v>3</v>
      </c>
      <c r="I325" s="12">
        <v>15.3</v>
      </c>
      <c r="J325" s="28">
        <v>1</v>
      </c>
      <c r="K325" s="57">
        <v>2</v>
      </c>
      <c r="L325" s="12">
        <v>17.594999999999999</v>
      </c>
      <c r="M325" s="29">
        <f t="shared" si="4"/>
        <v>21.641849999999998</v>
      </c>
      <c r="N325" s="28">
        <f t="shared" si="5"/>
        <v>35.19</v>
      </c>
    </row>
    <row r="326" spans="1:14" s="30" customFormat="1" ht="28.5" customHeight="1">
      <c r="A326" s="9" t="s">
        <v>663</v>
      </c>
      <c r="B326" s="13" t="s">
        <v>656</v>
      </c>
      <c r="C326" s="36" t="s">
        <v>657</v>
      </c>
      <c r="D326" s="35" t="s">
        <v>664</v>
      </c>
      <c r="E326" s="11" t="s">
        <v>16</v>
      </c>
      <c r="F326" s="9">
        <v>10</v>
      </c>
      <c r="G326" s="47" t="s">
        <v>665</v>
      </c>
      <c r="H326" s="10">
        <v>3</v>
      </c>
      <c r="I326" s="12">
        <v>20.81</v>
      </c>
      <c r="J326" s="28">
        <v>2</v>
      </c>
      <c r="K326" s="57">
        <v>3</v>
      </c>
      <c r="L326" s="12">
        <v>23.931499999999996</v>
      </c>
      <c r="M326" s="29">
        <f t="shared" si="4"/>
        <v>29.435744999999994</v>
      </c>
      <c r="N326" s="28">
        <f t="shared" si="5"/>
        <v>71.794499999999985</v>
      </c>
    </row>
    <row r="327" spans="1:14" ht="31.5" customHeight="1">
      <c r="A327" s="50"/>
      <c r="B327" s="35" t="s">
        <v>1063</v>
      </c>
      <c r="C327" s="35" t="s">
        <v>1064</v>
      </c>
      <c r="D327" s="35" t="s">
        <v>1065</v>
      </c>
      <c r="E327" s="50" t="s">
        <v>16</v>
      </c>
      <c r="F327" s="50">
        <v>10</v>
      </c>
      <c r="G327" s="50" t="s">
        <v>1066</v>
      </c>
      <c r="H327" s="50"/>
      <c r="I327" s="50"/>
      <c r="J327" s="50"/>
      <c r="K327" s="60">
        <v>1</v>
      </c>
      <c r="L327" s="51">
        <v>16.149999999999999</v>
      </c>
      <c r="M327" s="51">
        <f t="shared" si="4"/>
        <v>19.8645</v>
      </c>
      <c r="N327" s="51">
        <f t="shared" si="5"/>
        <v>16.149999999999999</v>
      </c>
    </row>
    <row r="328" spans="1:14" ht="49.5" customHeight="1">
      <c r="A328" s="50"/>
      <c r="B328" s="55" t="s">
        <v>667</v>
      </c>
      <c r="C328" s="72" t="s">
        <v>668</v>
      </c>
      <c r="D328" s="48" t="s">
        <v>1372</v>
      </c>
      <c r="E328" s="50" t="s">
        <v>16</v>
      </c>
      <c r="F328" s="50">
        <v>1</v>
      </c>
      <c r="G328" s="50" t="s">
        <v>1373</v>
      </c>
      <c r="H328" s="50"/>
      <c r="I328" s="50"/>
      <c r="J328" s="50"/>
      <c r="K328" s="60">
        <v>2</v>
      </c>
      <c r="L328" s="51">
        <v>4.3239999999999998</v>
      </c>
      <c r="M328" s="51">
        <f t="shared" si="4"/>
        <v>5.3185199999999995</v>
      </c>
      <c r="N328" s="51">
        <f t="shared" si="5"/>
        <v>8.6479999999999997</v>
      </c>
    </row>
    <row r="329" spans="1:14" ht="56.25" customHeight="1">
      <c r="A329" s="50"/>
      <c r="B329" s="55" t="s">
        <v>667</v>
      </c>
      <c r="C329" s="72" t="s">
        <v>668</v>
      </c>
      <c r="D329" s="48" t="s">
        <v>1374</v>
      </c>
      <c r="E329" s="50" t="s">
        <v>16</v>
      </c>
      <c r="F329" s="50">
        <v>1</v>
      </c>
      <c r="G329" s="50" t="s">
        <v>1375</v>
      </c>
      <c r="H329" s="50"/>
      <c r="I329" s="50"/>
      <c r="J329" s="50"/>
      <c r="K329" s="60">
        <v>2</v>
      </c>
      <c r="L329" s="51">
        <v>4.6114999999999995</v>
      </c>
      <c r="M329" s="51">
        <f t="shared" si="4"/>
        <v>5.6721449999999995</v>
      </c>
      <c r="N329" s="51">
        <f t="shared" si="5"/>
        <v>9.222999999999999</v>
      </c>
    </row>
    <row r="330" spans="1:14" s="30" customFormat="1" ht="31.5" customHeight="1">
      <c r="A330" s="9" t="s">
        <v>666</v>
      </c>
      <c r="B330" s="189" t="s">
        <v>667</v>
      </c>
      <c r="C330" s="194" t="s">
        <v>668</v>
      </c>
      <c r="D330" s="35" t="s">
        <v>669</v>
      </c>
      <c r="E330" s="11" t="s">
        <v>16</v>
      </c>
      <c r="F330" s="9">
        <v>1</v>
      </c>
      <c r="G330" s="47" t="s">
        <v>670</v>
      </c>
      <c r="H330" s="10">
        <v>10</v>
      </c>
      <c r="I330" s="12">
        <v>4.26</v>
      </c>
      <c r="J330" s="28">
        <v>2</v>
      </c>
      <c r="K330" s="57">
        <v>6</v>
      </c>
      <c r="L330" s="12">
        <v>4.8989999999999991</v>
      </c>
      <c r="M330" s="29">
        <f t="shared" si="4"/>
        <v>6.0257699999999987</v>
      </c>
      <c r="N330" s="28">
        <f t="shared" si="5"/>
        <v>29.393999999999995</v>
      </c>
    </row>
    <row r="331" spans="1:14" s="30" customFormat="1" ht="31.5" customHeight="1">
      <c r="A331" s="9" t="s">
        <v>671</v>
      </c>
      <c r="B331" s="189"/>
      <c r="C331" s="197"/>
      <c r="D331" s="35" t="s">
        <v>672</v>
      </c>
      <c r="E331" s="11" t="s">
        <v>16</v>
      </c>
      <c r="F331" s="9">
        <v>1</v>
      </c>
      <c r="G331" s="47" t="s">
        <v>673</v>
      </c>
      <c r="H331" s="10">
        <v>10</v>
      </c>
      <c r="I331" s="12">
        <v>5.77</v>
      </c>
      <c r="J331" s="28">
        <v>2</v>
      </c>
      <c r="K331" s="57">
        <v>6</v>
      </c>
      <c r="L331" s="12">
        <v>6.6354999999999986</v>
      </c>
      <c r="M331" s="29">
        <f t="shared" si="4"/>
        <v>8.1616649999999975</v>
      </c>
      <c r="N331" s="28">
        <f t="shared" si="5"/>
        <v>39.812999999999988</v>
      </c>
    </row>
    <row r="332" spans="1:14" s="30" customFormat="1" ht="31.5" customHeight="1">
      <c r="A332" s="9" t="s">
        <v>674</v>
      </c>
      <c r="B332" s="189"/>
      <c r="C332" s="197"/>
      <c r="D332" s="35" t="s">
        <v>675</v>
      </c>
      <c r="E332" s="11" t="s">
        <v>16</v>
      </c>
      <c r="F332" s="9">
        <v>1</v>
      </c>
      <c r="G332" s="47" t="s">
        <v>676</v>
      </c>
      <c r="H332" s="10">
        <v>3</v>
      </c>
      <c r="I332" s="12">
        <v>6.02</v>
      </c>
      <c r="J332" s="28">
        <v>2</v>
      </c>
      <c r="K332" s="57">
        <v>6</v>
      </c>
      <c r="L332" s="12">
        <v>6.9229999999999992</v>
      </c>
      <c r="M332" s="29">
        <f t="shared" si="4"/>
        <v>8.5152899999999985</v>
      </c>
      <c r="N332" s="28">
        <f t="shared" si="5"/>
        <v>41.537999999999997</v>
      </c>
    </row>
    <row r="333" spans="1:14" s="30" customFormat="1" ht="31.5" customHeight="1">
      <c r="A333" s="9" t="s">
        <v>677</v>
      </c>
      <c r="B333" s="189"/>
      <c r="C333" s="197"/>
      <c r="D333" s="35" t="s">
        <v>678</v>
      </c>
      <c r="E333" s="11" t="s">
        <v>16</v>
      </c>
      <c r="F333" s="9">
        <v>1</v>
      </c>
      <c r="G333" s="47" t="s">
        <v>679</v>
      </c>
      <c r="H333" s="10">
        <v>3</v>
      </c>
      <c r="I333" s="12">
        <v>7.02</v>
      </c>
      <c r="J333" s="28">
        <v>2</v>
      </c>
      <c r="K333" s="57">
        <v>6</v>
      </c>
      <c r="L333" s="12">
        <v>8.0729999999999986</v>
      </c>
      <c r="M333" s="29">
        <f t="shared" si="4"/>
        <v>9.9297899999999988</v>
      </c>
      <c r="N333" s="28">
        <f t="shared" si="5"/>
        <v>48.437999999999988</v>
      </c>
    </row>
    <row r="334" spans="1:14" s="30" customFormat="1" ht="31.5" customHeight="1">
      <c r="A334" s="9" t="s">
        <v>680</v>
      </c>
      <c r="B334" s="189"/>
      <c r="C334" s="197"/>
      <c r="D334" s="35" t="s">
        <v>681</v>
      </c>
      <c r="E334" s="11" t="s">
        <v>16</v>
      </c>
      <c r="F334" s="9">
        <v>1</v>
      </c>
      <c r="G334" s="47" t="s">
        <v>682</v>
      </c>
      <c r="H334" s="10">
        <v>3</v>
      </c>
      <c r="I334" s="12">
        <v>9.7799999999999994</v>
      </c>
      <c r="J334" s="28">
        <v>2</v>
      </c>
      <c r="K334" s="57">
        <v>6</v>
      </c>
      <c r="L334" s="12">
        <v>11.246999999999998</v>
      </c>
      <c r="M334" s="29">
        <f t="shared" si="4"/>
        <v>13.833809999999998</v>
      </c>
      <c r="N334" s="28">
        <f t="shared" si="5"/>
        <v>67.481999999999985</v>
      </c>
    </row>
    <row r="335" spans="1:14" s="30" customFormat="1" ht="31.5" customHeight="1">
      <c r="A335" s="9" t="s">
        <v>683</v>
      </c>
      <c r="B335" s="189"/>
      <c r="C335" s="195"/>
      <c r="D335" s="35" t="s">
        <v>684</v>
      </c>
      <c r="E335" s="11" t="s">
        <v>16</v>
      </c>
      <c r="F335" s="9">
        <v>1</v>
      </c>
      <c r="G335" s="47" t="s">
        <v>685</v>
      </c>
      <c r="H335" s="10">
        <v>3</v>
      </c>
      <c r="I335" s="12">
        <v>11.28</v>
      </c>
      <c r="J335" s="28">
        <v>2</v>
      </c>
      <c r="K335" s="57">
        <v>6</v>
      </c>
      <c r="L335" s="12">
        <v>12.971999999999998</v>
      </c>
      <c r="M335" s="29">
        <f t="shared" si="4"/>
        <v>15.955559999999997</v>
      </c>
      <c r="N335" s="28">
        <f t="shared" si="5"/>
        <v>77.831999999999994</v>
      </c>
    </row>
    <row r="336" spans="1:14" ht="26.25" customHeight="1">
      <c r="A336" s="14">
        <v>9</v>
      </c>
      <c r="B336" s="196" t="s">
        <v>686</v>
      </c>
      <c r="C336" s="196"/>
      <c r="D336" s="196"/>
      <c r="E336" s="15"/>
      <c r="F336" s="8"/>
      <c r="G336" s="8"/>
      <c r="H336" s="22"/>
      <c r="I336" s="16"/>
      <c r="J336" s="16"/>
      <c r="K336" s="34"/>
      <c r="L336" s="16"/>
      <c r="M336" s="16"/>
      <c r="N336" s="16"/>
    </row>
    <row r="337" spans="1:14" ht="38.25">
      <c r="A337" s="50"/>
      <c r="B337" s="35" t="s">
        <v>1093</v>
      </c>
      <c r="C337" s="35" t="s">
        <v>1094</v>
      </c>
      <c r="D337" s="55" t="s">
        <v>1095</v>
      </c>
      <c r="E337" s="50" t="s">
        <v>16</v>
      </c>
      <c r="F337" s="50">
        <v>500</v>
      </c>
      <c r="G337" s="50" t="s">
        <v>1096</v>
      </c>
      <c r="H337" s="50"/>
      <c r="I337" s="50"/>
      <c r="J337" s="50"/>
      <c r="K337" s="60">
        <v>1</v>
      </c>
      <c r="L337" s="51">
        <v>42.88</v>
      </c>
      <c r="M337" s="51">
        <f>L337*1.23</f>
        <v>52.742400000000004</v>
      </c>
      <c r="N337" s="51">
        <f>L337*K337</f>
        <v>42.88</v>
      </c>
    </row>
    <row r="338" spans="1:14" s="30" customFormat="1" ht="25.5" customHeight="1">
      <c r="A338" s="9" t="s">
        <v>687</v>
      </c>
      <c r="B338" s="189" t="s">
        <v>688</v>
      </c>
      <c r="C338" s="194" t="s">
        <v>689</v>
      </c>
      <c r="D338" s="35" t="s">
        <v>690</v>
      </c>
      <c r="E338" s="11" t="s">
        <v>16</v>
      </c>
      <c r="F338" s="9">
        <v>100</v>
      </c>
      <c r="G338" s="47" t="s">
        <v>691</v>
      </c>
      <c r="H338" s="10">
        <v>60</v>
      </c>
      <c r="I338" s="12">
        <v>17.55</v>
      </c>
      <c r="J338" s="28">
        <v>38</v>
      </c>
      <c r="K338" s="57">
        <v>42</v>
      </c>
      <c r="L338" s="12">
        <v>20.182500000000001</v>
      </c>
      <c r="M338" s="29">
        <f t="shared" si="4"/>
        <v>24.824475</v>
      </c>
      <c r="N338" s="28">
        <f t="shared" si="5"/>
        <v>847.66500000000008</v>
      </c>
    </row>
    <row r="339" spans="1:14" s="30" customFormat="1" ht="25.5" customHeight="1">
      <c r="A339" s="9" t="s">
        <v>692</v>
      </c>
      <c r="B339" s="189"/>
      <c r="C339" s="197"/>
      <c r="D339" s="35" t="s">
        <v>693</v>
      </c>
      <c r="E339" s="11" t="s">
        <v>16</v>
      </c>
      <c r="F339" s="9">
        <v>100</v>
      </c>
      <c r="G339" s="47" t="s">
        <v>694</v>
      </c>
      <c r="H339" s="10">
        <v>60</v>
      </c>
      <c r="I339" s="12">
        <v>17.55</v>
      </c>
      <c r="J339" s="28">
        <v>78</v>
      </c>
      <c r="K339" s="57">
        <v>122</v>
      </c>
      <c r="L339" s="12">
        <v>20.182500000000001</v>
      </c>
      <c r="M339" s="29">
        <f t="shared" si="4"/>
        <v>24.824475</v>
      </c>
      <c r="N339" s="28">
        <f t="shared" si="5"/>
        <v>2462.2650000000003</v>
      </c>
    </row>
    <row r="340" spans="1:14" s="30" customFormat="1" ht="25.5" customHeight="1">
      <c r="A340" s="9" t="s">
        <v>695</v>
      </c>
      <c r="B340" s="189"/>
      <c r="C340" s="197"/>
      <c r="D340" s="35" t="s">
        <v>696</v>
      </c>
      <c r="E340" s="11" t="s">
        <v>16</v>
      </c>
      <c r="F340" s="9">
        <v>100</v>
      </c>
      <c r="G340" s="47" t="s">
        <v>697</v>
      </c>
      <c r="H340" s="10">
        <v>60</v>
      </c>
      <c r="I340" s="12">
        <v>17.55</v>
      </c>
      <c r="J340" s="28">
        <v>35</v>
      </c>
      <c r="K340" s="57">
        <v>52</v>
      </c>
      <c r="L340" s="12">
        <v>20.182500000000001</v>
      </c>
      <c r="M340" s="29">
        <f t="shared" si="4"/>
        <v>24.824475</v>
      </c>
      <c r="N340" s="28">
        <f t="shared" si="5"/>
        <v>1049.49</v>
      </c>
    </row>
    <row r="341" spans="1:14" s="30" customFormat="1" ht="25.5" customHeight="1">
      <c r="A341" s="9" t="s">
        <v>698</v>
      </c>
      <c r="B341" s="189"/>
      <c r="C341" s="195"/>
      <c r="D341" s="35" t="s">
        <v>699</v>
      </c>
      <c r="E341" s="11" t="s">
        <v>16</v>
      </c>
      <c r="F341" s="9">
        <v>90</v>
      </c>
      <c r="G341" s="47" t="s">
        <v>700</v>
      </c>
      <c r="H341" s="10">
        <v>20</v>
      </c>
      <c r="I341" s="12">
        <v>20.059999999999999</v>
      </c>
      <c r="J341" s="28">
        <v>19</v>
      </c>
      <c r="K341" s="57">
        <v>30</v>
      </c>
      <c r="L341" s="12">
        <v>23.068999999999996</v>
      </c>
      <c r="M341" s="29">
        <f t="shared" ref="M341:M433" si="6">L341*1.23</f>
        <v>28.374869999999994</v>
      </c>
      <c r="N341" s="28">
        <f t="shared" si="5"/>
        <v>692.06999999999982</v>
      </c>
    </row>
    <row r="342" spans="1:14" s="30" customFormat="1" ht="25.5" customHeight="1">
      <c r="A342" s="9" t="s">
        <v>701</v>
      </c>
      <c r="B342" s="189" t="s">
        <v>702</v>
      </c>
      <c r="C342" s="194" t="s">
        <v>703</v>
      </c>
      <c r="D342" s="35" t="s">
        <v>690</v>
      </c>
      <c r="E342" s="11" t="s">
        <v>16</v>
      </c>
      <c r="F342" s="9">
        <v>100</v>
      </c>
      <c r="G342" s="47" t="s">
        <v>704</v>
      </c>
      <c r="H342" s="10">
        <v>20</v>
      </c>
      <c r="I342" s="12">
        <v>24.82</v>
      </c>
      <c r="J342" s="28">
        <v>16</v>
      </c>
      <c r="K342" s="57">
        <v>22</v>
      </c>
      <c r="L342" s="12">
        <v>28.542999999999999</v>
      </c>
      <c r="M342" s="29">
        <f t="shared" si="6"/>
        <v>35.107889999999998</v>
      </c>
      <c r="N342" s="28">
        <f t="shared" si="5"/>
        <v>627.94600000000003</v>
      </c>
    </row>
    <row r="343" spans="1:14" s="30" customFormat="1" ht="25.5" customHeight="1">
      <c r="A343" s="9" t="s">
        <v>705</v>
      </c>
      <c r="B343" s="189"/>
      <c r="C343" s="197"/>
      <c r="D343" s="35" t="s">
        <v>693</v>
      </c>
      <c r="E343" s="11" t="s">
        <v>16</v>
      </c>
      <c r="F343" s="9">
        <v>100</v>
      </c>
      <c r="G343" s="47" t="s">
        <v>706</v>
      </c>
      <c r="H343" s="10">
        <v>60</v>
      </c>
      <c r="I343" s="12">
        <v>24.82</v>
      </c>
      <c r="J343" s="28">
        <v>48</v>
      </c>
      <c r="K343" s="57">
        <v>85</v>
      </c>
      <c r="L343" s="12">
        <v>28.542999999999999</v>
      </c>
      <c r="M343" s="29">
        <f t="shared" si="6"/>
        <v>35.107889999999998</v>
      </c>
      <c r="N343" s="28">
        <f t="shared" si="5"/>
        <v>2426.1549999999997</v>
      </c>
    </row>
    <row r="344" spans="1:14" s="30" customFormat="1" ht="25.5" customHeight="1">
      <c r="A344" s="9" t="s">
        <v>707</v>
      </c>
      <c r="B344" s="189"/>
      <c r="C344" s="197"/>
      <c r="D344" s="35" t="s">
        <v>696</v>
      </c>
      <c r="E344" s="11" t="s">
        <v>16</v>
      </c>
      <c r="F344" s="9">
        <v>100</v>
      </c>
      <c r="G344" s="47" t="s">
        <v>708</v>
      </c>
      <c r="H344" s="10">
        <v>20</v>
      </c>
      <c r="I344" s="12">
        <v>24.82</v>
      </c>
      <c r="J344" s="28">
        <v>14</v>
      </c>
      <c r="K344" s="57">
        <v>24</v>
      </c>
      <c r="L344" s="12">
        <v>28.542999999999999</v>
      </c>
      <c r="M344" s="29">
        <f t="shared" si="6"/>
        <v>35.107889999999998</v>
      </c>
      <c r="N344" s="28">
        <f t="shared" ref="N344:N445" si="7">L344*K344</f>
        <v>685.03199999999993</v>
      </c>
    </row>
    <row r="345" spans="1:14" s="30" customFormat="1" ht="25.5" customHeight="1">
      <c r="A345" s="9" t="s">
        <v>709</v>
      </c>
      <c r="B345" s="189"/>
      <c r="C345" s="195"/>
      <c r="D345" s="35" t="s">
        <v>699</v>
      </c>
      <c r="E345" s="11" t="s">
        <v>16</v>
      </c>
      <c r="F345" s="9">
        <v>90</v>
      </c>
      <c r="G345" s="47" t="s">
        <v>710</v>
      </c>
      <c r="H345" s="10">
        <v>10</v>
      </c>
      <c r="I345" s="12">
        <v>33.85</v>
      </c>
      <c r="J345" s="28">
        <v>5</v>
      </c>
      <c r="K345" s="57">
        <v>10</v>
      </c>
      <c r="L345" s="12">
        <v>38.927500000000002</v>
      </c>
      <c r="M345" s="29">
        <f t="shared" si="6"/>
        <v>47.880825000000002</v>
      </c>
      <c r="N345" s="28">
        <f t="shared" si="7"/>
        <v>389.27500000000003</v>
      </c>
    </row>
    <row r="346" spans="1:14" s="30" customFormat="1" ht="51">
      <c r="A346" s="9" t="s">
        <v>711</v>
      </c>
      <c r="B346" s="13" t="s">
        <v>702</v>
      </c>
      <c r="C346" s="36" t="s">
        <v>712</v>
      </c>
      <c r="D346" s="35" t="s">
        <v>713</v>
      </c>
      <c r="E346" s="11" t="s">
        <v>714</v>
      </c>
      <c r="F346" s="9">
        <v>1</v>
      </c>
      <c r="G346" s="9" t="s">
        <v>715</v>
      </c>
      <c r="H346" s="10">
        <v>2</v>
      </c>
      <c r="I346" s="12">
        <v>26.83</v>
      </c>
      <c r="J346" s="28">
        <v>1</v>
      </c>
      <c r="K346" s="57">
        <v>2</v>
      </c>
      <c r="L346" s="12">
        <v>30.854499999999994</v>
      </c>
      <c r="M346" s="29">
        <f t="shared" si="6"/>
        <v>37.95103499999999</v>
      </c>
      <c r="N346" s="28">
        <f t="shared" si="7"/>
        <v>61.708999999999989</v>
      </c>
    </row>
    <row r="347" spans="1:14" s="26" customFormat="1" ht="51">
      <c r="A347" s="9" t="s">
        <v>716</v>
      </c>
      <c r="B347" s="13" t="s">
        <v>702</v>
      </c>
      <c r="C347" s="36" t="s">
        <v>712</v>
      </c>
      <c r="D347" s="35" t="s">
        <v>717</v>
      </c>
      <c r="E347" s="11" t="s">
        <v>714</v>
      </c>
      <c r="F347" s="9">
        <v>1</v>
      </c>
      <c r="G347" s="9" t="s">
        <v>718</v>
      </c>
      <c r="H347" s="10">
        <v>2</v>
      </c>
      <c r="I347" s="12">
        <v>26.83</v>
      </c>
      <c r="J347" s="28">
        <v>0</v>
      </c>
      <c r="K347" s="57">
        <v>2</v>
      </c>
      <c r="L347" s="27">
        <v>30.854499999999994</v>
      </c>
      <c r="M347" s="25">
        <f t="shared" si="6"/>
        <v>37.95103499999999</v>
      </c>
      <c r="N347" s="28">
        <f t="shared" si="7"/>
        <v>61.708999999999989</v>
      </c>
    </row>
    <row r="348" spans="1:14" ht="191.25">
      <c r="A348" s="50"/>
      <c r="B348" s="35" t="s">
        <v>702</v>
      </c>
      <c r="C348" s="35" t="s">
        <v>1105</v>
      </c>
      <c r="D348" s="55" t="s">
        <v>1106</v>
      </c>
      <c r="E348" s="50" t="s">
        <v>16</v>
      </c>
      <c r="F348" s="50">
        <v>100</v>
      </c>
      <c r="G348" s="64" t="s">
        <v>1107</v>
      </c>
      <c r="H348" s="50"/>
      <c r="I348" s="50"/>
      <c r="J348" s="50"/>
      <c r="K348" s="60">
        <v>10</v>
      </c>
      <c r="L348" s="51">
        <v>28.54</v>
      </c>
      <c r="M348" s="51">
        <f t="shared" si="6"/>
        <v>35.104199999999999</v>
      </c>
      <c r="N348" s="51">
        <f t="shared" si="7"/>
        <v>285.39999999999998</v>
      </c>
    </row>
    <row r="349" spans="1:14" s="26" customFormat="1" ht="102">
      <c r="A349" s="9"/>
      <c r="B349" s="55" t="s">
        <v>1376</v>
      </c>
      <c r="C349" s="72" t="s">
        <v>1377</v>
      </c>
      <c r="D349" s="48" t="s">
        <v>1378</v>
      </c>
      <c r="E349" s="50" t="s">
        <v>16</v>
      </c>
      <c r="F349" s="50">
        <v>100</v>
      </c>
      <c r="G349" s="50" t="s">
        <v>1379</v>
      </c>
      <c r="H349" s="50"/>
      <c r="I349" s="50"/>
      <c r="J349" s="50"/>
      <c r="K349" s="60">
        <v>2</v>
      </c>
      <c r="L349" s="51">
        <v>28.54</v>
      </c>
      <c r="M349" s="51">
        <f t="shared" si="6"/>
        <v>35.104199999999999</v>
      </c>
      <c r="N349" s="51">
        <f t="shared" si="7"/>
        <v>57.08</v>
      </c>
    </row>
    <row r="350" spans="1:14" s="26" customFormat="1" ht="102">
      <c r="A350" s="9"/>
      <c r="B350" s="55" t="s">
        <v>1376</v>
      </c>
      <c r="C350" s="72" t="s">
        <v>1377</v>
      </c>
      <c r="D350" s="48" t="s">
        <v>1380</v>
      </c>
      <c r="E350" s="50" t="s">
        <v>16</v>
      </c>
      <c r="F350" s="50">
        <v>100</v>
      </c>
      <c r="G350" s="64" t="s">
        <v>1381</v>
      </c>
      <c r="H350" s="50"/>
      <c r="I350" s="50"/>
      <c r="J350" s="50"/>
      <c r="K350" s="60">
        <v>4</v>
      </c>
      <c r="L350" s="51">
        <v>28.54</v>
      </c>
      <c r="M350" s="51">
        <f t="shared" si="6"/>
        <v>35.104199999999999</v>
      </c>
      <c r="N350" s="51">
        <f t="shared" si="7"/>
        <v>114.16</v>
      </c>
    </row>
    <row r="351" spans="1:14" s="26" customFormat="1" ht="76.5">
      <c r="A351" s="9" t="s">
        <v>719</v>
      </c>
      <c r="B351" s="13" t="s">
        <v>720</v>
      </c>
      <c r="C351" s="36" t="s">
        <v>721</v>
      </c>
      <c r="D351" s="35" t="s">
        <v>690</v>
      </c>
      <c r="E351" s="11" t="s">
        <v>16</v>
      </c>
      <c r="F351" s="9">
        <v>100</v>
      </c>
      <c r="G351" s="9" t="s">
        <v>722</v>
      </c>
      <c r="H351" s="10">
        <v>5</v>
      </c>
      <c r="I351" s="12">
        <v>11.28</v>
      </c>
      <c r="J351" s="28">
        <v>0</v>
      </c>
      <c r="K351" s="57">
        <v>2</v>
      </c>
      <c r="L351" s="27">
        <v>12.971999999999998</v>
      </c>
      <c r="M351" s="25">
        <f t="shared" si="6"/>
        <v>15.955559999999997</v>
      </c>
      <c r="N351" s="28">
        <f t="shared" si="7"/>
        <v>25.943999999999996</v>
      </c>
    </row>
    <row r="352" spans="1:14" s="30" customFormat="1" ht="76.5">
      <c r="A352" s="9" t="s">
        <v>723</v>
      </c>
      <c r="B352" s="13" t="s">
        <v>720</v>
      </c>
      <c r="C352" s="36" t="s">
        <v>721</v>
      </c>
      <c r="D352" s="35" t="s">
        <v>693</v>
      </c>
      <c r="E352" s="11" t="s">
        <v>16</v>
      </c>
      <c r="F352" s="9">
        <v>100</v>
      </c>
      <c r="G352" s="9" t="s">
        <v>724</v>
      </c>
      <c r="H352" s="10">
        <v>5</v>
      </c>
      <c r="I352" s="12">
        <v>10.28</v>
      </c>
      <c r="J352" s="28">
        <v>4</v>
      </c>
      <c r="K352" s="57">
        <v>5</v>
      </c>
      <c r="L352" s="12">
        <v>11.821999999999999</v>
      </c>
      <c r="M352" s="29">
        <f t="shared" si="6"/>
        <v>14.541059999999998</v>
      </c>
      <c r="N352" s="28">
        <f t="shared" si="7"/>
        <v>59.11</v>
      </c>
    </row>
    <row r="353" spans="1:14" s="26" customFormat="1" ht="76.5">
      <c r="A353" s="9" t="s">
        <v>725</v>
      </c>
      <c r="B353" s="13" t="s">
        <v>720</v>
      </c>
      <c r="C353" s="36" t="s">
        <v>721</v>
      </c>
      <c r="D353" s="35" t="s">
        <v>696</v>
      </c>
      <c r="E353" s="11" t="s">
        <v>16</v>
      </c>
      <c r="F353" s="9">
        <v>100</v>
      </c>
      <c r="G353" s="9" t="s">
        <v>726</v>
      </c>
      <c r="H353" s="10">
        <v>5</v>
      </c>
      <c r="I353" s="12">
        <v>11.28</v>
      </c>
      <c r="J353" s="28">
        <v>0</v>
      </c>
      <c r="K353" s="57">
        <v>2</v>
      </c>
      <c r="L353" s="27">
        <v>12.971999999999998</v>
      </c>
      <c r="M353" s="25">
        <f t="shared" si="6"/>
        <v>15.955559999999997</v>
      </c>
      <c r="N353" s="28">
        <f t="shared" si="7"/>
        <v>25.943999999999996</v>
      </c>
    </row>
    <row r="354" spans="1:14" s="26" customFormat="1" ht="102">
      <c r="A354" s="9" t="s">
        <v>727</v>
      </c>
      <c r="B354" s="13" t="s">
        <v>728</v>
      </c>
      <c r="C354" s="36" t="s">
        <v>729</v>
      </c>
      <c r="D354" s="17" t="s">
        <v>730</v>
      </c>
      <c r="E354" s="11" t="s">
        <v>714</v>
      </c>
      <c r="F354" s="9">
        <v>1</v>
      </c>
      <c r="G354" s="9" t="s">
        <v>731</v>
      </c>
      <c r="H354" s="10">
        <v>3</v>
      </c>
      <c r="I354" s="12">
        <v>84.5</v>
      </c>
      <c r="J354" s="28">
        <v>0</v>
      </c>
      <c r="K354" s="57">
        <v>2</v>
      </c>
      <c r="L354" s="27">
        <v>97.174999999999997</v>
      </c>
      <c r="M354" s="25">
        <f t="shared" si="6"/>
        <v>119.52525</v>
      </c>
      <c r="N354" s="28">
        <f t="shared" si="7"/>
        <v>194.35</v>
      </c>
    </row>
    <row r="355" spans="1:14" s="30" customFormat="1" ht="102">
      <c r="A355" s="9" t="s">
        <v>732</v>
      </c>
      <c r="B355" s="13" t="s">
        <v>728</v>
      </c>
      <c r="C355" s="36" t="s">
        <v>729</v>
      </c>
      <c r="D355" s="35" t="s">
        <v>733</v>
      </c>
      <c r="E355" s="11" t="s">
        <v>714</v>
      </c>
      <c r="F355" s="9">
        <v>1</v>
      </c>
      <c r="G355" s="47" t="s">
        <v>734</v>
      </c>
      <c r="H355" s="10">
        <v>3</v>
      </c>
      <c r="I355" s="12">
        <v>82</v>
      </c>
      <c r="J355" s="28">
        <v>1</v>
      </c>
      <c r="K355" s="57">
        <v>3</v>
      </c>
      <c r="L355" s="12">
        <v>94.3</v>
      </c>
      <c r="M355" s="29">
        <f t="shared" si="6"/>
        <v>115.98899999999999</v>
      </c>
      <c r="N355" s="28">
        <f t="shared" si="7"/>
        <v>282.89999999999998</v>
      </c>
    </row>
    <row r="356" spans="1:14" s="30" customFormat="1" ht="102">
      <c r="A356" s="9" t="s">
        <v>735</v>
      </c>
      <c r="B356" s="13" t="s">
        <v>728</v>
      </c>
      <c r="C356" s="36" t="s">
        <v>729</v>
      </c>
      <c r="D356" s="35" t="s">
        <v>736</v>
      </c>
      <c r="E356" s="11" t="s">
        <v>714</v>
      </c>
      <c r="F356" s="9">
        <v>1</v>
      </c>
      <c r="G356" s="47" t="s">
        <v>737</v>
      </c>
      <c r="H356" s="10">
        <v>3</v>
      </c>
      <c r="I356" s="12">
        <v>82</v>
      </c>
      <c r="J356" s="28">
        <v>1</v>
      </c>
      <c r="K356" s="57">
        <v>3</v>
      </c>
      <c r="L356" s="12">
        <v>94.3</v>
      </c>
      <c r="M356" s="29">
        <f t="shared" si="6"/>
        <v>115.98899999999999</v>
      </c>
      <c r="N356" s="28">
        <f t="shared" si="7"/>
        <v>282.89999999999998</v>
      </c>
    </row>
    <row r="357" spans="1:14" s="26" customFormat="1" ht="30.75" customHeight="1">
      <c r="A357" s="9" t="s">
        <v>738</v>
      </c>
      <c r="B357" s="189" t="s">
        <v>739</v>
      </c>
      <c r="C357" s="194" t="s">
        <v>740</v>
      </c>
      <c r="D357" s="35" t="s">
        <v>730</v>
      </c>
      <c r="E357" s="11" t="s">
        <v>714</v>
      </c>
      <c r="F357" s="9">
        <v>1</v>
      </c>
      <c r="G357" s="9" t="s">
        <v>741</v>
      </c>
      <c r="H357" s="10">
        <v>3</v>
      </c>
      <c r="I357" s="12">
        <v>36.61</v>
      </c>
      <c r="J357" s="28">
        <v>0</v>
      </c>
      <c r="K357" s="57">
        <v>2</v>
      </c>
      <c r="L357" s="27">
        <v>42.101499999999994</v>
      </c>
      <c r="M357" s="25">
        <f t="shared" si="6"/>
        <v>51.78484499999999</v>
      </c>
      <c r="N357" s="28">
        <f t="shared" si="7"/>
        <v>84.202999999999989</v>
      </c>
    </row>
    <row r="358" spans="1:14" s="30" customFormat="1" ht="30.75" customHeight="1">
      <c r="A358" s="9" t="s">
        <v>742</v>
      </c>
      <c r="B358" s="189"/>
      <c r="C358" s="197"/>
      <c r="D358" s="35" t="s">
        <v>733</v>
      </c>
      <c r="E358" s="11" t="s">
        <v>714</v>
      </c>
      <c r="F358" s="9">
        <v>1</v>
      </c>
      <c r="G358" s="9" t="s">
        <v>743</v>
      </c>
      <c r="H358" s="10">
        <v>3</v>
      </c>
      <c r="I358" s="12">
        <v>36.61</v>
      </c>
      <c r="J358" s="28">
        <v>2</v>
      </c>
      <c r="K358" s="57">
        <v>2</v>
      </c>
      <c r="L358" s="12">
        <v>42.101499999999994</v>
      </c>
      <c r="M358" s="29">
        <f t="shared" si="6"/>
        <v>51.78484499999999</v>
      </c>
      <c r="N358" s="28">
        <f t="shared" si="7"/>
        <v>84.202999999999989</v>
      </c>
    </row>
    <row r="359" spans="1:14" s="30" customFormat="1" ht="30.75" customHeight="1">
      <c r="A359" s="9" t="s">
        <v>744</v>
      </c>
      <c r="B359" s="189"/>
      <c r="C359" s="195"/>
      <c r="D359" s="35" t="s">
        <v>736</v>
      </c>
      <c r="E359" s="11" t="s">
        <v>714</v>
      </c>
      <c r="F359" s="9">
        <v>1</v>
      </c>
      <c r="G359" s="9" t="s">
        <v>745</v>
      </c>
      <c r="H359" s="10">
        <v>3</v>
      </c>
      <c r="I359" s="12">
        <v>36.61</v>
      </c>
      <c r="J359" s="28">
        <v>1</v>
      </c>
      <c r="K359" s="57">
        <v>1</v>
      </c>
      <c r="L359" s="12">
        <v>42.101499999999994</v>
      </c>
      <c r="M359" s="29">
        <f t="shared" si="6"/>
        <v>51.78484499999999</v>
      </c>
      <c r="N359" s="28">
        <f t="shared" si="7"/>
        <v>42.101499999999994</v>
      </c>
    </row>
    <row r="360" spans="1:14" s="26" customFormat="1" ht="48.75" customHeight="1">
      <c r="A360" s="9" t="s">
        <v>746</v>
      </c>
      <c r="B360" s="189" t="s">
        <v>747</v>
      </c>
      <c r="C360" s="194" t="s">
        <v>748</v>
      </c>
      <c r="D360" s="35" t="s">
        <v>749</v>
      </c>
      <c r="E360" s="11" t="s">
        <v>714</v>
      </c>
      <c r="F360" s="9">
        <v>1</v>
      </c>
      <c r="G360" s="9" t="s">
        <v>750</v>
      </c>
      <c r="H360" s="10">
        <v>3</v>
      </c>
      <c r="I360" s="12">
        <v>155.97</v>
      </c>
      <c r="J360" s="28">
        <v>0</v>
      </c>
      <c r="K360" s="57">
        <v>2</v>
      </c>
      <c r="L360" s="27">
        <v>179.3655</v>
      </c>
      <c r="M360" s="25">
        <f t="shared" si="6"/>
        <v>220.61956499999999</v>
      </c>
      <c r="N360" s="28">
        <f t="shared" si="7"/>
        <v>358.73099999999999</v>
      </c>
    </row>
    <row r="361" spans="1:14" s="30" customFormat="1" ht="48.75" customHeight="1">
      <c r="A361" s="9" t="s">
        <v>751</v>
      </c>
      <c r="B361" s="189"/>
      <c r="C361" s="197"/>
      <c r="D361" s="35" t="s">
        <v>733</v>
      </c>
      <c r="E361" s="11" t="s">
        <v>714</v>
      </c>
      <c r="F361" s="9">
        <v>1</v>
      </c>
      <c r="G361" s="47" t="s">
        <v>752</v>
      </c>
      <c r="H361" s="10">
        <v>3</v>
      </c>
      <c r="I361" s="12">
        <v>155.97</v>
      </c>
      <c r="J361" s="28">
        <v>1</v>
      </c>
      <c r="K361" s="57">
        <v>3</v>
      </c>
      <c r="L361" s="12">
        <v>179.3655</v>
      </c>
      <c r="M361" s="29">
        <f t="shared" si="6"/>
        <v>220.61956499999999</v>
      </c>
      <c r="N361" s="28">
        <f t="shared" si="7"/>
        <v>538.09649999999999</v>
      </c>
    </row>
    <row r="362" spans="1:14" s="30" customFormat="1" ht="48.75" customHeight="1">
      <c r="A362" s="9" t="s">
        <v>753</v>
      </c>
      <c r="B362" s="189"/>
      <c r="C362" s="195"/>
      <c r="D362" s="35" t="s">
        <v>736</v>
      </c>
      <c r="E362" s="11" t="s">
        <v>714</v>
      </c>
      <c r="F362" s="9">
        <v>1</v>
      </c>
      <c r="G362" s="9" t="s">
        <v>754</v>
      </c>
      <c r="H362" s="10">
        <v>3</v>
      </c>
      <c r="I362" s="12">
        <v>155.97</v>
      </c>
      <c r="J362" s="28">
        <v>1</v>
      </c>
      <c r="K362" s="57">
        <v>1</v>
      </c>
      <c r="L362" s="12">
        <v>179.3655</v>
      </c>
      <c r="M362" s="29">
        <f t="shared" si="6"/>
        <v>220.61956499999999</v>
      </c>
      <c r="N362" s="28">
        <f t="shared" si="7"/>
        <v>179.3655</v>
      </c>
    </row>
    <row r="363" spans="1:14" s="30" customFormat="1" ht="41.25" customHeight="1">
      <c r="A363" s="9" t="s">
        <v>755</v>
      </c>
      <c r="B363" s="35" t="s">
        <v>756</v>
      </c>
      <c r="C363" s="189" t="s">
        <v>757</v>
      </c>
      <c r="D363" s="189"/>
      <c r="E363" s="11" t="s">
        <v>16</v>
      </c>
      <c r="F363" s="9">
        <v>1</v>
      </c>
      <c r="G363" s="9" t="s">
        <v>758</v>
      </c>
      <c r="H363" s="10">
        <v>3</v>
      </c>
      <c r="I363" s="12">
        <v>28.84</v>
      </c>
      <c r="J363" s="28">
        <v>1</v>
      </c>
      <c r="K363" s="57">
        <v>3</v>
      </c>
      <c r="L363" s="12">
        <v>33.165999999999997</v>
      </c>
      <c r="M363" s="29">
        <f t="shared" si="6"/>
        <v>40.794179999999997</v>
      </c>
      <c r="N363" s="28">
        <f t="shared" si="7"/>
        <v>99.49799999999999</v>
      </c>
    </row>
    <row r="364" spans="1:14" s="30" customFormat="1" ht="43.5" customHeight="1">
      <c r="A364" s="9" t="s">
        <v>759</v>
      </c>
      <c r="B364" s="37" t="s">
        <v>756</v>
      </c>
      <c r="C364" s="189" t="s">
        <v>760</v>
      </c>
      <c r="D364" s="189"/>
      <c r="E364" s="11" t="s">
        <v>16</v>
      </c>
      <c r="F364" s="9">
        <v>1</v>
      </c>
      <c r="G364" s="47" t="s">
        <v>761</v>
      </c>
      <c r="H364" s="10">
        <v>10</v>
      </c>
      <c r="I364" s="12">
        <v>34.35</v>
      </c>
      <c r="J364" s="28">
        <v>3</v>
      </c>
      <c r="K364" s="57">
        <v>7</v>
      </c>
      <c r="L364" s="12">
        <v>39.502499999999998</v>
      </c>
      <c r="M364" s="29">
        <f t="shared" si="6"/>
        <v>48.588074999999996</v>
      </c>
      <c r="N364" s="28">
        <f t="shared" si="7"/>
        <v>276.51749999999998</v>
      </c>
    </row>
    <row r="365" spans="1:14" s="30" customFormat="1" ht="56.25" customHeight="1">
      <c r="A365" s="9" t="s">
        <v>762</v>
      </c>
      <c r="B365" s="37" t="s">
        <v>756</v>
      </c>
      <c r="C365" s="192" t="s">
        <v>763</v>
      </c>
      <c r="D365" s="192"/>
      <c r="E365" s="11" t="s">
        <v>16</v>
      </c>
      <c r="F365" s="9">
        <v>1</v>
      </c>
      <c r="G365" s="47" t="s">
        <v>764</v>
      </c>
      <c r="H365" s="10">
        <v>5</v>
      </c>
      <c r="I365" s="12">
        <v>58.42</v>
      </c>
      <c r="J365" s="28">
        <v>5</v>
      </c>
      <c r="K365" s="57">
        <v>8</v>
      </c>
      <c r="L365" s="12">
        <v>67.182999999999993</v>
      </c>
      <c r="M365" s="29">
        <f t="shared" si="6"/>
        <v>82.635089999999991</v>
      </c>
      <c r="N365" s="28">
        <f t="shared" si="7"/>
        <v>537.46399999999994</v>
      </c>
    </row>
    <row r="366" spans="1:14" s="30" customFormat="1" ht="56.25" customHeight="1">
      <c r="A366" s="9"/>
      <c r="B366" s="35" t="s">
        <v>756</v>
      </c>
      <c r="C366" s="35" t="s">
        <v>1121</v>
      </c>
      <c r="D366" s="55"/>
      <c r="E366" s="50" t="s">
        <v>16</v>
      </c>
      <c r="F366" s="50">
        <v>1</v>
      </c>
      <c r="G366" s="64" t="s">
        <v>1122</v>
      </c>
      <c r="H366" s="50"/>
      <c r="I366" s="50"/>
      <c r="J366" s="50"/>
      <c r="K366" s="60">
        <v>4</v>
      </c>
      <c r="L366" s="51">
        <v>57.672499999999992</v>
      </c>
      <c r="M366" s="51">
        <v>70.937174999999996</v>
      </c>
      <c r="N366" s="51">
        <v>230.68999999999997</v>
      </c>
    </row>
    <row r="367" spans="1:14" s="30" customFormat="1" ht="56.25" customHeight="1">
      <c r="A367" s="9"/>
      <c r="B367" s="55" t="s">
        <v>756</v>
      </c>
      <c r="C367" s="72" t="s">
        <v>1382</v>
      </c>
      <c r="D367" s="48"/>
      <c r="E367" s="50" t="s">
        <v>16</v>
      </c>
      <c r="F367" s="50">
        <v>1</v>
      </c>
      <c r="G367" s="50" t="s">
        <v>1383</v>
      </c>
      <c r="H367" s="50"/>
      <c r="I367" s="50"/>
      <c r="J367" s="50"/>
      <c r="K367" s="60">
        <v>2</v>
      </c>
      <c r="L367" s="51">
        <v>35.75</v>
      </c>
      <c r="M367" s="51">
        <v>43.972499999999997</v>
      </c>
      <c r="N367" s="51">
        <v>71.5</v>
      </c>
    </row>
    <row r="368" spans="1:14" s="30" customFormat="1" ht="56.25" customHeight="1">
      <c r="A368" s="9"/>
      <c r="B368" s="48" t="s">
        <v>958</v>
      </c>
      <c r="C368" s="52" t="s">
        <v>959</v>
      </c>
      <c r="D368" s="52" t="s">
        <v>960</v>
      </c>
      <c r="E368" s="50" t="s">
        <v>16</v>
      </c>
      <c r="F368" s="50">
        <v>1</v>
      </c>
      <c r="G368" s="50" t="s">
        <v>961</v>
      </c>
      <c r="H368" s="50"/>
      <c r="I368" s="50"/>
      <c r="J368" s="50"/>
      <c r="K368" s="60">
        <v>1</v>
      </c>
      <c r="L368" s="51">
        <v>215.41</v>
      </c>
      <c r="M368" s="53">
        <v>264.95429999999999</v>
      </c>
      <c r="N368" s="54">
        <v>215.41</v>
      </c>
    </row>
    <row r="369" spans="1:14" s="30" customFormat="1" ht="56.25" customHeight="1">
      <c r="A369" s="9"/>
      <c r="B369" s="55" t="s">
        <v>958</v>
      </c>
      <c r="C369" s="72" t="s">
        <v>1428</v>
      </c>
      <c r="D369" s="48"/>
      <c r="E369" s="50" t="s">
        <v>16</v>
      </c>
      <c r="F369" s="50">
        <v>1</v>
      </c>
      <c r="G369" s="50" t="s">
        <v>1429</v>
      </c>
      <c r="H369" s="50"/>
      <c r="I369" s="50"/>
      <c r="J369" s="50"/>
      <c r="K369" s="60">
        <v>1</v>
      </c>
      <c r="L369" s="51">
        <v>128.03</v>
      </c>
      <c r="M369" s="51">
        <v>157.4769</v>
      </c>
      <c r="N369" s="51">
        <v>128.03</v>
      </c>
    </row>
    <row r="370" spans="1:14" s="30" customFormat="1" ht="76.5">
      <c r="A370" s="9" t="s">
        <v>765</v>
      </c>
      <c r="B370" s="36" t="s">
        <v>766</v>
      </c>
      <c r="C370" s="36" t="s">
        <v>767</v>
      </c>
      <c r="D370" s="35" t="s">
        <v>768</v>
      </c>
      <c r="E370" s="11" t="s">
        <v>16</v>
      </c>
      <c r="F370" s="9">
        <v>20</v>
      </c>
      <c r="G370" s="9" t="s">
        <v>769</v>
      </c>
      <c r="H370" s="10">
        <v>2</v>
      </c>
      <c r="I370" s="12">
        <v>178.28</v>
      </c>
      <c r="J370" s="28">
        <v>1</v>
      </c>
      <c r="K370" s="57">
        <v>2</v>
      </c>
      <c r="L370" s="12">
        <v>205.02199999999999</v>
      </c>
      <c r="M370" s="29">
        <f t="shared" si="6"/>
        <v>252.17705999999998</v>
      </c>
      <c r="N370" s="28">
        <f t="shared" si="7"/>
        <v>410.04399999999998</v>
      </c>
    </row>
    <row r="371" spans="1:14" s="30" customFormat="1" ht="51">
      <c r="A371" s="9"/>
      <c r="B371" s="36" t="s">
        <v>962</v>
      </c>
      <c r="C371" s="36" t="s">
        <v>963</v>
      </c>
      <c r="D371" s="35" t="s">
        <v>964</v>
      </c>
      <c r="E371" s="11" t="s">
        <v>16</v>
      </c>
      <c r="F371" s="9">
        <v>1</v>
      </c>
      <c r="G371" s="9" t="s">
        <v>965</v>
      </c>
      <c r="H371" s="9"/>
      <c r="I371" s="12"/>
      <c r="J371" s="28"/>
      <c r="K371" s="28">
        <v>3</v>
      </c>
      <c r="L371" s="12">
        <v>363.42</v>
      </c>
      <c r="M371" s="29">
        <v>447.00659999999999</v>
      </c>
      <c r="N371" s="28">
        <v>1090.26</v>
      </c>
    </row>
    <row r="372" spans="1:14" ht="31.5" customHeight="1">
      <c r="A372" s="14">
        <v>10</v>
      </c>
      <c r="B372" s="196" t="s">
        <v>770</v>
      </c>
      <c r="C372" s="196"/>
      <c r="D372" s="196"/>
      <c r="E372" s="15"/>
      <c r="F372" s="8"/>
      <c r="G372" s="8"/>
      <c r="H372" s="22"/>
      <c r="I372" s="16"/>
      <c r="J372" s="16"/>
      <c r="K372" s="34"/>
      <c r="L372" s="16"/>
      <c r="M372" s="16"/>
      <c r="N372" s="16"/>
    </row>
    <row r="373" spans="1:14" s="30" customFormat="1" ht="77.25" customHeight="1">
      <c r="A373" s="9" t="s">
        <v>771</v>
      </c>
      <c r="B373" s="35" t="s">
        <v>772</v>
      </c>
      <c r="C373" s="189" t="s">
        <v>773</v>
      </c>
      <c r="D373" s="189"/>
      <c r="E373" s="11" t="s">
        <v>774</v>
      </c>
      <c r="F373" s="9">
        <v>50</v>
      </c>
      <c r="G373" s="47" t="s">
        <v>775</v>
      </c>
      <c r="H373" s="10">
        <v>2</v>
      </c>
      <c r="I373" s="12">
        <v>310.93</v>
      </c>
      <c r="J373" s="28">
        <v>7</v>
      </c>
      <c r="K373" s="57">
        <v>9</v>
      </c>
      <c r="L373" s="12">
        <v>357.56950000000001</v>
      </c>
      <c r="M373" s="29">
        <f t="shared" si="6"/>
        <v>439.81048499999997</v>
      </c>
      <c r="N373" s="28">
        <f t="shared" si="7"/>
        <v>3218.1255000000001</v>
      </c>
    </row>
    <row r="374" spans="1:14" s="30" customFormat="1" ht="72.75" customHeight="1">
      <c r="A374" s="9" t="s">
        <v>776</v>
      </c>
      <c r="B374" s="35" t="s">
        <v>777</v>
      </c>
      <c r="C374" s="189" t="s">
        <v>778</v>
      </c>
      <c r="D374" s="189"/>
      <c r="E374" s="11" t="s">
        <v>774</v>
      </c>
      <c r="F374" s="9">
        <v>100</v>
      </c>
      <c r="G374" s="47" t="s">
        <v>779</v>
      </c>
      <c r="H374" s="10">
        <v>2</v>
      </c>
      <c r="I374" s="12">
        <v>268.55</v>
      </c>
      <c r="J374" s="28">
        <v>1</v>
      </c>
      <c r="K374" s="57">
        <v>6</v>
      </c>
      <c r="L374" s="12">
        <v>308.83249999999998</v>
      </c>
      <c r="M374" s="29">
        <f t="shared" si="6"/>
        <v>379.86397499999998</v>
      </c>
      <c r="N374" s="28">
        <f t="shared" si="7"/>
        <v>1852.9949999999999</v>
      </c>
    </row>
    <row r="375" spans="1:14" s="30" customFormat="1" ht="61.5" customHeight="1">
      <c r="A375" s="9" t="s">
        <v>780</v>
      </c>
      <c r="B375" s="35" t="s">
        <v>781</v>
      </c>
      <c r="C375" s="189" t="s">
        <v>782</v>
      </c>
      <c r="D375" s="189"/>
      <c r="E375" s="11" t="s">
        <v>774</v>
      </c>
      <c r="F375" s="9">
        <v>25</v>
      </c>
      <c r="G375" s="9" t="s">
        <v>783</v>
      </c>
      <c r="H375" s="10">
        <v>2</v>
      </c>
      <c r="I375" s="12">
        <v>357.32</v>
      </c>
      <c r="J375" s="28">
        <v>2</v>
      </c>
      <c r="K375" s="57">
        <v>2</v>
      </c>
      <c r="L375" s="12">
        <v>410.91799999999995</v>
      </c>
      <c r="M375" s="29">
        <f t="shared" si="6"/>
        <v>505.4291399999999</v>
      </c>
      <c r="N375" s="28">
        <f t="shared" si="7"/>
        <v>821.8359999999999</v>
      </c>
    </row>
    <row r="376" spans="1:14" ht="63" customHeight="1">
      <c r="A376" s="9" t="s">
        <v>784</v>
      </c>
      <c r="B376" s="35" t="s">
        <v>785</v>
      </c>
      <c r="C376" s="189" t="s">
        <v>786</v>
      </c>
      <c r="D376" s="189"/>
      <c r="E376" s="11" t="s">
        <v>774</v>
      </c>
      <c r="F376" s="9">
        <v>25</v>
      </c>
      <c r="G376" s="47" t="s">
        <v>787</v>
      </c>
      <c r="H376" s="10">
        <v>2</v>
      </c>
      <c r="I376" s="12">
        <v>315.19</v>
      </c>
      <c r="J376" s="28">
        <v>6</v>
      </c>
      <c r="K376" s="57">
        <v>7</v>
      </c>
      <c r="L376" s="12">
        <v>362.46849999999995</v>
      </c>
      <c r="M376" s="23">
        <f t="shared" si="6"/>
        <v>445.83625499999994</v>
      </c>
      <c r="N376" s="28">
        <f t="shared" si="7"/>
        <v>2537.2794999999996</v>
      </c>
    </row>
    <row r="377" spans="1:14" ht="102">
      <c r="A377" s="9" t="s">
        <v>788</v>
      </c>
      <c r="B377" s="13" t="s">
        <v>789</v>
      </c>
      <c r="C377" s="36" t="s">
        <v>790</v>
      </c>
      <c r="D377" s="35" t="s">
        <v>791</v>
      </c>
      <c r="E377" s="11" t="s">
        <v>774</v>
      </c>
      <c r="F377" s="9">
        <v>35</v>
      </c>
      <c r="G377" s="9" t="s">
        <v>792</v>
      </c>
      <c r="H377" s="10">
        <v>3</v>
      </c>
      <c r="I377" s="12">
        <v>14.79</v>
      </c>
      <c r="J377" s="28">
        <v>2</v>
      </c>
      <c r="K377" s="57">
        <v>2</v>
      </c>
      <c r="L377" s="12">
        <v>17.008499999999998</v>
      </c>
      <c r="M377" s="23">
        <f t="shared" si="6"/>
        <v>20.920454999999997</v>
      </c>
      <c r="N377" s="28">
        <f t="shared" si="7"/>
        <v>34.016999999999996</v>
      </c>
    </row>
    <row r="378" spans="1:14" ht="102">
      <c r="A378" s="9" t="s">
        <v>793</v>
      </c>
      <c r="B378" s="13" t="s">
        <v>789</v>
      </c>
      <c r="C378" s="36" t="s">
        <v>790</v>
      </c>
      <c r="D378" s="35" t="s">
        <v>794</v>
      </c>
      <c r="E378" s="11" t="s">
        <v>774</v>
      </c>
      <c r="F378" s="9">
        <v>35</v>
      </c>
      <c r="G378" s="47" t="s">
        <v>795</v>
      </c>
      <c r="H378" s="10">
        <v>10</v>
      </c>
      <c r="I378" s="12">
        <v>15.8</v>
      </c>
      <c r="J378" s="28">
        <v>10</v>
      </c>
      <c r="K378" s="57">
        <v>33</v>
      </c>
      <c r="L378" s="12">
        <v>18.169999999999998</v>
      </c>
      <c r="M378" s="23">
        <f t="shared" si="6"/>
        <v>22.349099999999996</v>
      </c>
      <c r="N378" s="28">
        <f t="shared" si="7"/>
        <v>599.6099999999999</v>
      </c>
    </row>
    <row r="379" spans="1:14" ht="39" customHeight="1">
      <c r="A379" s="9" t="s">
        <v>796</v>
      </c>
      <c r="B379" s="35" t="s">
        <v>797</v>
      </c>
      <c r="C379" s="189" t="s">
        <v>798</v>
      </c>
      <c r="D379" s="189"/>
      <c r="E379" s="11" t="s">
        <v>774</v>
      </c>
      <c r="F379" s="9">
        <v>80</v>
      </c>
      <c r="G379" s="47" t="s">
        <v>799</v>
      </c>
      <c r="H379" s="10">
        <v>3</v>
      </c>
      <c r="I379" s="12">
        <v>72.22</v>
      </c>
      <c r="J379" s="28">
        <v>1</v>
      </c>
      <c r="K379" s="57">
        <v>6</v>
      </c>
      <c r="L379" s="12">
        <v>83.052999999999997</v>
      </c>
      <c r="M379" s="23">
        <f t="shared" si="6"/>
        <v>102.15518999999999</v>
      </c>
      <c r="N379" s="28">
        <f t="shared" si="7"/>
        <v>498.31799999999998</v>
      </c>
    </row>
    <row r="380" spans="1:14" ht="45.75" customHeight="1">
      <c r="A380" s="9"/>
      <c r="B380" s="35" t="s">
        <v>789</v>
      </c>
      <c r="C380" s="80" t="s">
        <v>1071</v>
      </c>
      <c r="D380" s="35" t="s">
        <v>1072</v>
      </c>
      <c r="E380" s="11" t="s">
        <v>1073</v>
      </c>
      <c r="F380" s="9">
        <v>1</v>
      </c>
      <c r="G380" s="47" t="s">
        <v>1074</v>
      </c>
      <c r="H380" s="10"/>
      <c r="I380" s="12"/>
      <c r="J380" s="28"/>
      <c r="K380" s="57">
        <v>1</v>
      </c>
      <c r="L380" s="12">
        <v>165.80699999999999</v>
      </c>
      <c r="M380" s="23">
        <v>203.94260999999997</v>
      </c>
      <c r="N380" s="28">
        <v>165.80699999999999</v>
      </c>
    </row>
    <row r="381" spans="1:14" ht="204">
      <c r="A381" s="9"/>
      <c r="B381" s="35" t="s">
        <v>1321</v>
      </c>
      <c r="C381" s="80" t="s">
        <v>1322</v>
      </c>
      <c r="D381" s="35"/>
      <c r="E381" s="11" t="s">
        <v>774</v>
      </c>
      <c r="F381" s="9" t="s">
        <v>1323</v>
      </c>
      <c r="G381" s="47" t="s">
        <v>1324</v>
      </c>
      <c r="H381" s="10"/>
      <c r="I381" s="12"/>
      <c r="J381" s="28"/>
      <c r="K381" s="57">
        <v>1</v>
      </c>
      <c r="L381" s="12">
        <v>676.36</v>
      </c>
      <c r="M381" s="23">
        <v>831.92280000000005</v>
      </c>
      <c r="N381" s="28">
        <v>676.36</v>
      </c>
    </row>
    <row r="382" spans="1:14" ht="45.75" customHeight="1">
      <c r="A382" s="9" t="s">
        <v>800</v>
      </c>
      <c r="B382" s="189" t="s">
        <v>801</v>
      </c>
      <c r="C382" s="194" t="s">
        <v>802</v>
      </c>
      <c r="D382" s="35" t="s">
        <v>803</v>
      </c>
      <c r="E382" s="11" t="s">
        <v>804</v>
      </c>
      <c r="F382" s="9">
        <v>1</v>
      </c>
      <c r="G382" s="47" t="s">
        <v>805</v>
      </c>
      <c r="H382" s="10">
        <v>3</v>
      </c>
      <c r="I382" s="12">
        <v>51.91</v>
      </c>
      <c r="J382" s="28">
        <v>1</v>
      </c>
      <c r="K382" s="57">
        <v>4</v>
      </c>
      <c r="L382" s="12">
        <v>59.696499999999993</v>
      </c>
      <c r="M382" s="23">
        <f t="shared" si="6"/>
        <v>73.426694999999995</v>
      </c>
      <c r="N382" s="28">
        <f t="shared" si="7"/>
        <v>238.78599999999997</v>
      </c>
    </row>
    <row r="383" spans="1:14" ht="45.75" customHeight="1">
      <c r="A383" s="9" t="s">
        <v>806</v>
      </c>
      <c r="B383" s="189"/>
      <c r="C383" s="195"/>
      <c r="D383" s="35" t="s">
        <v>807</v>
      </c>
      <c r="E383" s="11" t="s">
        <v>804</v>
      </c>
      <c r="F383" s="9">
        <v>5</v>
      </c>
      <c r="G383" s="47" t="s">
        <v>808</v>
      </c>
      <c r="H383" s="10">
        <v>3</v>
      </c>
      <c r="I383" s="12">
        <v>173.77</v>
      </c>
      <c r="J383" s="28">
        <v>2</v>
      </c>
      <c r="K383" s="57">
        <v>3</v>
      </c>
      <c r="L383" s="12">
        <v>199.8355</v>
      </c>
      <c r="M383" s="23">
        <f t="shared" si="6"/>
        <v>245.79766499999999</v>
      </c>
      <c r="N383" s="28">
        <f t="shared" si="7"/>
        <v>599.50649999999996</v>
      </c>
    </row>
    <row r="384" spans="1:14" ht="47.25" customHeight="1">
      <c r="A384" s="50"/>
      <c r="B384" s="55" t="s">
        <v>801</v>
      </c>
      <c r="C384" s="52" t="s">
        <v>1454</v>
      </c>
      <c r="D384" s="52"/>
      <c r="E384" s="50" t="s">
        <v>16</v>
      </c>
      <c r="F384" s="50">
        <v>6</v>
      </c>
      <c r="G384" s="50" t="s">
        <v>974</v>
      </c>
      <c r="H384" s="50"/>
      <c r="I384" s="50"/>
      <c r="J384" s="50"/>
      <c r="K384" s="60">
        <v>3</v>
      </c>
      <c r="L384" s="51">
        <v>77.23</v>
      </c>
      <c r="M384" s="53">
        <f t="shared" si="6"/>
        <v>94.992900000000006</v>
      </c>
      <c r="N384" s="54">
        <f t="shared" si="7"/>
        <v>231.69</v>
      </c>
    </row>
    <row r="385" spans="1:14" s="30" customFormat="1" ht="31.5" customHeight="1">
      <c r="A385" s="9" t="s">
        <v>809</v>
      </c>
      <c r="B385" s="13" t="s">
        <v>810</v>
      </c>
      <c r="C385" s="36" t="s">
        <v>811</v>
      </c>
      <c r="D385" s="35" t="s">
        <v>812</v>
      </c>
      <c r="E385" s="11" t="s">
        <v>16</v>
      </c>
      <c r="F385" s="9">
        <v>10</v>
      </c>
      <c r="G385" s="9" t="s">
        <v>813</v>
      </c>
      <c r="H385" s="10">
        <v>3</v>
      </c>
      <c r="I385" s="12">
        <v>51.4</v>
      </c>
      <c r="J385" s="28">
        <v>1</v>
      </c>
      <c r="K385" s="57">
        <v>2</v>
      </c>
      <c r="L385" s="12">
        <v>59.109999999999992</v>
      </c>
      <c r="M385" s="29">
        <f t="shared" si="6"/>
        <v>72.705299999999994</v>
      </c>
      <c r="N385" s="28">
        <f t="shared" si="7"/>
        <v>118.21999999999998</v>
      </c>
    </row>
    <row r="386" spans="1:14" ht="31.5" customHeight="1">
      <c r="A386" s="9" t="s">
        <v>814</v>
      </c>
      <c r="B386" s="13" t="s">
        <v>810</v>
      </c>
      <c r="C386" s="36" t="s">
        <v>811</v>
      </c>
      <c r="D386" s="35" t="s">
        <v>815</v>
      </c>
      <c r="E386" s="11" t="s">
        <v>16</v>
      </c>
      <c r="F386" s="9">
        <v>10</v>
      </c>
      <c r="G386" s="9" t="s">
        <v>816</v>
      </c>
      <c r="H386" s="10">
        <v>3</v>
      </c>
      <c r="I386" s="12">
        <v>34.85</v>
      </c>
      <c r="J386" s="28">
        <v>5</v>
      </c>
      <c r="K386" s="57">
        <v>3</v>
      </c>
      <c r="L386" s="12">
        <v>40.077500000000001</v>
      </c>
      <c r="M386" s="23">
        <f t="shared" si="6"/>
        <v>49.295324999999998</v>
      </c>
      <c r="N386" s="28">
        <f t="shared" si="7"/>
        <v>120.2325</v>
      </c>
    </row>
    <row r="387" spans="1:14" ht="31.5" customHeight="1">
      <c r="A387" s="9" t="s">
        <v>817</v>
      </c>
      <c r="B387" s="13" t="s">
        <v>810</v>
      </c>
      <c r="C387" s="36" t="s">
        <v>811</v>
      </c>
      <c r="D387" s="35" t="s">
        <v>818</v>
      </c>
      <c r="E387" s="11" t="s">
        <v>16</v>
      </c>
      <c r="F387" s="9">
        <v>10</v>
      </c>
      <c r="G387" s="47" t="s">
        <v>819</v>
      </c>
      <c r="H387" s="10">
        <v>3</v>
      </c>
      <c r="I387" s="12">
        <v>77.48</v>
      </c>
      <c r="J387" s="28">
        <v>1</v>
      </c>
      <c r="K387" s="57">
        <v>1</v>
      </c>
      <c r="L387" s="12">
        <v>89.102000000000004</v>
      </c>
      <c r="M387" s="23">
        <f t="shared" si="6"/>
        <v>109.59546</v>
      </c>
      <c r="N387" s="28">
        <f t="shared" si="7"/>
        <v>89.102000000000004</v>
      </c>
    </row>
    <row r="388" spans="1:14" ht="31.5" customHeight="1">
      <c r="A388" s="9" t="s">
        <v>820</v>
      </c>
      <c r="B388" s="13" t="s">
        <v>810</v>
      </c>
      <c r="C388" s="36" t="s">
        <v>811</v>
      </c>
      <c r="D388" s="35" t="s">
        <v>821</v>
      </c>
      <c r="E388" s="11" t="s">
        <v>16</v>
      </c>
      <c r="F388" s="9">
        <v>10</v>
      </c>
      <c r="G388" s="9" t="s">
        <v>822</v>
      </c>
      <c r="H388" s="10">
        <v>3</v>
      </c>
      <c r="I388" s="12">
        <v>42.88</v>
      </c>
      <c r="J388" s="28">
        <v>3</v>
      </c>
      <c r="K388" s="57">
        <v>3</v>
      </c>
      <c r="L388" s="12">
        <v>49.311999999999998</v>
      </c>
      <c r="M388" s="23">
        <f t="shared" si="6"/>
        <v>60.653759999999998</v>
      </c>
      <c r="N388" s="28">
        <f t="shared" si="7"/>
        <v>147.93599999999998</v>
      </c>
    </row>
    <row r="389" spans="1:14" ht="31.5" customHeight="1">
      <c r="A389" s="9" t="s">
        <v>823</v>
      </c>
      <c r="B389" s="13" t="s">
        <v>810</v>
      </c>
      <c r="C389" s="36" t="s">
        <v>811</v>
      </c>
      <c r="D389" s="35" t="s">
        <v>824</v>
      </c>
      <c r="E389" s="11" t="s">
        <v>16</v>
      </c>
      <c r="F389" s="9">
        <v>10</v>
      </c>
      <c r="G389" s="9" t="s">
        <v>825</v>
      </c>
      <c r="H389" s="10">
        <v>3</v>
      </c>
      <c r="I389" s="12">
        <v>37.36</v>
      </c>
      <c r="J389" s="28">
        <v>4</v>
      </c>
      <c r="K389" s="57">
        <v>3</v>
      </c>
      <c r="L389" s="12">
        <v>42.963999999999999</v>
      </c>
      <c r="M389" s="23">
        <f t="shared" si="6"/>
        <v>52.84572</v>
      </c>
      <c r="N389" s="28">
        <f t="shared" si="7"/>
        <v>128.892</v>
      </c>
    </row>
    <row r="390" spans="1:14" ht="32.25" customHeight="1">
      <c r="A390" s="9" t="s">
        <v>826</v>
      </c>
      <c r="B390" s="35" t="s">
        <v>810</v>
      </c>
      <c r="C390" s="189" t="s">
        <v>827</v>
      </c>
      <c r="D390" s="189"/>
      <c r="E390" s="11" t="s">
        <v>16</v>
      </c>
      <c r="F390" s="9">
        <v>80</v>
      </c>
      <c r="G390" s="47" t="s">
        <v>828</v>
      </c>
      <c r="H390" s="10">
        <v>3</v>
      </c>
      <c r="I390" s="12">
        <v>8.7799999999999994</v>
      </c>
      <c r="J390" s="28">
        <v>1</v>
      </c>
      <c r="K390" s="57">
        <v>6</v>
      </c>
      <c r="L390" s="12">
        <v>10.096999999999998</v>
      </c>
      <c r="M390" s="23">
        <f t="shared" si="6"/>
        <v>12.419309999999998</v>
      </c>
      <c r="N390" s="28">
        <f t="shared" si="7"/>
        <v>60.581999999999987</v>
      </c>
    </row>
    <row r="391" spans="1:14" ht="90" customHeight="1">
      <c r="A391" s="9" t="s">
        <v>829</v>
      </c>
      <c r="B391" s="189" t="s">
        <v>830</v>
      </c>
      <c r="C391" s="194" t="s">
        <v>831</v>
      </c>
      <c r="D391" s="35" t="s">
        <v>832</v>
      </c>
      <c r="E391" s="11" t="s">
        <v>16</v>
      </c>
      <c r="F391" s="9">
        <v>1</v>
      </c>
      <c r="G391" s="47" t="s">
        <v>833</v>
      </c>
      <c r="H391" s="10">
        <v>10</v>
      </c>
      <c r="I391" s="12">
        <v>91.52</v>
      </c>
      <c r="J391" s="28">
        <v>4</v>
      </c>
      <c r="K391" s="57">
        <v>14</v>
      </c>
      <c r="L391" s="12">
        <v>105.24799999999999</v>
      </c>
      <c r="M391" s="23">
        <f t="shared" si="6"/>
        <v>129.45504</v>
      </c>
      <c r="N391" s="28">
        <f t="shared" si="7"/>
        <v>1473.4719999999998</v>
      </c>
    </row>
    <row r="392" spans="1:14" ht="90" customHeight="1">
      <c r="A392" s="9" t="s">
        <v>834</v>
      </c>
      <c r="B392" s="189"/>
      <c r="C392" s="195"/>
      <c r="D392" s="35" t="s">
        <v>835</v>
      </c>
      <c r="E392" s="11" t="s">
        <v>16</v>
      </c>
      <c r="F392" s="9">
        <v>1</v>
      </c>
      <c r="G392" s="47" t="s">
        <v>836</v>
      </c>
      <c r="H392" s="10">
        <v>10</v>
      </c>
      <c r="I392" s="12">
        <v>110.08</v>
      </c>
      <c r="J392" s="28">
        <v>3</v>
      </c>
      <c r="K392" s="57">
        <v>8</v>
      </c>
      <c r="L392" s="12">
        <v>126.59199999999998</v>
      </c>
      <c r="M392" s="23">
        <f t="shared" si="6"/>
        <v>155.70815999999999</v>
      </c>
      <c r="N392" s="28">
        <f t="shared" si="7"/>
        <v>1012.7359999999999</v>
      </c>
    </row>
    <row r="393" spans="1:14" ht="90" customHeight="1">
      <c r="A393" s="9"/>
      <c r="B393" s="55" t="s">
        <v>1384</v>
      </c>
      <c r="C393" s="72" t="s">
        <v>1385</v>
      </c>
      <c r="D393" s="48"/>
      <c r="E393" s="50" t="s">
        <v>16</v>
      </c>
      <c r="F393" s="50">
        <v>6</v>
      </c>
      <c r="G393" s="50" t="s">
        <v>1386</v>
      </c>
      <c r="H393" s="50"/>
      <c r="I393" s="50"/>
      <c r="J393" s="50"/>
      <c r="K393" s="60">
        <v>3</v>
      </c>
      <c r="L393" s="51">
        <v>95.16</v>
      </c>
      <c r="M393" s="51">
        <v>117.04679999999999</v>
      </c>
      <c r="N393" s="51">
        <v>285.48</v>
      </c>
    </row>
    <row r="394" spans="1:14" ht="90" customHeight="1">
      <c r="A394" s="9"/>
      <c r="B394" s="55" t="s">
        <v>1387</v>
      </c>
      <c r="C394" s="72" t="s">
        <v>1388</v>
      </c>
      <c r="D394" s="55" t="s">
        <v>1389</v>
      </c>
      <c r="E394" s="50" t="s">
        <v>16</v>
      </c>
      <c r="F394" s="50">
        <v>25</v>
      </c>
      <c r="G394" s="64" t="s">
        <v>1390</v>
      </c>
      <c r="H394" s="50"/>
      <c r="I394" s="50"/>
      <c r="J394" s="50"/>
      <c r="K394" s="60">
        <v>2</v>
      </c>
      <c r="L394" s="51">
        <v>363.57</v>
      </c>
      <c r="M394" s="51">
        <v>447.19110000000001</v>
      </c>
      <c r="N394" s="51">
        <v>727.14</v>
      </c>
    </row>
    <row r="395" spans="1:14" ht="90" customHeight="1">
      <c r="A395" s="9"/>
      <c r="B395" s="55" t="s">
        <v>1387</v>
      </c>
      <c r="C395" s="72" t="s">
        <v>1442</v>
      </c>
      <c r="D395" s="72"/>
      <c r="E395" s="72" t="s">
        <v>16</v>
      </c>
      <c r="F395" s="72">
        <v>25</v>
      </c>
      <c r="G395" s="79" t="s">
        <v>1443</v>
      </c>
      <c r="H395" s="51"/>
      <c r="I395" s="51"/>
      <c r="J395" s="51"/>
      <c r="K395" s="76">
        <v>1</v>
      </c>
      <c r="L395" s="76">
        <v>371.13</v>
      </c>
      <c r="M395" s="76">
        <v>456.48989999999998</v>
      </c>
      <c r="N395" s="76">
        <v>371.13</v>
      </c>
    </row>
    <row r="396" spans="1:14" ht="51">
      <c r="A396" s="50"/>
      <c r="B396" s="55" t="s">
        <v>1175</v>
      </c>
      <c r="C396" s="72" t="s">
        <v>1176</v>
      </c>
      <c r="D396" s="48"/>
      <c r="E396" s="50" t="s">
        <v>16</v>
      </c>
      <c r="F396" s="50">
        <v>1</v>
      </c>
      <c r="G396" s="50" t="s">
        <v>1177</v>
      </c>
      <c r="H396" s="50"/>
      <c r="I396" s="50"/>
      <c r="J396" s="50"/>
      <c r="K396" s="60">
        <v>3</v>
      </c>
      <c r="L396" s="51">
        <v>291.94</v>
      </c>
      <c r="M396" s="51">
        <f>L396*1.23</f>
        <v>359.08620000000002</v>
      </c>
      <c r="N396" s="51">
        <f>L396*K396</f>
        <v>875.81999999999994</v>
      </c>
    </row>
    <row r="397" spans="1:14" ht="76.5">
      <c r="A397" s="50"/>
      <c r="B397" s="55" t="s">
        <v>1210</v>
      </c>
      <c r="C397" s="72" t="s">
        <v>1211</v>
      </c>
      <c r="D397" s="48"/>
      <c r="E397" s="50" t="s">
        <v>16</v>
      </c>
      <c r="F397" s="50">
        <v>1</v>
      </c>
      <c r="G397" s="50" t="s">
        <v>1212</v>
      </c>
      <c r="H397" s="50"/>
      <c r="I397" s="50"/>
      <c r="J397" s="50"/>
      <c r="K397" s="60">
        <v>1</v>
      </c>
      <c r="L397" s="51">
        <v>78.66</v>
      </c>
      <c r="M397" s="51">
        <f>L397*1.23</f>
        <v>96.751799999999989</v>
      </c>
      <c r="N397" s="51">
        <f>L397*K397</f>
        <v>78.66</v>
      </c>
    </row>
    <row r="398" spans="1:14" s="26" customFormat="1" ht="24.75" customHeight="1">
      <c r="A398" s="9" t="s">
        <v>837</v>
      </c>
      <c r="B398" s="13" t="s">
        <v>838</v>
      </c>
      <c r="C398" s="189" t="s">
        <v>839</v>
      </c>
      <c r="D398" s="189"/>
      <c r="E398" s="11" t="s">
        <v>16</v>
      </c>
      <c r="F398" s="9">
        <v>1</v>
      </c>
      <c r="G398" s="47" t="s">
        <v>840</v>
      </c>
      <c r="H398" s="10">
        <v>3</v>
      </c>
      <c r="I398" s="12">
        <v>35.36</v>
      </c>
      <c r="J398" s="28">
        <v>1</v>
      </c>
      <c r="K398" s="57">
        <v>3</v>
      </c>
      <c r="L398" s="27">
        <v>40.663999999999994</v>
      </c>
      <c r="M398" s="25">
        <f t="shared" si="6"/>
        <v>50.016719999999992</v>
      </c>
      <c r="N398" s="28">
        <f t="shared" si="7"/>
        <v>121.99199999999999</v>
      </c>
    </row>
    <row r="399" spans="1:14" s="30" customFormat="1" ht="51">
      <c r="A399" s="9" t="s">
        <v>841</v>
      </c>
      <c r="B399" s="13" t="s">
        <v>842</v>
      </c>
      <c r="C399" s="36" t="s">
        <v>843</v>
      </c>
      <c r="D399" s="35" t="s">
        <v>844</v>
      </c>
      <c r="E399" s="11" t="s">
        <v>16</v>
      </c>
      <c r="F399" s="9">
        <v>1</v>
      </c>
      <c r="G399" s="47" t="s">
        <v>845</v>
      </c>
      <c r="H399" s="10">
        <v>3</v>
      </c>
      <c r="I399" s="12">
        <v>172.77</v>
      </c>
      <c r="J399" s="28">
        <v>1</v>
      </c>
      <c r="K399" s="57">
        <v>4</v>
      </c>
      <c r="L399" s="12">
        <v>198.68549999999999</v>
      </c>
      <c r="M399" s="29">
        <f t="shared" si="6"/>
        <v>244.38316499999999</v>
      </c>
      <c r="N399" s="28">
        <f t="shared" si="7"/>
        <v>794.74199999999996</v>
      </c>
    </row>
    <row r="400" spans="1:14" ht="28.5" customHeight="1">
      <c r="A400" s="9" t="s">
        <v>846</v>
      </c>
      <c r="B400" s="35" t="s">
        <v>847</v>
      </c>
      <c r="C400" s="189" t="s">
        <v>848</v>
      </c>
      <c r="D400" s="189"/>
      <c r="E400" s="11" t="s">
        <v>16</v>
      </c>
      <c r="F400" s="9">
        <v>10</v>
      </c>
      <c r="G400" s="47" t="s">
        <v>849</v>
      </c>
      <c r="H400" s="10">
        <v>3</v>
      </c>
      <c r="I400" s="12">
        <v>25.83</v>
      </c>
      <c r="J400" s="28">
        <v>22</v>
      </c>
      <c r="K400" s="57">
        <v>32</v>
      </c>
      <c r="L400" s="12">
        <v>29.704499999999996</v>
      </c>
      <c r="M400" s="23">
        <f t="shared" si="6"/>
        <v>36.536534999999994</v>
      </c>
      <c r="N400" s="28">
        <f t="shared" si="7"/>
        <v>950.54399999999987</v>
      </c>
    </row>
    <row r="401" spans="1:14" ht="48" customHeight="1">
      <c r="A401" s="9"/>
      <c r="B401" s="35" t="s">
        <v>847</v>
      </c>
      <c r="C401" s="217" t="s">
        <v>1166</v>
      </c>
      <c r="D401" s="218"/>
      <c r="E401" s="11" t="s">
        <v>16</v>
      </c>
      <c r="F401" s="9">
        <v>100</v>
      </c>
      <c r="G401" s="47" t="s">
        <v>1167</v>
      </c>
      <c r="H401" s="10"/>
      <c r="I401" s="12"/>
      <c r="J401" s="28"/>
      <c r="K401" s="57">
        <v>5</v>
      </c>
      <c r="L401" s="12">
        <v>35.18</v>
      </c>
      <c r="M401" s="23">
        <v>43.2714</v>
      </c>
      <c r="N401" s="28">
        <v>175.9</v>
      </c>
    </row>
    <row r="402" spans="1:14" ht="44.25" customHeight="1">
      <c r="A402" s="9" t="s">
        <v>850</v>
      </c>
      <c r="B402" s="35" t="s">
        <v>851</v>
      </c>
      <c r="C402" s="189" t="s">
        <v>852</v>
      </c>
      <c r="D402" s="189"/>
      <c r="E402" s="11" t="s">
        <v>16</v>
      </c>
      <c r="F402" s="9">
        <v>1</v>
      </c>
      <c r="G402" s="47" t="s">
        <v>853</v>
      </c>
      <c r="H402" s="10">
        <v>10</v>
      </c>
      <c r="I402" s="12">
        <v>16.05</v>
      </c>
      <c r="J402" s="28">
        <v>15</v>
      </c>
      <c r="K402" s="57">
        <v>28</v>
      </c>
      <c r="L402" s="12">
        <v>18.4575</v>
      </c>
      <c r="M402" s="23">
        <f t="shared" si="6"/>
        <v>22.702724999999997</v>
      </c>
      <c r="N402" s="28">
        <f t="shared" si="7"/>
        <v>516.80999999999995</v>
      </c>
    </row>
    <row r="403" spans="1:14" ht="45" customHeight="1">
      <c r="A403" s="9" t="s">
        <v>854</v>
      </c>
      <c r="B403" s="35" t="s">
        <v>855</v>
      </c>
      <c r="C403" s="189" t="s">
        <v>856</v>
      </c>
      <c r="D403" s="189"/>
      <c r="E403" s="11" t="s">
        <v>16</v>
      </c>
      <c r="F403" s="9">
        <v>100</v>
      </c>
      <c r="G403" s="47" t="s">
        <v>857</v>
      </c>
      <c r="H403" s="10">
        <v>10</v>
      </c>
      <c r="I403" s="12">
        <v>32.85</v>
      </c>
      <c r="J403" s="28">
        <v>30</v>
      </c>
      <c r="K403" s="57">
        <v>37</v>
      </c>
      <c r="L403" s="12">
        <v>37.777499999999996</v>
      </c>
      <c r="M403" s="23">
        <f t="shared" si="6"/>
        <v>46.466324999999998</v>
      </c>
      <c r="N403" s="28">
        <f t="shared" si="7"/>
        <v>1397.7674999999999</v>
      </c>
    </row>
    <row r="404" spans="1:14" s="30" customFormat="1" ht="48.75" customHeight="1">
      <c r="A404" s="9" t="s">
        <v>858</v>
      </c>
      <c r="B404" s="35" t="s">
        <v>859</v>
      </c>
      <c r="C404" s="189" t="s">
        <v>860</v>
      </c>
      <c r="D404" s="189"/>
      <c r="E404" s="11" t="s">
        <v>16</v>
      </c>
      <c r="F404" s="9">
        <v>100</v>
      </c>
      <c r="G404" s="9" t="s">
        <v>861</v>
      </c>
      <c r="H404" s="10">
        <v>3</v>
      </c>
      <c r="I404" s="12">
        <v>40.869999999999997</v>
      </c>
      <c r="J404" s="28">
        <v>4</v>
      </c>
      <c r="K404" s="57">
        <v>5</v>
      </c>
      <c r="L404" s="12">
        <v>47.000499999999995</v>
      </c>
      <c r="M404" s="29">
        <f t="shared" si="6"/>
        <v>57.810614999999991</v>
      </c>
      <c r="N404" s="28">
        <f t="shared" si="7"/>
        <v>235.00249999999997</v>
      </c>
    </row>
    <row r="405" spans="1:14" s="30" customFormat="1" ht="47.25" customHeight="1">
      <c r="A405" s="9" t="s">
        <v>862</v>
      </c>
      <c r="B405" s="35" t="s">
        <v>863</v>
      </c>
      <c r="C405" s="189" t="s">
        <v>864</v>
      </c>
      <c r="D405" s="189"/>
      <c r="E405" s="11" t="s">
        <v>16</v>
      </c>
      <c r="F405" s="9">
        <v>100</v>
      </c>
      <c r="G405" s="9" t="s">
        <v>865</v>
      </c>
      <c r="H405" s="10">
        <v>3</v>
      </c>
      <c r="I405" s="12">
        <v>40.869999999999997</v>
      </c>
      <c r="J405" s="28">
        <v>4</v>
      </c>
      <c r="K405" s="57">
        <v>5</v>
      </c>
      <c r="L405" s="12">
        <v>47.000499999999995</v>
      </c>
      <c r="M405" s="29">
        <f t="shared" si="6"/>
        <v>57.810614999999991</v>
      </c>
      <c r="N405" s="28">
        <f t="shared" si="7"/>
        <v>235.00249999999997</v>
      </c>
    </row>
    <row r="406" spans="1:14" s="30" customFormat="1" ht="54.75" customHeight="1">
      <c r="A406" s="9" t="s">
        <v>866</v>
      </c>
      <c r="B406" s="35" t="s">
        <v>867</v>
      </c>
      <c r="C406" s="189" t="s">
        <v>868</v>
      </c>
      <c r="D406" s="189"/>
      <c r="E406" s="11" t="s">
        <v>869</v>
      </c>
      <c r="F406" s="9">
        <v>3</v>
      </c>
      <c r="G406" s="47" t="s">
        <v>870</v>
      </c>
      <c r="H406" s="10">
        <v>4</v>
      </c>
      <c r="I406" s="12">
        <v>8.7799999999999994</v>
      </c>
      <c r="J406" s="28">
        <v>2</v>
      </c>
      <c r="K406" s="57">
        <v>6</v>
      </c>
      <c r="L406" s="12">
        <v>10.096999999999998</v>
      </c>
      <c r="M406" s="29">
        <f t="shared" si="6"/>
        <v>12.419309999999998</v>
      </c>
      <c r="N406" s="28">
        <f t="shared" si="7"/>
        <v>60.581999999999987</v>
      </c>
    </row>
    <row r="407" spans="1:14" ht="76.5">
      <c r="A407" s="50"/>
      <c r="B407" s="55" t="s">
        <v>1010</v>
      </c>
      <c r="C407" s="63" t="s">
        <v>1011</v>
      </c>
      <c r="D407" s="55" t="s">
        <v>1012</v>
      </c>
      <c r="E407" s="50" t="s">
        <v>16</v>
      </c>
      <c r="F407" s="50">
        <v>1</v>
      </c>
      <c r="G407" s="50" t="s">
        <v>1013</v>
      </c>
      <c r="H407" s="50"/>
      <c r="I407" s="50"/>
      <c r="J407" s="50"/>
      <c r="K407" s="60">
        <v>1</v>
      </c>
      <c r="L407" s="51">
        <v>17.89</v>
      </c>
      <c r="M407" s="51">
        <f t="shared" si="6"/>
        <v>22.0047</v>
      </c>
      <c r="N407" s="51">
        <f t="shared" si="7"/>
        <v>17.89</v>
      </c>
    </row>
    <row r="408" spans="1:14" ht="114.75">
      <c r="A408" s="9" t="s">
        <v>871</v>
      </c>
      <c r="B408" s="13" t="s">
        <v>872</v>
      </c>
      <c r="C408" s="39" t="s">
        <v>873</v>
      </c>
      <c r="D408" s="37" t="s">
        <v>874</v>
      </c>
      <c r="E408" s="11" t="s">
        <v>16</v>
      </c>
      <c r="F408" s="9">
        <v>280</v>
      </c>
      <c r="G408" s="9" t="s">
        <v>875</v>
      </c>
      <c r="H408" s="10">
        <v>10</v>
      </c>
      <c r="I408" s="12">
        <v>16.55</v>
      </c>
      <c r="J408" s="28">
        <v>7</v>
      </c>
      <c r="K408" s="57">
        <v>8</v>
      </c>
      <c r="L408" s="12">
        <v>19.032499999999999</v>
      </c>
      <c r="M408" s="23">
        <f t="shared" si="6"/>
        <v>23.409974999999999</v>
      </c>
      <c r="N408" s="28">
        <f t="shared" si="7"/>
        <v>152.26</v>
      </c>
    </row>
    <row r="409" spans="1:14" ht="29.25" customHeight="1">
      <c r="A409" s="9" t="s">
        <v>876</v>
      </c>
      <c r="B409" s="38" t="s">
        <v>877</v>
      </c>
      <c r="C409" s="190" t="s">
        <v>878</v>
      </c>
      <c r="D409" s="190"/>
      <c r="E409" s="11" t="s">
        <v>16</v>
      </c>
      <c r="F409" s="9">
        <v>10</v>
      </c>
      <c r="G409" s="47" t="s">
        <v>879</v>
      </c>
      <c r="H409" s="10">
        <v>2</v>
      </c>
      <c r="I409" s="12">
        <v>81.739999999999995</v>
      </c>
      <c r="J409" s="28">
        <v>1</v>
      </c>
      <c r="K409" s="57">
        <v>4</v>
      </c>
      <c r="L409" s="12">
        <v>94.000999999999991</v>
      </c>
      <c r="M409" s="23">
        <f t="shared" si="6"/>
        <v>115.62122999999998</v>
      </c>
      <c r="N409" s="28">
        <f t="shared" si="7"/>
        <v>376.00399999999996</v>
      </c>
    </row>
    <row r="410" spans="1:14" ht="76.5">
      <c r="A410" s="50"/>
      <c r="B410" s="55" t="s">
        <v>1288</v>
      </c>
      <c r="C410" s="72" t="s">
        <v>1289</v>
      </c>
      <c r="D410" s="48" t="s">
        <v>1290</v>
      </c>
      <c r="E410" s="50" t="s">
        <v>16</v>
      </c>
      <c r="F410" s="50">
        <v>500</v>
      </c>
      <c r="G410" s="50" t="s">
        <v>1291</v>
      </c>
      <c r="H410" s="50"/>
      <c r="I410" s="50"/>
      <c r="J410" s="50"/>
      <c r="K410" s="60">
        <v>1</v>
      </c>
      <c r="L410" s="51">
        <v>68.92</v>
      </c>
      <c r="M410" s="51">
        <f t="shared" si="6"/>
        <v>84.771600000000007</v>
      </c>
      <c r="N410" s="51">
        <f t="shared" si="7"/>
        <v>68.92</v>
      </c>
    </row>
    <row r="411" spans="1:14" ht="76.5">
      <c r="A411" s="50"/>
      <c r="B411" s="55" t="s">
        <v>1217</v>
      </c>
      <c r="C411" s="72" t="s">
        <v>1218</v>
      </c>
      <c r="D411" s="48" t="s">
        <v>1219</v>
      </c>
      <c r="E411" s="50" t="s">
        <v>16</v>
      </c>
      <c r="F411" s="50">
        <v>1</v>
      </c>
      <c r="G411" s="50" t="s">
        <v>1220</v>
      </c>
      <c r="H411" s="50"/>
      <c r="I411" s="50"/>
      <c r="J411" s="50"/>
      <c r="K411" s="60">
        <v>1</v>
      </c>
      <c r="L411" s="51">
        <v>312.01</v>
      </c>
      <c r="M411" s="51">
        <f t="shared" si="6"/>
        <v>383.77229999999997</v>
      </c>
      <c r="N411" s="51">
        <f t="shared" si="7"/>
        <v>312.01</v>
      </c>
    </row>
    <row r="412" spans="1:14" ht="51">
      <c r="A412" s="50"/>
      <c r="B412" s="35" t="s">
        <v>1130</v>
      </c>
      <c r="C412" s="35" t="s">
        <v>1131</v>
      </c>
      <c r="D412" s="55"/>
      <c r="E412" s="50" t="s">
        <v>774</v>
      </c>
      <c r="F412" s="50">
        <v>10</v>
      </c>
      <c r="G412" s="64" t="s">
        <v>1132</v>
      </c>
      <c r="H412" s="50"/>
      <c r="I412" s="50"/>
      <c r="J412" s="50"/>
      <c r="K412" s="60">
        <v>2</v>
      </c>
      <c r="L412" s="51">
        <v>50.17</v>
      </c>
      <c r="M412" s="51">
        <f t="shared" si="6"/>
        <v>61.709099999999999</v>
      </c>
      <c r="N412" s="51">
        <f t="shared" si="7"/>
        <v>100.34</v>
      </c>
    </row>
    <row r="413" spans="1:14" ht="51">
      <c r="A413" s="50"/>
      <c r="B413" s="35" t="s">
        <v>1130</v>
      </c>
      <c r="C413" s="35" t="s">
        <v>1131</v>
      </c>
      <c r="D413" s="55"/>
      <c r="E413" s="50" t="s">
        <v>774</v>
      </c>
      <c r="F413" s="50">
        <v>100</v>
      </c>
      <c r="G413" s="50" t="s">
        <v>1133</v>
      </c>
      <c r="H413" s="50"/>
      <c r="I413" s="50"/>
      <c r="J413" s="50"/>
      <c r="K413" s="60">
        <v>1</v>
      </c>
      <c r="L413" s="51">
        <v>349.78</v>
      </c>
      <c r="M413" s="51">
        <f t="shared" si="6"/>
        <v>430.22939999999994</v>
      </c>
      <c r="N413" s="51">
        <f t="shared" si="7"/>
        <v>349.78</v>
      </c>
    </row>
    <row r="414" spans="1:14" ht="38.25">
      <c r="A414" s="50"/>
      <c r="B414" s="55" t="s">
        <v>1152</v>
      </c>
      <c r="C414" s="72" t="s">
        <v>1153</v>
      </c>
      <c r="D414" s="48" t="s">
        <v>1154</v>
      </c>
      <c r="E414" s="50" t="s">
        <v>16</v>
      </c>
      <c r="F414" s="50">
        <v>100</v>
      </c>
      <c r="G414" s="50" t="s">
        <v>1155</v>
      </c>
      <c r="H414" s="50"/>
      <c r="I414" s="50"/>
      <c r="J414" s="50"/>
      <c r="K414" s="60">
        <v>1</v>
      </c>
      <c r="L414" s="51">
        <v>29.42</v>
      </c>
      <c r="M414" s="51">
        <v>36.186599999999999</v>
      </c>
      <c r="N414" s="51">
        <v>29.42</v>
      </c>
    </row>
    <row r="415" spans="1:14" ht="38.25">
      <c r="A415" s="50"/>
      <c r="B415" s="55" t="s">
        <v>1152</v>
      </c>
      <c r="C415" s="72" t="s">
        <v>1153</v>
      </c>
      <c r="D415" s="48" t="s">
        <v>1156</v>
      </c>
      <c r="E415" s="50" t="s">
        <v>16</v>
      </c>
      <c r="F415" s="50">
        <v>1000</v>
      </c>
      <c r="G415" s="50" t="s">
        <v>1157</v>
      </c>
      <c r="H415" s="50"/>
      <c r="I415" s="50"/>
      <c r="J415" s="50"/>
      <c r="K415" s="60">
        <v>1</v>
      </c>
      <c r="L415" s="50">
        <v>126.02</v>
      </c>
      <c r="M415" s="51">
        <v>155.00459999999998</v>
      </c>
      <c r="N415" s="51">
        <v>126.02</v>
      </c>
    </row>
    <row r="416" spans="1:14" ht="38.25">
      <c r="A416" s="50"/>
      <c r="B416" s="55" t="s">
        <v>1152</v>
      </c>
      <c r="C416" s="72" t="s">
        <v>1153</v>
      </c>
      <c r="D416" s="48" t="s">
        <v>1305</v>
      </c>
      <c r="E416" s="50" t="s">
        <v>16</v>
      </c>
      <c r="F416" s="50">
        <v>1000</v>
      </c>
      <c r="G416" s="50" t="s">
        <v>1306</v>
      </c>
      <c r="H416" s="50"/>
      <c r="I416" s="50"/>
      <c r="J416" s="50"/>
      <c r="K416" s="60">
        <v>1</v>
      </c>
      <c r="L416" s="51">
        <v>27.39</v>
      </c>
      <c r="M416" s="51">
        <v>33.689700000000002</v>
      </c>
      <c r="N416" s="51">
        <v>27.39</v>
      </c>
    </row>
    <row r="417" spans="1:14" ht="38.25">
      <c r="A417" s="50"/>
      <c r="B417" s="55" t="s">
        <v>1152</v>
      </c>
      <c r="C417" s="72" t="s">
        <v>1153</v>
      </c>
      <c r="D417" s="48" t="s">
        <v>1307</v>
      </c>
      <c r="E417" s="50" t="s">
        <v>16</v>
      </c>
      <c r="F417" s="50">
        <v>1000</v>
      </c>
      <c r="G417" s="50" t="s">
        <v>1308</v>
      </c>
      <c r="H417" s="50"/>
      <c r="I417" s="50"/>
      <c r="J417" s="50"/>
      <c r="K417" s="60">
        <v>1</v>
      </c>
      <c r="L417" s="51">
        <v>38.35</v>
      </c>
      <c r="M417" s="51">
        <v>47.170500000000004</v>
      </c>
      <c r="N417" s="51">
        <v>38.35</v>
      </c>
    </row>
    <row r="418" spans="1:14" ht="38.25">
      <c r="A418" s="50"/>
      <c r="B418" s="55" t="s">
        <v>1152</v>
      </c>
      <c r="C418" s="72" t="s">
        <v>1153</v>
      </c>
      <c r="D418" s="48" t="s">
        <v>1309</v>
      </c>
      <c r="E418" s="50" t="s">
        <v>16</v>
      </c>
      <c r="F418" s="50">
        <v>1000</v>
      </c>
      <c r="G418" s="50" t="s">
        <v>1310</v>
      </c>
      <c r="H418" s="50"/>
      <c r="I418" s="50"/>
      <c r="J418" s="50"/>
      <c r="K418" s="60">
        <v>1</v>
      </c>
      <c r="L418" s="51">
        <v>49.89</v>
      </c>
      <c r="M418" s="51">
        <v>61.364699999999999</v>
      </c>
      <c r="N418" s="51">
        <v>49.89</v>
      </c>
    </row>
    <row r="419" spans="1:14" ht="19.5" customHeight="1">
      <c r="A419" s="14">
        <v>11</v>
      </c>
      <c r="B419" s="196" t="s">
        <v>880</v>
      </c>
      <c r="C419" s="196"/>
      <c r="D419" s="196"/>
      <c r="E419" s="15"/>
      <c r="F419" s="8"/>
      <c r="G419" s="8"/>
      <c r="H419" s="22"/>
      <c r="I419" s="16"/>
      <c r="J419" s="16"/>
      <c r="K419" s="34"/>
      <c r="L419" s="16"/>
      <c r="M419" s="16"/>
      <c r="N419" s="16"/>
    </row>
    <row r="420" spans="1:14" s="30" customFormat="1" ht="74.25" customHeight="1">
      <c r="A420" s="9" t="s">
        <v>881</v>
      </c>
      <c r="B420" s="189" t="s">
        <v>882</v>
      </c>
      <c r="C420" s="194" t="s">
        <v>883</v>
      </c>
      <c r="D420" s="35" t="s">
        <v>884</v>
      </c>
      <c r="E420" s="11" t="s">
        <v>16</v>
      </c>
      <c r="F420" s="9">
        <v>1</v>
      </c>
      <c r="G420" s="47" t="s">
        <v>885</v>
      </c>
      <c r="H420" s="10">
        <v>2</v>
      </c>
      <c r="I420" s="12">
        <v>156.37</v>
      </c>
      <c r="J420" s="28">
        <v>1</v>
      </c>
      <c r="K420" s="57">
        <v>3</v>
      </c>
      <c r="L420" s="12">
        <v>179.82550000000001</v>
      </c>
      <c r="M420" s="29">
        <f t="shared" si="6"/>
        <v>221.18536499999999</v>
      </c>
      <c r="N420" s="28">
        <f t="shared" si="7"/>
        <v>539.47649999999999</v>
      </c>
    </row>
    <row r="421" spans="1:14" s="30" customFormat="1" ht="74.25" customHeight="1">
      <c r="A421" s="9" t="s">
        <v>886</v>
      </c>
      <c r="B421" s="189"/>
      <c r="C421" s="195"/>
      <c r="D421" s="37" t="s">
        <v>47</v>
      </c>
      <c r="E421" s="11" t="s">
        <v>16</v>
      </c>
      <c r="F421" s="9">
        <v>1</v>
      </c>
      <c r="G421" s="47" t="s">
        <v>887</v>
      </c>
      <c r="H421" s="10">
        <v>2</v>
      </c>
      <c r="I421" s="12">
        <v>156.37</v>
      </c>
      <c r="J421" s="28">
        <v>2</v>
      </c>
      <c r="K421" s="57">
        <v>4</v>
      </c>
      <c r="L421" s="12">
        <v>179.82550000000001</v>
      </c>
      <c r="M421" s="29">
        <f t="shared" si="6"/>
        <v>221.18536499999999</v>
      </c>
      <c r="N421" s="28">
        <f t="shared" si="7"/>
        <v>719.30200000000002</v>
      </c>
    </row>
    <row r="422" spans="1:14" s="30" customFormat="1" ht="74.25" customHeight="1">
      <c r="A422" s="9"/>
      <c r="B422" s="55" t="s">
        <v>1181</v>
      </c>
      <c r="C422" s="72" t="s">
        <v>1182</v>
      </c>
      <c r="D422" s="48"/>
      <c r="E422" s="50" t="s">
        <v>16</v>
      </c>
      <c r="F422" s="50">
        <v>1</v>
      </c>
      <c r="G422" s="50" t="s">
        <v>1183</v>
      </c>
      <c r="H422" s="50"/>
      <c r="I422" s="50"/>
      <c r="J422" s="50"/>
      <c r="K422" s="60">
        <v>1</v>
      </c>
      <c r="L422" s="51">
        <v>493.38</v>
      </c>
      <c r="M422" s="51">
        <f t="shared" si="6"/>
        <v>606.85739999999998</v>
      </c>
      <c r="N422" s="51">
        <f t="shared" si="7"/>
        <v>493.38</v>
      </c>
    </row>
    <row r="423" spans="1:14" ht="35.25" customHeight="1">
      <c r="A423" s="9" t="s">
        <v>888</v>
      </c>
      <c r="B423" s="38" t="s">
        <v>889</v>
      </c>
      <c r="C423" s="190" t="s">
        <v>890</v>
      </c>
      <c r="D423" s="190"/>
      <c r="E423" s="11" t="s">
        <v>16</v>
      </c>
      <c r="F423" s="9">
        <v>1</v>
      </c>
      <c r="G423" s="47" t="s">
        <v>891</v>
      </c>
      <c r="H423" s="10">
        <v>3</v>
      </c>
      <c r="I423" s="12">
        <v>123.12</v>
      </c>
      <c r="J423" s="28">
        <v>2</v>
      </c>
      <c r="K423" s="57">
        <v>3</v>
      </c>
      <c r="L423" s="12">
        <v>141.58799999999999</v>
      </c>
      <c r="M423" s="23">
        <f t="shared" si="6"/>
        <v>174.15323999999998</v>
      </c>
      <c r="N423" s="28">
        <f t="shared" si="7"/>
        <v>424.76400000000001</v>
      </c>
    </row>
    <row r="424" spans="1:14" ht="29.25" customHeight="1">
      <c r="A424" s="9" t="s">
        <v>892</v>
      </c>
      <c r="B424" s="35" t="s">
        <v>893</v>
      </c>
      <c r="C424" s="189" t="s">
        <v>894</v>
      </c>
      <c r="D424" s="189"/>
      <c r="E424" s="11" t="s">
        <v>16</v>
      </c>
      <c r="F424" s="9">
        <v>1000</v>
      </c>
      <c r="G424" s="47" t="s">
        <v>895</v>
      </c>
      <c r="H424" s="10">
        <v>2</v>
      </c>
      <c r="I424" s="12">
        <v>33.35</v>
      </c>
      <c r="J424" s="28">
        <v>4</v>
      </c>
      <c r="K424" s="57">
        <v>4</v>
      </c>
      <c r="L424" s="12">
        <v>38.352499999999999</v>
      </c>
      <c r="M424" s="23">
        <f t="shared" si="6"/>
        <v>47.173575</v>
      </c>
      <c r="N424" s="28">
        <f t="shared" si="7"/>
        <v>153.41</v>
      </c>
    </row>
    <row r="425" spans="1:14" ht="102">
      <c r="A425" s="9"/>
      <c r="B425" s="55" t="s">
        <v>1415</v>
      </c>
      <c r="C425" s="72" t="s">
        <v>1416</v>
      </c>
      <c r="D425" s="48"/>
      <c r="E425" s="50" t="s">
        <v>16</v>
      </c>
      <c r="F425" s="50">
        <v>50</v>
      </c>
      <c r="G425" s="50" t="s">
        <v>1417</v>
      </c>
      <c r="H425" s="50"/>
      <c r="I425" s="50"/>
      <c r="J425" s="50"/>
      <c r="K425" s="60">
        <v>1</v>
      </c>
      <c r="L425" s="51">
        <v>127.74</v>
      </c>
      <c r="M425" s="51">
        <f t="shared" si="6"/>
        <v>157.12019999999998</v>
      </c>
      <c r="N425" s="51">
        <f t="shared" si="7"/>
        <v>127.74</v>
      </c>
    </row>
    <row r="426" spans="1:14" s="30" customFormat="1" ht="22.5" customHeight="1">
      <c r="A426" s="9" t="s">
        <v>896</v>
      </c>
      <c r="B426" s="35" t="s">
        <v>897</v>
      </c>
      <c r="C426" s="189" t="s">
        <v>898</v>
      </c>
      <c r="D426" s="189"/>
      <c r="E426" s="11" t="s">
        <v>16</v>
      </c>
      <c r="F426" s="9">
        <v>1</v>
      </c>
      <c r="G426" s="70" t="s">
        <v>899</v>
      </c>
      <c r="H426" s="10">
        <v>2</v>
      </c>
      <c r="I426" s="12">
        <v>108.93</v>
      </c>
      <c r="J426" s="28">
        <v>1</v>
      </c>
      <c r="K426" s="57">
        <v>1</v>
      </c>
      <c r="L426" s="12">
        <v>125.26949999999999</v>
      </c>
      <c r="M426" s="29">
        <f t="shared" si="6"/>
        <v>154.08148499999999</v>
      </c>
      <c r="N426" s="28">
        <f t="shared" si="7"/>
        <v>125.26949999999999</v>
      </c>
    </row>
    <row r="427" spans="1:14" s="30" customFormat="1" ht="63.75">
      <c r="A427" s="9" t="s">
        <v>900</v>
      </c>
      <c r="B427" s="13" t="s">
        <v>901</v>
      </c>
      <c r="C427" s="36" t="s">
        <v>902</v>
      </c>
      <c r="D427" s="35" t="s">
        <v>903</v>
      </c>
      <c r="E427" s="11" t="s">
        <v>16</v>
      </c>
      <c r="F427" s="9">
        <v>1</v>
      </c>
      <c r="G427" s="47" t="s">
        <v>904</v>
      </c>
      <c r="H427" s="10">
        <v>2</v>
      </c>
      <c r="I427" s="12">
        <v>112.59</v>
      </c>
      <c r="J427" s="28">
        <v>1</v>
      </c>
      <c r="K427" s="57">
        <v>3</v>
      </c>
      <c r="L427" s="12">
        <v>129.4785</v>
      </c>
      <c r="M427" s="29">
        <f t="shared" si="6"/>
        <v>159.258555</v>
      </c>
      <c r="N427" s="28">
        <f t="shared" si="7"/>
        <v>388.43549999999999</v>
      </c>
    </row>
    <row r="428" spans="1:14" s="30" customFormat="1" ht="63.75">
      <c r="A428" s="9" t="s">
        <v>905</v>
      </c>
      <c r="B428" s="13" t="s">
        <v>901</v>
      </c>
      <c r="C428" s="36" t="s">
        <v>902</v>
      </c>
      <c r="D428" s="35" t="s">
        <v>906</v>
      </c>
      <c r="E428" s="11" t="s">
        <v>16</v>
      </c>
      <c r="F428" s="9">
        <v>1</v>
      </c>
      <c r="G428" s="47" t="s">
        <v>907</v>
      </c>
      <c r="H428" s="10">
        <v>2</v>
      </c>
      <c r="I428" s="12">
        <v>123.87</v>
      </c>
      <c r="J428" s="28">
        <v>3</v>
      </c>
      <c r="K428" s="57">
        <v>4</v>
      </c>
      <c r="L428" s="12">
        <v>142.45050000000001</v>
      </c>
      <c r="M428" s="29">
        <f t="shared" si="6"/>
        <v>175.21411499999999</v>
      </c>
      <c r="N428" s="28">
        <f t="shared" si="7"/>
        <v>569.80200000000002</v>
      </c>
    </row>
    <row r="429" spans="1:14" s="30" customFormat="1" ht="63.75">
      <c r="A429" s="9" t="s">
        <v>908</v>
      </c>
      <c r="B429" s="13" t="s">
        <v>901</v>
      </c>
      <c r="C429" s="36" t="s">
        <v>902</v>
      </c>
      <c r="D429" s="35" t="s">
        <v>909</v>
      </c>
      <c r="E429" s="11" t="s">
        <v>16</v>
      </c>
      <c r="F429" s="9">
        <v>1</v>
      </c>
      <c r="G429" s="70" t="s">
        <v>910</v>
      </c>
      <c r="H429" s="10">
        <v>2</v>
      </c>
      <c r="I429" s="12">
        <v>124.37</v>
      </c>
      <c r="J429" s="28">
        <v>2</v>
      </c>
      <c r="K429" s="57">
        <v>2</v>
      </c>
      <c r="L429" s="12">
        <v>143.02549999999999</v>
      </c>
      <c r="M429" s="29">
        <f t="shared" si="6"/>
        <v>175.92136499999998</v>
      </c>
      <c r="N429" s="28">
        <f t="shared" si="7"/>
        <v>286.05099999999999</v>
      </c>
    </row>
    <row r="430" spans="1:14" s="30" customFormat="1" ht="63.75">
      <c r="A430" s="9" t="s">
        <v>911</v>
      </c>
      <c r="B430" s="13" t="s">
        <v>912</v>
      </c>
      <c r="C430" s="36" t="s">
        <v>913</v>
      </c>
      <c r="D430" s="35" t="s">
        <v>914</v>
      </c>
      <c r="E430" s="11" t="s">
        <v>16</v>
      </c>
      <c r="F430" s="9">
        <v>1</v>
      </c>
      <c r="G430" s="47" t="s">
        <v>915</v>
      </c>
      <c r="H430" s="10">
        <v>2</v>
      </c>
      <c r="I430" s="12">
        <v>33.1</v>
      </c>
      <c r="J430" s="28">
        <v>4</v>
      </c>
      <c r="K430" s="57">
        <v>9</v>
      </c>
      <c r="L430" s="12">
        <v>38.064999999999998</v>
      </c>
      <c r="M430" s="29">
        <f t="shared" si="6"/>
        <v>46.819949999999999</v>
      </c>
      <c r="N430" s="28">
        <f t="shared" si="7"/>
        <v>342.58499999999998</v>
      </c>
    </row>
    <row r="431" spans="1:14" s="30" customFormat="1" ht="63.75">
      <c r="A431" s="9" t="s">
        <v>916</v>
      </c>
      <c r="B431" s="13" t="s">
        <v>912</v>
      </c>
      <c r="C431" s="36" t="s">
        <v>913</v>
      </c>
      <c r="D431" s="35" t="s">
        <v>917</v>
      </c>
      <c r="E431" s="11" t="s">
        <v>16</v>
      </c>
      <c r="F431" s="9">
        <v>1</v>
      </c>
      <c r="G431" s="47" t="s">
        <v>918</v>
      </c>
      <c r="H431" s="10">
        <v>2</v>
      </c>
      <c r="I431" s="12">
        <v>36.61</v>
      </c>
      <c r="J431" s="28">
        <v>4</v>
      </c>
      <c r="K431" s="57">
        <v>8</v>
      </c>
      <c r="L431" s="12">
        <v>42.101499999999994</v>
      </c>
      <c r="M431" s="29">
        <f t="shared" si="6"/>
        <v>51.78484499999999</v>
      </c>
      <c r="N431" s="28">
        <f t="shared" si="7"/>
        <v>336.81199999999995</v>
      </c>
    </row>
    <row r="432" spans="1:14" ht="42" customHeight="1">
      <c r="A432" s="9" t="s">
        <v>919</v>
      </c>
      <c r="B432" s="35" t="s">
        <v>920</v>
      </c>
      <c r="C432" s="189" t="s">
        <v>921</v>
      </c>
      <c r="D432" s="189"/>
      <c r="E432" s="11" t="s">
        <v>16</v>
      </c>
      <c r="F432" s="9">
        <v>1</v>
      </c>
      <c r="G432" s="47" t="s">
        <v>922</v>
      </c>
      <c r="H432" s="10">
        <v>2</v>
      </c>
      <c r="I432" s="12">
        <v>158.97999999999999</v>
      </c>
      <c r="J432" s="28">
        <v>2</v>
      </c>
      <c r="K432" s="57">
        <v>2</v>
      </c>
      <c r="L432" s="12">
        <v>182.82699999999997</v>
      </c>
      <c r="M432" s="23">
        <f t="shared" si="6"/>
        <v>224.87720999999996</v>
      </c>
      <c r="N432" s="28">
        <f t="shared" si="7"/>
        <v>365.65399999999994</v>
      </c>
    </row>
    <row r="433" spans="1:14" ht="28.5" customHeight="1">
      <c r="A433" s="9" t="s">
        <v>923</v>
      </c>
      <c r="B433" s="35" t="s">
        <v>920</v>
      </c>
      <c r="C433" s="189" t="s">
        <v>924</v>
      </c>
      <c r="D433" s="189"/>
      <c r="E433" s="11" t="s">
        <v>16</v>
      </c>
      <c r="F433" s="9">
        <v>1</v>
      </c>
      <c r="G433" s="47" t="s">
        <v>925</v>
      </c>
      <c r="H433" s="10">
        <v>2</v>
      </c>
      <c r="I433" s="12">
        <v>156.72</v>
      </c>
      <c r="J433" s="28">
        <v>4</v>
      </c>
      <c r="K433" s="57">
        <v>3</v>
      </c>
      <c r="L433" s="12">
        <v>180.22799999999998</v>
      </c>
      <c r="M433" s="23">
        <f t="shared" si="6"/>
        <v>221.68043999999998</v>
      </c>
      <c r="N433" s="28">
        <f t="shared" si="7"/>
        <v>540.68399999999997</v>
      </c>
    </row>
    <row r="434" spans="1:14" ht="229.5">
      <c r="A434" s="50"/>
      <c r="B434" s="55" t="s">
        <v>1178</v>
      </c>
      <c r="C434" s="72" t="s">
        <v>1179</v>
      </c>
      <c r="D434" s="48"/>
      <c r="E434" s="50" t="s">
        <v>16</v>
      </c>
      <c r="F434" s="50">
        <v>1</v>
      </c>
      <c r="G434" s="50" t="s">
        <v>1180</v>
      </c>
      <c r="H434" s="50"/>
      <c r="I434" s="50"/>
      <c r="J434" s="50"/>
      <c r="K434" s="60">
        <v>1</v>
      </c>
      <c r="L434" s="51">
        <v>899</v>
      </c>
      <c r="M434" s="51">
        <f>L434*1.23</f>
        <v>1105.77</v>
      </c>
      <c r="N434" s="51">
        <f t="shared" si="7"/>
        <v>899</v>
      </c>
    </row>
    <row r="435" spans="1:14" ht="140.25">
      <c r="A435" s="50"/>
      <c r="B435" s="63" t="s">
        <v>1038</v>
      </c>
      <c r="C435" s="63" t="s">
        <v>1039</v>
      </c>
      <c r="D435" s="48" t="s">
        <v>1040</v>
      </c>
      <c r="E435" s="50" t="s">
        <v>16</v>
      </c>
      <c r="F435" s="50">
        <v>1</v>
      </c>
      <c r="G435" s="50" t="s">
        <v>1041</v>
      </c>
      <c r="H435" s="50"/>
      <c r="I435" s="50"/>
      <c r="J435" s="50"/>
      <c r="K435" s="60">
        <v>1</v>
      </c>
      <c r="L435" s="51">
        <v>55.3</v>
      </c>
      <c r="M435" s="51">
        <f>L435*1.23</f>
        <v>68.018999999999991</v>
      </c>
      <c r="N435" s="51">
        <f t="shared" si="7"/>
        <v>55.3</v>
      </c>
    </row>
    <row r="436" spans="1:14" s="30" customFormat="1" ht="102">
      <c r="A436" s="9" t="s">
        <v>926</v>
      </c>
      <c r="B436" s="13" t="s">
        <v>927</v>
      </c>
      <c r="C436" s="36" t="s">
        <v>928</v>
      </c>
      <c r="D436" s="35" t="s">
        <v>929</v>
      </c>
      <c r="E436" s="11" t="s">
        <v>16</v>
      </c>
      <c r="F436" s="9">
        <v>1</v>
      </c>
      <c r="G436" s="70" t="s">
        <v>930</v>
      </c>
      <c r="H436" s="10">
        <v>1</v>
      </c>
      <c r="I436" s="12">
        <v>243.73</v>
      </c>
      <c r="J436" s="28">
        <v>1</v>
      </c>
      <c r="K436" s="57">
        <v>1</v>
      </c>
      <c r="L436" s="12">
        <v>280.28949999999998</v>
      </c>
      <c r="M436" s="29">
        <f t="shared" ref="M436:M446" si="8">L436*1.23</f>
        <v>344.75608499999998</v>
      </c>
      <c r="N436" s="28">
        <f t="shared" si="7"/>
        <v>280.28949999999998</v>
      </c>
    </row>
    <row r="437" spans="1:14" s="30" customFormat="1" ht="165.75">
      <c r="A437" s="9"/>
      <c r="B437" s="35" t="s">
        <v>1112</v>
      </c>
      <c r="C437" s="35" t="s">
        <v>1113</v>
      </c>
      <c r="D437" s="55"/>
      <c r="E437" s="50" t="s">
        <v>16</v>
      </c>
      <c r="F437" s="50">
        <v>1</v>
      </c>
      <c r="G437" s="64" t="s">
        <v>1114</v>
      </c>
      <c r="H437" s="50"/>
      <c r="I437" s="50"/>
      <c r="J437" s="50"/>
      <c r="K437" s="60">
        <v>2</v>
      </c>
      <c r="L437" s="51">
        <v>290.61649999999997</v>
      </c>
      <c r="M437" s="51">
        <f t="shared" si="8"/>
        <v>357.45829499999996</v>
      </c>
      <c r="N437" s="51">
        <f t="shared" si="7"/>
        <v>581.23299999999995</v>
      </c>
    </row>
    <row r="438" spans="1:14" s="30" customFormat="1" ht="51">
      <c r="A438" s="9"/>
      <c r="B438" s="35" t="s">
        <v>1115</v>
      </c>
      <c r="C438" s="35" t="s">
        <v>1116</v>
      </c>
      <c r="D438" s="55"/>
      <c r="E438" s="50" t="s">
        <v>16</v>
      </c>
      <c r="F438" s="50">
        <v>1</v>
      </c>
      <c r="G438" s="64" t="s">
        <v>1117</v>
      </c>
      <c r="H438" s="50"/>
      <c r="I438" s="50"/>
      <c r="J438" s="50"/>
      <c r="K438" s="60">
        <v>1</v>
      </c>
      <c r="L438" s="51">
        <v>25.67</v>
      </c>
      <c r="M438" s="51">
        <v>31.574100000000001</v>
      </c>
      <c r="N438" s="51">
        <v>25.67</v>
      </c>
    </row>
    <row r="439" spans="1:14" s="30" customFormat="1" ht="76.5">
      <c r="A439" s="9"/>
      <c r="B439" s="35" t="s">
        <v>1118</v>
      </c>
      <c r="C439" s="35" t="s">
        <v>1119</v>
      </c>
      <c r="D439" s="55"/>
      <c r="E439" s="50" t="s">
        <v>16</v>
      </c>
      <c r="F439" s="50">
        <v>1</v>
      </c>
      <c r="G439" s="64" t="s">
        <v>1120</v>
      </c>
      <c r="H439" s="50"/>
      <c r="I439" s="50"/>
      <c r="J439" s="50"/>
      <c r="K439" s="60">
        <v>1</v>
      </c>
      <c r="L439" s="51">
        <v>29.7</v>
      </c>
      <c r="M439" s="51">
        <v>36.530999999999999</v>
      </c>
      <c r="N439" s="51">
        <v>29.7</v>
      </c>
    </row>
    <row r="440" spans="1:14" s="30" customFormat="1" ht="54" customHeight="1">
      <c r="A440" s="9" t="s">
        <v>931</v>
      </c>
      <c r="B440" s="35" t="s">
        <v>932</v>
      </c>
      <c r="C440" s="189" t="s">
        <v>933</v>
      </c>
      <c r="D440" s="189"/>
      <c r="E440" s="11" t="s">
        <v>16</v>
      </c>
      <c r="F440" s="9">
        <v>1</v>
      </c>
      <c r="G440" s="9" t="s">
        <v>934</v>
      </c>
      <c r="H440" s="10">
        <v>2</v>
      </c>
      <c r="I440" s="12">
        <v>45.14</v>
      </c>
      <c r="J440" s="28">
        <v>2</v>
      </c>
      <c r="K440" s="57">
        <v>2</v>
      </c>
      <c r="L440" s="12">
        <v>51.910999999999994</v>
      </c>
      <c r="M440" s="29">
        <f t="shared" si="8"/>
        <v>63.850529999999992</v>
      </c>
      <c r="N440" s="28">
        <f t="shared" si="7"/>
        <v>103.82199999999999</v>
      </c>
    </row>
    <row r="441" spans="1:14" ht="106.5" customHeight="1">
      <c r="A441" s="50"/>
      <c r="B441" s="55" t="s">
        <v>975</v>
      </c>
      <c r="C441" s="52" t="s">
        <v>976</v>
      </c>
      <c r="D441" s="52"/>
      <c r="E441" s="50" t="s">
        <v>16</v>
      </c>
      <c r="F441" s="50">
        <v>1</v>
      </c>
      <c r="G441" s="50" t="s">
        <v>977</v>
      </c>
      <c r="H441" s="50"/>
      <c r="I441" s="50"/>
      <c r="J441" s="50"/>
      <c r="K441" s="60">
        <v>2</v>
      </c>
      <c r="L441" s="51">
        <v>81.41</v>
      </c>
      <c r="M441" s="53">
        <f t="shared" si="8"/>
        <v>100.1343</v>
      </c>
      <c r="N441" s="54">
        <f t="shared" si="7"/>
        <v>162.82</v>
      </c>
    </row>
    <row r="442" spans="1:14" ht="89.25">
      <c r="A442" s="50"/>
      <c r="B442" s="35" t="s">
        <v>1080</v>
      </c>
      <c r="C442" s="35" t="s">
        <v>1081</v>
      </c>
      <c r="D442" s="55"/>
      <c r="E442" s="50" t="s">
        <v>16</v>
      </c>
      <c r="F442" s="50">
        <v>1</v>
      </c>
      <c r="G442" s="50" t="s">
        <v>1082</v>
      </c>
      <c r="H442" s="50"/>
      <c r="I442" s="50"/>
      <c r="J442" s="50"/>
      <c r="K442" s="60">
        <v>1</v>
      </c>
      <c r="L442" s="51">
        <v>68.569999999999993</v>
      </c>
      <c r="M442" s="51">
        <f t="shared" si="8"/>
        <v>84.341099999999997</v>
      </c>
      <c r="N442" s="51">
        <f t="shared" si="7"/>
        <v>68.569999999999993</v>
      </c>
    </row>
    <row r="443" spans="1:14" ht="38.25">
      <c r="A443" s="50"/>
      <c r="B443" s="55" t="s">
        <v>1311</v>
      </c>
      <c r="C443" s="72" t="s">
        <v>1312</v>
      </c>
      <c r="D443" s="55" t="s">
        <v>1313</v>
      </c>
      <c r="E443" s="50" t="s">
        <v>16</v>
      </c>
      <c r="F443" s="50">
        <v>1</v>
      </c>
      <c r="G443" s="50" t="s">
        <v>1314</v>
      </c>
      <c r="H443" s="50"/>
      <c r="I443" s="50"/>
      <c r="J443" s="50"/>
      <c r="K443" s="60">
        <v>2</v>
      </c>
      <c r="L443" s="51">
        <v>26.24</v>
      </c>
      <c r="M443" s="51">
        <f t="shared" si="8"/>
        <v>32.275199999999998</v>
      </c>
      <c r="N443" s="51">
        <f t="shared" si="7"/>
        <v>52.48</v>
      </c>
    </row>
    <row r="444" spans="1:14" ht="38.25">
      <c r="A444" s="50"/>
      <c r="B444" s="55" t="s">
        <v>1311</v>
      </c>
      <c r="C444" s="72" t="s">
        <v>1312</v>
      </c>
      <c r="D444" s="63" t="s">
        <v>1315</v>
      </c>
      <c r="E444" s="72" t="s">
        <v>16</v>
      </c>
      <c r="F444" s="72">
        <v>1</v>
      </c>
      <c r="G444" s="72" t="s">
        <v>1316</v>
      </c>
      <c r="H444" s="51"/>
      <c r="I444" s="51"/>
      <c r="J444" s="51"/>
      <c r="K444" s="51">
        <v>2</v>
      </c>
      <c r="L444" s="51">
        <v>26.24</v>
      </c>
      <c r="M444" s="51">
        <f t="shared" si="8"/>
        <v>32.275199999999998</v>
      </c>
      <c r="N444" s="51">
        <f t="shared" si="7"/>
        <v>52.48</v>
      </c>
    </row>
    <row r="445" spans="1:14" s="30" customFormat="1" ht="32.25" customHeight="1">
      <c r="A445" s="9" t="s">
        <v>935</v>
      </c>
      <c r="B445" s="35" t="s">
        <v>936</v>
      </c>
      <c r="C445" s="189" t="s">
        <v>937</v>
      </c>
      <c r="D445" s="189"/>
      <c r="E445" s="11" t="s">
        <v>16</v>
      </c>
      <c r="F445" s="9">
        <v>1</v>
      </c>
      <c r="G445" s="47" t="s">
        <v>938</v>
      </c>
      <c r="H445" s="10">
        <v>2</v>
      </c>
      <c r="I445" s="12">
        <v>45.64</v>
      </c>
      <c r="J445" s="28">
        <v>1</v>
      </c>
      <c r="K445" s="57">
        <v>3</v>
      </c>
      <c r="L445" s="12">
        <v>52.485999999999997</v>
      </c>
      <c r="M445" s="29">
        <f t="shared" si="8"/>
        <v>64.557779999999994</v>
      </c>
      <c r="N445" s="28">
        <f t="shared" si="7"/>
        <v>157.458</v>
      </c>
    </row>
    <row r="446" spans="1:14" s="30" customFormat="1" ht="40.5" customHeight="1">
      <c r="A446" s="9" t="s">
        <v>939</v>
      </c>
      <c r="B446" s="37" t="s">
        <v>940</v>
      </c>
      <c r="C446" s="192" t="s">
        <v>941</v>
      </c>
      <c r="D446" s="192"/>
      <c r="E446" s="9" t="s">
        <v>16</v>
      </c>
      <c r="F446" s="9">
        <v>1</v>
      </c>
      <c r="G446" s="47" t="s">
        <v>942</v>
      </c>
      <c r="H446" s="10">
        <v>2</v>
      </c>
      <c r="I446" s="12">
        <v>100.8</v>
      </c>
      <c r="J446" s="28">
        <v>1</v>
      </c>
      <c r="K446" s="57">
        <v>3</v>
      </c>
      <c r="L446" s="12">
        <v>115.91999999999999</v>
      </c>
      <c r="M446" s="29">
        <f t="shared" si="8"/>
        <v>142.58159999999998</v>
      </c>
      <c r="N446" s="28">
        <f t="shared" ref="N446:N451" si="9">L446*K446</f>
        <v>347.76</v>
      </c>
    </row>
    <row r="447" spans="1:14" ht="173.25" customHeight="1">
      <c r="A447" s="50"/>
      <c r="B447" s="55" t="s">
        <v>954</v>
      </c>
      <c r="C447" s="52" t="s">
        <v>955</v>
      </c>
      <c r="D447" s="52" t="s">
        <v>956</v>
      </c>
      <c r="E447" s="50" t="s">
        <v>16</v>
      </c>
      <c r="F447" s="50">
        <v>1</v>
      </c>
      <c r="G447" s="50" t="s">
        <v>957</v>
      </c>
      <c r="H447" s="50"/>
      <c r="I447" s="50"/>
      <c r="J447" s="50"/>
      <c r="K447" s="60">
        <v>1</v>
      </c>
      <c r="L447" s="51">
        <v>1342.43</v>
      </c>
      <c r="M447" s="53">
        <f>L447*1.23</f>
        <v>1651.1889000000001</v>
      </c>
      <c r="N447" s="54">
        <f t="shared" si="9"/>
        <v>1342.43</v>
      </c>
    </row>
    <row r="448" spans="1:14" ht="76.5">
      <c r="A448" s="50"/>
      <c r="B448" s="55" t="s">
        <v>1184</v>
      </c>
      <c r="C448" s="72" t="s">
        <v>1185</v>
      </c>
      <c r="D448" s="48" t="s">
        <v>1186</v>
      </c>
      <c r="E448" s="50" t="s">
        <v>16</v>
      </c>
      <c r="F448" s="50">
        <v>1</v>
      </c>
      <c r="G448" s="50" t="s">
        <v>1187</v>
      </c>
      <c r="H448" s="50"/>
      <c r="I448" s="50"/>
      <c r="J448" s="50"/>
      <c r="K448" s="60">
        <v>3</v>
      </c>
      <c r="L448" s="51">
        <v>303.91000000000003</v>
      </c>
      <c r="M448" s="51">
        <f>L448*1.23</f>
        <v>373.80930000000001</v>
      </c>
      <c r="N448" s="51">
        <f t="shared" si="9"/>
        <v>911.73</v>
      </c>
    </row>
    <row r="449" spans="1:14" ht="76.5">
      <c r="A449" s="50"/>
      <c r="B449" s="55" t="s">
        <v>1364</v>
      </c>
      <c r="C449" s="72" t="s">
        <v>1365</v>
      </c>
      <c r="D449" s="55" t="s">
        <v>1366</v>
      </c>
      <c r="E449" s="50" t="s">
        <v>16</v>
      </c>
      <c r="F449" s="72">
        <v>1</v>
      </c>
      <c r="G449" s="50" t="s">
        <v>1367</v>
      </c>
      <c r="H449" s="50"/>
      <c r="I449" s="50"/>
      <c r="J449" s="50"/>
      <c r="K449" s="60">
        <v>1</v>
      </c>
      <c r="L449" s="51">
        <v>616.95000000000005</v>
      </c>
      <c r="M449" s="51">
        <f>L449*1.23</f>
        <v>758.84850000000006</v>
      </c>
      <c r="N449" s="51">
        <f t="shared" si="9"/>
        <v>616.95000000000005</v>
      </c>
    </row>
    <row r="450" spans="1:14" ht="51">
      <c r="A450" s="50"/>
      <c r="B450" s="48" t="s">
        <v>1391</v>
      </c>
      <c r="C450" s="72" t="s">
        <v>1392</v>
      </c>
      <c r="D450" s="55" t="s">
        <v>1393</v>
      </c>
      <c r="E450" s="50" t="s">
        <v>16</v>
      </c>
      <c r="F450" s="50">
        <v>1</v>
      </c>
      <c r="G450" s="50" t="s">
        <v>1394</v>
      </c>
      <c r="H450" s="50"/>
      <c r="I450" s="50"/>
      <c r="J450" s="50"/>
      <c r="K450" s="60">
        <v>4</v>
      </c>
      <c r="L450" s="51">
        <v>317.16000000000003</v>
      </c>
      <c r="M450" s="51">
        <f>L450*1.23</f>
        <v>390.10680000000002</v>
      </c>
      <c r="N450" s="51">
        <f t="shared" si="9"/>
        <v>1268.6400000000001</v>
      </c>
    </row>
    <row r="451" spans="1:14" ht="38.25">
      <c r="A451" s="50"/>
      <c r="B451" s="55" t="s">
        <v>1409</v>
      </c>
      <c r="C451" s="50" t="s">
        <v>1410</v>
      </c>
      <c r="D451" s="50"/>
      <c r="E451" s="50" t="s">
        <v>16</v>
      </c>
      <c r="F451" s="50">
        <v>1</v>
      </c>
      <c r="G451" s="50" t="s">
        <v>1411</v>
      </c>
      <c r="H451" s="51"/>
      <c r="I451" s="51"/>
      <c r="J451" s="51"/>
      <c r="K451" s="51">
        <v>1</v>
      </c>
      <c r="L451" s="51">
        <v>425.01</v>
      </c>
      <c r="M451" s="51">
        <f>L451*1.23</f>
        <v>522.76229999999998</v>
      </c>
      <c r="N451" s="51">
        <f t="shared" si="9"/>
        <v>425.01</v>
      </c>
    </row>
    <row r="452" spans="1:14">
      <c r="B452" s="77"/>
      <c r="C452" s="78"/>
      <c r="K452" s="58" t="s">
        <v>1455</v>
      </c>
      <c r="N452" s="90">
        <f>SUM(N3:N451)</f>
        <v>149448.01050000006</v>
      </c>
    </row>
  </sheetData>
  <mergeCells count="126">
    <mergeCell ref="C14:D14"/>
    <mergeCell ref="B15:B16"/>
    <mergeCell ref="C15:C16"/>
    <mergeCell ref="B22:B23"/>
    <mergeCell ref="C22:C23"/>
    <mergeCell ref="C32:D32"/>
    <mergeCell ref="C1:D1"/>
    <mergeCell ref="B2:D2"/>
    <mergeCell ref="C3:D3"/>
    <mergeCell ref="C4:D4"/>
    <mergeCell ref="B11:B13"/>
    <mergeCell ref="C11:C13"/>
    <mergeCell ref="C5:D5"/>
    <mergeCell ref="C60:D60"/>
    <mergeCell ref="C61:D61"/>
    <mergeCell ref="C70:D70"/>
    <mergeCell ref="C72:D72"/>
    <mergeCell ref="C73:D73"/>
    <mergeCell ref="C74:D74"/>
    <mergeCell ref="B33:D33"/>
    <mergeCell ref="B52:B54"/>
    <mergeCell ref="C52:C54"/>
    <mergeCell ref="C55:D55"/>
    <mergeCell ref="B56:B59"/>
    <mergeCell ref="C56:C59"/>
    <mergeCell ref="C88:D88"/>
    <mergeCell ref="B89:B90"/>
    <mergeCell ref="C89:C90"/>
    <mergeCell ref="C94:D94"/>
    <mergeCell ref="C95:D95"/>
    <mergeCell ref="B96:B99"/>
    <mergeCell ref="C96:C99"/>
    <mergeCell ref="B76:B77"/>
    <mergeCell ref="C76:C77"/>
    <mergeCell ref="B82:B83"/>
    <mergeCell ref="C82:C83"/>
    <mergeCell ref="B84:D84"/>
    <mergeCell ref="C86:C87"/>
    <mergeCell ref="B106:B107"/>
    <mergeCell ref="C106:C107"/>
    <mergeCell ref="C108:D108"/>
    <mergeCell ref="C109:D109"/>
    <mergeCell ref="B117:B118"/>
    <mergeCell ref="C117:C118"/>
    <mergeCell ref="B100:B101"/>
    <mergeCell ref="C100:C101"/>
    <mergeCell ref="C102:D102"/>
    <mergeCell ref="C103:D103"/>
    <mergeCell ref="C104:D104"/>
    <mergeCell ref="C105:D105"/>
    <mergeCell ref="C199:D199"/>
    <mergeCell ref="B208:D208"/>
    <mergeCell ref="B211:B213"/>
    <mergeCell ref="C211:C213"/>
    <mergeCell ref="B229:D229"/>
    <mergeCell ref="B252:D252"/>
    <mergeCell ref="B171:B177"/>
    <mergeCell ref="C171:C175"/>
    <mergeCell ref="C176:C177"/>
    <mergeCell ref="B185:B188"/>
    <mergeCell ref="C185:C188"/>
    <mergeCell ref="B189:B191"/>
    <mergeCell ref="C189:C191"/>
    <mergeCell ref="C290:C291"/>
    <mergeCell ref="B296:B297"/>
    <mergeCell ref="C296:C297"/>
    <mergeCell ref="B266:B267"/>
    <mergeCell ref="C266:C267"/>
    <mergeCell ref="B268:B271"/>
    <mergeCell ref="C268:C271"/>
    <mergeCell ref="C272:D272"/>
    <mergeCell ref="B273:B276"/>
    <mergeCell ref="C273:C276"/>
    <mergeCell ref="B286:D286"/>
    <mergeCell ref="C287:D287"/>
    <mergeCell ref="B290:B291"/>
    <mergeCell ref="B360:B362"/>
    <mergeCell ref="C360:C362"/>
    <mergeCell ref="C363:D363"/>
    <mergeCell ref="C364:D364"/>
    <mergeCell ref="C365:D365"/>
    <mergeCell ref="B372:D372"/>
    <mergeCell ref="B336:D336"/>
    <mergeCell ref="B338:B341"/>
    <mergeCell ref="C338:C341"/>
    <mergeCell ref="B342:B345"/>
    <mergeCell ref="C342:C345"/>
    <mergeCell ref="B357:B359"/>
    <mergeCell ref="C357:C359"/>
    <mergeCell ref="B391:B392"/>
    <mergeCell ref="C391:C392"/>
    <mergeCell ref="C398:D398"/>
    <mergeCell ref="C400:D400"/>
    <mergeCell ref="C402:D402"/>
    <mergeCell ref="C373:D373"/>
    <mergeCell ref="C374:D374"/>
    <mergeCell ref="C375:D375"/>
    <mergeCell ref="C376:D376"/>
    <mergeCell ref="C379:D379"/>
    <mergeCell ref="B382:B383"/>
    <mergeCell ref="C382:C383"/>
    <mergeCell ref="C401:D401"/>
    <mergeCell ref="C433:D433"/>
    <mergeCell ref="C440:D440"/>
    <mergeCell ref="C445:D445"/>
    <mergeCell ref="C446:D446"/>
    <mergeCell ref="C390:D390"/>
    <mergeCell ref="C301:D301"/>
    <mergeCell ref="C305:D305"/>
    <mergeCell ref="B310:D310"/>
    <mergeCell ref="B324:B325"/>
    <mergeCell ref="C324:C325"/>
    <mergeCell ref="B330:B335"/>
    <mergeCell ref="C330:C335"/>
    <mergeCell ref="B420:B421"/>
    <mergeCell ref="C420:C421"/>
    <mergeCell ref="C423:D423"/>
    <mergeCell ref="C424:D424"/>
    <mergeCell ref="C426:D426"/>
    <mergeCell ref="C432:D432"/>
    <mergeCell ref="C403:D403"/>
    <mergeCell ref="C404:D404"/>
    <mergeCell ref="C405:D405"/>
    <mergeCell ref="C406:D406"/>
    <mergeCell ref="C409:D409"/>
    <mergeCell ref="B419:D419"/>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1"/>
  <sheetViews>
    <sheetView topLeftCell="A19" workbookViewId="0">
      <selection activeCell="C272" sqref="C272:D272"/>
    </sheetView>
  </sheetViews>
  <sheetFormatPr defaultRowHeight="12.75"/>
  <cols>
    <col min="1" max="1" width="5.7109375" style="44" customWidth="1"/>
    <col min="2" max="2" width="14.42578125" style="110" customWidth="1"/>
    <col min="3" max="3" width="33.42578125" style="110" customWidth="1"/>
    <col min="4" max="4" width="38.42578125" style="110" customWidth="1"/>
    <col min="5" max="5" width="4.42578125" style="44" customWidth="1"/>
    <col min="6" max="6" width="8.5703125" style="44" bestFit="1" customWidth="1"/>
    <col min="7" max="7" width="21.7109375" style="44" hidden="1" customWidth="1"/>
    <col min="8" max="8" width="10.140625" style="97" customWidth="1"/>
    <col min="9" max="9" width="10.140625" style="105" customWidth="1"/>
    <col min="10" max="10" width="16.42578125" style="105" customWidth="1"/>
    <col min="11" max="11" width="11.85546875" style="105" bestFit="1" customWidth="1"/>
    <col min="12" max="12" width="11.42578125" style="105" bestFit="1" customWidth="1"/>
    <col min="13" max="13" width="9.140625" style="30"/>
    <col min="14" max="14" width="16.7109375" style="30" customWidth="1"/>
    <col min="15" max="16384" width="9.140625" style="30"/>
  </cols>
  <sheetData>
    <row r="1" spans="1:12" ht="38.25">
      <c r="A1" s="3" t="s">
        <v>0</v>
      </c>
      <c r="B1" s="88" t="s">
        <v>1</v>
      </c>
      <c r="C1" s="202" t="s">
        <v>2</v>
      </c>
      <c r="D1" s="203"/>
      <c r="E1" s="4" t="s">
        <v>3</v>
      </c>
      <c r="F1" s="3" t="s">
        <v>1456</v>
      </c>
      <c r="G1" s="5" t="s">
        <v>5</v>
      </c>
      <c r="H1" s="91" t="s">
        <v>9</v>
      </c>
      <c r="I1" s="98" t="s">
        <v>7</v>
      </c>
      <c r="J1" s="98" t="s">
        <v>10</v>
      </c>
      <c r="K1" s="98" t="s">
        <v>11</v>
      </c>
      <c r="L1" s="98" t="s">
        <v>1457</v>
      </c>
    </row>
    <row r="2" spans="1:12" ht="20.25" customHeight="1">
      <c r="A2" s="6">
        <v>1</v>
      </c>
      <c r="B2" s="204" t="s">
        <v>12</v>
      </c>
      <c r="C2" s="205"/>
      <c r="D2" s="206"/>
      <c r="E2" s="7"/>
      <c r="F2" s="8"/>
      <c r="G2" s="22"/>
      <c r="H2" s="92"/>
      <c r="I2" s="99"/>
      <c r="J2" s="99"/>
      <c r="K2" s="99"/>
      <c r="L2" s="99"/>
    </row>
    <row r="3" spans="1:12" ht="18.75" customHeight="1">
      <c r="A3" s="9" t="s">
        <v>13</v>
      </c>
      <c r="B3" s="35" t="s">
        <v>14</v>
      </c>
      <c r="C3" s="189" t="s">
        <v>15</v>
      </c>
      <c r="D3" s="189"/>
      <c r="E3" s="11" t="s">
        <v>16</v>
      </c>
      <c r="F3" s="9">
        <v>1</v>
      </c>
      <c r="G3" s="9" t="s">
        <v>17</v>
      </c>
      <c r="H3" s="93">
        <v>30</v>
      </c>
      <c r="I3" s="100">
        <v>63.445499999999996</v>
      </c>
      <c r="J3" s="100">
        <f t="shared" ref="J3:J101" si="0">I3*1.23</f>
        <v>78.037965</v>
      </c>
      <c r="K3" s="100">
        <f>I3*H3</f>
        <v>1903.3649999999998</v>
      </c>
      <c r="L3" s="101">
        <f>K3/4.1749</f>
        <v>455.90672830486955</v>
      </c>
    </row>
    <row r="4" spans="1:12" ht="28.5" customHeight="1">
      <c r="A4" s="9" t="s">
        <v>18</v>
      </c>
      <c r="B4" s="35" t="s">
        <v>14</v>
      </c>
      <c r="C4" s="189" t="s">
        <v>19</v>
      </c>
      <c r="D4" s="189"/>
      <c r="E4" s="11" t="s">
        <v>16</v>
      </c>
      <c r="F4" s="9">
        <v>1</v>
      </c>
      <c r="G4" s="9" t="s">
        <v>20</v>
      </c>
      <c r="H4" s="93">
        <v>73</v>
      </c>
      <c r="I4" s="100">
        <v>49.599499999999999</v>
      </c>
      <c r="J4" s="100">
        <f t="shared" si="0"/>
        <v>61.007384999999999</v>
      </c>
      <c r="K4" s="100">
        <f t="shared" ref="K4:K103" si="1">I4*H4</f>
        <v>3620.7635</v>
      </c>
      <c r="L4" s="101">
        <f t="shared" ref="L4:L67" si="2">K4/4.1749</f>
        <v>867.26951543749556</v>
      </c>
    </row>
    <row r="5" spans="1:12" ht="30.75" customHeight="1">
      <c r="A5" s="9" t="s">
        <v>21</v>
      </c>
      <c r="B5" s="80" t="s">
        <v>947</v>
      </c>
      <c r="C5" s="219" t="s">
        <v>948</v>
      </c>
      <c r="D5" s="220"/>
      <c r="E5" s="11" t="s">
        <v>16</v>
      </c>
      <c r="F5" s="9">
        <v>1</v>
      </c>
      <c r="G5" s="9" t="s">
        <v>949</v>
      </c>
      <c r="H5" s="93">
        <v>1</v>
      </c>
      <c r="I5" s="100">
        <v>100.93</v>
      </c>
      <c r="J5" s="100">
        <v>124.1439</v>
      </c>
      <c r="K5" s="100">
        <v>100.93</v>
      </c>
      <c r="L5" s="101">
        <f t="shared" si="2"/>
        <v>24.175429351601238</v>
      </c>
    </row>
    <row r="6" spans="1:12" ht="51">
      <c r="A6" s="9" t="s">
        <v>26</v>
      </c>
      <c r="B6" s="80" t="s">
        <v>14</v>
      </c>
      <c r="C6" s="80" t="s">
        <v>1014</v>
      </c>
      <c r="D6" s="35" t="s">
        <v>1015</v>
      </c>
      <c r="E6" s="11" t="s">
        <v>16</v>
      </c>
      <c r="F6" s="9">
        <v>1</v>
      </c>
      <c r="G6" s="9" t="s">
        <v>1016</v>
      </c>
      <c r="H6" s="93">
        <v>4</v>
      </c>
      <c r="I6" s="100">
        <v>56.52</v>
      </c>
      <c r="J6" s="100">
        <v>69.519599999999997</v>
      </c>
      <c r="K6" s="100">
        <v>226.08</v>
      </c>
      <c r="L6" s="101">
        <f t="shared" si="2"/>
        <v>54.152195262161968</v>
      </c>
    </row>
    <row r="7" spans="1:12" ht="51">
      <c r="A7" s="9" t="s">
        <v>29</v>
      </c>
      <c r="B7" s="80" t="s">
        <v>14</v>
      </c>
      <c r="C7" s="80" t="s">
        <v>1017</v>
      </c>
      <c r="D7" s="35" t="s">
        <v>1018</v>
      </c>
      <c r="E7" s="11" t="s">
        <v>16</v>
      </c>
      <c r="F7" s="9">
        <v>1</v>
      </c>
      <c r="G7" s="9" t="s">
        <v>1019</v>
      </c>
      <c r="H7" s="93">
        <v>2</v>
      </c>
      <c r="I7" s="100">
        <v>33.74</v>
      </c>
      <c r="J7" s="100">
        <v>41.5002</v>
      </c>
      <c r="K7" s="100">
        <v>67.48</v>
      </c>
      <c r="L7" s="101">
        <f t="shared" si="2"/>
        <v>16.163261395482529</v>
      </c>
    </row>
    <row r="8" spans="1:12" ht="25.5">
      <c r="A8" s="9" t="s">
        <v>32</v>
      </c>
      <c r="B8" s="80" t="s">
        <v>14</v>
      </c>
      <c r="C8" s="80" t="s">
        <v>1049</v>
      </c>
      <c r="D8" s="35" t="s">
        <v>1050</v>
      </c>
      <c r="E8" s="11" t="s">
        <v>16</v>
      </c>
      <c r="F8" s="9">
        <v>1</v>
      </c>
      <c r="G8" s="9" t="s">
        <v>1051</v>
      </c>
      <c r="H8" s="93">
        <v>2</v>
      </c>
      <c r="I8" s="100">
        <v>60.28</v>
      </c>
      <c r="J8" s="100">
        <v>74.144400000000005</v>
      </c>
      <c r="K8" s="100">
        <v>120.56</v>
      </c>
      <c r="L8" s="101">
        <f t="shared" si="2"/>
        <v>28.877338379362381</v>
      </c>
    </row>
    <row r="9" spans="1:12" ht="25.5">
      <c r="A9" s="9" t="s">
        <v>36</v>
      </c>
      <c r="B9" s="80" t="s">
        <v>14</v>
      </c>
      <c r="C9" s="80" t="s">
        <v>1049</v>
      </c>
      <c r="D9" s="35" t="s">
        <v>1052</v>
      </c>
      <c r="E9" s="11" t="s">
        <v>16</v>
      </c>
      <c r="F9" s="9">
        <v>1</v>
      </c>
      <c r="G9" s="9" t="s">
        <v>1053</v>
      </c>
      <c r="H9" s="93">
        <v>2</v>
      </c>
      <c r="I9" s="100">
        <v>48.15</v>
      </c>
      <c r="J9" s="100">
        <v>59.224499999999999</v>
      </c>
      <c r="K9" s="100">
        <v>96.3</v>
      </c>
      <c r="L9" s="101">
        <f t="shared" si="2"/>
        <v>23.066420752592876</v>
      </c>
    </row>
    <row r="10" spans="1:12" ht="25.5" customHeight="1">
      <c r="A10" s="9" t="s">
        <v>41</v>
      </c>
      <c r="B10" s="80" t="s">
        <v>14</v>
      </c>
      <c r="C10" s="80" t="s">
        <v>1054</v>
      </c>
      <c r="D10" s="35" t="s">
        <v>1055</v>
      </c>
      <c r="E10" s="11" t="s">
        <v>16</v>
      </c>
      <c r="F10" s="9">
        <v>1</v>
      </c>
      <c r="G10" s="9" t="s">
        <v>1056</v>
      </c>
      <c r="H10" s="93">
        <v>4</v>
      </c>
      <c r="I10" s="100">
        <v>49.31</v>
      </c>
      <c r="J10" s="100">
        <v>60.651299999999999</v>
      </c>
      <c r="K10" s="100">
        <v>197.24</v>
      </c>
      <c r="L10" s="101">
        <f t="shared" si="2"/>
        <v>47.244245371146619</v>
      </c>
    </row>
    <row r="11" spans="1:12" ht="21" customHeight="1">
      <c r="A11" s="9" t="s">
        <v>44</v>
      </c>
      <c r="B11" s="223" t="s">
        <v>22</v>
      </c>
      <c r="C11" s="223" t="s">
        <v>23</v>
      </c>
      <c r="D11" s="35" t="s">
        <v>24</v>
      </c>
      <c r="E11" s="11" t="s">
        <v>16</v>
      </c>
      <c r="F11" s="9">
        <v>1</v>
      </c>
      <c r="G11" s="9" t="s">
        <v>25</v>
      </c>
      <c r="H11" s="93">
        <v>5</v>
      </c>
      <c r="I11" s="100">
        <v>38.352499999999999</v>
      </c>
      <c r="J11" s="100">
        <f t="shared" si="0"/>
        <v>47.173575</v>
      </c>
      <c r="K11" s="100">
        <f t="shared" si="1"/>
        <v>191.76249999999999</v>
      </c>
      <c r="L11" s="101">
        <f t="shared" si="2"/>
        <v>45.932237897913723</v>
      </c>
    </row>
    <row r="12" spans="1:12" ht="21" customHeight="1">
      <c r="A12" s="9" t="s">
        <v>49</v>
      </c>
      <c r="B12" s="224"/>
      <c r="C12" s="226"/>
      <c r="D12" s="35" t="s">
        <v>27</v>
      </c>
      <c r="E12" s="11" t="s">
        <v>16</v>
      </c>
      <c r="F12" s="9">
        <v>1</v>
      </c>
      <c r="G12" s="9" t="s">
        <v>28</v>
      </c>
      <c r="H12" s="93">
        <v>8</v>
      </c>
      <c r="I12" s="100">
        <v>40.077500000000001</v>
      </c>
      <c r="J12" s="100">
        <f t="shared" si="0"/>
        <v>49.295324999999998</v>
      </c>
      <c r="K12" s="100">
        <f t="shared" si="1"/>
        <v>320.62</v>
      </c>
      <c r="L12" s="101">
        <f t="shared" si="2"/>
        <v>76.797049031114511</v>
      </c>
    </row>
    <row r="13" spans="1:12" ht="21" customHeight="1">
      <c r="A13" s="9" t="s">
        <v>52</v>
      </c>
      <c r="B13" s="225"/>
      <c r="C13" s="227"/>
      <c r="D13" s="35" t="s">
        <v>30</v>
      </c>
      <c r="E13" s="11" t="s">
        <v>16</v>
      </c>
      <c r="F13" s="9">
        <v>1</v>
      </c>
      <c r="G13" s="9" t="s">
        <v>31</v>
      </c>
      <c r="H13" s="93">
        <v>9</v>
      </c>
      <c r="I13" s="100">
        <v>51.036999999999999</v>
      </c>
      <c r="J13" s="100">
        <f t="shared" si="0"/>
        <v>62.775509999999997</v>
      </c>
      <c r="K13" s="100">
        <f t="shared" si="1"/>
        <v>459.33299999999997</v>
      </c>
      <c r="L13" s="101">
        <f t="shared" si="2"/>
        <v>110.02251550935351</v>
      </c>
    </row>
    <row r="14" spans="1:12" ht="29.25" customHeight="1">
      <c r="A14" s="9" t="s">
        <v>1458</v>
      </c>
      <c r="B14" s="35" t="s">
        <v>33</v>
      </c>
      <c r="C14" s="189" t="s">
        <v>34</v>
      </c>
      <c r="D14" s="189"/>
      <c r="E14" s="11" t="s">
        <v>16</v>
      </c>
      <c r="F14" s="9">
        <v>1</v>
      </c>
      <c r="G14" s="9" t="s">
        <v>35</v>
      </c>
      <c r="H14" s="93">
        <v>8</v>
      </c>
      <c r="I14" s="100">
        <v>95.162499999999994</v>
      </c>
      <c r="J14" s="100">
        <f t="shared" si="0"/>
        <v>117.04987499999999</v>
      </c>
      <c r="K14" s="100">
        <f t="shared" si="1"/>
        <v>761.3</v>
      </c>
      <c r="L14" s="101">
        <f t="shared" si="2"/>
        <v>182.3516730939663</v>
      </c>
    </row>
    <row r="15" spans="1:12" ht="31.5" customHeight="1">
      <c r="A15" s="9" t="s">
        <v>1459</v>
      </c>
      <c r="B15" s="189" t="s">
        <v>37</v>
      </c>
      <c r="C15" s="223" t="s">
        <v>38</v>
      </c>
      <c r="D15" s="35" t="s">
        <v>39</v>
      </c>
      <c r="E15" s="11" t="s">
        <v>16</v>
      </c>
      <c r="F15" s="9">
        <v>1</v>
      </c>
      <c r="G15" s="9" t="s">
        <v>40</v>
      </c>
      <c r="H15" s="93">
        <v>4</v>
      </c>
      <c r="I15" s="100">
        <v>384.09999999999997</v>
      </c>
      <c r="J15" s="100">
        <f t="shared" si="0"/>
        <v>472.44299999999993</v>
      </c>
      <c r="K15" s="100">
        <f t="shared" si="1"/>
        <v>1536.3999999999999</v>
      </c>
      <c r="L15" s="101">
        <f t="shared" si="2"/>
        <v>368.00881458238518</v>
      </c>
    </row>
    <row r="16" spans="1:12" ht="31.5" customHeight="1">
      <c r="A16" s="9" t="s">
        <v>1460</v>
      </c>
      <c r="B16" s="189"/>
      <c r="C16" s="227"/>
      <c r="D16" s="35" t="s">
        <v>42</v>
      </c>
      <c r="E16" s="11" t="s">
        <v>16</v>
      </c>
      <c r="F16" s="9">
        <v>1</v>
      </c>
      <c r="G16" s="9" t="s">
        <v>43</v>
      </c>
      <c r="H16" s="93">
        <v>7</v>
      </c>
      <c r="I16" s="100">
        <v>484.16149999999993</v>
      </c>
      <c r="J16" s="100">
        <f t="shared" si="0"/>
        <v>595.51864499999988</v>
      </c>
      <c r="K16" s="100">
        <f t="shared" si="1"/>
        <v>3389.1304999999993</v>
      </c>
      <c r="L16" s="101">
        <f t="shared" si="2"/>
        <v>811.7872284366091</v>
      </c>
    </row>
    <row r="17" spans="1:12" ht="51">
      <c r="A17" s="9" t="s">
        <v>1461</v>
      </c>
      <c r="B17" s="63" t="s">
        <v>37</v>
      </c>
      <c r="C17" s="63" t="s">
        <v>38</v>
      </c>
      <c r="D17" s="63" t="s">
        <v>1399</v>
      </c>
      <c r="E17" s="72" t="s">
        <v>16</v>
      </c>
      <c r="F17" s="72">
        <v>1</v>
      </c>
      <c r="G17" s="72" t="s">
        <v>1400</v>
      </c>
      <c r="H17" s="94">
        <v>2</v>
      </c>
      <c r="I17" s="101">
        <v>476.09</v>
      </c>
      <c r="J17" s="101">
        <f t="shared" si="0"/>
        <v>585.59069999999997</v>
      </c>
      <c r="K17" s="101">
        <f t="shared" si="1"/>
        <v>952.18</v>
      </c>
      <c r="L17" s="101">
        <f t="shared" si="2"/>
        <v>228.07252868332174</v>
      </c>
    </row>
    <row r="18" spans="1:12" ht="25.5">
      <c r="A18" s="9" t="s">
        <v>1462</v>
      </c>
      <c r="B18" s="63" t="s">
        <v>1405</v>
      </c>
      <c r="C18" s="63" t="s">
        <v>1406</v>
      </c>
      <c r="D18" s="62" t="s">
        <v>1407</v>
      </c>
      <c r="E18" s="50" t="s">
        <v>16</v>
      </c>
      <c r="F18" s="50">
        <v>1</v>
      </c>
      <c r="G18" s="50" t="s">
        <v>1408</v>
      </c>
      <c r="H18" s="94">
        <v>1</v>
      </c>
      <c r="I18" s="101">
        <v>67.48</v>
      </c>
      <c r="J18" s="101">
        <f t="shared" si="0"/>
        <v>83.000399999999999</v>
      </c>
      <c r="K18" s="101">
        <f t="shared" si="1"/>
        <v>67.48</v>
      </c>
      <c r="L18" s="101">
        <f t="shared" si="2"/>
        <v>16.163261395482529</v>
      </c>
    </row>
    <row r="19" spans="1:12" ht="25.5">
      <c r="A19" s="9" t="s">
        <v>1463</v>
      </c>
      <c r="B19" s="63" t="s">
        <v>1405</v>
      </c>
      <c r="C19" s="63" t="s">
        <v>1406</v>
      </c>
      <c r="D19" s="63" t="s">
        <v>1446</v>
      </c>
      <c r="E19" s="72" t="s">
        <v>16</v>
      </c>
      <c r="F19" s="72">
        <v>1</v>
      </c>
      <c r="G19" s="72" t="s">
        <v>1447</v>
      </c>
      <c r="H19" s="94">
        <v>4</v>
      </c>
      <c r="I19" s="101">
        <v>54.5</v>
      </c>
      <c r="J19" s="101">
        <f t="shared" si="0"/>
        <v>67.034999999999997</v>
      </c>
      <c r="K19" s="101">
        <f t="shared" si="1"/>
        <v>218</v>
      </c>
      <c r="L19" s="101">
        <f t="shared" si="2"/>
        <v>52.216819564540465</v>
      </c>
    </row>
    <row r="20" spans="1:12" ht="51">
      <c r="A20" s="9" t="s">
        <v>1464</v>
      </c>
      <c r="B20" s="63" t="s">
        <v>1401</v>
      </c>
      <c r="C20" s="63" t="s">
        <v>1402</v>
      </c>
      <c r="D20" s="62" t="s">
        <v>1403</v>
      </c>
      <c r="E20" s="50" t="s">
        <v>16</v>
      </c>
      <c r="F20" s="50">
        <v>1</v>
      </c>
      <c r="G20" s="50" t="s">
        <v>1404</v>
      </c>
      <c r="H20" s="94">
        <v>1</v>
      </c>
      <c r="I20" s="101">
        <v>127.17</v>
      </c>
      <c r="J20" s="101">
        <v>156.41909999999999</v>
      </c>
      <c r="K20" s="101">
        <v>127.17</v>
      </c>
      <c r="L20" s="101">
        <f t="shared" si="2"/>
        <v>30.460609834966107</v>
      </c>
    </row>
    <row r="21" spans="1:12" ht="42" customHeight="1">
      <c r="A21" s="9" t="s">
        <v>1465</v>
      </c>
      <c r="B21" s="63" t="s">
        <v>1401</v>
      </c>
      <c r="C21" s="228" t="s">
        <v>1444</v>
      </c>
      <c r="D21" s="229"/>
      <c r="E21" s="72" t="s">
        <v>16</v>
      </c>
      <c r="F21" s="72">
        <v>1</v>
      </c>
      <c r="G21" s="72" t="s">
        <v>1445</v>
      </c>
      <c r="H21" s="94">
        <v>4</v>
      </c>
      <c r="I21" s="101">
        <v>118.52</v>
      </c>
      <c r="J21" s="101">
        <v>145.77959999999999</v>
      </c>
      <c r="K21" s="101">
        <v>474.08</v>
      </c>
      <c r="L21" s="101">
        <f t="shared" si="2"/>
        <v>113.55481568420799</v>
      </c>
    </row>
    <row r="22" spans="1:12" ht="30.75" customHeight="1">
      <c r="A22" s="9" t="s">
        <v>1466</v>
      </c>
      <c r="B22" s="189" t="s">
        <v>45</v>
      </c>
      <c r="C22" s="223" t="s">
        <v>46</v>
      </c>
      <c r="D22" s="35" t="s">
        <v>47</v>
      </c>
      <c r="E22" s="11" t="s">
        <v>16</v>
      </c>
      <c r="F22" s="9">
        <v>1</v>
      </c>
      <c r="G22" s="9" t="s">
        <v>48</v>
      </c>
      <c r="H22" s="93">
        <v>6</v>
      </c>
      <c r="I22" s="100">
        <v>10.959499999999998</v>
      </c>
      <c r="J22" s="100">
        <f t="shared" si="0"/>
        <v>13.480184999999999</v>
      </c>
      <c r="K22" s="100">
        <f t="shared" si="1"/>
        <v>65.756999999999991</v>
      </c>
      <c r="L22" s="101">
        <f t="shared" si="2"/>
        <v>15.750556899566455</v>
      </c>
    </row>
    <row r="23" spans="1:12" ht="27.75" customHeight="1">
      <c r="A23" s="9" t="s">
        <v>1467</v>
      </c>
      <c r="B23" s="189"/>
      <c r="C23" s="226"/>
      <c r="D23" s="35" t="s">
        <v>50</v>
      </c>
      <c r="E23" s="11" t="s">
        <v>16</v>
      </c>
      <c r="F23" s="9">
        <v>1</v>
      </c>
      <c r="G23" s="9" t="s">
        <v>51</v>
      </c>
      <c r="H23" s="93">
        <v>10</v>
      </c>
      <c r="I23" s="100">
        <v>10.959499999999998</v>
      </c>
      <c r="J23" s="100">
        <f t="shared" si="0"/>
        <v>13.480184999999999</v>
      </c>
      <c r="K23" s="100">
        <f t="shared" si="1"/>
        <v>109.59499999999998</v>
      </c>
      <c r="L23" s="101">
        <f t="shared" si="2"/>
        <v>26.250928165944089</v>
      </c>
    </row>
    <row r="24" spans="1:12" ht="38.25" customHeight="1">
      <c r="A24" s="9" t="s">
        <v>1468</v>
      </c>
      <c r="B24" s="63" t="s">
        <v>1335</v>
      </c>
      <c r="C24" s="63" t="s">
        <v>1336</v>
      </c>
      <c r="D24" s="62" t="s">
        <v>47</v>
      </c>
      <c r="E24" s="50" t="s">
        <v>16</v>
      </c>
      <c r="F24" s="50">
        <v>1</v>
      </c>
      <c r="G24" s="50" t="s">
        <v>1337</v>
      </c>
      <c r="H24" s="94">
        <v>1</v>
      </c>
      <c r="I24" s="101">
        <v>36.04</v>
      </c>
      <c r="J24" s="101">
        <f t="shared" si="0"/>
        <v>44.3292</v>
      </c>
      <c r="K24" s="101">
        <f t="shared" si="1"/>
        <v>36.04</v>
      </c>
      <c r="L24" s="101">
        <f t="shared" si="2"/>
        <v>8.6325420968166906</v>
      </c>
    </row>
    <row r="25" spans="1:12" ht="38.25" customHeight="1">
      <c r="A25" s="9" t="s">
        <v>1469</v>
      </c>
      <c r="B25" s="63" t="s">
        <v>1335</v>
      </c>
      <c r="C25" s="63" t="s">
        <v>1336</v>
      </c>
      <c r="D25" s="62" t="s">
        <v>1338</v>
      </c>
      <c r="E25" s="50" t="s">
        <v>16</v>
      </c>
      <c r="F25" s="50">
        <v>1</v>
      </c>
      <c r="G25" s="50" t="s">
        <v>1339</v>
      </c>
      <c r="H25" s="94">
        <v>1</v>
      </c>
      <c r="I25" s="101">
        <v>36.04</v>
      </c>
      <c r="J25" s="101">
        <f t="shared" si="0"/>
        <v>44.3292</v>
      </c>
      <c r="K25" s="101">
        <f t="shared" si="1"/>
        <v>36.04</v>
      </c>
      <c r="L25" s="101">
        <f t="shared" si="2"/>
        <v>8.6325420968166906</v>
      </c>
    </row>
    <row r="26" spans="1:12" ht="38.25" customHeight="1">
      <c r="A26" s="9" t="s">
        <v>1470</v>
      </c>
      <c r="B26" s="63" t="s">
        <v>45</v>
      </c>
      <c r="C26" s="63" t="s">
        <v>1003</v>
      </c>
      <c r="D26" s="62" t="s">
        <v>1004</v>
      </c>
      <c r="E26" s="50" t="s">
        <v>16</v>
      </c>
      <c r="F26" s="50">
        <v>1</v>
      </c>
      <c r="G26" s="50" t="s">
        <v>1005</v>
      </c>
      <c r="H26" s="94">
        <v>1</v>
      </c>
      <c r="I26" s="101">
        <v>29.13</v>
      </c>
      <c r="J26" s="101">
        <v>35.829899999999995</v>
      </c>
      <c r="K26" s="101">
        <v>29.13</v>
      </c>
      <c r="L26" s="101">
        <f t="shared" si="2"/>
        <v>6.9774126326379076</v>
      </c>
    </row>
    <row r="27" spans="1:12" ht="76.5">
      <c r="A27" s="9" t="s">
        <v>1471</v>
      </c>
      <c r="B27" s="66" t="s">
        <v>45</v>
      </c>
      <c r="C27" s="66" t="s">
        <v>1472</v>
      </c>
      <c r="D27" s="66" t="s">
        <v>47</v>
      </c>
      <c r="E27" s="67" t="s">
        <v>16</v>
      </c>
      <c r="F27" s="67">
        <v>1</v>
      </c>
      <c r="G27" s="67" t="s">
        <v>1031</v>
      </c>
      <c r="H27" s="95">
        <v>3</v>
      </c>
      <c r="I27" s="102">
        <v>29.13</v>
      </c>
      <c r="J27" s="102">
        <v>35.829899999999995</v>
      </c>
      <c r="K27" s="102">
        <v>87.39</v>
      </c>
      <c r="L27" s="101">
        <f t="shared" si="2"/>
        <v>20.932237897913723</v>
      </c>
    </row>
    <row r="28" spans="1:12" ht="38.25" customHeight="1">
      <c r="A28" s="9" t="s">
        <v>1473</v>
      </c>
      <c r="B28" s="35" t="s">
        <v>45</v>
      </c>
      <c r="C28" s="35" t="s">
        <v>1097</v>
      </c>
      <c r="D28" s="63" t="s">
        <v>884</v>
      </c>
      <c r="E28" s="50" t="s">
        <v>16</v>
      </c>
      <c r="F28" s="50">
        <v>1</v>
      </c>
      <c r="G28" s="50" t="s">
        <v>1098</v>
      </c>
      <c r="H28" s="94">
        <v>1</v>
      </c>
      <c r="I28" s="101">
        <v>10.959499999999998</v>
      </c>
      <c r="J28" s="101">
        <v>13.480184999999999</v>
      </c>
      <c r="K28" s="101">
        <v>10.959499999999998</v>
      </c>
      <c r="L28" s="101">
        <f t="shared" si="2"/>
        <v>2.625092816594409</v>
      </c>
    </row>
    <row r="29" spans="1:12" ht="38.25" customHeight="1">
      <c r="A29" s="9" t="s">
        <v>1474</v>
      </c>
      <c r="B29" s="35" t="s">
        <v>45</v>
      </c>
      <c r="C29" s="35" t="s">
        <v>1099</v>
      </c>
      <c r="D29" s="63" t="s">
        <v>1100</v>
      </c>
      <c r="E29" s="50" t="s">
        <v>16</v>
      </c>
      <c r="F29" s="50">
        <v>1</v>
      </c>
      <c r="G29" s="50" t="s">
        <v>1101</v>
      </c>
      <c r="H29" s="94">
        <v>1</v>
      </c>
      <c r="I29" s="101">
        <v>10.959499999999998</v>
      </c>
      <c r="J29" s="101">
        <v>13.480184999999999</v>
      </c>
      <c r="K29" s="101">
        <v>10.959499999999998</v>
      </c>
      <c r="L29" s="101">
        <f t="shared" si="2"/>
        <v>2.625092816594409</v>
      </c>
    </row>
    <row r="30" spans="1:12" ht="38.25" customHeight="1">
      <c r="A30" s="9" t="s">
        <v>1475</v>
      </c>
      <c r="B30" s="35" t="s">
        <v>1102</v>
      </c>
      <c r="C30" s="219" t="s">
        <v>1103</v>
      </c>
      <c r="D30" s="220"/>
      <c r="E30" s="50" t="s">
        <v>16</v>
      </c>
      <c r="F30" s="50">
        <v>1</v>
      </c>
      <c r="G30" s="50" t="s">
        <v>1104</v>
      </c>
      <c r="H30" s="94">
        <v>1</v>
      </c>
      <c r="I30" s="101">
        <v>49.76</v>
      </c>
      <c r="J30" s="101">
        <v>61.204799999999999</v>
      </c>
      <c r="K30" s="101">
        <v>49.76</v>
      </c>
      <c r="L30" s="101">
        <f t="shared" si="2"/>
        <v>11.918848355649237</v>
      </c>
    </row>
    <row r="31" spans="1:12" ht="33" customHeight="1">
      <c r="A31" s="9" t="s">
        <v>1476</v>
      </c>
      <c r="B31" s="63" t="s">
        <v>53</v>
      </c>
      <c r="C31" s="228" t="s">
        <v>1262</v>
      </c>
      <c r="D31" s="229"/>
      <c r="E31" s="50" t="s">
        <v>16</v>
      </c>
      <c r="F31" s="50">
        <v>1</v>
      </c>
      <c r="G31" s="50" t="s">
        <v>1263</v>
      </c>
      <c r="H31" s="94">
        <v>4</v>
      </c>
      <c r="I31" s="101">
        <v>38.93</v>
      </c>
      <c r="J31" s="101">
        <f t="shared" si="0"/>
        <v>47.883899999999997</v>
      </c>
      <c r="K31" s="101">
        <f t="shared" si="1"/>
        <v>155.72</v>
      </c>
      <c r="L31" s="101">
        <f t="shared" si="2"/>
        <v>37.299096984358904</v>
      </c>
    </row>
    <row r="32" spans="1:12" ht="31.5" customHeight="1">
      <c r="A32" s="9" t="s">
        <v>1477</v>
      </c>
      <c r="B32" s="35" t="s">
        <v>53</v>
      </c>
      <c r="C32" s="189" t="s">
        <v>54</v>
      </c>
      <c r="D32" s="189"/>
      <c r="E32" s="11" t="s">
        <v>16</v>
      </c>
      <c r="F32" s="9">
        <v>1</v>
      </c>
      <c r="G32" s="9" t="s">
        <v>55</v>
      </c>
      <c r="H32" s="93">
        <v>95</v>
      </c>
      <c r="I32" s="100">
        <v>34.603499999999997</v>
      </c>
      <c r="J32" s="100">
        <f t="shared" si="0"/>
        <v>42.562304999999995</v>
      </c>
      <c r="K32" s="100">
        <f t="shared" si="1"/>
        <v>3287.3324999999995</v>
      </c>
      <c r="L32" s="101">
        <f t="shared" si="2"/>
        <v>787.40388991353075</v>
      </c>
    </row>
    <row r="33" spans="1:12" ht="21" customHeight="1">
      <c r="A33" s="14">
        <v>2</v>
      </c>
      <c r="B33" s="196" t="s">
        <v>56</v>
      </c>
      <c r="C33" s="196"/>
      <c r="D33" s="196"/>
      <c r="E33" s="15"/>
      <c r="F33" s="8"/>
      <c r="G33" s="22"/>
      <c r="H33" s="96"/>
      <c r="I33" s="103"/>
      <c r="J33" s="103"/>
      <c r="K33" s="103"/>
      <c r="L33" s="114"/>
    </row>
    <row r="34" spans="1:12" ht="38.25">
      <c r="A34" s="9" t="s">
        <v>57</v>
      </c>
      <c r="B34" s="35" t="s">
        <v>58</v>
      </c>
      <c r="C34" s="80" t="s">
        <v>59</v>
      </c>
      <c r="D34" s="35" t="s">
        <v>60</v>
      </c>
      <c r="E34" s="11" t="s">
        <v>16</v>
      </c>
      <c r="F34" s="9">
        <v>1</v>
      </c>
      <c r="G34" s="9" t="s">
        <v>61</v>
      </c>
      <c r="H34" s="93">
        <v>5</v>
      </c>
      <c r="I34" s="104">
        <v>14.995999999999999</v>
      </c>
      <c r="J34" s="100">
        <f t="shared" si="0"/>
        <v>18.445079999999997</v>
      </c>
      <c r="K34" s="100">
        <f t="shared" si="1"/>
        <v>74.97999999999999</v>
      </c>
      <c r="L34" s="101">
        <f t="shared" si="2"/>
        <v>17.959711609858918</v>
      </c>
    </row>
    <row r="35" spans="1:12" ht="38.25">
      <c r="A35" s="9" t="s">
        <v>62</v>
      </c>
      <c r="B35" s="35" t="s">
        <v>58</v>
      </c>
      <c r="C35" s="80" t="s">
        <v>59</v>
      </c>
      <c r="D35" s="35" t="s">
        <v>63</v>
      </c>
      <c r="E35" s="11" t="s">
        <v>16</v>
      </c>
      <c r="F35" s="9">
        <v>1</v>
      </c>
      <c r="G35" s="9" t="s">
        <v>64</v>
      </c>
      <c r="H35" s="93">
        <v>8</v>
      </c>
      <c r="I35" s="104">
        <v>19.32</v>
      </c>
      <c r="J35" s="100">
        <f t="shared" si="0"/>
        <v>23.7636</v>
      </c>
      <c r="K35" s="100">
        <f t="shared" si="1"/>
        <v>154.56</v>
      </c>
      <c r="L35" s="101">
        <f t="shared" si="2"/>
        <v>37.021246017868691</v>
      </c>
    </row>
    <row r="36" spans="1:12" ht="38.25">
      <c r="A36" s="9" t="s">
        <v>65</v>
      </c>
      <c r="B36" s="35" t="s">
        <v>58</v>
      </c>
      <c r="C36" s="80" t="s">
        <v>59</v>
      </c>
      <c r="D36" s="35" t="s">
        <v>66</v>
      </c>
      <c r="E36" s="11" t="s">
        <v>16</v>
      </c>
      <c r="F36" s="9">
        <v>1</v>
      </c>
      <c r="G36" s="9" t="s">
        <v>67</v>
      </c>
      <c r="H36" s="93">
        <v>14</v>
      </c>
      <c r="I36" s="104">
        <v>31.716999999999995</v>
      </c>
      <c r="J36" s="100">
        <f t="shared" si="0"/>
        <v>39.011909999999993</v>
      </c>
      <c r="K36" s="100">
        <f t="shared" si="1"/>
        <v>444.03799999999995</v>
      </c>
      <c r="L36" s="101">
        <f t="shared" si="2"/>
        <v>106.35895470550192</v>
      </c>
    </row>
    <row r="37" spans="1:12" ht="51">
      <c r="A37" s="9" t="s">
        <v>68</v>
      </c>
      <c r="B37" s="35" t="s">
        <v>58</v>
      </c>
      <c r="C37" s="80" t="s">
        <v>69</v>
      </c>
      <c r="D37" s="35" t="s">
        <v>70</v>
      </c>
      <c r="E37" s="11" t="s">
        <v>16</v>
      </c>
      <c r="F37" s="9">
        <v>1</v>
      </c>
      <c r="G37" s="9" t="s">
        <v>71</v>
      </c>
      <c r="H37" s="93">
        <v>2</v>
      </c>
      <c r="I37" s="104">
        <v>17.594999999999999</v>
      </c>
      <c r="J37" s="100">
        <f t="shared" si="0"/>
        <v>21.641849999999998</v>
      </c>
      <c r="K37" s="100">
        <f t="shared" si="1"/>
        <v>35.19</v>
      </c>
      <c r="L37" s="101">
        <f t="shared" si="2"/>
        <v>8.4289444058540326</v>
      </c>
    </row>
    <row r="38" spans="1:12" ht="51">
      <c r="A38" s="9" t="s">
        <v>72</v>
      </c>
      <c r="B38" s="35" t="s">
        <v>58</v>
      </c>
      <c r="C38" s="80" t="s">
        <v>69</v>
      </c>
      <c r="D38" s="35" t="s">
        <v>60</v>
      </c>
      <c r="E38" s="11" t="s">
        <v>16</v>
      </c>
      <c r="F38" s="9">
        <v>1</v>
      </c>
      <c r="G38" s="9" t="s">
        <v>73</v>
      </c>
      <c r="H38" s="93">
        <v>9</v>
      </c>
      <c r="I38" s="104">
        <v>8.9700000000000006</v>
      </c>
      <c r="J38" s="100">
        <f t="shared" si="0"/>
        <v>11.033100000000001</v>
      </c>
      <c r="K38" s="100">
        <f t="shared" si="1"/>
        <v>80.73</v>
      </c>
      <c r="L38" s="101">
        <f t="shared" si="2"/>
        <v>19.336990107547486</v>
      </c>
    </row>
    <row r="39" spans="1:12" ht="51">
      <c r="A39" s="9" t="s">
        <v>74</v>
      </c>
      <c r="B39" s="35" t="s">
        <v>58</v>
      </c>
      <c r="C39" s="80" t="s">
        <v>69</v>
      </c>
      <c r="D39" s="35" t="s">
        <v>63</v>
      </c>
      <c r="E39" s="11" t="s">
        <v>16</v>
      </c>
      <c r="F39" s="9">
        <v>1</v>
      </c>
      <c r="G39" s="9" t="s">
        <v>75</v>
      </c>
      <c r="H39" s="93">
        <v>4</v>
      </c>
      <c r="I39" s="104">
        <v>24.506499999999996</v>
      </c>
      <c r="J39" s="100">
        <f t="shared" si="0"/>
        <v>30.142994999999996</v>
      </c>
      <c r="K39" s="100">
        <f t="shared" si="1"/>
        <v>98.025999999999982</v>
      </c>
      <c r="L39" s="101">
        <f t="shared" si="2"/>
        <v>23.479843828594692</v>
      </c>
    </row>
    <row r="40" spans="1:12" ht="38.25">
      <c r="A40" s="9" t="s">
        <v>76</v>
      </c>
      <c r="B40" s="35" t="s">
        <v>58</v>
      </c>
      <c r="C40" s="80" t="s">
        <v>77</v>
      </c>
      <c r="D40" s="35" t="s">
        <v>70</v>
      </c>
      <c r="E40" s="11" t="s">
        <v>16</v>
      </c>
      <c r="F40" s="9">
        <v>1</v>
      </c>
      <c r="G40" s="9" t="s">
        <v>78</v>
      </c>
      <c r="H40" s="93">
        <v>5</v>
      </c>
      <c r="I40" s="104">
        <v>16.145999999999997</v>
      </c>
      <c r="J40" s="100">
        <f t="shared" si="0"/>
        <v>19.859579999999998</v>
      </c>
      <c r="K40" s="100">
        <f t="shared" si="1"/>
        <v>80.72999999999999</v>
      </c>
      <c r="L40" s="101">
        <f t="shared" si="2"/>
        <v>19.336990107547482</v>
      </c>
    </row>
    <row r="41" spans="1:12" ht="38.25">
      <c r="A41" s="9" t="s">
        <v>79</v>
      </c>
      <c r="B41" s="35" t="s">
        <v>58</v>
      </c>
      <c r="C41" s="80" t="s">
        <v>77</v>
      </c>
      <c r="D41" s="35" t="s">
        <v>60</v>
      </c>
      <c r="E41" s="11" t="s">
        <v>16</v>
      </c>
      <c r="F41" s="9">
        <v>1</v>
      </c>
      <c r="G41" s="9" t="s">
        <v>80</v>
      </c>
      <c r="H41" s="93">
        <v>3</v>
      </c>
      <c r="I41" s="104">
        <v>16.433499999999999</v>
      </c>
      <c r="J41" s="100">
        <f t="shared" si="0"/>
        <v>20.213204999999999</v>
      </c>
      <c r="K41" s="100">
        <f t="shared" si="1"/>
        <v>49.3005</v>
      </c>
      <c r="L41" s="101">
        <f t="shared" si="2"/>
        <v>11.808785839181777</v>
      </c>
    </row>
    <row r="42" spans="1:12" ht="38.25">
      <c r="A42" s="9" t="s">
        <v>81</v>
      </c>
      <c r="B42" s="35" t="s">
        <v>58</v>
      </c>
      <c r="C42" s="80" t="s">
        <v>77</v>
      </c>
      <c r="D42" s="35" t="s">
        <v>82</v>
      </c>
      <c r="E42" s="11" t="s">
        <v>16</v>
      </c>
      <c r="F42" s="9">
        <v>1</v>
      </c>
      <c r="G42" s="9" t="s">
        <v>83</v>
      </c>
      <c r="H42" s="93">
        <v>3</v>
      </c>
      <c r="I42" s="104">
        <v>33.453499999999998</v>
      </c>
      <c r="J42" s="100">
        <f t="shared" si="0"/>
        <v>41.147804999999998</v>
      </c>
      <c r="K42" s="100">
        <f t="shared" si="1"/>
        <v>100.3605</v>
      </c>
      <c r="L42" s="101">
        <f t="shared" si="2"/>
        <v>24.039018898656256</v>
      </c>
    </row>
    <row r="43" spans="1:12" ht="46.5" customHeight="1">
      <c r="A43" s="9" t="s">
        <v>84</v>
      </c>
      <c r="B43" s="35" t="s">
        <v>58</v>
      </c>
      <c r="C43" s="219" t="s">
        <v>1134</v>
      </c>
      <c r="D43" s="220"/>
      <c r="E43" s="50" t="s">
        <v>16</v>
      </c>
      <c r="F43" s="50">
        <v>1</v>
      </c>
      <c r="G43" s="50" t="s">
        <v>1135</v>
      </c>
      <c r="H43" s="94">
        <v>4</v>
      </c>
      <c r="I43" s="101">
        <v>53.92</v>
      </c>
      <c r="J43" s="101">
        <v>66.321600000000004</v>
      </c>
      <c r="K43" s="101">
        <v>215.68</v>
      </c>
      <c r="L43" s="101">
        <f t="shared" si="2"/>
        <v>51.661117631560039</v>
      </c>
    </row>
    <row r="44" spans="1:12" ht="38.25">
      <c r="A44" s="9" t="s">
        <v>89</v>
      </c>
      <c r="B44" s="63" t="s">
        <v>58</v>
      </c>
      <c r="C44" s="63" t="s">
        <v>77</v>
      </c>
      <c r="D44" s="62" t="s">
        <v>1292</v>
      </c>
      <c r="E44" s="50" t="s">
        <v>16</v>
      </c>
      <c r="F44" s="50">
        <v>1</v>
      </c>
      <c r="G44" s="50" t="s">
        <v>1293</v>
      </c>
      <c r="H44" s="94">
        <v>3</v>
      </c>
      <c r="I44" s="101">
        <v>17.309999999999999</v>
      </c>
      <c r="J44" s="101">
        <v>21.2913</v>
      </c>
      <c r="K44" s="101">
        <v>51.929999999999993</v>
      </c>
      <c r="L44" s="101">
        <f t="shared" si="2"/>
        <v>12.438621284342139</v>
      </c>
    </row>
    <row r="45" spans="1:12" ht="34.5" customHeight="1">
      <c r="A45" s="9" t="s">
        <v>96</v>
      </c>
      <c r="B45" s="63" t="s">
        <v>58</v>
      </c>
      <c r="C45" s="228" t="s">
        <v>1294</v>
      </c>
      <c r="D45" s="229"/>
      <c r="E45" s="50" t="s">
        <v>16</v>
      </c>
      <c r="F45" s="50">
        <v>1</v>
      </c>
      <c r="G45" s="50" t="s">
        <v>1295</v>
      </c>
      <c r="H45" s="94">
        <v>2</v>
      </c>
      <c r="I45" s="101">
        <v>79.3</v>
      </c>
      <c r="J45" s="101">
        <v>97.539000000000001</v>
      </c>
      <c r="K45" s="101">
        <v>158.6</v>
      </c>
      <c r="L45" s="101">
        <f t="shared" si="2"/>
        <v>37.988933866679439</v>
      </c>
    </row>
    <row r="46" spans="1:12" ht="38.25">
      <c r="A46" s="9" t="s">
        <v>100</v>
      </c>
      <c r="B46" s="63" t="s">
        <v>1356</v>
      </c>
      <c r="C46" s="63" t="s">
        <v>1357</v>
      </c>
      <c r="D46" s="62" t="s">
        <v>1358</v>
      </c>
      <c r="E46" s="50" t="s">
        <v>16</v>
      </c>
      <c r="F46" s="50">
        <v>1</v>
      </c>
      <c r="G46" s="50" t="s">
        <v>64</v>
      </c>
      <c r="H46" s="94">
        <v>1</v>
      </c>
      <c r="I46" s="101">
        <v>19.32</v>
      </c>
      <c r="J46" s="101">
        <v>23.7636</v>
      </c>
      <c r="K46" s="101">
        <v>19.32</v>
      </c>
      <c r="L46" s="101">
        <f t="shared" si="2"/>
        <v>4.6276557522335864</v>
      </c>
    </row>
    <row r="47" spans="1:12" ht="51">
      <c r="A47" s="9" t="s">
        <v>103</v>
      </c>
      <c r="B47" s="63" t="s">
        <v>58</v>
      </c>
      <c r="C47" s="63" t="s">
        <v>69</v>
      </c>
      <c r="D47" s="62" t="s">
        <v>1358</v>
      </c>
      <c r="E47" s="50" t="s">
        <v>16</v>
      </c>
      <c r="F47" s="50">
        <v>1</v>
      </c>
      <c r="G47" s="50" t="s">
        <v>75</v>
      </c>
      <c r="H47" s="94">
        <v>1</v>
      </c>
      <c r="I47" s="101">
        <v>24.51</v>
      </c>
      <c r="J47" s="101">
        <v>30.147300000000001</v>
      </c>
      <c r="K47" s="101">
        <v>24.51</v>
      </c>
      <c r="L47" s="101">
        <f t="shared" si="2"/>
        <v>5.8707993005820498</v>
      </c>
    </row>
    <row r="48" spans="1:12" ht="38.25">
      <c r="A48" s="9" t="s">
        <v>106</v>
      </c>
      <c r="B48" s="63" t="s">
        <v>58</v>
      </c>
      <c r="C48" s="63" t="s">
        <v>77</v>
      </c>
      <c r="D48" s="62" t="s">
        <v>1359</v>
      </c>
      <c r="E48" s="50" t="s">
        <v>16</v>
      </c>
      <c r="F48" s="50">
        <v>1</v>
      </c>
      <c r="G48" s="50" t="s">
        <v>1360</v>
      </c>
      <c r="H48" s="94">
        <v>1</v>
      </c>
      <c r="I48" s="101">
        <v>23.07</v>
      </c>
      <c r="J48" s="101">
        <v>28.376100000000001</v>
      </c>
      <c r="K48" s="101">
        <v>23.07</v>
      </c>
      <c r="L48" s="101">
        <f t="shared" si="2"/>
        <v>5.5258808594217825</v>
      </c>
    </row>
    <row r="49" spans="1:12" ht="25.5">
      <c r="A49" s="9" t="s">
        <v>110</v>
      </c>
      <c r="B49" s="35" t="s">
        <v>85</v>
      </c>
      <c r="C49" s="80" t="s">
        <v>86</v>
      </c>
      <c r="D49" s="35" t="s">
        <v>87</v>
      </c>
      <c r="E49" s="11" t="s">
        <v>16</v>
      </c>
      <c r="F49" s="9">
        <v>1</v>
      </c>
      <c r="G49" s="9" t="s">
        <v>88</v>
      </c>
      <c r="H49" s="93">
        <v>22</v>
      </c>
      <c r="I49" s="104">
        <v>7.785499999999999</v>
      </c>
      <c r="J49" s="100">
        <f t="shared" si="0"/>
        <v>9.5761649999999978</v>
      </c>
      <c r="K49" s="100">
        <f t="shared" si="1"/>
        <v>171.28099999999998</v>
      </c>
      <c r="L49" s="101">
        <f t="shared" si="2"/>
        <v>41.026371889147036</v>
      </c>
    </row>
    <row r="50" spans="1:12" ht="38.25">
      <c r="A50" s="9" t="s">
        <v>115</v>
      </c>
      <c r="B50" s="35" t="s">
        <v>90</v>
      </c>
      <c r="C50" s="80" t="s">
        <v>91</v>
      </c>
      <c r="D50" s="35" t="s">
        <v>92</v>
      </c>
      <c r="E50" s="11" t="s">
        <v>16</v>
      </c>
      <c r="F50" s="9">
        <v>1</v>
      </c>
      <c r="G50" s="9" t="s">
        <v>93</v>
      </c>
      <c r="H50" s="93">
        <v>10</v>
      </c>
      <c r="I50" s="104">
        <v>11.534499999999998</v>
      </c>
      <c r="J50" s="100">
        <f t="shared" si="0"/>
        <v>14.187434999999997</v>
      </c>
      <c r="K50" s="100">
        <f t="shared" si="1"/>
        <v>115.34499999999997</v>
      </c>
      <c r="L50" s="101">
        <f t="shared" si="2"/>
        <v>27.628206663632653</v>
      </c>
    </row>
    <row r="51" spans="1:12" ht="38.25">
      <c r="A51" s="9" t="s">
        <v>118</v>
      </c>
      <c r="B51" s="35" t="s">
        <v>90</v>
      </c>
      <c r="C51" s="80" t="s">
        <v>91</v>
      </c>
      <c r="D51" s="35" t="s">
        <v>94</v>
      </c>
      <c r="E51" s="11" t="s">
        <v>16</v>
      </c>
      <c r="F51" s="9">
        <v>1</v>
      </c>
      <c r="G51" s="9" t="s">
        <v>95</v>
      </c>
      <c r="H51" s="93">
        <v>2</v>
      </c>
      <c r="I51" s="104">
        <v>14.13</v>
      </c>
      <c r="J51" s="100">
        <f t="shared" si="0"/>
        <v>17.379899999999999</v>
      </c>
      <c r="K51" s="100">
        <f t="shared" si="1"/>
        <v>28.26</v>
      </c>
      <c r="L51" s="101">
        <f t="shared" si="2"/>
        <v>6.7690244077702459</v>
      </c>
    </row>
    <row r="52" spans="1:12" ht="20.25" customHeight="1">
      <c r="A52" s="9" t="s">
        <v>121</v>
      </c>
      <c r="B52" s="189" t="s">
        <v>90</v>
      </c>
      <c r="C52" s="223" t="s">
        <v>97</v>
      </c>
      <c r="D52" s="35" t="s">
        <v>98</v>
      </c>
      <c r="E52" s="11" t="s">
        <v>16</v>
      </c>
      <c r="F52" s="9">
        <v>1</v>
      </c>
      <c r="G52" s="9" t="s">
        <v>99</v>
      </c>
      <c r="H52" s="93">
        <v>30</v>
      </c>
      <c r="I52" s="104">
        <v>12.396999999999998</v>
      </c>
      <c r="J52" s="100">
        <f t="shared" si="0"/>
        <v>15.248309999999998</v>
      </c>
      <c r="K52" s="100">
        <f t="shared" si="1"/>
        <v>371.90999999999997</v>
      </c>
      <c r="L52" s="101">
        <f t="shared" si="2"/>
        <v>89.082373230496529</v>
      </c>
    </row>
    <row r="53" spans="1:12" ht="20.25" customHeight="1">
      <c r="A53" s="9" t="s">
        <v>124</v>
      </c>
      <c r="B53" s="189"/>
      <c r="C53" s="226"/>
      <c r="D53" s="35" t="s">
        <v>101</v>
      </c>
      <c r="E53" s="11" t="s">
        <v>16</v>
      </c>
      <c r="F53" s="9">
        <v>1</v>
      </c>
      <c r="G53" s="9" t="s">
        <v>102</v>
      </c>
      <c r="H53" s="93">
        <v>10</v>
      </c>
      <c r="I53" s="104">
        <v>12.396999999999998</v>
      </c>
      <c r="J53" s="100">
        <f t="shared" si="0"/>
        <v>15.248309999999998</v>
      </c>
      <c r="K53" s="100">
        <f t="shared" si="1"/>
        <v>123.96999999999998</v>
      </c>
      <c r="L53" s="101">
        <f t="shared" si="2"/>
        <v>29.694124410165507</v>
      </c>
    </row>
    <row r="54" spans="1:12" ht="20.25" customHeight="1">
      <c r="A54" s="9" t="s">
        <v>128</v>
      </c>
      <c r="B54" s="189"/>
      <c r="C54" s="227"/>
      <c r="D54" s="35" t="s">
        <v>104</v>
      </c>
      <c r="E54" s="11" t="s">
        <v>16</v>
      </c>
      <c r="F54" s="9">
        <v>1</v>
      </c>
      <c r="G54" s="9" t="s">
        <v>105</v>
      </c>
      <c r="H54" s="93">
        <v>5</v>
      </c>
      <c r="I54" s="104">
        <v>12.396999999999998</v>
      </c>
      <c r="J54" s="100">
        <f t="shared" si="0"/>
        <v>15.248309999999998</v>
      </c>
      <c r="K54" s="100">
        <f t="shared" si="1"/>
        <v>61.984999999999992</v>
      </c>
      <c r="L54" s="101">
        <f t="shared" si="2"/>
        <v>14.847062205082754</v>
      </c>
    </row>
    <row r="55" spans="1:12" ht="43.5" customHeight="1">
      <c r="A55" s="9" t="s">
        <v>131</v>
      </c>
      <c r="B55" s="35" t="s">
        <v>107</v>
      </c>
      <c r="C55" s="189" t="s">
        <v>108</v>
      </c>
      <c r="D55" s="189"/>
      <c r="E55" s="11" t="s">
        <v>16</v>
      </c>
      <c r="F55" s="9">
        <v>500</v>
      </c>
      <c r="G55" s="9" t="s">
        <v>109</v>
      </c>
      <c r="H55" s="93">
        <v>3</v>
      </c>
      <c r="I55" s="104">
        <v>22.493999999999996</v>
      </c>
      <c r="J55" s="100">
        <f t="shared" si="0"/>
        <v>27.667619999999996</v>
      </c>
      <c r="K55" s="100">
        <f t="shared" si="1"/>
        <v>67.481999999999985</v>
      </c>
      <c r="L55" s="101">
        <f t="shared" si="2"/>
        <v>16.163740448873025</v>
      </c>
    </row>
    <row r="56" spans="1:12" ht="21" customHeight="1">
      <c r="A56" s="9" t="s">
        <v>136</v>
      </c>
      <c r="B56" s="189" t="s">
        <v>111</v>
      </c>
      <c r="C56" s="223" t="s">
        <v>112</v>
      </c>
      <c r="D56" s="35" t="s">
        <v>113</v>
      </c>
      <c r="E56" s="11" t="s">
        <v>16</v>
      </c>
      <c r="F56" s="9">
        <v>1</v>
      </c>
      <c r="G56" s="9" t="s">
        <v>114</v>
      </c>
      <c r="H56" s="93">
        <v>6</v>
      </c>
      <c r="I56" s="104">
        <v>18.4575</v>
      </c>
      <c r="J56" s="100">
        <f t="shared" si="0"/>
        <v>22.702724999999997</v>
      </c>
      <c r="K56" s="100">
        <f t="shared" si="1"/>
        <v>110.745</v>
      </c>
      <c r="L56" s="101">
        <f t="shared" si="2"/>
        <v>26.526383865481808</v>
      </c>
    </row>
    <row r="57" spans="1:12" ht="21" customHeight="1">
      <c r="A57" s="9" t="s">
        <v>140</v>
      </c>
      <c r="B57" s="189"/>
      <c r="C57" s="226"/>
      <c r="D57" s="35" t="s">
        <v>116</v>
      </c>
      <c r="E57" s="11" t="s">
        <v>16</v>
      </c>
      <c r="F57" s="9">
        <v>1</v>
      </c>
      <c r="G57" s="9" t="s">
        <v>117</v>
      </c>
      <c r="H57" s="93">
        <v>4</v>
      </c>
      <c r="I57" s="104">
        <v>19.032499999999999</v>
      </c>
      <c r="J57" s="100">
        <f t="shared" si="0"/>
        <v>23.409974999999999</v>
      </c>
      <c r="K57" s="100">
        <f t="shared" si="1"/>
        <v>76.13</v>
      </c>
      <c r="L57" s="101">
        <f t="shared" si="2"/>
        <v>18.23516730939663</v>
      </c>
    </row>
    <row r="58" spans="1:12" ht="21" customHeight="1">
      <c r="A58" s="9" t="s">
        <v>144</v>
      </c>
      <c r="B58" s="189"/>
      <c r="C58" s="226"/>
      <c r="D58" s="35" t="s">
        <v>119</v>
      </c>
      <c r="E58" s="11" t="s">
        <v>16</v>
      </c>
      <c r="F58" s="9">
        <v>1</v>
      </c>
      <c r="G58" s="9" t="s">
        <v>120</v>
      </c>
      <c r="H58" s="93">
        <v>3</v>
      </c>
      <c r="I58" s="104">
        <v>20.7575</v>
      </c>
      <c r="J58" s="100">
        <f t="shared" si="0"/>
        <v>25.531725000000002</v>
      </c>
      <c r="K58" s="100">
        <f t="shared" si="1"/>
        <v>62.272500000000001</v>
      </c>
      <c r="L58" s="101">
        <f t="shared" si="2"/>
        <v>14.915926129967184</v>
      </c>
    </row>
    <row r="59" spans="1:12" ht="21" customHeight="1">
      <c r="A59" s="9" t="s">
        <v>148</v>
      </c>
      <c r="B59" s="189"/>
      <c r="C59" s="227"/>
      <c r="D59" s="35" t="s">
        <v>122</v>
      </c>
      <c r="E59" s="11" t="s">
        <v>16</v>
      </c>
      <c r="F59" s="9">
        <v>1</v>
      </c>
      <c r="G59" s="9" t="s">
        <v>123</v>
      </c>
      <c r="H59" s="93">
        <v>2</v>
      </c>
      <c r="I59" s="104">
        <v>23.068999999999996</v>
      </c>
      <c r="J59" s="100">
        <f t="shared" si="0"/>
        <v>28.374869999999994</v>
      </c>
      <c r="K59" s="100">
        <f t="shared" si="1"/>
        <v>46.137999999999991</v>
      </c>
      <c r="L59" s="101">
        <f t="shared" si="2"/>
        <v>11.051282665453062</v>
      </c>
    </row>
    <row r="60" spans="1:12" ht="30.75" customHeight="1">
      <c r="A60" s="9" t="s">
        <v>153</v>
      </c>
      <c r="B60" s="35" t="s">
        <v>125</v>
      </c>
      <c r="C60" s="189" t="s">
        <v>126</v>
      </c>
      <c r="D60" s="189"/>
      <c r="E60" s="11" t="s">
        <v>16</v>
      </c>
      <c r="F60" s="9">
        <v>1</v>
      </c>
      <c r="G60" s="9" t="s">
        <v>127</v>
      </c>
      <c r="H60" s="93">
        <v>10</v>
      </c>
      <c r="I60" s="104">
        <v>14.708499999999997</v>
      </c>
      <c r="J60" s="100">
        <f t="shared" si="0"/>
        <v>18.091454999999996</v>
      </c>
      <c r="K60" s="100">
        <f t="shared" si="1"/>
        <v>147.08499999999998</v>
      </c>
      <c r="L60" s="101">
        <f t="shared" si="2"/>
        <v>35.230783970873546</v>
      </c>
    </row>
    <row r="61" spans="1:12" ht="30.75" customHeight="1">
      <c r="A61" s="9" t="s">
        <v>158</v>
      </c>
      <c r="B61" s="35" t="s">
        <v>125</v>
      </c>
      <c r="C61" s="189" t="s">
        <v>129</v>
      </c>
      <c r="D61" s="189"/>
      <c r="E61" s="11" t="s">
        <v>16</v>
      </c>
      <c r="F61" s="9">
        <v>1</v>
      </c>
      <c r="G61" s="9" t="s">
        <v>130</v>
      </c>
      <c r="H61" s="93">
        <v>12</v>
      </c>
      <c r="I61" s="104">
        <v>12.971999999999998</v>
      </c>
      <c r="J61" s="100">
        <f t="shared" si="0"/>
        <v>15.955559999999997</v>
      </c>
      <c r="K61" s="100">
        <f t="shared" si="1"/>
        <v>155.66399999999999</v>
      </c>
      <c r="L61" s="101">
        <f t="shared" si="2"/>
        <v>37.285683489424891</v>
      </c>
    </row>
    <row r="62" spans="1:12" ht="30.75" customHeight="1">
      <c r="A62" s="9" t="s">
        <v>161</v>
      </c>
      <c r="B62" s="63" t="s">
        <v>85</v>
      </c>
      <c r="C62" s="63" t="s">
        <v>86</v>
      </c>
      <c r="D62" s="62" t="s">
        <v>1418</v>
      </c>
      <c r="E62" s="50" t="s">
        <v>16</v>
      </c>
      <c r="F62" s="50">
        <v>1</v>
      </c>
      <c r="G62" s="50" t="s">
        <v>1419</v>
      </c>
      <c r="H62" s="94">
        <v>6</v>
      </c>
      <c r="I62" s="101">
        <v>11.25</v>
      </c>
      <c r="J62" s="101">
        <v>13.8375</v>
      </c>
      <c r="K62" s="101">
        <v>67.5</v>
      </c>
      <c r="L62" s="101">
        <f t="shared" si="2"/>
        <v>16.168051929387531</v>
      </c>
    </row>
    <row r="63" spans="1:12" ht="30.75" customHeight="1">
      <c r="A63" s="9" t="s">
        <v>165</v>
      </c>
      <c r="B63" s="63" t="s">
        <v>85</v>
      </c>
      <c r="C63" s="63" t="s">
        <v>86</v>
      </c>
      <c r="D63" s="62" t="s">
        <v>1430</v>
      </c>
      <c r="E63" s="50" t="s">
        <v>16</v>
      </c>
      <c r="F63" s="50">
        <v>1</v>
      </c>
      <c r="G63" s="50" t="s">
        <v>1431</v>
      </c>
      <c r="H63" s="94">
        <v>2</v>
      </c>
      <c r="I63" s="101">
        <v>10.67</v>
      </c>
      <c r="J63" s="101">
        <v>13.1241</v>
      </c>
      <c r="K63" s="101">
        <v>21.34</v>
      </c>
      <c r="L63" s="101">
        <f t="shared" si="2"/>
        <v>5.1114996766389611</v>
      </c>
    </row>
    <row r="64" spans="1:12" ht="30" customHeight="1">
      <c r="A64" s="9" t="s">
        <v>168</v>
      </c>
      <c r="B64" s="63" t="s">
        <v>1172</v>
      </c>
      <c r="C64" s="63" t="s">
        <v>1478</v>
      </c>
      <c r="D64" s="62" t="s">
        <v>1479</v>
      </c>
      <c r="E64" s="50" t="s">
        <v>16</v>
      </c>
      <c r="F64" s="50">
        <v>1</v>
      </c>
      <c r="G64" s="50" t="s">
        <v>1174</v>
      </c>
      <c r="H64" s="94">
        <v>1</v>
      </c>
      <c r="I64" s="101">
        <v>36.33</v>
      </c>
      <c r="J64" s="101">
        <f t="shared" si="0"/>
        <v>44.685899999999997</v>
      </c>
      <c r="K64" s="101">
        <f t="shared" si="1"/>
        <v>36.33</v>
      </c>
      <c r="L64" s="101">
        <f t="shared" si="2"/>
        <v>8.7020048384392439</v>
      </c>
    </row>
    <row r="65" spans="1:12" ht="25.5">
      <c r="A65" s="9" t="s">
        <v>172</v>
      </c>
      <c r="B65" s="63" t="s">
        <v>971</v>
      </c>
      <c r="C65" s="228" t="s">
        <v>972</v>
      </c>
      <c r="D65" s="229"/>
      <c r="E65" s="50" t="s">
        <v>16</v>
      </c>
      <c r="F65" s="50">
        <v>5</v>
      </c>
      <c r="G65" s="50" t="s">
        <v>973</v>
      </c>
      <c r="H65" s="94">
        <v>3</v>
      </c>
      <c r="I65" s="101">
        <v>77.23</v>
      </c>
      <c r="J65" s="101">
        <v>94.992900000000006</v>
      </c>
      <c r="K65" s="101">
        <v>231.69</v>
      </c>
      <c r="L65" s="101">
        <f t="shared" si="2"/>
        <v>55.495940022515505</v>
      </c>
    </row>
    <row r="66" spans="1:12" ht="38.25">
      <c r="A66" s="9" t="s">
        <v>176</v>
      </c>
      <c r="B66" s="63" t="s">
        <v>1006</v>
      </c>
      <c r="C66" s="63" t="s">
        <v>1007</v>
      </c>
      <c r="D66" s="63" t="s">
        <v>1008</v>
      </c>
      <c r="E66" s="50" t="s">
        <v>16</v>
      </c>
      <c r="F66" s="50">
        <v>1</v>
      </c>
      <c r="G66" s="50" t="s">
        <v>1009</v>
      </c>
      <c r="H66" s="94">
        <v>2</v>
      </c>
      <c r="I66" s="101">
        <v>8.07</v>
      </c>
      <c r="J66" s="101">
        <v>9.9260999999999999</v>
      </c>
      <c r="K66" s="101">
        <v>16.14</v>
      </c>
      <c r="L66" s="101">
        <f t="shared" si="2"/>
        <v>3.8659608613379963</v>
      </c>
    </row>
    <row r="67" spans="1:12" ht="38.25">
      <c r="A67" s="9" t="s">
        <v>181</v>
      </c>
      <c r="B67" s="63" t="s">
        <v>971</v>
      </c>
      <c r="C67" s="63" t="s">
        <v>1221</v>
      </c>
      <c r="D67" s="62" t="s">
        <v>1222</v>
      </c>
      <c r="E67" s="50" t="s">
        <v>16</v>
      </c>
      <c r="F67" s="50">
        <v>1</v>
      </c>
      <c r="G67" s="50" t="s">
        <v>1223</v>
      </c>
      <c r="H67" s="94">
        <v>2</v>
      </c>
      <c r="I67" s="101">
        <v>12.68</v>
      </c>
      <c r="J67" s="101">
        <v>15.596399999999999</v>
      </c>
      <c r="K67" s="101">
        <v>25.36</v>
      </c>
      <c r="L67" s="101">
        <f t="shared" si="2"/>
        <v>6.0743969915447078</v>
      </c>
    </row>
    <row r="68" spans="1:12" ht="38.25">
      <c r="A68" s="9" t="s">
        <v>1480</v>
      </c>
      <c r="B68" s="63" t="s">
        <v>971</v>
      </c>
      <c r="C68" s="63" t="s">
        <v>1221</v>
      </c>
      <c r="D68" s="62" t="s">
        <v>1224</v>
      </c>
      <c r="E68" s="50" t="s">
        <v>16</v>
      </c>
      <c r="F68" s="50">
        <v>1</v>
      </c>
      <c r="G68" s="50" t="s">
        <v>1225</v>
      </c>
      <c r="H68" s="94">
        <v>4</v>
      </c>
      <c r="I68" s="101">
        <v>15</v>
      </c>
      <c r="J68" s="101">
        <v>18.45</v>
      </c>
      <c r="K68" s="101">
        <v>60</v>
      </c>
      <c r="L68" s="101">
        <f t="shared" ref="L68:L131" si="3">K68/4.1749</f>
        <v>14.371601715011138</v>
      </c>
    </row>
    <row r="69" spans="1:12" ht="51">
      <c r="A69" s="9" t="s">
        <v>1481</v>
      </c>
      <c r="B69" s="62" t="s">
        <v>90</v>
      </c>
      <c r="C69" s="63" t="s">
        <v>1296</v>
      </c>
      <c r="D69" s="62" t="s">
        <v>1297</v>
      </c>
      <c r="E69" s="50" t="s">
        <v>16</v>
      </c>
      <c r="F69" s="50">
        <v>1</v>
      </c>
      <c r="G69" s="50" t="s">
        <v>1298</v>
      </c>
      <c r="H69" s="94">
        <v>2</v>
      </c>
      <c r="I69" s="101">
        <v>8.07</v>
      </c>
      <c r="J69" s="101">
        <v>9.9260999999999999</v>
      </c>
      <c r="K69" s="101">
        <v>16.14</v>
      </c>
      <c r="L69" s="101">
        <f t="shared" si="3"/>
        <v>3.8659608613379963</v>
      </c>
    </row>
    <row r="70" spans="1:12" ht="31.5" customHeight="1">
      <c r="A70" s="9" t="s">
        <v>1482</v>
      </c>
      <c r="B70" s="35" t="s">
        <v>132</v>
      </c>
      <c r="C70" s="189" t="s">
        <v>133</v>
      </c>
      <c r="D70" s="189"/>
      <c r="E70" s="11" t="s">
        <v>134</v>
      </c>
      <c r="F70" s="9">
        <v>1</v>
      </c>
      <c r="G70" s="9" t="s">
        <v>135</v>
      </c>
      <c r="H70" s="93">
        <v>7</v>
      </c>
      <c r="I70" s="104">
        <v>40.077500000000001</v>
      </c>
      <c r="J70" s="100">
        <f t="shared" si="0"/>
        <v>49.295324999999998</v>
      </c>
      <c r="K70" s="100">
        <f t="shared" si="1"/>
        <v>280.54250000000002</v>
      </c>
      <c r="L70" s="101">
        <f t="shared" si="3"/>
        <v>67.197417902225212</v>
      </c>
    </row>
    <row r="71" spans="1:12" ht="32.25" customHeight="1">
      <c r="A71" s="9" t="s">
        <v>1483</v>
      </c>
      <c r="B71" s="35" t="s">
        <v>1090</v>
      </c>
      <c r="C71" s="219" t="s">
        <v>1091</v>
      </c>
      <c r="D71" s="220"/>
      <c r="E71" s="50" t="s">
        <v>16</v>
      </c>
      <c r="F71" s="50">
        <v>1</v>
      </c>
      <c r="G71" s="50" t="s">
        <v>1092</v>
      </c>
      <c r="H71" s="94">
        <v>4</v>
      </c>
      <c r="I71" s="101">
        <v>45.56</v>
      </c>
      <c r="J71" s="101">
        <f t="shared" si="0"/>
        <v>56.038800000000002</v>
      </c>
      <c r="K71" s="101">
        <f t="shared" si="1"/>
        <v>182.24</v>
      </c>
      <c r="L71" s="101">
        <f t="shared" si="3"/>
        <v>43.651344942393834</v>
      </c>
    </row>
    <row r="72" spans="1:12" ht="33" customHeight="1">
      <c r="A72" s="9" t="s">
        <v>1484</v>
      </c>
      <c r="B72" s="35" t="s">
        <v>137</v>
      </c>
      <c r="C72" s="189" t="s">
        <v>138</v>
      </c>
      <c r="D72" s="189"/>
      <c r="E72" s="11" t="s">
        <v>16</v>
      </c>
      <c r="F72" s="9">
        <v>1</v>
      </c>
      <c r="G72" s="9" t="s">
        <v>139</v>
      </c>
      <c r="H72" s="93">
        <v>38</v>
      </c>
      <c r="I72" s="104">
        <v>9.222999999999999</v>
      </c>
      <c r="J72" s="100">
        <f t="shared" si="0"/>
        <v>11.344289999999999</v>
      </c>
      <c r="K72" s="100">
        <f t="shared" si="1"/>
        <v>350.47399999999993</v>
      </c>
      <c r="L72" s="101">
        <f t="shared" si="3"/>
        <v>83.947878991113541</v>
      </c>
    </row>
    <row r="73" spans="1:12" ht="43.5" customHeight="1">
      <c r="A73" s="9" t="s">
        <v>1485</v>
      </c>
      <c r="B73" s="35" t="s">
        <v>141</v>
      </c>
      <c r="C73" s="189" t="s">
        <v>142</v>
      </c>
      <c r="D73" s="189"/>
      <c r="E73" s="11" t="s">
        <v>16</v>
      </c>
      <c r="F73" s="9">
        <v>1</v>
      </c>
      <c r="G73" s="9" t="s">
        <v>143</v>
      </c>
      <c r="H73" s="93">
        <v>2</v>
      </c>
      <c r="I73" s="104">
        <v>61.99649999999999</v>
      </c>
      <c r="J73" s="100">
        <f t="shared" si="0"/>
        <v>76.255694999999989</v>
      </c>
      <c r="K73" s="100">
        <f t="shared" si="1"/>
        <v>123.99299999999998</v>
      </c>
      <c r="L73" s="101">
        <f t="shared" si="3"/>
        <v>29.699633524156262</v>
      </c>
    </row>
    <row r="74" spans="1:12" ht="33.75" customHeight="1">
      <c r="A74" s="9" t="s">
        <v>1486</v>
      </c>
      <c r="B74" s="35" t="s">
        <v>145</v>
      </c>
      <c r="C74" s="189" t="s">
        <v>146</v>
      </c>
      <c r="D74" s="189"/>
      <c r="E74" s="11" t="s">
        <v>16</v>
      </c>
      <c r="F74" s="9">
        <v>1</v>
      </c>
      <c r="G74" s="9" t="s">
        <v>147</v>
      </c>
      <c r="H74" s="93">
        <v>26</v>
      </c>
      <c r="I74" s="104">
        <v>17.008499999999998</v>
      </c>
      <c r="J74" s="100">
        <f t="shared" si="0"/>
        <v>20.920454999999997</v>
      </c>
      <c r="K74" s="100">
        <f t="shared" si="1"/>
        <v>442.22099999999995</v>
      </c>
      <c r="L74" s="101">
        <f t="shared" si="3"/>
        <v>105.92373470023233</v>
      </c>
    </row>
    <row r="75" spans="1:12" ht="38.25">
      <c r="A75" s="9" t="s">
        <v>1487</v>
      </c>
      <c r="B75" s="35" t="s">
        <v>149</v>
      </c>
      <c r="C75" s="80" t="s">
        <v>150</v>
      </c>
      <c r="D75" s="35" t="s">
        <v>151</v>
      </c>
      <c r="E75" s="11" t="s">
        <v>16</v>
      </c>
      <c r="F75" s="9">
        <v>1</v>
      </c>
      <c r="G75" s="9" t="s">
        <v>152</v>
      </c>
      <c r="H75" s="93">
        <v>3</v>
      </c>
      <c r="I75" s="104">
        <v>22.781499999999998</v>
      </c>
      <c r="J75" s="100">
        <f t="shared" si="0"/>
        <v>28.021244999999997</v>
      </c>
      <c r="K75" s="100">
        <f t="shared" si="1"/>
        <v>68.344499999999996</v>
      </c>
      <c r="L75" s="101">
        <f t="shared" si="3"/>
        <v>16.370332223526312</v>
      </c>
    </row>
    <row r="76" spans="1:12" ht="27.75" customHeight="1">
      <c r="A76" s="9" t="s">
        <v>1488</v>
      </c>
      <c r="B76" s="189" t="s">
        <v>154</v>
      </c>
      <c r="C76" s="223" t="s">
        <v>155</v>
      </c>
      <c r="D76" s="35" t="s">
        <v>156</v>
      </c>
      <c r="E76" s="11" t="s">
        <v>16</v>
      </c>
      <c r="F76" s="9">
        <v>250</v>
      </c>
      <c r="G76" s="9" t="s">
        <v>157</v>
      </c>
      <c r="H76" s="93">
        <v>3</v>
      </c>
      <c r="I76" s="104">
        <v>72.093499999999992</v>
      </c>
      <c r="J76" s="100">
        <f t="shared" si="0"/>
        <v>88.675004999999985</v>
      </c>
      <c r="K76" s="100">
        <f t="shared" si="1"/>
        <v>216.28049999999996</v>
      </c>
      <c r="L76" s="101">
        <f t="shared" si="3"/>
        <v>51.804953412057763</v>
      </c>
    </row>
    <row r="77" spans="1:12" ht="27.75" customHeight="1">
      <c r="A77" s="9" t="s">
        <v>1489</v>
      </c>
      <c r="B77" s="189"/>
      <c r="C77" s="227"/>
      <c r="D77" s="35" t="s">
        <v>159</v>
      </c>
      <c r="E77" s="11" t="s">
        <v>16</v>
      </c>
      <c r="F77" s="9">
        <v>250</v>
      </c>
      <c r="G77" s="9" t="s">
        <v>160</v>
      </c>
      <c r="H77" s="93">
        <v>3</v>
      </c>
      <c r="I77" s="104">
        <v>124.28049999999999</v>
      </c>
      <c r="J77" s="100">
        <f t="shared" si="0"/>
        <v>152.86501499999997</v>
      </c>
      <c r="K77" s="100">
        <f t="shared" si="1"/>
        <v>372.8415</v>
      </c>
      <c r="L77" s="101">
        <f t="shared" si="3"/>
        <v>89.305492347122083</v>
      </c>
    </row>
    <row r="78" spans="1:12" ht="30.75" customHeight="1">
      <c r="A78" s="9" t="s">
        <v>1490</v>
      </c>
      <c r="B78" s="35" t="s">
        <v>162</v>
      </c>
      <c r="C78" s="35" t="s">
        <v>163</v>
      </c>
      <c r="D78" s="17"/>
      <c r="E78" s="11" t="s">
        <v>16</v>
      </c>
      <c r="F78" s="9">
        <v>10</v>
      </c>
      <c r="G78" s="9" t="s">
        <v>164</v>
      </c>
      <c r="H78" s="93">
        <v>2</v>
      </c>
      <c r="I78" s="104">
        <v>27.967999999999996</v>
      </c>
      <c r="J78" s="100">
        <f t="shared" si="0"/>
        <v>34.400639999999996</v>
      </c>
      <c r="K78" s="100">
        <f t="shared" si="1"/>
        <v>55.935999999999993</v>
      </c>
      <c r="L78" s="101">
        <f t="shared" si="3"/>
        <v>13.398165225514381</v>
      </c>
    </row>
    <row r="79" spans="1:12" ht="30.75" customHeight="1">
      <c r="A79" s="9" t="s">
        <v>1491</v>
      </c>
      <c r="B79" s="35" t="s">
        <v>162</v>
      </c>
      <c r="C79" s="35" t="s">
        <v>166</v>
      </c>
      <c r="D79" s="35"/>
      <c r="E79" s="11" t="s">
        <v>16</v>
      </c>
      <c r="F79" s="9">
        <v>10</v>
      </c>
      <c r="G79" s="9" t="s">
        <v>167</v>
      </c>
      <c r="H79" s="93">
        <v>10</v>
      </c>
      <c r="I79" s="104">
        <v>27.967999999999996</v>
      </c>
      <c r="J79" s="100">
        <f t="shared" si="0"/>
        <v>34.400639999999996</v>
      </c>
      <c r="K79" s="100">
        <f t="shared" si="1"/>
        <v>279.67999999999995</v>
      </c>
      <c r="L79" s="101">
        <f t="shared" si="3"/>
        <v>66.990826127571907</v>
      </c>
    </row>
    <row r="80" spans="1:12" ht="69.75" customHeight="1">
      <c r="A80" s="9" t="s">
        <v>1492</v>
      </c>
      <c r="B80" s="35" t="s">
        <v>169</v>
      </c>
      <c r="C80" s="106" t="s">
        <v>170</v>
      </c>
      <c r="D80" s="111"/>
      <c r="E80" s="11" t="s">
        <v>134</v>
      </c>
      <c r="F80" s="9">
        <v>1</v>
      </c>
      <c r="G80" s="9" t="s">
        <v>171</v>
      </c>
      <c r="H80" s="93">
        <v>4</v>
      </c>
      <c r="I80" s="104">
        <v>13.845999999999998</v>
      </c>
      <c r="J80" s="100">
        <f t="shared" si="0"/>
        <v>17.030579999999997</v>
      </c>
      <c r="K80" s="100">
        <f t="shared" si="1"/>
        <v>55.383999999999993</v>
      </c>
      <c r="L80" s="101">
        <f t="shared" si="3"/>
        <v>13.26594648973628</v>
      </c>
    </row>
    <row r="81" spans="1:12" ht="29.25" customHeight="1">
      <c r="A81" s="9" t="s">
        <v>1493</v>
      </c>
      <c r="B81" s="35" t="s">
        <v>173</v>
      </c>
      <c r="C81" s="35" t="s">
        <v>1494</v>
      </c>
      <c r="D81" s="35"/>
      <c r="E81" s="11" t="s">
        <v>16</v>
      </c>
      <c r="F81" s="9">
        <v>10</v>
      </c>
      <c r="G81" s="9" t="s">
        <v>175</v>
      </c>
      <c r="H81" s="93">
        <v>6</v>
      </c>
      <c r="I81" s="104">
        <v>9.5104999999999986</v>
      </c>
      <c r="J81" s="100">
        <f t="shared" si="0"/>
        <v>11.697914999999998</v>
      </c>
      <c r="K81" s="100">
        <f t="shared" si="1"/>
        <v>57.062999999999988</v>
      </c>
      <c r="L81" s="101">
        <f t="shared" si="3"/>
        <v>13.66811181106134</v>
      </c>
    </row>
    <row r="82" spans="1:12" ht="52.5" customHeight="1">
      <c r="A82" s="9" t="s">
        <v>1495</v>
      </c>
      <c r="B82" s="189" t="s">
        <v>177</v>
      </c>
      <c r="C82" s="223" t="s">
        <v>178</v>
      </c>
      <c r="D82" s="35" t="s">
        <v>179</v>
      </c>
      <c r="E82" s="11" t="s">
        <v>16</v>
      </c>
      <c r="F82" s="9">
        <v>10</v>
      </c>
      <c r="G82" s="9" t="s">
        <v>180</v>
      </c>
      <c r="H82" s="93">
        <v>7</v>
      </c>
      <c r="I82" s="104">
        <v>18.169999999999998</v>
      </c>
      <c r="J82" s="100">
        <f t="shared" si="0"/>
        <v>22.349099999999996</v>
      </c>
      <c r="K82" s="100">
        <f t="shared" si="1"/>
        <v>127.18999999999998</v>
      </c>
      <c r="L82" s="101">
        <f t="shared" si="3"/>
        <v>30.465400368871105</v>
      </c>
    </row>
    <row r="83" spans="1:12" ht="52.5" customHeight="1">
      <c r="A83" s="9" t="s">
        <v>1496</v>
      </c>
      <c r="B83" s="189"/>
      <c r="C83" s="227"/>
      <c r="D83" s="35" t="s">
        <v>182</v>
      </c>
      <c r="E83" s="11" t="s">
        <v>16</v>
      </c>
      <c r="F83" s="9">
        <v>10</v>
      </c>
      <c r="G83" s="9" t="s">
        <v>183</v>
      </c>
      <c r="H83" s="93">
        <v>5</v>
      </c>
      <c r="I83" s="104">
        <v>18.169999999999998</v>
      </c>
      <c r="J83" s="100">
        <f t="shared" si="0"/>
        <v>22.349099999999996</v>
      </c>
      <c r="K83" s="100">
        <f t="shared" si="1"/>
        <v>90.85</v>
      </c>
      <c r="L83" s="101">
        <f t="shared" si="3"/>
        <v>21.761000263479364</v>
      </c>
    </row>
    <row r="84" spans="1:12" ht="18" customHeight="1">
      <c r="A84" s="14">
        <v>3</v>
      </c>
      <c r="B84" s="196" t="s">
        <v>184</v>
      </c>
      <c r="C84" s="196"/>
      <c r="D84" s="196"/>
      <c r="E84" s="18"/>
      <c r="F84" s="8"/>
      <c r="G84" s="22"/>
      <c r="H84" s="96"/>
      <c r="I84" s="103"/>
      <c r="J84" s="103"/>
      <c r="K84" s="103"/>
      <c r="L84" s="114"/>
    </row>
    <row r="85" spans="1:12" ht="37.5" customHeight="1">
      <c r="A85" s="112" t="s">
        <v>185</v>
      </c>
      <c r="B85" s="63" t="s">
        <v>1188</v>
      </c>
      <c r="C85" s="63" t="s">
        <v>1189</v>
      </c>
      <c r="D85" s="63" t="s">
        <v>1190</v>
      </c>
      <c r="E85" s="50" t="s">
        <v>16</v>
      </c>
      <c r="F85" s="50">
        <v>1</v>
      </c>
      <c r="G85" s="50" t="s">
        <v>1191</v>
      </c>
      <c r="H85" s="94">
        <v>1</v>
      </c>
      <c r="I85" s="101">
        <v>196.28</v>
      </c>
      <c r="J85" s="101">
        <f>I85*1.23</f>
        <v>241.42439999999999</v>
      </c>
      <c r="K85" s="101">
        <f>I85*H85</f>
        <v>196.28</v>
      </c>
      <c r="L85" s="101">
        <f t="shared" si="3"/>
        <v>47.014299743706438</v>
      </c>
    </row>
    <row r="86" spans="1:12" ht="46.5" customHeight="1">
      <c r="A86" s="112" t="s">
        <v>190</v>
      </c>
      <c r="B86" s="35" t="s">
        <v>186</v>
      </c>
      <c r="C86" s="223" t="s">
        <v>187</v>
      </c>
      <c r="D86" s="35" t="s">
        <v>188</v>
      </c>
      <c r="E86" s="11" t="s">
        <v>16</v>
      </c>
      <c r="F86" s="9">
        <v>100</v>
      </c>
      <c r="G86" s="9" t="s">
        <v>189</v>
      </c>
      <c r="H86" s="93">
        <v>12</v>
      </c>
      <c r="I86" s="104">
        <v>45.850499999999997</v>
      </c>
      <c r="J86" s="100">
        <f t="shared" si="0"/>
        <v>56.396114999999995</v>
      </c>
      <c r="K86" s="100">
        <f t="shared" si="1"/>
        <v>550.2059999999999</v>
      </c>
      <c r="L86" s="101">
        <f t="shared" si="3"/>
        <v>131.78902488682363</v>
      </c>
    </row>
    <row r="87" spans="1:12" ht="42.75" customHeight="1">
      <c r="A87" s="112" t="s">
        <v>193</v>
      </c>
      <c r="B87" s="35" t="s">
        <v>186</v>
      </c>
      <c r="C87" s="227"/>
      <c r="D87" s="35" t="s">
        <v>191</v>
      </c>
      <c r="E87" s="11" t="s">
        <v>16</v>
      </c>
      <c r="F87" s="9">
        <v>100</v>
      </c>
      <c r="G87" s="9" t="s">
        <v>192</v>
      </c>
      <c r="H87" s="93">
        <v>3</v>
      </c>
      <c r="I87" s="104">
        <v>51.612000000000002</v>
      </c>
      <c r="J87" s="100">
        <f t="shared" si="0"/>
        <v>63.482759999999999</v>
      </c>
      <c r="K87" s="100">
        <f t="shared" si="1"/>
        <v>154.83600000000001</v>
      </c>
      <c r="L87" s="101">
        <f t="shared" si="3"/>
        <v>37.087355385757746</v>
      </c>
    </row>
    <row r="88" spans="1:12" ht="33.75" customHeight="1">
      <c r="A88" s="112" t="s">
        <v>197</v>
      </c>
      <c r="B88" s="35" t="s">
        <v>194</v>
      </c>
      <c r="C88" s="189" t="s">
        <v>195</v>
      </c>
      <c r="D88" s="189"/>
      <c r="E88" s="11" t="s">
        <v>16</v>
      </c>
      <c r="F88" s="9">
        <v>100</v>
      </c>
      <c r="G88" s="9" t="s">
        <v>196</v>
      </c>
      <c r="H88" s="93">
        <v>16</v>
      </c>
      <c r="I88" s="104">
        <v>101.2115</v>
      </c>
      <c r="J88" s="100">
        <f t="shared" si="0"/>
        <v>124.490145</v>
      </c>
      <c r="K88" s="100">
        <f t="shared" si="1"/>
        <v>1619.384</v>
      </c>
      <c r="L88" s="101">
        <f t="shared" si="3"/>
        <v>387.88569786102659</v>
      </c>
    </row>
    <row r="89" spans="1:12" ht="30" customHeight="1">
      <c r="A89" s="112" t="s">
        <v>201</v>
      </c>
      <c r="B89" s="189" t="s">
        <v>186</v>
      </c>
      <c r="C89" s="223" t="s">
        <v>198</v>
      </c>
      <c r="D89" s="35" t="s">
        <v>199</v>
      </c>
      <c r="E89" s="11" t="s">
        <v>16</v>
      </c>
      <c r="F89" s="9">
        <v>100</v>
      </c>
      <c r="G89" s="9" t="s">
        <v>200</v>
      </c>
      <c r="H89" s="93">
        <v>3</v>
      </c>
      <c r="I89" s="104">
        <v>99.486499999999992</v>
      </c>
      <c r="J89" s="100">
        <f t="shared" si="0"/>
        <v>122.36839499999999</v>
      </c>
      <c r="K89" s="100">
        <f t="shared" si="1"/>
        <v>298.45949999999999</v>
      </c>
      <c r="L89" s="101">
        <f t="shared" si="3"/>
        <v>71.489017701022775</v>
      </c>
    </row>
    <row r="90" spans="1:12" ht="31.5" customHeight="1">
      <c r="A90" s="112" t="s">
        <v>204</v>
      </c>
      <c r="B90" s="189"/>
      <c r="C90" s="227"/>
      <c r="D90" s="35" t="s">
        <v>202</v>
      </c>
      <c r="E90" s="11" t="s">
        <v>16</v>
      </c>
      <c r="F90" s="9">
        <v>100</v>
      </c>
      <c r="G90" s="9" t="s">
        <v>203</v>
      </c>
      <c r="H90" s="93">
        <v>3</v>
      </c>
      <c r="I90" s="104">
        <v>111.596</v>
      </c>
      <c r="J90" s="100">
        <f t="shared" si="0"/>
        <v>137.26308</v>
      </c>
      <c r="K90" s="100">
        <f t="shared" si="1"/>
        <v>334.78800000000001</v>
      </c>
      <c r="L90" s="101">
        <f t="shared" si="3"/>
        <v>80.190663249419146</v>
      </c>
    </row>
    <row r="91" spans="1:12" ht="81.75" customHeight="1">
      <c r="A91" s="112" t="s">
        <v>209</v>
      </c>
      <c r="B91" s="35" t="s">
        <v>205</v>
      </c>
      <c r="C91" s="35" t="s">
        <v>206</v>
      </c>
      <c r="D91" s="35" t="s">
        <v>207</v>
      </c>
      <c r="E91" s="11" t="s">
        <v>16</v>
      </c>
      <c r="F91" s="9">
        <v>100</v>
      </c>
      <c r="G91" s="9" t="s">
        <v>208</v>
      </c>
      <c r="H91" s="93">
        <v>7</v>
      </c>
      <c r="I91" s="104">
        <v>137.839</v>
      </c>
      <c r="J91" s="100">
        <f t="shared" si="0"/>
        <v>169.54196999999999</v>
      </c>
      <c r="K91" s="100">
        <f t="shared" si="1"/>
        <v>964.87300000000005</v>
      </c>
      <c r="L91" s="101">
        <f t="shared" si="3"/>
        <v>231.11284102613237</v>
      </c>
    </row>
    <row r="92" spans="1:12" ht="63.75">
      <c r="A92" s="112" t="s">
        <v>213</v>
      </c>
      <c r="B92" s="35" t="s">
        <v>186</v>
      </c>
      <c r="C92" s="80" t="s">
        <v>210</v>
      </c>
      <c r="D92" s="35" t="s">
        <v>211</v>
      </c>
      <c r="E92" s="11" t="s">
        <v>16</v>
      </c>
      <c r="F92" s="9">
        <v>100</v>
      </c>
      <c r="G92" s="9" t="s">
        <v>212</v>
      </c>
      <c r="H92" s="93">
        <v>5</v>
      </c>
      <c r="I92" s="104">
        <v>127.74199999999999</v>
      </c>
      <c r="J92" s="100">
        <f t="shared" si="0"/>
        <v>157.12266</v>
      </c>
      <c r="K92" s="100">
        <f t="shared" si="1"/>
        <v>638.70999999999992</v>
      </c>
      <c r="L92" s="101">
        <f t="shared" si="3"/>
        <v>152.98809552324605</v>
      </c>
    </row>
    <row r="93" spans="1:12" ht="63.75">
      <c r="A93" s="112" t="s">
        <v>216</v>
      </c>
      <c r="B93" s="35" t="s">
        <v>186</v>
      </c>
      <c r="C93" s="80" t="s">
        <v>210</v>
      </c>
      <c r="D93" s="35" t="s">
        <v>214</v>
      </c>
      <c r="E93" s="11" t="s">
        <v>16</v>
      </c>
      <c r="F93" s="9">
        <v>100</v>
      </c>
      <c r="G93" s="9" t="s">
        <v>215</v>
      </c>
      <c r="H93" s="93">
        <v>2</v>
      </c>
      <c r="I93" s="104">
        <v>232.12749999999997</v>
      </c>
      <c r="J93" s="100">
        <f t="shared" si="0"/>
        <v>285.51682499999998</v>
      </c>
      <c r="K93" s="100">
        <f t="shared" si="1"/>
        <v>464.25499999999994</v>
      </c>
      <c r="L93" s="101">
        <f t="shared" si="3"/>
        <v>111.20146590337491</v>
      </c>
    </row>
    <row r="94" spans="1:12" ht="27.75" customHeight="1">
      <c r="A94" s="112" t="s">
        <v>219</v>
      </c>
      <c r="B94" s="35" t="s">
        <v>194</v>
      </c>
      <c r="C94" s="189" t="s">
        <v>217</v>
      </c>
      <c r="D94" s="189"/>
      <c r="E94" s="11" t="s">
        <v>16</v>
      </c>
      <c r="F94" s="9">
        <v>100</v>
      </c>
      <c r="G94" s="9" t="s">
        <v>218</v>
      </c>
      <c r="H94" s="93">
        <v>6</v>
      </c>
      <c r="I94" s="104">
        <v>143.88800000000001</v>
      </c>
      <c r="J94" s="100">
        <f t="shared" si="0"/>
        <v>176.98223999999999</v>
      </c>
      <c r="K94" s="100">
        <f t="shared" si="1"/>
        <v>863.32799999999997</v>
      </c>
      <c r="L94" s="101">
        <f t="shared" si="3"/>
        <v>206.79010275695225</v>
      </c>
    </row>
    <row r="95" spans="1:12" ht="21.75" customHeight="1">
      <c r="A95" s="112" t="s">
        <v>222</v>
      </c>
      <c r="B95" s="35" t="s">
        <v>205</v>
      </c>
      <c r="C95" s="189" t="s">
        <v>220</v>
      </c>
      <c r="D95" s="189"/>
      <c r="E95" s="11" t="s">
        <v>16</v>
      </c>
      <c r="F95" s="9">
        <v>100</v>
      </c>
      <c r="G95" s="9" t="s">
        <v>221</v>
      </c>
      <c r="H95" s="93">
        <v>1</v>
      </c>
      <c r="I95" s="104">
        <v>41.813999999999993</v>
      </c>
      <c r="J95" s="100">
        <f t="shared" si="0"/>
        <v>51.431219999999989</v>
      </c>
      <c r="K95" s="100">
        <f t="shared" si="1"/>
        <v>41.813999999999993</v>
      </c>
      <c r="L95" s="101">
        <f t="shared" si="3"/>
        <v>10.01556923519126</v>
      </c>
    </row>
    <row r="96" spans="1:12" ht="21" customHeight="1">
      <c r="A96" s="112" t="s">
        <v>227</v>
      </c>
      <c r="B96" s="189" t="s">
        <v>223</v>
      </c>
      <c r="C96" s="223" t="s">
        <v>224</v>
      </c>
      <c r="D96" s="35" t="s">
        <v>225</v>
      </c>
      <c r="E96" s="11" t="s">
        <v>16</v>
      </c>
      <c r="F96" s="9">
        <v>100</v>
      </c>
      <c r="G96" s="9" t="s">
        <v>226</v>
      </c>
      <c r="H96" s="93">
        <v>7</v>
      </c>
      <c r="I96" s="104">
        <v>42.963999999999999</v>
      </c>
      <c r="J96" s="100">
        <f t="shared" si="0"/>
        <v>52.84572</v>
      </c>
      <c r="K96" s="100">
        <f t="shared" si="1"/>
        <v>300.74799999999999</v>
      </c>
      <c r="L96" s="101">
        <f t="shared" si="3"/>
        <v>72.037174543102822</v>
      </c>
    </row>
    <row r="97" spans="1:12" ht="21" customHeight="1">
      <c r="A97" s="112" t="s">
        <v>230</v>
      </c>
      <c r="B97" s="189"/>
      <c r="C97" s="226"/>
      <c r="D97" s="35" t="s">
        <v>228</v>
      </c>
      <c r="E97" s="11" t="s">
        <v>16</v>
      </c>
      <c r="F97" s="9">
        <v>100</v>
      </c>
      <c r="G97" s="9" t="s">
        <v>229</v>
      </c>
      <c r="H97" s="93">
        <v>18</v>
      </c>
      <c r="I97" s="104">
        <v>48.161999999999999</v>
      </c>
      <c r="J97" s="100">
        <f t="shared" si="0"/>
        <v>59.239259999999994</v>
      </c>
      <c r="K97" s="100">
        <f t="shared" si="1"/>
        <v>866.91599999999994</v>
      </c>
      <c r="L97" s="101">
        <f t="shared" si="3"/>
        <v>207.64952453950991</v>
      </c>
    </row>
    <row r="98" spans="1:12" ht="21" customHeight="1">
      <c r="A98" s="112" t="s">
        <v>233</v>
      </c>
      <c r="B98" s="189"/>
      <c r="C98" s="226"/>
      <c r="D98" s="35" t="s">
        <v>231</v>
      </c>
      <c r="E98" s="11" t="s">
        <v>16</v>
      </c>
      <c r="F98" s="9">
        <v>100</v>
      </c>
      <c r="G98" s="9" t="s">
        <v>232</v>
      </c>
      <c r="H98" s="93">
        <v>6</v>
      </c>
      <c r="I98" s="104">
        <v>71.230999999999995</v>
      </c>
      <c r="J98" s="100">
        <f t="shared" si="0"/>
        <v>87.614129999999989</v>
      </c>
      <c r="K98" s="100">
        <f t="shared" si="1"/>
        <v>427.38599999999997</v>
      </c>
      <c r="L98" s="101">
        <f t="shared" si="3"/>
        <v>102.37035617619583</v>
      </c>
    </row>
    <row r="99" spans="1:12" ht="21" customHeight="1">
      <c r="A99" s="112" t="s">
        <v>236</v>
      </c>
      <c r="B99" s="189"/>
      <c r="C99" s="227"/>
      <c r="D99" s="35" t="s">
        <v>234</v>
      </c>
      <c r="E99" s="11" t="s">
        <v>16</v>
      </c>
      <c r="F99" s="9">
        <v>100</v>
      </c>
      <c r="G99" s="9" t="s">
        <v>235</v>
      </c>
      <c r="H99" s="93">
        <v>6</v>
      </c>
      <c r="I99" s="104">
        <v>72.955999999999989</v>
      </c>
      <c r="J99" s="100">
        <f t="shared" si="0"/>
        <v>89.73587999999998</v>
      </c>
      <c r="K99" s="100">
        <f t="shared" si="1"/>
        <v>437.73599999999993</v>
      </c>
      <c r="L99" s="101">
        <f t="shared" si="3"/>
        <v>104.84945747203524</v>
      </c>
    </row>
    <row r="100" spans="1:12" ht="20.25" customHeight="1">
      <c r="A100" s="112" t="s">
        <v>241</v>
      </c>
      <c r="B100" s="189" t="s">
        <v>237</v>
      </c>
      <c r="C100" s="223" t="s">
        <v>238</v>
      </c>
      <c r="D100" s="35" t="s">
        <v>239</v>
      </c>
      <c r="E100" s="11" t="s">
        <v>16</v>
      </c>
      <c r="F100" s="9">
        <v>100</v>
      </c>
      <c r="G100" s="9" t="s">
        <v>240</v>
      </c>
      <c r="H100" s="93">
        <v>27</v>
      </c>
      <c r="I100" s="104">
        <v>12.109499999999999</v>
      </c>
      <c r="J100" s="100">
        <f t="shared" si="0"/>
        <v>14.894684999999999</v>
      </c>
      <c r="K100" s="100">
        <f t="shared" si="1"/>
        <v>326.95649999999995</v>
      </c>
      <c r="L100" s="101">
        <f t="shared" si="3"/>
        <v>78.314809935567311</v>
      </c>
    </row>
    <row r="101" spans="1:12" ht="20.25" customHeight="1">
      <c r="A101" s="112" t="s">
        <v>244</v>
      </c>
      <c r="B101" s="189"/>
      <c r="C101" s="227"/>
      <c r="D101" s="35" t="s">
        <v>242</v>
      </c>
      <c r="E101" s="11" t="s">
        <v>16</v>
      </c>
      <c r="F101" s="9">
        <v>100</v>
      </c>
      <c r="G101" s="9" t="s">
        <v>243</v>
      </c>
      <c r="H101" s="93">
        <v>15</v>
      </c>
      <c r="I101" s="104">
        <v>12.971999999999998</v>
      </c>
      <c r="J101" s="100">
        <f t="shared" si="0"/>
        <v>15.955559999999997</v>
      </c>
      <c r="K101" s="100">
        <f t="shared" si="1"/>
        <v>194.57999999999996</v>
      </c>
      <c r="L101" s="101">
        <f t="shared" si="3"/>
        <v>46.607104361781111</v>
      </c>
    </row>
    <row r="102" spans="1:12" ht="45" customHeight="1">
      <c r="A102" s="112" t="s">
        <v>248</v>
      </c>
      <c r="B102" s="35" t="s">
        <v>245</v>
      </c>
      <c r="C102" s="189" t="s">
        <v>246</v>
      </c>
      <c r="D102" s="189"/>
      <c r="E102" s="11" t="s">
        <v>16</v>
      </c>
      <c r="F102" s="9">
        <v>100</v>
      </c>
      <c r="G102" s="9" t="s">
        <v>247</v>
      </c>
      <c r="H102" s="93">
        <v>5</v>
      </c>
      <c r="I102" s="104">
        <v>53.348499999999994</v>
      </c>
      <c r="J102" s="100">
        <f t="shared" ref="J102:J219" si="4">I102*1.23</f>
        <v>65.61865499999999</v>
      </c>
      <c r="K102" s="100">
        <f t="shared" si="1"/>
        <v>266.74249999999995</v>
      </c>
      <c r="L102" s="101">
        <f t="shared" si="3"/>
        <v>63.89194950777263</v>
      </c>
    </row>
    <row r="103" spans="1:12" ht="21" customHeight="1">
      <c r="A103" s="112" t="s">
        <v>251</v>
      </c>
      <c r="B103" s="35" t="s">
        <v>205</v>
      </c>
      <c r="C103" s="189" t="s">
        <v>249</v>
      </c>
      <c r="D103" s="189"/>
      <c r="E103" s="11" t="s">
        <v>16</v>
      </c>
      <c r="F103" s="9">
        <v>100</v>
      </c>
      <c r="G103" s="9" t="s">
        <v>250</v>
      </c>
      <c r="H103" s="93">
        <v>11</v>
      </c>
      <c r="I103" s="104">
        <v>29.991999999999997</v>
      </c>
      <c r="J103" s="100">
        <f t="shared" si="4"/>
        <v>36.890159999999995</v>
      </c>
      <c r="K103" s="100">
        <f t="shared" si="1"/>
        <v>329.91199999999998</v>
      </c>
      <c r="L103" s="101">
        <f t="shared" si="3"/>
        <v>79.022731083379242</v>
      </c>
    </row>
    <row r="104" spans="1:12" ht="25.5" customHeight="1">
      <c r="A104" s="112" t="s">
        <v>255</v>
      </c>
      <c r="B104" s="35" t="s">
        <v>252</v>
      </c>
      <c r="C104" s="189" t="s">
        <v>253</v>
      </c>
      <c r="D104" s="189"/>
      <c r="E104" s="11" t="s">
        <v>16</v>
      </c>
      <c r="F104" s="9">
        <v>1000</v>
      </c>
      <c r="G104" s="9" t="s">
        <v>254</v>
      </c>
      <c r="H104" s="93">
        <v>3</v>
      </c>
      <c r="I104" s="104">
        <v>123.70549999999999</v>
      </c>
      <c r="J104" s="100">
        <f t="shared" si="4"/>
        <v>152.15776499999998</v>
      </c>
      <c r="K104" s="100">
        <f t="shared" ref="K104:K232" si="5">I104*H104</f>
        <v>371.11649999999997</v>
      </c>
      <c r="L104" s="101">
        <f t="shared" si="3"/>
        <v>88.892308797815502</v>
      </c>
    </row>
    <row r="105" spans="1:12" ht="29.25" customHeight="1">
      <c r="A105" s="112" t="s">
        <v>258</v>
      </c>
      <c r="B105" s="35" t="s">
        <v>252</v>
      </c>
      <c r="C105" s="189" t="s">
        <v>256</v>
      </c>
      <c r="D105" s="189"/>
      <c r="E105" s="11" t="s">
        <v>16</v>
      </c>
      <c r="F105" s="9">
        <v>1000</v>
      </c>
      <c r="G105" s="9" t="s">
        <v>257</v>
      </c>
      <c r="H105" s="93">
        <v>2</v>
      </c>
      <c r="I105" s="104">
        <v>286.92499999999995</v>
      </c>
      <c r="J105" s="100">
        <f t="shared" si="4"/>
        <v>352.91774999999996</v>
      </c>
      <c r="K105" s="100">
        <f t="shared" si="5"/>
        <v>573.84999999999991</v>
      </c>
      <c r="L105" s="101">
        <f t="shared" si="3"/>
        <v>137.45239406931901</v>
      </c>
    </row>
    <row r="106" spans="1:12" ht="33.75" customHeight="1">
      <c r="A106" s="112" t="s">
        <v>263</v>
      </c>
      <c r="B106" s="189" t="s">
        <v>259</v>
      </c>
      <c r="C106" s="230" t="s">
        <v>260</v>
      </c>
      <c r="D106" s="35" t="s">
        <v>261</v>
      </c>
      <c r="E106" s="11" t="s">
        <v>16</v>
      </c>
      <c r="F106" s="9">
        <v>200</v>
      </c>
      <c r="G106" s="9" t="s">
        <v>262</v>
      </c>
      <c r="H106" s="93">
        <v>12</v>
      </c>
      <c r="I106" s="104">
        <v>85.927999999999997</v>
      </c>
      <c r="J106" s="100">
        <f t="shared" si="4"/>
        <v>105.69144</v>
      </c>
      <c r="K106" s="100">
        <f t="shared" si="5"/>
        <v>1031.136</v>
      </c>
      <c r="L106" s="101">
        <f t="shared" si="3"/>
        <v>246.98459843349539</v>
      </c>
    </row>
    <row r="107" spans="1:12" ht="33.75" customHeight="1">
      <c r="A107" s="112" t="s">
        <v>266</v>
      </c>
      <c r="B107" s="189"/>
      <c r="C107" s="231"/>
      <c r="D107" s="35" t="s">
        <v>264</v>
      </c>
      <c r="E107" s="11" t="s">
        <v>16</v>
      </c>
      <c r="F107" s="9">
        <v>200</v>
      </c>
      <c r="G107" s="9" t="s">
        <v>265</v>
      </c>
      <c r="H107" s="93">
        <v>8</v>
      </c>
      <c r="I107" s="104">
        <v>101.2115</v>
      </c>
      <c r="J107" s="100">
        <f t="shared" si="4"/>
        <v>124.490145</v>
      </c>
      <c r="K107" s="100">
        <f t="shared" si="5"/>
        <v>809.69200000000001</v>
      </c>
      <c r="L107" s="101">
        <f t="shared" si="3"/>
        <v>193.94284893051329</v>
      </c>
    </row>
    <row r="108" spans="1:12" ht="23.25" customHeight="1">
      <c r="A108" s="112" t="s">
        <v>270</v>
      </c>
      <c r="B108" s="35" t="s">
        <v>267</v>
      </c>
      <c r="C108" s="189" t="s">
        <v>268</v>
      </c>
      <c r="D108" s="189"/>
      <c r="E108" s="11" t="s">
        <v>16</v>
      </c>
      <c r="F108" s="9">
        <v>200</v>
      </c>
      <c r="G108" s="9" t="s">
        <v>269</v>
      </c>
      <c r="H108" s="93">
        <v>20</v>
      </c>
      <c r="I108" s="104">
        <v>27.967999999999996</v>
      </c>
      <c r="J108" s="100">
        <f t="shared" si="4"/>
        <v>34.400639999999996</v>
      </c>
      <c r="K108" s="100">
        <f t="shared" si="5"/>
        <v>559.3599999999999</v>
      </c>
      <c r="L108" s="101">
        <f t="shared" si="3"/>
        <v>133.98165225514381</v>
      </c>
    </row>
    <row r="109" spans="1:12" ht="18.75" customHeight="1">
      <c r="A109" s="112" t="s">
        <v>273</v>
      </c>
      <c r="B109" s="35" t="s">
        <v>252</v>
      </c>
      <c r="C109" s="189" t="s">
        <v>271</v>
      </c>
      <c r="D109" s="189"/>
      <c r="E109" s="11" t="s">
        <v>16</v>
      </c>
      <c r="F109" s="9">
        <v>1000</v>
      </c>
      <c r="G109" s="9" t="s">
        <v>272</v>
      </c>
      <c r="H109" s="93">
        <v>2</v>
      </c>
      <c r="I109" s="104">
        <v>92.275999999999982</v>
      </c>
      <c r="J109" s="100">
        <f t="shared" si="4"/>
        <v>113.49947999999998</v>
      </c>
      <c r="K109" s="100">
        <f t="shared" si="5"/>
        <v>184.55199999999996</v>
      </c>
      <c r="L109" s="101">
        <f t="shared" si="3"/>
        <v>44.205130661812248</v>
      </c>
    </row>
    <row r="110" spans="1:12" ht="28.5" customHeight="1">
      <c r="A110" s="112" t="s">
        <v>278</v>
      </c>
      <c r="B110" s="35" t="s">
        <v>252</v>
      </c>
      <c r="C110" s="219" t="s">
        <v>1136</v>
      </c>
      <c r="D110" s="220"/>
      <c r="E110" s="50" t="s">
        <v>16</v>
      </c>
      <c r="F110" s="50">
        <v>200</v>
      </c>
      <c r="G110" s="50" t="s">
        <v>1137</v>
      </c>
      <c r="H110" s="94">
        <v>1</v>
      </c>
      <c r="I110" s="101">
        <v>75.84</v>
      </c>
      <c r="J110" s="101">
        <v>93.283200000000008</v>
      </c>
      <c r="K110" s="101">
        <v>75.84</v>
      </c>
      <c r="L110" s="101">
        <f t="shared" si="3"/>
        <v>18.165704567774078</v>
      </c>
    </row>
    <row r="111" spans="1:12" ht="33" customHeight="1">
      <c r="A111" s="112" t="s">
        <v>283</v>
      </c>
      <c r="B111" s="35" t="s">
        <v>1142</v>
      </c>
      <c r="C111" s="219" t="s">
        <v>1143</v>
      </c>
      <c r="D111" s="220"/>
      <c r="E111" s="50" t="s">
        <v>134</v>
      </c>
      <c r="F111" s="50">
        <v>1</v>
      </c>
      <c r="G111" s="50" t="s">
        <v>1144</v>
      </c>
      <c r="H111" s="94">
        <v>1</v>
      </c>
      <c r="I111" s="101">
        <v>130.69</v>
      </c>
      <c r="J111" s="101">
        <v>160.74869999999999</v>
      </c>
      <c r="K111" s="101">
        <v>130.69</v>
      </c>
      <c r="L111" s="101">
        <f t="shared" si="3"/>
        <v>31.30374380224676</v>
      </c>
    </row>
    <row r="112" spans="1:12" ht="68.25" customHeight="1">
      <c r="A112" s="112" t="s">
        <v>286</v>
      </c>
      <c r="B112" s="35" t="s">
        <v>274</v>
      </c>
      <c r="C112" s="80" t="s">
        <v>275</v>
      </c>
      <c r="D112" s="35" t="s">
        <v>276</v>
      </c>
      <c r="E112" s="11" t="s">
        <v>16</v>
      </c>
      <c r="F112" s="9">
        <v>500</v>
      </c>
      <c r="G112" s="9" t="s">
        <v>277</v>
      </c>
      <c r="H112" s="93">
        <v>7</v>
      </c>
      <c r="I112" s="104">
        <v>47.575499999999991</v>
      </c>
      <c r="J112" s="100">
        <f t="shared" si="4"/>
        <v>58.517864999999986</v>
      </c>
      <c r="K112" s="100">
        <f t="shared" si="5"/>
        <v>333.02849999999995</v>
      </c>
      <c r="L112" s="101">
        <f t="shared" si="3"/>
        <v>79.76921602912644</v>
      </c>
    </row>
    <row r="113" spans="1:12" ht="63.75">
      <c r="A113" s="112" t="s">
        <v>291</v>
      </c>
      <c r="B113" s="63" t="s">
        <v>989</v>
      </c>
      <c r="C113" s="63" t="s">
        <v>990</v>
      </c>
      <c r="D113" s="63" t="s">
        <v>987</v>
      </c>
      <c r="E113" s="50" t="s">
        <v>16</v>
      </c>
      <c r="F113" s="50">
        <v>1000</v>
      </c>
      <c r="G113" s="50" t="s">
        <v>991</v>
      </c>
      <c r="H113" s="94">
        <v>6</v>
      </c>
      <c r="I113" s="101">
        <v>35.18</v>
      </c>
      <c r="J113" s="101">
        <v>43.2714</v>
      </c>
      <c r="K113" s="101">
        <v>211.07999999999998</v>
      </c>
      <c r="L113" s="101">
        <f t="shared" si="3"/>
        <v>50.559294833409176</v>
      </c>
    </row>
    <row r="114" spans="1:12" ht="63.75">
      <c r="A114" s="112" t="s">
        <v>294</v>
      </c>
      <c r="B114" s="35" t="s">
        <v>1067</v>
      </c>
      <c r="C114" s="35" t="s">
        <v>1068</v>
      </c>
      <c r="D114" s="63" t="s">
        <v>1069</v>
      </c>
      <c r="E114" s="50" t="s">
        <v>16</v>
      </c>
      <c r="F114" s="50">
        <v>5</v>
      </c>
      <c r="G114" s="50" t="s">
        <v>1070</v>
      </c>
      <c r="H114" s="94">
        <v>1</v>
      </c>
      <c r="I114" s="101">
        <v>257</v>
      </c>
      <c r="J114" s="101">
        <v>316.11</v>
      </c>
      <c r="K114" s="101">
        <v>257</v>
      </c>
      <c r="L114" s="101">
        <f t="shared" si="3"/>
        <v>61.558360679297706</v>
      </c>
    </row>
    <row r="115" spans="1:12" ht="63.75">
      <c r="A115" s="112" t="s">
        <v>299</v>
      </c>
      <c r="B115" s="63" t="s">
        <v>274</v>
      </c>
      <c r="C115" s="63" t="s">
        <v>1230</v>
      </c>
      <c r="D115" s="62" t="s">
        <v>1231</v>
      </c>
      <c r="E115" s="50" t="s">
        <v>16</v>
      </c>
      <c r="F115" s="50">
        <v>100</v>
      </c>
      <c r="G115" s="50" t="s">
        <v>1232</v>
      </c>
      <c r="H115" s="94">
        <v>1</v>
      </c>
      <c r="I115" s="101">
        <v>157.6765</v>
      </c>
      <c r="J115" s="101">
        <v>193.94209499999999</v>
      </c>
      <c r="K115" s="101">
        <v>157.6765</v>
      </c>
      <c r="L115" s="101">
        <f t="shared" si="3"/>
        <v>37.767730963615897</v>
      </c>
    </row>
    <row r="116" spans="1:12" ht="48.75" customHeight="1">
      <c r="A116" s="112" t="s">
        <v>304</v>
      </c>
      <c r="B116" s="63" t="s">
        <v>1233</v>
      </c>
      <c r="C116" s="228" t="s">
        <v>1234</v>
      </c>
      <c r="D116" s="229"/>
      <c r="E116" s="50" t="s">
        <v>16</v>
      </c>
      <c r="F116" s="50">
        <v>500</v>
      </c>
      <c r="G116" s="50" t="s">
        <v>1235</v>
      </c>
      <c r="H116" s="94">
        <v>1</v>
      </c>
      <c r="I116" s="101">
        <v>522.51</v>
      </c>
      <c r="J116" s="101">
        <v>642.68729999999994</v>
      </c>
      <c r="K116" s="101">
        <v>522.51</v>
      </c>
      <c r="L116" s="101">
        <f t="shared" si="3"/>
        <v>125.15509353517449</v>
      </c>
    </row>
    <row r="117" spans="1:12" ht="27.75" customHeight="1">
      <c r="A117" s="112" t="s">
        <v>307</v>
      </c>
      <c r="B117" s="189" t="s">
        <v>279</v>
      </c>
      <c r="C117" s="223" t="s">
        <v>280</v>
      </c>
      <c r="D117" s="35" t="s">
        <v>281</v>
      </c>
      <c r="E117" s="11" t="s">
        <v>16</v>
      </c>
      <c r="F117" s="9">
        <v>150</v>
      </c>
      <c r="G117" s="9" t="s">
        <v>282</v>
      </c>
      <c r="H117" s="93">
        <v>6</v>
      </c>
      <c r="I117" s="104">
        <v>104.96049999999998</v>
      </c>
      <c r="J117" s="100">
        <f t="shared" si="4"/>
        <v>129.10141499999997</v>
      </c>
      <c r="K117" s="100">
        <f t="shared" si="5"/>
        <v>629.76299999999992</v>
      </c>
      <c r="L117" s="101">
        <f t="shared" si="3"/>
        <v>150.84505018084263</v>
      </c>
    </row>
    <row r="118" spans="1:12" ht="29.25" customHeight="1">
      <c r="A118" s="112" t="s">
        <v>310</v>
      </c>
      <c r="B118" s="189"/>
      <c r="C118" s="227"/>
      <c r="D118" s="35" t="s">
        <v>284</v>
      </c>
      <c r="E118" s="11" t="s">
        <v>16</v>
      </c>
      <c r="F118" s="9">
        <v>100</v>
      </c>
      <c r="G118" s="9" t="s">
        <v>285</v>
      </c>
      <c r="H118" s="93">
        <v>11</v>
      </c>
      <c r="I118" s="104">
        <v>82.466499999999982</v>
      </c>
      <c r="J118" s="100">
        <f t="shared" si="4"/>
        <v>101.43379499999998</v>
      </c>
      <c r="K118" s="100">
        <f t="shared" si="5"/>
        <v>907.13149999999985</v>
      </c>
      <c r="L118" s="101">
        <f t="shared" si="3"/>
        <v>217.28221035234372</v>
      </c>
    </row>
    <row r="119" spans="1:12" ht="33.75" customHeight="1">
      <c r="A119" s="112" t="s">
        <v>315</v>
      </c>
      <c r="B119" s="63" t="s">
        <v>1448</v>
      </c>
      <c r="C119" s="228" t="s">
        <v>1449</v>
      </c>
      <c r="D119" s="229"/>
      <c r="E119" s="72" t="s">
        <v>16</v>
      </c>
      <c r="F119" s="50">
        <v>1</v>
      </c>
      <c r="G119" s="72" t="s">
        <v>1450</v>
      </c>
      <c r="H119" s="94">
        <v>5</v>
      </c>
      <c r="I119" s="101">
        <v>20.79</v>
      </c>
      <c r="J119" s="101">
        <f t="shared" si="4"/>
        <v>25.5717</v>
      </c>
      <c r="K119" s="101">
        <f t="shared" si="5"/>
        <v>103.94999999999999</v>
      </c>
      <c r="L119" s="101">
        <f t="shared" si="3"/>
        <v>24.898799971256793</v>
      </c>
    </row>
    <row r="120" spans="1:12" ht="38.25">
      <c r="A120" s="112" t="s">
        <v>320</v>
      </c>
      <c r="B120" s="38" t="s">
        <v>287</v>
      </c>
      <c r="C120" s="107" t="s">
        <v>288</v>
      </c>
      <c r="D120" s="38" t="s">
        <v>289</v>
      </c>
      <c r="E120" s="11" t="s">
        <v>16</v>
      </c>
      <c r="F120" s="9">
        <v>10</v>
      </c>
      <c r="G120" s="9" t="s">
        <v>290</v>
      </c>
      <c r="H120" s="93">
        <v>3</v>
      </c>
      <c r="I120" s="104">
        <v>50.174500000000002</v>
      </c>
      <c r="J120" s="100">
        <f t="shared" si="4"/>
        <v>61.714635000000001</v>
      </c>
      <c r="K120" s="100">
        <f t="shared" si="5"/>
        <v>150.52350000000001</v>
      </c>
      <c r="L120" s="101">
        <f t="shared" si="3"/>
        <v>36.054396512491323</v>
      </c>
    </row>
    <row r="121" spans="1:12" ht="38.25">
      <c r="A121" s="112" t="s">
        <v>323</v>
      </c>
      <c r="B121" s="38" t="s">
        <v>287</v>
      </c>
      <c r="C121" s="107" t="s">
        <v>288</v>
      </c>
      <c r="D121" s="38" t="s">
        <v>292</v>
      </c>
      <c r="E121" s="11" t="s">
        <v>16</v>
      </c>
      <c r="F121" s="9">
        <v>10</v>
      </c>
      <c r="G121" s="9" t="s">
        <v>293</v>
      </c>
      <c r="H121" s="93">
        <v>3</v>
      </c>
      <c r="I121" s="104">
        <v>56.464999999999996</v>
      </c>
      <c r="J121" s="100">
        <f t="shared" si="4"/>
        <v>69.451949999999997</v>
      </c>
      <c r="K121" s="100">
        <f t="shared" si="5"/>
        <v>169.39499999999998</v>
      </c>
      <c r="L121" s="101">
        <f t="shared" si="3"/>
        <v>40.574624541905187</v>
      </c>
    </row>
    <row r="122" spans="1:12" ht="38.25">
      <c r="A122" s="112" t="s">
        <v>328</v>
      </c>
      <c r="B122" s="35" t="s">
        <v>295</v>
      </c>
      <c r="C122" s="107" t="s">
        <v>296</v>
      </c>
      <c r="D122" s="35" t="s">
        <v>297</v>
      </c>
      <c r="E122" s="11" t="s">
        <v>16</v>
      </c>
      <c r="F122" s="9">
        <v>20</v>
      </c>
      <c r="G122" s="9" t="s">
        <v>298</v>
      </c>
      <c r="H122" s="93">
        <v>2</v>
      </c>
      <c r="I122" s="104">
        <v>106.69699999999999</v>
      </c>
      <c r="J122" s="100">
        <f t="shared" si="4"/>
        <v>131.23730999999998</v>
      </c>
      <c r="K122" s="100">
        <f t="shared" si="5"/>
        <v>213.39399999999998</v>
      </c>
      <c r="L122" s="101">
        <f t="shared" si="3"/>
        <v>51.113559606218104</v>
      </c>
    </row>
    <row r="123" spans="1:12" ht="76.5">
      <c r="A123" s="112" t="s">
        <v>331</v>
      </c>
      <c r="B123" s="63" t="s">
        <v>1198</v>
      </c>
      <c r="C123" s="63" t="s">
        <v>1199</v>
      </c>
      <c r="D123" s="63" t="s">
        <v>1200</v>
      </c>
      <c r="E123" s="72" t="s">
        <v>16</v>
      </c>
      <c r="F123" s="72">
        <v>100</v>
      </c>
      <c r="G123" s="72" t="s">
        <v>1201</v>
      </c>
      <c r="H123" s="94">
        <v>1</v>
      </c>
      <c r="I123" s="101">
        <v>48.74</v>
      </c>
      <c r="J123" s="101">
        <v>59.950200000000002</v>
      </c>
      <c r="K123" s="101">
        <v>48.74</v>
      </c>
      <c r="L123" s="101">
        <f t="shared" si="3"/>
        <v>11.674531126494047</v>
      </c>
    </row>
    <row r="124" spans="1:12" ht="76.5">
      <c r="A124" s="112" t="s">
        <v>334</v>
      </c>
      <c r="B124" s="63" t="s">
        <v>1198</v>
      </c>
      <c r="C124" s="63" t="s">
        <v>1236</v>
      </c>
      <c r="D124" s="62" t="s">
        <v>1237</v>
      </c>
      <c r="E124" s="50" t="s">
        <v>16</v>
      </c>
      <c r="F124" s="50">
        <v>650</v>
      </c>
      <c r="G124" s="50" t="s">
        <v>1238</v>
      </c>
      <c r="H124" s="94">
        <v>1</v>
      </c>
      <c r="I124" s="101">
        <v>311.72000000000003</v>
      </c>
      <c r="J124" s="101">
        <v>383.41560000000004</v>
      </c>
      <c r="K124" s="101">
        <v>311.72000000000003</v>
      </c>
      <c r="L124" s="101">
        <f t="shared" si="3"/>
        <v>74.665261443387877</v>
      </c>
    </row>
    <row r="125" spans="1:12" ht="38.25">
      <c r="A125" s="112" t="s">
        <v>337</v>
      </c>
      <c r="B125" s="63" t="s">
        <v>295</v>
      </c>
      <c r="C125" s="63" t="s">
        <v>296</v>
      </c>
      <c r="D125" s="62" t="s">
        <v>1420</v>
      </c>
      <c r="E125" s="50" t="s">
        <v>16</v>
      </c>
      <c r="F125" s="50">
        <v>50</v>
      </c>
      <c r="G125" s="50" t="s">
        <v>1421</v>
      </c>
      <c r="H125" s="94">
        <v>1</v>
      </c>
      <c r="I125" s="101">
        <v>197.52399999999997</v>
      </c>
      <c r="J125" s="101">
        <f>I125*1.23</f>
        <v>242.95451999999997</v>
      </c>
      <c r="K125" s="101">
        <f>I125*H125</f>
        <v>197.52399999999997</v>
      </c>
      <c r="L125" s="101">
        <f t="shared" si="3"/>
        <v>47.312270952597657</v>
      </c>
    </row>
    <row r="126" spans="1:12" ht="38.25">
      <c r="A126" s="112" t="s">
        <v>340</v>
      </c>
      <c r="B126" s="63" t="s">
        <v>295</v>
      </c>
      <c r="C126" s="63" t="s">
        <v>296</v>
      </c>
      <c r="D126" s="62" t="s">
        <v>297</v>
      </c>
      <c r="E126" s="50" t="s">
        <v>16</v>
      </c>
      <c r="F126" s="50">
        <v>20</v>
      </c>
      <c r="G126" s="50" t="s">
        <v>298</v>
      </c>
      <c r="H126" s="94">
        <v>1</v>
      </c>
      <c r="I126" s="101">
        <v>106.69699999999999</v>
      </c>
      <c r="J126" s="101">
        <f>I126*1.23</f>
        <v>131.23730999999998</v>
      </c>
      <c r="K126" s="101">
        <f>I126*H126</f>
        <v>106.69699999999999</v>
      </c>
      <c r="L126" s="101">
        <f t="shared" si="3"/>
        <v>25.556779803109052</v>
      </c>
    </row>
    <row r="127" spans="1:12" ht="38.25">
      <c r="A127" s="112" t="s">
        <v>345</v>
      </c>
      <c r="B127" s="63" t="s">
        <v>295</v>
      </c>
      <c r="C127" s="63" t="s">
        <v>296</v>
      </c>
      <c r="D127" s="62" t="s">
        <v>1422</v>
      </c>
      <c r="E127" s="50" t="s">
        <v>16</v>
      </c>
      <c r="F127" s="50">
        <v>10</v>
      </c>
      <c r="G127" s="50" t="s">
        <v>1423</v>
      </c>
      <c r="H127" s="94">
        <v>2</v>
      </c>
      <c r="I127" s="101">
        <v>70.644499999999994</v>
      </c>
      <c r="J127" s="101">
        <f>I127*1.23</f>
        <v>86.892734999999988</v>
      </c>
      <c r="K127" s="101">
        <f>I127*H127</f>
        <v>141.28899999999999</v>
      </c>
      <c r="L127" s="101">
        <f t="shared" si="3"/>
        <v>33.842487245203472</v>
      </c>
    </row>
    <row r="128" spans="1:12" ht="25.5">
      <c r="A128" s="112" t="s">
        <v>350</v>
      </c>
      <c r="B128" s="35" t="s">
        <v>1123</v>
      </c>
      <c r="C128" s="35" t="s">
        <v>1124</v>
      </c>
      <c r="D128" s="63" t="s">
        <v>1125</v>
      </c>
      <c r="E128" s="50" t="s">
        <v>16</v>
      </c>
      <c r="F128" s="50">
        <v>100</v>
      </c>
      <c r="G128" s="50" t="s">
        <v>1126</v>
      </c>
      <c r="H128" s="94">
        <v>3</v>
      </c>
      <c r="I128" s="101">
        <v>110.15</v>
      </c>
      <c r="J128" s="101">
        <v>135.4845</v>
      </c>
      <c r="K128" s="101">
        <v>330.45000000000005</v>
      </c>
      <c r="L128" s="101">
        <f t="shared" si="3"/>
        <v>79.151596445423849</v>
      </c>
    </row>
    <row r="129" spans="1:12" ht="25.5">
      <c r="A129" s="112" t="s">
        <v>354</v>
      </c>
      <c r="B129" s="63" t="s">
        <v>1123</v>
      </c>
      <c r="C129" s="63" t="s">
        <v>1195</v>
      </c>
      <c r="D129" s="63" t="s">
        <v>1196</v>
      </c>
      <c r="E129" s="72" t="s">
        <v>16</v>
      </c>
      <c r="F129" s="72">
        <v>200</v>
      </c>
      <c r="G129" s="72" t="s">
        <v>1197</v>
      </c>
      <c r="H129" s="94">
        <v>1</v>
      </c>
      <c r="I129" s="101">
        <v>194.36</v>
      </c>
      <c r="J129" s="101">
        <v>239.06280000000001</v>
      </c>
      <c r="K129" s="101">
        <v>194.36</v>
      </c>
      <c r="L129" s="101">
        <f t="shared" si="3"/>
        <v>46.554408488826084</v>
      </c>
    </row>
    <row r="130" spans="1:12" ht="33" customHeight="1">
      <c r="A130" s="112" t="s">
        <v>357</v>
      </c>
      <c r="B130" s="63" t="s">
        <v>1123</v>
      </c>
      <c r="C130" s="63" t="s">
        <v>1124</v>
      </c>
      <c r="D130" s="62" t="s">
        <v>1325</v>
      </c>
      <c r="E130" s="50" t="s">
        <v>16</v>
      </c>
      <c r="F130" s="50">
        <v>100</v>
      </c>
      <c r="G130" s="50" t="s">
        <v>1326</v>
      </c>
      <c r="H130" s="94">
        <v>1</v>
      </c>
      <c r="I130" s="101">
        <v>56.52</v>
      </c>
      <c r="J130" s="101">
        <v>69.519599999999997</v>
      </c>
      <c r="K130" s="101">
        <v>56.52</v>
      </c>
      <c r="L130" s="101">
        <f t="shared" si="3"/>
        <v>13.538048815540492</v>
      </c>
    </row>
    <row r="131" spans="1:12" ht="25.5">
      <c r="A131" s="112" t="s">
        <v>360</v>
      </c>
      <c r="B131" s="63" t="s">
        <v>1123</v>
      </c>
      <c r="C131" s="63" t="s">
        <v>1195</v>
      </c>
      <c r="D131" s="63" t="s">
        <v>1340</v>
      </c>
      <c r="E131" s="50" t="s">
        <v>16</v>
      </c>
      <c r="F131" s="50">
        <v>200</v>
      </c>
      <c r="G131" s="50" t="s">
        <v>1341</v>
      </c>
      <c r="H131" s="94">
        <v>1</v>
      </c>
      <c r="I131" s="101">
        <v>262.98</v>
      </c>
      <c r="J131" s="101">
        <v>323.46540000000005</v>
      </c>
      <c r="K131" s="101">
        <v>262.98</v>
      </c>
      <c r="L131" s="101">
        <f t="shared" si="3"/>
        <v>62.990730316893824</v>
      </c>
    </row>
    <row r="132" spans="1:12" ht="25.5">
      <c r="A132" s="112" t="s">
        <v>365</v>
      </c>
      <c r="B132" s="63" t="s">
        <v>1123</v>
      </c>
      <c r="C132" s="63" t="s">
        <v>1195</v>
      </c>
      <c r="D132" s="63" t="s">
        <v>1368</v>
      </c>
      <c r="E132" s="72" t="s">
        <v>16</v>
      </c>
      <c r="F132" s="72">
        <v>200</v>
      </c>
      <c r="G132" s="72" t="s">
        <v>1369</v>
      </c>
      <c r="H132" s="94">
        <v>1</v>
      </c>
      <c r="I132" s="101">
        <v>151.38999999999999</v>
      </c>
      <c r="J132" s="101">
        <v>186.20969999999997</v>
      </c>
      <c r="K132" s="101">
        <v>151.38999999999999</v>
      </c>
      <c r="L132" s="101">
        <f t="shared" ref="L132:L195" si="6">K132/4.1749</f>
        <v>36.261946393925598</v>
      </c>
    </row>
    <row r="133" spans="1:12" ht="25.5">
      <c r="A133" s="112" t="s">
        <v>368</v>
      </c>
      <c r="B133" s="63" t="s">
        <v>1123</v>
      </c>
      <c r="C133" s="63" t="s">
        <v>1195</v>
      </c>
      <c r="D133" s="62" t="s">
        <v>1370</v>
      </c>
      <c r="E133" s="50" t="s">
        <v>16</v>
      </c>
      <c r="F133" s="50">
        <v>200</v>
      </c>
      <c r="G133" s="50" t="s">
        <v>1371</v>
      </c>
      <c r="H133" s="94">
        <v>1</v>
      </c>
      <c r="I133" s="101">
        <v>160.33000000000001</v>
      </c>
      <c r="J133" s="101">
        <v>197.20590000000001</v>
      </c>
      <c r="K133" s="101">
        <v>160.33000000000001</v>
      </c>
      <c r="L133" s="101">
        <f t="shared" si="6"/>
        <v>38.403315049462265</v>
      </c>
    </row>
    <row r="134" spans="1:12" ht="51">
      <c r="A134" s="112" t="s">
        <v>371</v>
      </c>
      <c r="B134" s="35" t="s">
        <v>300</v>
      </c>
      <c r="C134" s="80" t="s">
        <v>301</v>
      </c>
      <c r="D134" s="35" t="s">
        <v>302</v>
      </c>
      <c r="E134" s="11" t="s">
        <v>16</v>
      </c>
      <c r="F134" s="9">
        <v>1</v>
      </c>
      <c r="G134" s="9" t="s">
        <v>303</v>
      </c>
      <c r="H134" s="93">
        <v>20</v>
      </c>
      <c r="I134" s="104">
        <v>4.3239999999999998</v>
      </c>
      <c r="J134" s="100">
        <f t="shared" si="4"/>
        <v>5.3185199999999995</v>
      </c>
      <c r="K134" s="100">
        <f t="shared" si="5"/>
        <v>86.47999999999999</v>
      </c>
      <c r="L134" s="101">
        <f t="shared" si="6"/>
        <v>20.71426860523605</v>
      </c>
    </row>
    <row r="135" spans="1:12" ht="51">
      <c r="A135" s="112" t="s">
        <v>375</v>
      </c>
      <c r="B135" s="35" t="s">
        <v>300</v>
      </c>
      <c r="C135" s="80" t="s">
        <v>301</v>
      </c>
      <c r="D135" s="35" t="s">
        <v>305</v>
      </c>
      <c r="E135" s="11" t="s">
        <v>16</v>
      </c>
      <c r="F135" s="9">
        <v>1</v>
      </c>
      <c r="G135" s="9" t="s">
        <v>306</v>
      </c>
      <c r="H135" s="93">
        <v>20</v>
      </c>
      <c r="I135" s="104">
        <v>4.6114999999999995</v>
      </c>
      <c r="J135" s="100">
        <f t="shared" si="4"/>
        <v>5.6721449999999995</v>
      </c>
      <c r="K135" s="100">
        <f t="shared" si="5"/>
        <v>92.22999999999999</v>
      </c>
      <c r="L135" s="101">
        <f t="shared" si="6"/>
        <v>22.091547102924618</v>
      </c>
    </row>
    <row r="136" spans="1:12" ht="51">
      <c r="A136" s="112" t="s">
        <v>380</v>
      </c>
      <c r="B136" s="35" t="s">
        <v>300</v>
      </c>
      <c r="C136" s="80" t="s">
        <v>301</v>
      </c>
      <c r="D136" s="35" t="s">
        <v>308</v>
      </c>
      <c r="E136" s="11" t="s">
        <v>16</v>
      </c>
      <c r="F136" s="9">
        <v>1</v>
      </c>
      <c r="G136" s="9" t="s">
        <v>309</v>
      </c>
      <c r="H136" s="93">
        <v>8</v>
      </c>
      <c r="I136" s="104">
        <v>5.7729999999999988</v>
      </c>
      <c r="J136" s="100">
        <f t="shared" si="4"/>
        <v>7.1007899999999982</v>
      </c>
      <c r="K136" s="100">
        <f t="shared" si="5"/>
        <v>46.18399999999999</v>
      </c>
      <c r="L136" s="101">
        <f t="shared" si="6"/>
        <v>11.062300893434571</v>
      </c>
    </row>
    <row r="137" spans="1:12" ht="51">
      <c r="A137" s="112" t="s">
        <v>383</v>
      </c>
      <c r="B137" s="35" t="s">
        <v>300</v>
      </c>
      <c r="C137" s="80" t="s">
        <v>301</v>
      </c>
      <c r="D137" s="35" t="s">
        <v>311</v>
      </c>
      <c r="E137" s="11" t="s">
        <v>16</v>
      </c>
      <c r="F137" s="9">
        <v>1</v>
      </c>
      <c r="G137" s="9" t="s">
        <v>312</v>
      </c>
      <c r="H137" s="93">
        <v>10</v>
      </c>
      <c r="I137" s="104">
        <v>7.785499999999999</v>
      </c>
      <c r="J137" s="100">
        <f t="shared" si="4"/>
        <v>9.5761649999999978</v>
      </c>
      <c r="K137" s="100">
        <f t="shared" si="5"/>
        <v>77.85499999999999</v>
      </c>
      <c r="L137" s="101">
        <f t="shared" si="6"/>
        <v>18.6483508587032</v>
      </c>
    </row>
    <row r="138" spans="1:12" ht="51">
      <c r="A138" s="112" t="s">
        <v>386</v>
      </c>
      <c r="B138" s="35" t="s">
        <v>300</v>
      </c>
      <c r="C138" s="80" t="s">
        <v>301</v>
      </c>
      <c r="D138" s="35" t="s">
        <v>313</v>
      </c>
      <c r="E138" s="11" t="s">
        <v>16</v>
      </c>
      <c r="F138" s="9">
        <v>1</v>
      </c>
      <c r="G138" s="9" t="s">
        <v>314</v>
      </c>
      <c r="H138" s="93">
        <v>2</v>
      </c>
      <c r="I138" s="104">
        <v>8.65</v>
      </c>
      <c r="J138" s="100">
        <f t="shared" si="4"/>
        <v>10.6395</v>
      </c>
      <c r="K138" s="100">
        <f t="shared" si="5"/>
        <v>17.3</v>
      </c>
      <c r="L138" s="101">
        <f t="shared" si="6"/>
        <v>4.1438118278282117</v>
      </c>
    </row>
    <row r="139" spans="1:12" ht="38.25">
      <c r="A139" s="112" t="s">
        <v>389</v>
      </c>
      <c r="B139" s="63" t="s">
        <v>1226</v>
      </c>
      <c r="C139" s="63" t="s">
        <v>1227</v>
      </c>
      <c r="D139" s="63" t="s">
        <v>1228</v>
      </c>
      <c r="E139" s="50" t="s">
        <v>16</v>
      </c>
      <c r="F139" s="50">
        <v>1</v>
      </c>
      <c r="G139" s="50" t="s">
        <v>1229</v>
      </c>
      <c r="H139" s="94">
        <v>2</v>
      </c>
      <c r="I139" s="101">
        <v>8.94</v>
      </c>
      <c r="J139" s="101">
        <v>10.9962</v>
      </c>
      <c r="K139" s="101">
        <v>17.88</v>
      </c>
      <c r="L139" s="101">
        <f t="shared" si="6"/>
        <v>4.2827373110733191</v>
      </c>
    </row>
    <row r="140" spans="1:12" ht="38.25">
      <c r="A140" s="112" t="s">
        <v>392</v>
      </c>
      <c r="B140" s="63" t="s">
        <v>1284</v>
      </c>
      <c r="C140" s="63" t="s">
        <v>1285</v>
      </c>
      <c r="D140" s="63" t="s">
        <v>1286</v>
      </c>
      <c r="E140" s="50" t="s">
        <v>16</v>
      </c>
      <c r="F140" s="50">
        <v>1</v>
      </c>
      <c r="G140" s="50" t="s">
        <v>1287</v>
      </c>
      <c r="H140" s="94">
        <v>6</v>
      </c>
      <c r="I140" s="101">
        <v>11.82</v>
      </c>
      <c r="J140" s="101">
        <v>14.538600000000001</v>
      </c>
      <c r="K140" s="101">
        <v>70.92</v>
      </c>
      <c r="L140" s="101">
        <f t="shared" si="6"/>
        <v>16.987233227143165</v>
      </c>
    </row>
    <row r="141" spans="1:12" ht="93" customHeight="1">
      <c r="A141" s="112" t="s">
        <v>396</v>
      </c>
      <c r="B141" s="35" t="s">
        <v>316</v>
      </c>
      <c r="C141" s="80" t="s">
        <v>317</v>
      </c>
      <c r="D141" s="35" t="s">
        <v>318</v>
      </c>
      <c r="E141" s="11" t="s">
        <v>16</v>
      </c>
      <c r="F141" s="9">
        <v>200</v>
      </c>
      <c r="G141" s="9" t="s">
        <v>319</v>
      </c>
      <c r="H141" s="93">
        <v>2</v>
      </c>
      <c r="I141" s="104">
        <v>32.579499999999996</v>
      </c>
      <c r="J141" s="100">
        <f t="shared" si="4"/>
        <v>40.072784999999996</v>
      </c>
      <c r="K141" s="100">
        <f t="shared" si="5"/>
        <v>65.158999999999992</v>
      </c>
      <c r="L141" s="101">
        <f t="shared" si="6"/>
        <v>15.607319935806844</v>
      </c>
    </row>
    <row r="142" spans="1:12" ht="90" customHeight="1">
      <c r="A142" s="112" t="s">
        <v>399</v>
      </c>
      <c r="B142" s="35" t="s">
        <v>316</v>
      </c>
      <c r="C142" s="80" t="s">
        <v>317</v>
      </c>
      <c r="D142" s="35" t="s">
        <v>321</v>
      </c>
      <c r="E142" s="11" t="s">
        <v>16</v>
      </c>
      <c r="F142" s="9">
        <v>100</v>
      </c>
      <c r="G142" s="9" t="s">
        <v>322</v>
      </c>
      <c r="H142" s="93">
        <v>2</v>
      </c>
      <c r="I142" s="104">
        <v>61.421499999999995</v>
      </c>
      <c r="J142" s="100">
        <f t="shared" si="4"/>
        <v>75.548444999999987</v>
      </c>
      <c r="K142" s="100">
        <f t="shared" si="5"/>
        <v>122.84299999999999</v>
      </c>
      <c r="L142" s="101">
        <f t="shared" si="6"/>
        <v>29.42417782461855</v>
      </c>
    </row>
    <row r="143" spans="1:12" ht="54.75" customHeight="1">
      <c r="A143" s="112" t="s">
        <v>404</v>
      </c>
      <c r="B143" s="80" t="s">
        <v>324</v>
      </c>
      <c r="C143" s="80" t="s">
        <v>325</v>
      </c>
      <c r="D143" s="35" t="s">
        <v>326</v>
      </c>
      <c r="E143" s="11" t="s">
        <v>16</v>
      </c>
      <c r="F143" s="9">
        <v>1</v>
      </c>
      <c r="G143" s="9" t="s">
        <v>327</v>
      </c>
      <c r="H143" s="93">
        <v>10</v>
      </c>
      <c r="I143" s="104">
        <v>5.4739999999999993</v>
      </c>
      <c r="J143" s="100">
        <f t="shared" si="4"/>
        <v>6.7330199999999989</v>
      </c>
      <c r="K143" s="100">
        <f t="shared" si="5"/>
        <v>54.739999999999995</v>
      </c>
      <c r="L143" s="101">
        <f t="shared" si="6"/>
        <v>13.11169129799516</v>
      </c>
    </row>
    <row r="144" spans="1:12" ht="51.75" customHeight="1">
      <c r="A144" s="112" t="s">
        <v>409</v>
      </c>
      <c r="B144" s="80" t="s">
        <v>324</v>
      </c>
      <c r="C144" s="80" t="s">
        <v>325</v>
      </c>
      <c r="D144" s="35" t="s">
        <v>329</v>
      </c>
      <c r="E144" s="11" t="s">
        <v>16</v>
      </c>
      <c r="F144" s="9">
        <v>1</v>
      </c>
      <c r="G144" s="9" t="s">
        <v>330</v>
      </c>
      <c r="H144" s="93">
        <v>10</v>
      </c>
      <c r="I144" s="104">
        <v>5.7729999999999988</v>
      </c>
      <c r="J144" s="100">
        <f t="shared" si="4"/>
        <v>7.1007899999999982</v>
      </c>
      <c r="K144" s="100">
        <f t="shared" si="5"/>
        <v>57.72999999999999</v>
      </c>
      <c r="L144" s="101">
        <f t="shared" si="6"/>
        <v>13.827876116793213</v>
      </c>
    </row>
    <row r="145" spans="1:12" ht="52.5" customHeight="1">
      <c r="A145" s="112" t="s">
        <v>412</v>
      </c>
      <c r="B145" s="80" t="s">
        <v>324</v>
      </c>
      <c r="C145" s="80" t="s">
        <v>325</v>
      </c>
      <c r="D145" s="35" t="s">
        <v>332</v>
      </c>
      <c r="E145" s="11" t="s">
        <v>16</v>
      </c>
      <c r="F145" s="9">
        <v>1</v>
      </c>
      <c r="G145" s="9" t="s">
        <v>333</v>
      </c>
      <c r="H145" s="93">
        <v>4</v>
      </c>
      <c r="I145" s="104">
        <v>6.6354999999999986</v>
      </c>
      <c r="J145" s="100">
        <f t="shared" si="4"/>
        <v>8.1616649999999975</v>
      </c>
      <c r="K145" s="100">
        <f t="shared" si="5"/>
        <v>26.541999999999994</v>
      </c>
      <c r="L145" s="101">
        <f t="shared" si="6"/>
        <v>6.3575175453304258</v>
      </c>
    </row>
    <row r="146" spans="1:12" ht="51" customHeight="1">
      <c r="A146" s="112" t="s">
        <v>415</v>
      </c>
      <c r="B146" s="80" t="s">
        <v>324</v>
      </c>
      <c r="C146" s="80" t="s">
        <v>325</v>
      </c>
      <c r="D146" s="35" t="s">
        <v>335</v>
      </c>
      <c r="E146" s="11" t="s">
        <v>16</v>
      </c>
      <c r="F146" s="9">
        <v>1</v>
      </c>
      <c r="G146" s="9" t="s">
        <v>336</v>
      </c>
      <c r="H146" s="93">
        <v>4</v>
      </c>
      <c r="I146" s="104">
        <v>6.9229999999999992</v>
      </c>
      <c r="J146" s="100">
        <f t="shared" si="4"/>
        <v>8.5152899999999985</v>
      </c>
      <c r="K146" s="100">
        <f t="shared" si="5"/>
        <v>27.691999999999997</v>
      </c>
      <c r="L146" s="101">
        <f t="shared" si="6"/>
        <v>6.6329732448681398</v>
      </c>
    </row>
    <row r="147" spans="1:12" ht="54" customHeight="1">
      <c r="A147" s="112" t="s">
        <v>418</v>
      </c>
      <c r="B147" s="80" t="s">
        <v>324</v>
      </c>
      <c r="C147" s="80" t="s">
        <v>325</v>
      </c>
      <c r="D147" s="35" t="s">
        <v>338</v>
      </c>
      <c r="E147" s="11" t="s">
        <v>16</v>
      </c>
      <c r="F147" s="9">
        <v>1</v>
      </c>
      <c r="G147" s="9" t="s">
        <v>339</v>
      </c>
      <c r="H147" s="93">
        <v>4</v>
      </c>
      <c r="I147" s="104">
        <v>9.8094999999999981</v>
      </c>
      <c r="J147" s="100">
        <f t="shared" si="4"/>
        <v>12.065684999999997</v>
      </c>
      <c r="K147" s="100">
        <f t="shared" si="5"/>
        <v>39.237999999999992</v>
      </c>
      <c r="L147" s="101">
        <f t="shared" si="6"/>
        <v>9.3985484682267817</v>
      </c>
    </row>
    <row r="148" spans="1:12" ht="52.5" customHeight="1">
      <c r="A148" s="112" t="s">
        <v>422</v>
      </c>
      <c r="B148" s="63" t="s">
        <v>324</v>
      </c>
      <c r="C148" s="63" t="s">
        <v>325</v>
      </c>
      <c r="D148" s="63" t="s">
        <v>1299</v>
      </c>
      <c r="E148" s="72" t="s">
        <v>16</v>
      </c>
      <c r="F148" s="72">
        <v>1</v>
      </c>
      <c r="G148" s="72" t="s">
        <v>1300</v>
      </c>
      <c r="H148" s="94">
        <v>10</v>
      </c>
      <c r="I148" s="101">
        <v>5.19</v>
      </c>
      <c r="J148" s="101">
        <v>6.3837000000000002</v>
      </c>
      <c r="K148" s="101">
        <v>51.900000000000006</v>
      </c>
      <c r="L148" s="101">
        <f t="shared" si="6"/>
        <v>12.431435483484636</v>
      </c>
    </row>
    <row r="149" spans="1:12" ht="52.5" customHeight="1">
      <c r="A149" s="112" t="s">
        <v>425</v>
      </c>
      <c r="B149" s="63" t="s">
        <v>324</v>
      </c>
      <c r="C149" s="63" t="s">
        <v>325</v>
      </c>
      <c r="D149" s="63" t="s">
        <v>1301</v>
      </c>
      <c r="E149" s="50" t="s">
        <v>16</v>
      </c>
      <c r="F149" s="50">
        <v>1</v>
      </c>
      <c r="G149" s="50" t="s">
        <v>1302</v>
      </c>
      <c r="H149" s="94">
        <v>11</v>
      </c>
      <c r="I149" s="101">
        <v>5.19</v>
      </c>
      <c r="J149" s="101">
        <v>6.3837000000000002</v>
      </c>
      <c r="K149" s="101">
        <v>57.09</v>
      </c>
      <c r="L149" s="101">
        <f t="shared" si="6"/>
        <v>13.674579031833099</v>
      </c>
    </row>
    <row r="150" spans="1:12" ht="54" customHeight="1">
      <c r="A150" s="112" t="s">
        <v>428</v>
      </c>
      <c r="B150" s="63" t="s">
        <v>324</v>
      </c>
      <c r="C150" s="63" t="s">
        <v>325</v>
      </c>
      <c r="D150" s="63" t="s">
        <v>1303</v>
      </c>
      <c r="E150" s="72" t="s">
        <v>16</v>
      </c>
      <c r="F150" s="72">
        <v>1</v>
      </c>
      <c r="G150" s="72" t="s">
        <v>1304</v>
      </c>
      <c r="H150" s="94">
        <v>3</v>
      </c>
      <c r="I150" s="101">
        <v>49.31</v>
      </c>
      <c r="J150" s="101">
        <v>60.651299999999999</v>
      </c>
      <c r="K150" s="101">
        <v>147.93</v>
      </c>
      <c r="L150" s="101">
        <f t="shared" si="6"/>
        <v>35.43318402835996</v>
      </c>
    </row>
    <row r="151" spans="1:12" ht="56.25" customHeight="1">
      <c r="A151" s="112" t="s">
        <v>433</v>
      </c>
      <c r="B151" s="63" t="s">
        <v>1327</v>
      </c>
      <c r="C151" s="63" t="s">
        <v>1497</v>
      </c>
      <c r="D151" s="62" t="s">
        <v>1329</v>
      </c>
      <c r="E151" s="50" t="s">
        <v>16</v>
      </c>
      <c r="F151" s="50">
        <v>1</v>
      </c>
      <c r="G151" s="50" t="s">
        <v>1330</v>
      </c>
      <c r="H151" s="94">
        <v>1</v>
      </c>
      <c r="I151" s="101">
        <v>28.84</v>
      </c>
      <c r="J151" s="101">
        <v>35.473199999999999</v>
      </c>
      <c r="K151" s="101">
        <v>28.84</v>
      </c>
      <c r="L151" s="101">
        <f t="shared" si="6"/>
        <v>6.9079498910153534</v>
      </c>
    </row>
    <row r="152" spans="1:12" ht="58.5" customHeight="1">
      <c r="A152" s="112" t="s">
        <v>436</v>
      </c>
      <c r="B152" s="63" t="s">
        <v>1327</v>
      </c>
      <c r="C152" s="63" t="s">
        <v>1497</v>
      </c>
      <c r="D152" s="62" t="s">
        <v>1331</v>
      </c>
      <c r="E152" s="50" t="s">
        <v>16</v>
      </c>
      <c r="F152" s="50">
        <v>1</v>
      </c>
      <c r="G152" s="50" t="s">
        <v>1332</v>
      </c>
      <c r="H152" s="94"/>
      <c r="I152" s="101">
        <v>33.17</v>
      </c>
      <c r="J152" s="101">
        <v>40.799100000000003</v>
      </c>
      <c r="K152" s="101">
        <v>0</v>
      </c>
      <c r="L152" s="101">
        <f t="shared" si="6"/>
        <v>0</v>
      </c>
    </row>
    <row r="153" spans="1:12" ht="67.5" customHeight="1">
      <c r="A153" s="112" t="s">
        <v>439</v>
      </c>
      <c r="B153" s="35" t="s">
        <v>341</v>
      </c>
      <c r="C153" s="80" t="s">
        <v>342</v>
      </c>
      <c r="D153" s="35" t="s">
        <v>343</v>
      </c>
      <c r="E153" s="11" t="s">
        <v>16</v>
      </c>
      <c r="F153" s="9">
        <v>4</v>
      </c>
      <c r="G153" s="9" t="s">
        <v>344</v>
      </c>
      <c r="H153" s="93">
        <v>5</v>
      </c>
      <c r="I153" s="104">
        <v>56.809999999999995</v>
      </c>
      <c r="J153" s="100">
        <f t="shared" si="4"/>
        <v>69.876299999999986</v>
      </c>
      <c r="K153" s="100">
        <f t="shared" si="5"/>
        <v>284.04999999999995</v>
      </c>
      <c r="L153" s="101">
        <f t="shared" si="6"/>
        <v>68.037557785815224</v>
      </c>
    </row>
    <row r="154" spans="1:12" ht="25.5">
      <c r="A154" s="112" t="s">
        <v>442</v>
      </c>
      <c r="B154" s="35" t="s">
        <v>1498</v>
      </c>
      <c r="C154" s="80" t="s">
        <v>347</v>
      </c>
      <c r="D154" s="35" t="s">
        <v>348</v>
      </c>
      <c r="E154" s="11" t="s">
        <v>16</v>
      </c>
      <c r="F154" s="9">
        <v>1</v>
      </c>
      <c r="G154" s="9" t="s">
        <v>349</v>
      </c>
      <c r="H154" s="93">
        <v>13</v>
      </c>
      <c r="I154" s="104">
        <v>14.133499999999998</v>
      </c>
      <c r="J154" s="100">
        <f t="shared" si="4"/>
        <v>17.384204999999998</v>
      </c>
      <c r="K154" s="100">
        <f t="shared" si="5"/>
        <v>183.73549999999997</v>
      </c>
      <c r="L154" s="101">
        <f t="shared" si="6"/>
        <v>44.009557115140474</v>
      </c>
    </row>
    <row r="155" spans="1:12" ht="76.5">
      <c r="A155" s="112" t="s">
        <v>1499</v>
      </c>
      <c r="B155" s="35" t="s">
        <v>341</v>
      </c>
      <c r="C155" s="80" t="s">
        <v>351</v>
      </c>
      <c r="D155" s="37" t="s">
        <v>352</v>
      </c>
      <c r="E155" s="11" t="s">
        <v>16</v>
      </c>
      <c r="F155" s="9">
        <v>1</v>
      </c>
      <c r="G155" s="9" t="s">
        <v>353</v>
      </c>
      <c r="H155" s="93">
        <v>16</v>
      </c>
      <c r="I155" s="104">
        <v>20.47</v>
      </c>
      <c r="J155" s="100">
        <f t="shared" si="4"/>
        <v>25.178099999999997</v>
      </c>
      <c r="K155" s="100">
        <f t="shared" si="5"/>
        <v>327.52</v>
      </c>
      <c r="L155" s="101">
        <f t="shared" si="6"/>
        <v>78.449783228340792</v>
      </c>
    </row>
    <row r="156" spans="1:12" ht="76.5">
      <c r="A156" s="112" t="s">
        <v>1500</v>
      </c>
      <c r="B156" s="35" t="s">
        <v>341</v>
      </c>
      <c r="C156" s="80" t="s">
        <v>351</v>
      </c>
      <c r="D156" s="37" t="s">
        <v>355</v>
      </c>
      <c r="E156" s="11" t="s">
        <v>16</v>
      </c>
      <c r="F156" s="9">
        <v>1</v>
      </c>
      <c r="G156" s="9" t="s">
        <v>356</v>
      </c>
      <c r="H156" s="93">
        <v>14</v>
      </c>
      <c r="I156" s="104">
        <v>20.47</v>
      </c>
      <c r="J156" s="100">
        <f t="shared" si="4"/>
        <v>25.178099999999997</v>
      </c>
      <c r="K156" s="100">
        <f t="shared" si="5"/>
        <v>286.58</v>
      </c>
      <c r="L156" s="101">
        <f t="shared" si="6"/>
        <v>68.643560324798187</v>
      </c>
    </row>
    <row r="157" spans="1:12" ht="76.5">
      <c r="A157" s="112" t="s">
        <v>1501</v>
      </c>
      <c r="B157" s="35" t="s">
        <v>341</v>
      </c>
      <c r="C157" s="80" t="s">
        <v>351</v>
      </c>
      <c r="D157" s="35" t="s">
        <v>358</v>
      </c>
      <c r="E157" s="11" t="s">
        <v>16</v>
      </c>
      <c r="F157" s="9">
        <v>1</v>
      </c>
      <c r="G157" s="9" t="s">
        <v>359</v>
      </c>
      <c r="H157" s="93">
        <v>7</v>
      </c>
      <c r="I157" s="104">
        <v>20.47</v>
      </c>
      <c r="J157" s="100">
        <f t="shared" si="4"/>
        <v>25.178099999999997</v>
      </c>
      <c r="K157" s="100">
        <f t="shared" si="5"/>
        <v>143.29</v>
      </c>
      <c r="L157" s="101">
        <f t="shared" si="6"/>
        <v>34.321780162399094</v>
      </c>
    </row>
    <row r="158" spans="1:12" ht="63.75">
      <c r="A158" s="112" t="s">
        <v>1502</v>
      </c>
      <c r="B158" s="63" t="s">
        <v>361</v>
      </c>
      <c r="C158" s="63" t="s">
        <v>968</v>
      </c>
      <c r="D158" s="63" t="s">
        <v>969</v>
      </c>
      <c r="E158" s="50" t="s">
        <v>16</v>
      </c>
      <c r="F158" s="50">
        <v>1</v>
      </c>
      <c r="G158" s="50" t="s">
        <v>970</v>
      </c>
      <c r="H158" s="94">
        <v>10</v>
      </c>
      <c r="I158" s="101">
        <v>21.2</v>
      </c>
      <c r="J158" s="101">
        <v>26.076000000000001</v>
      </c>
      <c r="K158" s="101">
        <v>212</v>
      </c>
      <c r="L158" s="101">
        <f t="shared" si="6"/>
        <v>50.779659393039353</v>
      </c>
    </row>
    <row r="159" spans="1:12" ht="76.5">
      <c r="A159" s="112" t="s">
        <v>1503</v>
      </c>
      <c r="B159" s="63" t="s">
        <v>341</v>
      </c>
      <c r="C159" s="63" t="s">
        <v>351</v>
      </c>
      <c r="D159" s="63" t="s">
        <v>1020</v>
      </c>
      <c r="E159" s="50" t="s">
        <v>16</v>
      </c>
      <c r="F159" s="50">
        <v>1</v>
      </c>
      <c r="G159" s="50" t="s">
        <v>1021</v>
      </c>
      <c r="H159" s="94">
        <v>3</v>
      </c>
      <c r="I159" s="101">
        <v>16.43</v>
      </c>
      <c r="J159" s="101">
        <v>20.2089</v>
      </c>
      <c r="K159" s="101">
        <v>49.29</v>
      </c>
      <c r="L159" s="101">
        <f t="shared" si="6"/>
        <v>11.806270808881649</v>
      </c>
    </row>
    <row r="160" spans="1:12" ht="76.5">
      <c r="A160" s="112" t="s">
        <v>1504</v>
      </c>
      <c r="B160" s="63" t="s">
        <v>341</v>
      </c>
      <c r="C160" s="63" t="s">
        <v>351</v>
      </c>
      <c r="D160" s="63" t="s">
        <v>1022</v>
      </c>
      <c r="E160" s="72" t="s">
        <v>16</v>
      </c>
      <c r="F160" s="72">
        <v>1</v>
      </c>
      <c r="G160" s="72" t="s">
        <v>1023</v>
      </c>
      <c r="H160" s="94">
        <v>1</v>
      </c>
      <c r="I160" s="101">
        <v>16.43</v>
      </c>
      <c r="J160" s="101">
        <v>20.2089</v>
      </c>
      <c r="K160" s="101">
        <v>16.43</v>
      </c>
      <c r="L160" s="101">
        <f t="shared" si="6"/>
        <v>3.93542360296055</v>
      </c>
    </row>
    <row r="161" spans="1:12" ht="76.5">
      <c r="A161" s="112" t="s">
        <v>1505</v>
      </c>
      <c r="B161" s="63" t="s">
        <v>341</v>
      </c>
      <c r="C161" s="63" t="s">
        <v>351</v>
      </c>
      <c r="D161" s="63" t="s">
        <v>1024</v>
      </c>
      <c r="E161" s="72" t="s">
        <v>16</v>
      </c>
      <c r="F161" s="72">
        <v>1</v>
      </c>
      <c r="G161" s="72" t="s">
        <v>1025</v>
      </c>
      <c r="H161" s="94">
        <v>1</v>
      </c>
      <c r="I161" s="101">
        <v>16.43</v>
      </c>
      <c r="J161" s="101">
        <v>20.2089</v>
      </c>
      <c r="K161" s="101">
        <v>16.43</v>
      </c>
      <c r="L161" s="101">
        <f t="shared" si="6"/>
        <v>3.93542360296055</v>
      </c>
    </row>
    <row r="162" spans="1:12" ht="76.5">
      <c r="A162" s="112" t="s">
        <v>1506</v>
      </c>
      <c r="B162" s="63" t="s">
        <v>341</v>
      </c>
      <c r="C162" s="63" t="s">
        <v>351</v>
      </c>
      <c r="D162" s="63" t="s">
        <v>1026</v>
      </c>
      <c r="E162" s="72" t="s">
        <v>16</v>
      </c>
      <c r="F162" s="72">
        <v>1</v>
      </c>
      <c r="G162" s="72" t="s">
        <v>1027</v>
      </c>
      <c r="H162" s="94">
        <v>2</v>
      </c>
      <c r="I162" s="101">
        <v>16.43</v>
      </c>
      <c r="J162" s="101">
        <v>20.2089</v>
      </c>
      <c r="K162" s="101">
        <v>32.86</v>
      </c>
      <c r="L162" s="101">
        <f t="shared" si="6"/>
        <v>7.8708472059211001</v>
      </c>
    </row>
    <row r="163" spans="1:12" ht="76.5">
      <c r="A163" s="112" t="s">
        <v>1507</v>
      </c>
      <c r="B163" s="63" t="s">
        <v>341</v>
      </c>
      <c r="C163" s="63" t="s">
        <v>351</v>
      </c>
      <c r="D163" s="63" t="s">
        <v>1028</v>
      </c>
      <c r="E163" s="50" t="s">
        <v>16</v>
      </c>
      <c r="F163" s="50">
        <v>1</v>
      </c>
      <c r="G163" s="50" t="s">
        <v>1029</v>
      </c>
      <c r="H163" s="94">
        <v>4</v>
      </c>
      <c r="I163" s="101">
        <v>20.47</v>
      </c>
      <c r="J163" s="101">
        <v>25.178099999999997</v>
      </c>
      <c r="K163" s="101">
        <v>81.88</v>
      </c>
      <c r="L163" s="101">
        <f t="shared" si="6"/>
        <v>19.612445807085198</v>
      </c>
    </row>
    <row r="164" spans="1:12" ht="25.5">
      <c r="A164" s="112" t="s">
        <v>1508</v>
      </c>
      <c r="B164" s="63" t="s">
        <v>346</v>
      </c>
      <c r="C164" s="63" t="s">
        <v>347</v>
      </c>
      <c r="D164" s="62" t="s">
        <v>1032</v>
      </c>
      <c r="E164" s="50" t="s">
        <v>16</v>
      </c>
      <c r="F164" s="50">
        <v>1</v>
      </c>
      <c r="G164" s="50" t="s">
        <v>1033</v>
      </c>
      <c r="H164" s="94">
        <v>2</v>
      </c>
      <c r="I164" s="101">
        <v>12.11</v>
      </c>
      <c r="J164" s="101">
        <v>14.895299999999999</v>
      </c>
      <c r="K164" s="101">
        <v>24.22</v>
      </c>
      <c r="L164" s="101">
        <f t="shared" si="6"/>
        <v>5.8013365589594956</v>
      </c>
    </row>
    <row r="165" spans="1:12" ht="63.75">
      <c r="A165" s="112" t="s">
        <v>1509</v>
      </c>
      <c r="B165" s="35" t="s">
        <v>361</v>
      </c>
      <c r="C165" s="107" t="s">
        <v>362</v>
      </c>
      <c r="D165" s="35" t="s">
        <v>363</v>
      </c>
      <c r="E165" s="11" t="s">
        <v>16</v>
      </c>
      <c r="F165" s="9">
        <v>1</v>
      </c>
      <c r="G165" s="9" t="s">
        <v>364</v>
      </c>
      <c r="H165" s="93">
        <v>5</v>
      </c>
      <c r="I165" s="104">
        <v>19.895</v>
      </c>
      <c r="J165" s="100">
        <f t="shared" si="4"/>
        <v>24.470849999999999</v>
      </c>
      <c r="K165" s="100">
        <f t="shared" si="5"/>
        <v>99.474999999999994</v>
      </c>
      <c r="L165" s="101">
        <f t="shared" si="6"/>
        <v>23.826918010012214</v>
      </c>
    </row>
    <row r="166" spans="1:12" ht="63.75">
      <c r="A166" s="112" t="s">
        <v>1510</v>
      </c>
      <c r="B166" s="35" t="s">
        <v>361</v>
      </c>
      <c r="C166" s="107" t="s">
        <v>362</v>
      </c>
      <c r="D166" s="35" t="s">
        <v>366</v>
      </c>
      <c r="E166" s="11" t="s">
        <v>16</v>
      </c>
      <c r="F166" s="9">
        <v>1</v>
      </c>
      <c r="G166" s="9" t="s">
        <v>367</v>
      </c>
      <c r="H166" s="93">
        <v>22</v>
      </c>
      <c r="I166" s="104">
        <v>19.895</v>
      </c>
      <c r="J166" s="100">
        <f t="shared" si="4"/>
        <v>24.470849999999999</v>
      </c>
      <c r="K166" s="100">
        <f t="shared" si="5"/>
        <v>437.69</v>
      </c>
      <c r="L166" s="101">
        <f t="shared" si="6"/>
        <v>104.83843924405375</v>
      </c>
    </row>
    <row r="167" spans="1:12" ht="63.75">
      <c r="A167" s="112" t="s">
        <v>1511</v>
      </c>
      <c r="B167" s="35" t="s">
        <v>361</v>
      </c>
      <c r="C167" s="107" t="s">
        <v>362</v>
      </c>
      <c r="D167" s="35" t="s">
        <v>369</v>
      </c>
      <c r="E167" s="11" t="s">
        <v>16</v>
      </c>
      <c r="F167" s="9">
        <v>1</v>
      </c>
      <c r="G167" s="9" t="s">
        <v>370</v>
      </c>
      <c r="H167" s="93">
        <v>2</v>
      </c>
      <c r="I167" s="104">
        <v>19.895</v>
      </c>
      <c r="J167" s="100">
        <f t="shared" si="4"/>
        <v>24.470849999999999</v>
      </c>
      <c r="K167" s="100">
        <f t="shared" si="5"/>
        <v>39.79</v>
      </c>
      <c r="L167" s="101">
        <f t="shared" si="6"/>
        <v>9.5307672040048868</v>
      </c>
    </row>
    <row r="168" spans="1:12" ht="25.5">
      <c r="A168" s="112" t="s">
        <v>1512</v>
      </c>
      <c r="B168" s="35" t="s">
        <v>361</v>
      </c>
      <c r="C168" s="107" t="s">
        <v>372</v>
      </c>
      <c r="D168" s="17" t="s">
        <v>373</v>
      </c>
      <c r="E168" s="11" t="s">
        <v>16</v>
      </c>
      <c r="F168" s="9">
        <v>1</v>
      </c>
      <c r="G168" s="9" t="s">
        <v>374</v>
      </c>
      <c r="H168" s="93">
        <v>10</v>
      </c>
      <c r="I168" s="104">
        <v>11.246999999999998</v>
      </c>
      <c r="J168" s="100">
        <f t="shared" si="4"/>
        <v>13.833809999999998</v>
      </c>
      <c r="K168" s="100">
        <f t="shared" si="5"/>
        <v>112.46999999999998</v>
      </c>
      <c r="L168" s="101">
        <f t="shared" si="6"/>
        <v>26.939567414788375</v>
      </c>
    </row>
    <row r="169" spans="1:12" ht="63.75">
      <c r="A169" s="112" t="s">
        <v>1513</v>
      </c>
      <c r="B169" s="62" t="s">
        <v>1395</v>
      </c>
      <c r="C169" s="63" t="s">
        <v>1396</v>
      </c>
      <c r="D169" s="63" t="s">
        <v>1397</v>
      </c>
      <c r="E169" s="50" t="s">
        <v>16</v>
      </c>
      <c r="F169" s="50">
        <v>2</v>
      </c>
      <c r="G169" s="50" t="s">
        <v>1398</v>
      </c>
      <c r="H169" s="94">
        <v>5</v>
      </c>
      <c r="I169" s="101">
        <v>49.36</v>
      </c>
      <c r="J169" s="101">
        <v>60.712800000000001</v>
      </c>
      <c r="K169" s="101">
        <v>246.8</v>
      </c>
      <c r="L169" s="101">
        <f t="shared" si="6"/>
        <v>59.115188387745818</v>
      </c>
    </row>
    <row r="170" spans="1:12" ht="43.5" customHeight="1">
      <c r="A170" s="112" t="s">
        <v>1514</v>
      </c>
      <c r="B170" s="63" t="s">
        <v>1432</v>
      </c>
      <c r="C170" s="228" t="s">
        <v>1433</v>
      </c>
      <c r="D170" s="229"/>
      <c r="E170" s="72" t="s">
        <v>16</v>
      </c>
      <c r="F170" s="72">
        <v>2</v>
      </c>
      <c r="G170" s="72" t="s">
        <v>1434</v>
      </c>
      <c r="H170" s="94">
        <v>1</v>
      </c>
      <c r="I170" s="101">
        <v>40.72</v>
      </c>
      <c r="J170" s="101">
        <v>50.085599999999999</v>
      </c>
      <c r="K170" s="101">
        <v>40.72</v>
      </c>
      <c r="L170" s="101">
        <f t="shared" si="6"/>
        <v>9.7535270305875592</v>
      </c>
    </row>
    <row r="171" spans="1:12" ht="34.5" customHeight="1">
      <c r="A171" s="112" t="s">
        <v>1515</v>
      </c>
      <c r="B171" s="223" t="s">
        <v>376</v>
      </c>
      <c r="C171" s="223" t="s">
        <v>377</v>
      </c>
      <c r="D171" s="35" t="s">
        <v>378</v>
      </c>
      <c r="E171" s="11" t="s">
        <v>16</v>
      </c>
      <c r="F171" s="9">
        <v>20</v>
      </c>
      <c r="G171" s="9" t="s">
        <v>379</v>
      </c>
      <c r="H171" s="93">
        <v>14</v>
      </c>
      <c r="I171" s="104">
        <v>49.887</v>
      </c>
      <c r="J171" s="100">
        <f t="shared" si="4"/>
        <v>61.36101</v>
      </c>
      <c r="K171" s="100">
        <f t="shared" si="5"/>
        <v>698.41800000000001</v>
      </c>
      <c r="L171" s="101">
        <f t="shared" si="6"/>
        <v>167.28975544324416</v>
      </c>
    </row>
    <row r="172" spans="1:12" ht="34.5" customHeight="1">
      <c r="A172" s="112" t="s">
        <v>1516</v>
      </c>
      <c r="B172" s="226"/>
      <c r="C172" s="226"/>
      <c r="D172" s="35" t="s">
        <v>381</v>
      </c>
      <c r="E172" s="11" t="s">
        <v>16</v>
      </c>
      <c r="F172" s="9">
        <v>20</v>
      </c>
      <c r="G172" s="9" t="s">
        <v>382</v>
      </c>
      <c r="H172" s="93">
        <v>3</v>
      </c>
      <c r="I172" s="104">
        <v>62.283999999999992</v>
      </c>
      <c r="J172" s="100">
        <f t="shared" si="4"/>
        <v>76.609319999999983</v>
      </c>
      <c r="K172" s="100">
        <f t="shared" si="5"/>
        <v>186.85199999999998</v>
      </c>
      <c r="L172" s="101">
        <f t="shared" si="6"/>
        <v>44.75604206088768</v>
      </c>
    </row>
    <row r="173" spans="1:12" ht="34.5" customHeight="1">
      <c r="A173" s="112" t="s">
        <v>1517</v>
      </c>
      <c r="B173" s="226"/>
      <c r="C173" s="226"/>
      <c r="D173" s="35" t="s">
        <v>384</v>
      </c>
      <c r="E173" s="11" t="s">
        <v>16</v>
      </c>
      <c r="F173" s="9">
        <v>20</v>
      </c>
      <c r="G173" s="9" t="s">
        <v>385</v>
      </c>
      <c r="H173" s="93">
        <v>12</v>
      </c>
      <c r="I173" s="104">
        <v>66.895499999999998</v>
      </c>
      <c r="J173" s="100">
        <f t="shared" si="4"/>
        <v>82.281464999999997</v>
      </c>
      <c r="K173" s="100">
        <f t="shared" si="5"/>
        <v>802.74599999999998</v>
      </c>
      <c r="L173" s="101">
        <f t="shared" si="6"/>
        <v>192.27909650530552</v>
      </c>
    </row>
    <row r="174" spans="1:12" ht="34.5" customHeight="1">
      <c r="A174" s="112" t="s">
        <v>1518</v>
      </c>
      <c r="B174" s="226"/>
      <c r="C174" s="226"/>
      <c r="D174" s="35" t="s">
        <v>387</v>
      </c>
      <c r="E174" s="11" t="s">
        <v>16</v>
      </c>
      <c r="F174" s="9">
        <v>10</v>
      </c>
      <c r="G174" s="9" t="s">
        <v>388</v>
      </c>
      <c r="H174" s="93">
        <v>6</v>
      </c>
      <c r="I174" s="104">
        <v>91.988499999999988</v>
      </c>
      <c r="J174" s="100">
        <f t="shared" si="4"/>
        <v>113.14585499999998</v>
      </c>
      <c r="K174" s="100">
        <f t="shared" si="5"/>
        <v>551.93099999999993</v>
      </c>
      <c r="L174" s="101">
        <f t="shared" si="6"/>
        <v>132.20220843613018</v>
      </c>
    </row>
    <row r="175" spans="1:12" ht="34.5" customHeight="1">
      <c r="A175" s="112" t="s">
        <v>1519</v>
      </c>
      <c r="B175" s="226"/>
      <c r="C175" s="227"/>
      <c r="D175" s="35" t="s">
        <v>390</v>
      </c>
      <c r="E175" s="11" t="s">
        <v>16</v>
      </c>
      <c r="F175" s="9">
        <v>5</v>
      </c>
      <c r="G175" s="9" t="s">
        <v>391</v>
      </c>
      <c r="H175" s="93">
        <v>8</v>
      </c>
      <c r="I175" s="104">
        <v>72.668499999999995</v>
      </c>
      <c r="J175" s="100">
        <f t="shared" si="4"/>
        <v>89.382254999999986</v>
      </c>
      <c r="K175" s="100">
        <f t="shared" si="5"/>
        <v>581.34799999999996</v>
      </c>
      <c r="L175" s="101">
        <f t="shared" si="6"/>
        <v>139.2483652303049</v>
      </c>
    </row>
    <row r="176" spans="1:12" ht="33.75" customHeight="1">
      <c r="A176" s="112" t="s">
        <v>1520</v>
      </c>
      <c r="B176" s="226"/>
      <c r="C176" s="223" t="s">
        <v>393</v>
      </c>
      <c r="D176" s="35" t="s">
        <v>394</v>
      </c>
      <c r="E176" s="11" t="s">
        <v>16</v>
      </c>
      <c r="F176" s="9">
        <v>100</v>
      </c>
      <c r="G176" s="9" t="s">
        <v>395</v>
      </c>
      <c r="H176" s="93">
        <v>3</v>
      </c>
      <c r="I176" s="104">
        <v>46.712999999999994</v>
      </c>
      <c r="J176" s="100">
        <f t="shared" si="4"/>
        <v>57.45698999999999</v>
      </c>
      <c r="K176" s="100">
        <f t="shared" si="5"/>
        <v>140.13899999999998</v>
      </c>
      <c r="L176" s="101">
        <f t="shared" si="6"/>
        <v>33.567031545665756</v>
      </c>
    </row>
    <row r="177" spans="1:12" ht="33.75" customHeight="1">
      <c r="A177" s="112" t="s">
        <v>1521</v>
      </c>
      <c r="B177" s="227"/>
      <c r="C177" s="227"/>
      <c r="D177" s="35" t="s">
        <v>397</v>
      </c>
      <c r="E177" s="11" t="s">
        <v>16</v>
      </c>
      <c r="F177" s="9">
        <v>25</v>
      </c>
      <c r="G177" s="9" t="s">
        <v>398</v>
      </c>
      <c r="H177" s="93">
        <v>5</v>
      </c>
      <c r="I177" s="104">
        <v>19.607499999999998</v>
      </c>
      <c r="J177" s="100">
        <f t="shared" si="4"/>
        <v>24.117224999999998</v>
      </c>
      <c r="K177" s="100">
        <f t="shared" si="5"/>
        <v>98.037499999999994</v>
      </c>
      <c r="L177" s="101">
        <f t="shared" si="6"/>
        <v>23.482598385590073</v>
      </c>
    </row>
    <row r="178" spans="1:12" ht="76.5">
      <c r="A178" s="112" t="s">
        <v>1522</v>
      </c>
      <c r="B178" s="35" t="s">
        <v>376</v>
      </c>
      <c r="C178" s="35" t="s">
        <v>393</v>
      </c>
      <c r="D178" s="63" t="s">
        <v>1075</v>
      </c>
      <c r="E178" s="50" t="s">
        <v>16</v>
      </c>
      <c r="F178" s="50">
        <v>25</v>
      </c>
      <c r="G178" s="50" t="s">
        <v>1076</v>
      </c>
      <c r="H178" s="94">
        <v>4</v>
      </c>
      <c r="I178" s="101">
        <v>74.393499999999989</v>
      </c>
      <c r="J178" s="101">
        <v>91.504004999999978</v>
      </c>
      <c r="K178" s="101">
        <v>297.57399999999996</v>
      </c>
      <c r="L178" s="101">
        <f t="shared" si="6"/>
        <v>71.27691681237873</v>
      </c>
    </row>
    <row r="179" spans="1:12" ht="76.5">
      <c r="A179" s="112" t="s">
        <v>1523</v>
      </c>
      <c r="B179" s="63" t="s">
        <v>376</v>
      </c>
      <c r="C179" s="63" t="s">
        <v>393</v>
      </c>
      <c r="D179" s="62" t="s">
        <v>1451</v>
      </c>
      <c r="E179" s="50" t="s">
        <v>16</v>
      </c>
      <c r="F179" s="50">
        <v>25</v>
      </c>
      <c r="G179" s="50" t="s">
        <v>1452</v>
      </c>
      <c r="H179" s="94">
        <v>1</v>
      </c>
      <c r="I179" s="101">
        <v>34.6</v>
      </c>
      <c r="J179" s="101">
        <v>42.558</v>
      </c>
      <c r="K179" s="101">
        <v>34.6</v>
      </c>
      <c r="L179" s="101">
        <f t="shared" si="6"/>
        <v>8.2876236556564233</v>
      </c>
    </row>
    <row r="180" spans="1:12" ht="76.5">
      <c r="A180" s="112" t="s">
        <v>1524</v>
      </c>
      <c r="B180" s="63" t="s">
        <v>376</v>
      </c>
      <c r="C180" s="63" t="s">
        <v>393</v>
      </c>
      <c r="D180" s="62" t="s">
        <v>1075</v>
      </c>
      <c r="E180" s="50" t="s">
        <v>16</v>
      </c>
      <c r="F180" s="50">
        <v>25</v>
      </c>
      <c r="G180" s="50" t="s">
        <v>1076</v>
      </c>
      <c r="H180" s="94">
        <v>1</v>
      </c>
      <c r="I180" s="101">
        <v>74.39</v>
      </c>
      <c r="J180" s="101">
        <v>91.499700000000004</v>
      </c>
      <c r="K180" s="101">
        <v>74.39</v>
      </c>
      <c r="L180" s="101">
        <f t="shared" si="6"/>
        <v>17.81839085966131</v>
      </c>
    </row>
    <row r="181" spans="1:12" ht="129" customHeight="1">
      <c r="A181" s="112" t="s">
        <v>1525</v>
      </c>
      <c r="B181" s="63" t="s">
        <v>1168</v>
      </c>
      <c r="C181" s="63" t="s">
        <v>1169</v>
      </c>
      <c r="D181" s="62" t="s">
        <v>1170</v>
      </c>
      <c r="E181" s="50" t="s">
        <v>16</v>
      </c>
      <c r="F181" s="50">
        <v>20</v>
      </c>
      <c r="G181" s="50" t="s">
        <v>1171</v>
      </c>
      <c r="H181" s="94">
        <v>1</v>
      </c>
      <c r="I181" s="101">
        <v>68.92</v>
      </c>
      <c r="J181" s="101">
        <v>84.771600000000007</v>
      </c>
      <c r="K181" s="101">
        <v>68.92</v>
      </c>
      <c r="L181" s="101">
        <f t="shared" si="6"/>
        <v>16.508179836642793</v>
      </c>
    </row>
    <row r="182" spans="1:12" ht="38.25">
      <c r="A182" s="112" t="s">
        <v>1526</v>
      </c>
      <c r="B182" s="63" t="s">
        <v>1057</v>
      </c>
      <c r="C182" s="63" t="s">
        <v>1058</v>
      </c>
      <c r="D182" s="63" t="s">
        <v>1059</v>
      </c>
      <c r="E182" s="50" t="s">
        <v>16</v>
      </c>
      <c r="F182" s="50">
        <v>5</v>
      </c>
      <c r="G182" s="50" t="s">
        <v>1060</v>
      </c>
      <c r="H182" s="94">
        <v>3</v>
      </c>
      <c r="I182" s="101">
        <v>29.416999999999994</v>
      </c>
      <c r="J182" s="101">
        <v>36.182909999999993</v>
      </c>
      <c r="K182" s="101">
        <v>88.250999999999976</v>
      </c>
      <c r="L182" s="101">
        <f t="shared" si="6"/>
        <v>21.138470382524126</v>
      </c>
    </row>
    <row r="183" spans="1:12" ht="38.25">
      <c r="A183" s="112" t="s">
        <v>1527</v>
      </c>
      <c r="B183" s="63" t="s">
        <v>1057</v>
      </c>
      <c r="C183" s="63" t="s">
        <v>1058</v>
      </c>
      <c r="D183" s="62" t="s">
        <v>1213</v>
      </c>
      <c r="E183" s="50" t="s">
        <v>16</v>
      </c>
      <c r="F183" s="50">
        <v>5</v>
      </c>
      <c r="G183" s="50" t="s">
        <v>1214</v>
      </c>
      <c r="H183" s="94">
        <v>2</v>
      </c>
      <c r="I183" s="101">
        <v>37.78</v>
      </c>
      <c r="J183" s="101">
        <v>46.4694</v>
      </c>
      <c r="K183" s="101">
        <v>75.56</v>
      </c>
      <c r="L183" s="101">
        <f t="shared" si="6"/>
        <v>18.098637093104028</v>
      </c>
    </row>
    <row r="184" spans="1:12" ht="30" customHeight="1">
      <c r="A184" s="112" t="s">
        <v>1528</v>
      </c>
      <c r="B184" s="35" t="s">
        <v>400</v>
      </c>
      <c r="C184" s="80" t="s">
        <v>401</v>
      </c>
      <c r="D184" s="35" t="s">
        <v>402</v>
      </c>
      <c r="E184" s="11" t="s">
        <v>16</v>
      </c>
      <c r="F184" s="9">
        <v>10</v>
      </c>
      <c r="G184" s="9" t="s">
        <v>403</v>
      </c>
      <c r="H184" s="93">
        <v>5</v>
      </c>
      <c r="I184" s="104">
        <v>31.429499999999997</v>
      </c>
      <c r="J184" s="100">
        <f t="shared" si="4"/>
        <v>38.658284999999999</v>
      </c>
      <c r="K184" s="100">
        <f t="shared" si="5"/>
        <v>157.14749999999998</v>
      </c>
      <c r="L184" s="101">
        <f t="shared" si="6"/>
        <v>37.641021341828541</v>
      </c>
    </row>
    <row r="185" spans="1:12" ht="20.25" customHeight="1">
      <c r="A185" s="112" t="s">
        <v>1529</v>
      </c>
      <c r="B185" s="189" t="s">
        <v>405</v>
      </c>
      <c r="C185" s="223" t="s">
        <v>406</v>
      </c>
      <c r="D185" s="35" t="s">
        <v>407</v>
      </c>
      <c r="E185" s="11" t="s">
        <v>16</v>
      </c>
      <c r="F185" s="9">
        <v>4</v>
      </c>
      <c r="G185" s="9" t="s">
        <v>408</v>
      </c>
      <c r="H185" s="93">
        <v>17</v>
      </c>
      <c r="I185" s="104">
        <v>90.550999999999988</v>
      </c>
      <c r="J185" s="100">
        <f t="shared" si="4"/>
        <v>111.37772999999999</v>
      </c>
      <c r="K185" s="100">
        <f t="shared" si="5"/>
        <v>1539.3669999999997</v>
      </c>
      <c r="L185" s="101">
        <f t="shared" si="6"/>
        <v>368.71949028719246</v>
      </c>
    </row>
    <row r="186" spans="1:12" ht="20.25" customHeight="1">
      <c r="A186" s="112" t="s">
        <v>1530</v>
      </c>
      <c r="B186" s="189"/>
      <c r="C186" s="226"/>
      <c r="D186" s="35" t="s">
        <v>410</v>
      </c>
      <c r="E186" s="11" t="s">
        <v>16</v>
      </c>
      <c r="F186" s="9">
        <v>4</v>
      </c>
      <c r="G186" s="9" t="s">
        <v>411</v>
      </c>
      <c r="H186" s="93">
        <v>3</v>
      </c>
      <c r="I186" s="104">
        <v>94.3</v>
      </c>
      <c r="J186" s="100">
        <f t="shared" si="4"/>
        <v>115.98899999999999</v>
      </c>
      <c r="K186" s="100">
        <f t="shared" si="5"/>
        <v>282.89999999999998</v>
      </c>
      <c r="L186" s="101">
        <f t="shared" si="6"/>
        <v>67.762102086277508</v>
      </c>
    </row>
    <row r="187" spans="1:12" ht="20.25" customHeight="1">
      <c r="A187" s="112" t="s">
        <v>1531</v>
      </c>
      <c r="B187" s="189"/>
      <c r="C187" s="226"/>
      <c r="D187" s="35" t="s">
        <v>413</v>
      </c>
      <c r="E187" s="11" t="s">
        <v>16</v>
      </c>
      <c r="F187" s="9">
        <v>4</v>
      </c>
      <c r="G187" s="9" t="s">
        <v>414</v>
      </c>
      <c r="H187" s="93">
        <v>4</v>
      </c>
      <c r="I187" s="104">
        <v>98.048999999999992</v>
      </c>
      <c r="J187" s="100">
        <f t="shared" si="4"/>
        <v>120.60026999999999</v>
      </c>
      <c r="K187" s="100">
        <f t="shared" si="5"/>
        <v>392.19599999999997</v>
      </c>
      <c r="L187" s="101">
        <f t="shared" si="6"/>
        <v>93.941411770341801</v>
      </c>
    </row>
    <row r="188" spans="1:12" ht="20.25" customHeight="1">
      <c r="A188" s="112" t="s">
        <v>1532</v>
      </c>
      <c r="B188" s="189"/>
      <c r="C188" s="227"/>
      <c r="D188" s="35" t="s">
        <v>416</v>
      </c>
      <c r="E188" s="11" t="s">
        <v>16</v>
      </c>
      <c r="F188" s="9">
        <v>4</v>
      </c>
      <c r="G188" s="9" t="s">
        <v>417</v>
      </c>
      <c r="H188" s="93">
        <v>4</v>
      </c>
      <c r="I188" s="104">
        <v>103.52299999999998</v>
      </c>
      <c r="J188" s="100">
        <f t="shared" si="4"/>
        <v>127.33328999999998</v>
      </c>
      <c r="K188" s="100">
        <f t="shared" si="5"/>
        <v>414.09199999999993</v>
      </c>
      <c r="L188" s="101">
        <f t="shared" si="6"/>
        <v>99.186088289539853</v>
      </c>
    </row>
    <row r="189" spans="1:12" ht="38.25" customHeight="1">
      <c r="A189" s="112" t="s">
        <v>1533</v>
      </c>
      <c r="B189" s="223" t="s">
        <v>405</v>
      </c>
      <c r="C189" s="223" t="s">
        <v>419</v>
      </c>
      <c r="D189" s="19" t="s">
        <v>420</v>
      </c>
      <c r="E189" s="11" t="s">
        <v>16</v>
      </c>
      <c r="F189" s="9">
        <v>12</v>
      </c>
      <c r="G189" s="9" t="s">
        <v>421</v>
      </c>
      <c r="H189" s="93">
        <v>3</v>
      </c>
      <c r="I189" s="104">
        <v>131.49099999999999</v>
      </c>
      <c r="J189" s="100">
        <f t="shared" si="4"/>
        <v>161.73392999999999</v>
      </c>
      <c r="K189" s="100">
        <f t="shared" si="5"/>
        <v>394.47299999999996</v>
      </c>
      <c r="L189" s="101">
        <f t="shared" si="6"/>
        <v>94.486814055426464</v>
      </c>
    </row>
    <row r="190" spans="1:12" ht="38.25" customHeight="1">
      <c r="A190" s="112" t="s">
        <v>1534</v>
      </c>
      <c r="B190" s="226"/>
      <c r="C190" s="226"/>
      <c r="D190" s="19" t="s">
        <v>423</v>
      </c>
      <c r="E190" s="11" t="s">
        <v>16</v>
      </c>
      <c r="F190" s="9">
        <v>12</v>
      </c>
      <c r="G190" s="9" t="s">
        <v>424</v>
      </c>
      <c r="H190" s="93">
        <v>2</v>
      </c>
      <c r="I190" s="104">
        <v>134.08999999999997</v>
      </c>
      <c r="J190" s="100">
        <f t="shared" si="4"/>
        <v>164.93069999999997</v>
      </c>
      <c r="K190" s="100">
        <f t="shared" si="5"/>
        <v>268.17999999999995</v>
      </c>
      <c r="L190" s="101">
        <f t="shared" si="6"/>
        <v>64.236269132194764</v>
      </c>
    </row>
    <row r="191" spans="1:12" ht="38.25" customHeight="1">
      <c r="A191" s="112" t="s">
        <v>1535</v>
      </c>
      <c r="B191" s="227"/>
      <c r="C191" s="227"/>
      <c r="D191" s="19" t="s">
        <v>426</v>
      </c>
      <c r="E191" s="11" t="s">
        <v>16</v>
      </c>
      <c r="F191" s="9">
        <v>12</v>
      </c>
      <c r="G191" s="9" t="s">
        <v>427</v>
      </c>
      <c r="H191" s="93">
        <v>5</v>
      </c>
      <c r="I191" s="104">
        <v>138.70149999999998</v>
      </c>
      <c r="J191" s="100">
        <f t="shared" si="4"/>
        <v>170.60284499999997</v>
      </c>
      <c r="K191" s="100">
        <f t="shared" si="5"/>
        <v>693.50749999999994</v>
      </c>
      <c r="L191" s="101">
        <f t="shared" si="6"/>
        <v>166.1135596062181</v>
      </c>
    </row>
    <row r="192" spans="1:12" ht="38.25" customHeight="1">
      <c r="A192" s="112" t="s">
        <v>1536</v>
      </c>
      <c r="B192" s="63" t="s">
        <v>1258</v>
      </c>
      <c r="C192" s="63" t="s">
        <v>1259</v>
      </c>
      <c r="D192" s="62" t="s">
        <v>1260</v>
      </c>
      <c r="E192" s="50" t="s">
        <v>16</v>
      </c>
      <c r="F192" s="50">
        <v>1</v>
      </c>
      <c r="G192" s="50" t="s">
        <v>1261</v>
      </c>
      <c r="H192" s="94">
        <v>36</v>
      </c>
      <c r="I192" s="101">
        <v>10.38</v>
      </c>
      <c r="J192" s="101">
        <v>12.7674</v>
      </c>
      <c r="K192" s="101">
        <v>373.68</v>
      </c>
      <c r="L192" s="101">
        <f t="shared" si="6"/>
        <v>89.506335481089366</v>
      </c>
    </row>
    <row r="193" spans="1:12" ht="38.25" customHeight="1">
      <c r="A193" s="112" t="s">
        <v>1537</v>
      </c>
      <c r="B193" s="63" t="s">
        <v>1258</v>
      </c>
      <c r="C193" s="63" t="s">
        <v>1259</v>
      </c>
      <c r="D193" s="62" t="s">
        <v>1317</v>
      </c>
      <c r="E193" s="50" t="s">
        <v>16</v>
      </c>
      <c r="F193" s="50">
        <v>1</v>
      </c>
      <c r="G193" s="50" t="s">
        <v>1318</v>
      </c>
      <c r="H193" s="94">
        <v>10</v>
      </c>
      <c r="I193" s="101">
        <v>11.25</v>
      </c>
      <c r="J193" s="101">
        <v>13.8375</v>
      </c>
      <c r="K193" s="101">
        <v>112.5</v>
      </c>
      <c r="L193" s="101">
        <f t="shared" si="6"/>
        <v>26.946753215645884</v>
      </c>
    </row>
    <row r="194" spans="1:12" ht="38.25" customHeight="1">
      <c r="A194" s="112" t="s">
        <v>1538</v>
      </c>
      <c r="B194" s="63" t="s">
        <v>1258</v>
      </c>
      <c r="C194" s="63" t="s">
        <v>1259</v>
      </c>
      <c r="D194" s="62" t="s">
        <v>1319</v>
      </c>
      <c r="E194" s="50" t="s">
        <v>16</v>
      </c>
      <c r="F194" s="50">
        <v>1</v>
      </c>
      <c r="G194" s="50" t="s">
        <v>1320</v>
      </c>
      <c r="H194" s="94">
        <v>10</v>
      </c>
      <c r="I194" s="101">
        <v>13.56</v>
      </c>
      <c r="J194" s="101">
        <v>16.678799999999999</v>
      </c>
      <c r="K194" s="101">
        <v>135.6</v>
      </c>
      <c r="L194" s="101">
        <f t="shared" si="6"/>
        <v>32.479819875925173</v>
      </c>
    </row>
    <row r="195" spans="1:12" ht="38.25">
      <c r="A195" s="112" t="s">
        <v>1539</v>
      </c>
      <c r="B195" s="35" t="s">
        <v>429</v>
      </c>
      <c r="C195" s="80" t="s">
        <v>430</v>
      </c>
      <c r="D195" s="35" t="s">
        <v>431</v>
      </c>
      <c r="E195" s="11" t="s">
        <v>16</v>
      </c>
      <c r="F195" s="9">
        <v>10</v>
      </c>
      <c r="G195" s="9" t="s">
        <v>432</v>
      </c>
      <c r="H195" s="93">
        <v>5</v>
      </c>
      <c r="I195" s="104">
        <v>28.255499999999998</v>
      </c>
      <c r="J195" s="100">
        <f t="shared" si="4"/>
        <v>34.754264999999997</v>
      </c>
      <c r="K195" s="100">
        <f t="shared" si="5"/>
        <v>141.27749999999997</v>
      </c>
      <c r="L195" s="101">
        <f t="shared" si="6"/>
        <v>33.839732688208095</v>
      </c>
    </row>
    <row r="196" spans="1:12" ht="38.25">
      <c r="A196" s="112" t="s">
        <v>1540</v>
      </c>
      <c r="B196" s="35" t="s">
        <v>429</v>
      </c>
      <c r="C196" s="80" t="s">
        <v>430</v>
      </c>
      <c r="D196" s="35" t="s">
        <v>434</v>
      </c>
      <c r="E196" s="11" t="s">
        <v>16</v>
      </c>
      <c r="F196" s="9">
        <v>10</v>
      </c>
      <c r="G196" s="9" t="s">
        <v>435</v>
      </c>
      <c r="H196" s="93">
        <v>4</v>
      </c>
      <c r="I196" s="104">
        <v>33.741</v>
      </c>
      <c r="J196" s="100">
        <f t="shared" si="4"/>
        <v>41.501429999999999</v>
      </c>
      <c r="K196" s="100">
        <f t="shared" si="5"/>
        <v>134.964</v>
      </c>
      <c r="L196" s="101">
        <f t="shared" ref="L196:L259" si="7">K196/4.1749</f>
        <v>32.327480897746049</v>
      </c>
    </row>
    <row r="197" spans="1:12" ht="38.25">
      <c r="A197" s="112" t="s">
        <v>1541</v>
      </c>
      <c r="B197" s="35" t="s">
        <v>429</v>
      </c>
      <c r="C197" s="80" t="s">
        <v>430</v>
      </c>
      <c r="D197" s="35" t="s">
        <v>437</v>
      </c>
      <c r="E197" s="11" t="s">
        <v>16</v>
      </c>
      <c r="F197" s="9">
        <v>10</v>
      </c>
      <c r="G197" s="9" t="s">
        <v>438</v>
      </c>
      <c r="H197" s="93">
        <v>3</v>
      </c>
      <c r="I197" s="104">
        <v>34.603499999999997</v>
      </c>
      <c r="J197" s="100">
        <f t="shared" si="4"/>
        <v>42.562304999999995</v>
      </c>
      <c r="K197" s="100">
        <f t="shared" si="5"/>
        <v>103.81049999999999</v>
      </c>
      <c r="L197" s="101">
        <f t="shared" si="7"/>
        <v>24.865385997269392</v>
      </c>
    </row>
    <row r="198" spans="1:12" ht="38.25">
      <c r="A198" s="112" t="s">
        <v>1542</v>
      </c>
      <c r="B198" s="35" t="s">
        <v>429</v>
      </c>
      <c r="C198" s="80" t="s">
        <v>430</v>
      </c>
      <c r="D198" s="35" t="s">
        <v>440</v>
      </c>
      <c r="E198" s="11" t="s">
        <v>16</v>
      </c>
      <c r="F198" s="9">
        <v>10</v>
      </c>
      <c r="G198" s="9" t="s">
        <v>441</v>
      </c>
      <c r="H198" s="93">
        <v>4</v>
      </c>
      <c r="I198" s="104">
        <v>40.663999999999994</v>
      </c>
      <c r="J198" s="100">
        <f t="shared" si="4"/>
        <v>50.016719999999992</v>
      </c>
      <c r="K198" s="100">
        <f t="shared" si="5"/>
        <v>162.65599999999998</v>
      </c>
      <c r="L198" s="101">
        <f t="shared" si="7"/>
        <v>38.960454142614189</v>
      </c>
    </row>
    <row r="199" spans="1:12" ht="30" customHeight="1">
      <c r="A199" s="112" t="s">
        <v>1543</v>
      </c>
      <c r="B199" s="35" t="s">
        <v>443</v>
      </c>
      <c r="C199" s="189" t="s">
        <v>444</v>
      </c>
      <c r="D199" s="189"/>
      <c r="E199" s="11" t="s">
        <v>134</v>
      </c>
      <c r="F199" s="9">
        <v>1</v>
      </c>
      <c r="G199" s="9" t="s">
        <v>445</v>
      </c>
      <c r="H199" s="93">
        <v>2</v>
      </c>
      <c r="I199" s="104">
        <v>102.08549999999998</v>
      </c>
      <c r="J199" s="100">
        <f t="shared" si="4"/>
        <v>125.56516499999998</v>
      </c>
      <c r="K199" s="100">
        <f t="shared" si="5"/>
        <v>204.17099999999996</v>
      </c>
      <c r="L199" s="101">
        <f t="shared" si="7"/>
        <v>48.904404895925644</v>
      </c>
    </row>
    <row r="200" spans="1:12" ht="110.25" customHeight="1">
      <c r="A200" s="112" t="s">
        <v>1544</v>
      </c>
      <c r="B200" s="63" t="s">
        <v>1424</v>
      </c>
      <c r="C200" s="63" t="s">
        <v>1425</v>
      </c>
      <c r="D200" s="62" t="s">
        <v>1426</v>
      </c>
      <c r="E200" s="50" t="s">
        <v>16</v>
      </c>
      <c r="F200" s="50">
        <v>5</v>
      </c>
      <c r="G200" s="50" t="s">
        <v>1427</v>
      </c>
      <c r="H200" s="94">
        <v>1</v>
      </c>
      <c r="I200" s="101">
        <v>106.98</v>
      </c>
      <c r="J200" s="101">
        <f t="shared" si="4"/>
        <v>131.58539999999999</v>
      </c>
      <c r="K200" s="101">
        <f t="shared" si="5"/>
        <v>106.98</v>
      </c>
      <c r="L200" s="101">
        <f t="shared" si="7"/>
        <v>25.624565857864859</v>
      </c>
    </row>
    <row r="201" spans="1:12" ht="76.5">
      <c r="A201" s="112" t="s">
        <v>1545</v>
      </c>
      <c r="B201" s="63" t="s">
        <v>1239</v>
      </c>
      <c r="C201" s="63" t="s">
        <v>1240</v>
      </c>
      <c r="D201" s="63" t="s">
        <v>1241</v>
      </c>
      <c r="E201" s="72" t="s">
        <v>16</v>
      </c>
      <c r="F201" s="72">
        <v>1</v>
      </c>
      <c r="G201" s="72" t="s">
        <v>1242</v>
      </c>
      <c r="H201" s="94">
        <v>2</v>
      </c>
      <c r="I201" s="101">
        <v>21.63</v>
      </c>
      <c r="J201" s="101">
        <f t="shared" si="4"/>
        <v>26.604899999999997</v>
      </c>
      <c r="K201" s="101">
        <f t="shared" si="5"/>
        <v>43.26</v>
      </c>
      <c r="L201" s="101">
        <f t="shared" si="7"/>
        <v>10.361924836523031</v>
      </c>
    </row>
    <row r="202" spans="1:12" ht="76.5">
      <c r="A202" s="112" t="s">
        <v>1546</v>
      </c>
      <c r="B202" s="63" t="s">
        <v>1239</v>
      </c>
      <c r="C202" s="63" t="s">
        <v>1240</v>
      </c>
      <c r="D202" s="63" t="s">
        <v>1243</v>
      </c>
      <c r="E202" s="72" t="s">
        <v>16</v>
      </c>
      <c r="F202" s="72">
        <v>1</v>
      </c>
      <c r="G202" s="72" t="s">
        <v>1244</v>
      </c>
      <c r="H202" s="94">
        <v>2</v>
      </c>
      <c r="I202" s="101">
        <v>38.93</v>
      </c>
      <c r="J202" s="101">
        <f t="shared" si="4"/>
        <v>47.883899999999997</v>
      </c>
      <c r="K202" s="101">
        <f t="shared" si="5"/>
        <v>77.86</v>
      </c>
      <c r="L202" s="101">
        <f t="shared" si="7"/>
        <v>18.649548492179452</v>
      </c>
    </row>
    <row r="203" spans="1:12" ht="102">
      <c r="A203" s="112" t="s">
        <v>1547</v>
      </c>
      <c r="B203" s="63" t="s">
        <v>1245</v>
      </c>
      <c r="C203" s="63" t="s">
        <v>1246</v>
      </c>
      <c r="D203" s="63" t="s">
        <v>1241</v>
      </c>
      <c r="E203" s="72" t="s">
        <v>16</v>
      </c>
      <c r="F203" s="72">
        <v>10</v>
      </c>
      <c r="G203" s="72" t="s">
        <v>1247</v>
      </c>
      <c r="H203" s="94">
        <v>4</v>
      </c>
      <c r="I203" s="101">
        <v>33.450000000000003</v>
      </c>
      <c r="J203" s="101">
        <f t="shared" si="4"/>
        <v>41.143500000000003</v>
      </c>
      <c r="K203" s="101">
        <f t="shared" si="5"/>
        <v>133.80000000000001</v>
      </c>
      <c r="L203" s="101">
        <f t="shared" si="7"/>
        <v>32.048671824474837</v>
      </c>
    </row>
    <row r="204" spans="1:12" ht="102">
      <c r="A204" s="112" t="s">
        <v>1548</v>
      </c>
      <c r="B204" s="63" t="s">
        <v>1245</v>
      </c>
      <c r="C204" s="63" t="s">
        <v>1246</v>
      </c>
      <c r="D204" s="62" t="s">
        <v>1248</v>
      </c>
      <c r="E204" s="50" t="s">
        <v>16</v>
      </c>
      <c r="F204" s="50">
        <v>10</v>
      </c>
      <c r="G204" s="50" t="s">
        <v>1249</v>
      </c>
      <c r="H204" s="94">
        <v>4</v>
      </c>
      <c r="I204" s="101">
        <v>34.89</v>
      </c>
      <c r="J204" s="101">
        <f t="shared" si="4"/>
        <v>42.914700000000003</v>
      </c>
      <c r="K204" s="101">
        <f t="shared" si="5"/>
        <v>139.56</v>
      </c>
      <c r="L204" s="101">
        <f t="shared" si="7"/>
        <v>33.428345589115906</v>
      </c>
    </row>
    <row r="205" spans="1:12" ht="102">
      <c r="A205" s="112" t="s">
        <v>1549</v>
      </c>
      <c r="B205" s="63" t="s">
        <v>1245</v>
      </c>
      <c r="C205" s="63" t="s">
        <v>1246</v>
      </c>
      <c r="D205" s="62" t="s">
        <v>1243</v>
      </c>
      <c r="E205" s="50" t="s">
        <v>16</v>
      </c>
      <c r="F205" s="50">
        <v>10</v>
      </c>
      <c r="G205" s="50" t="s">
        <v>1250</v>
      </c>
      <c r="H205" s="94">
        <v>4</v>
      </c>
      <c r="I205" s="101">
        <v>42.1</v>
      </c>
      <c r="J205" s="101">
        <f t="shared" si="4"/>
        <v>51.783000000000001</v>
      </c>
      <c r="K205" s="101">
        <f t="shared" si="5"/>
        <v>168.4</v>
      </c>
      <c r="L205" s="101">
        <f t="shared" si="7"/>
        <v>40.336295480131263</v>
      </c>
    </row>
    <row r="206" spans="1:12" ht="63.75">
      <c r="A206" s="112" t="s">
        <v>1550</v>
      </c>
      <c r="B206" s="63" t="s">
        <v>985</v>
      </c>
      <c r="C206" s="63" t="s">
        <v>986</v>
      </c>
      <c r="D206" s="63" t="s">
        <v>987</v>
      </c>
      <c r="E206" s="50" t="s">
        <v>16</v>
      </c>
      <c r="F206" s="50">
        <v>10</v>
      </c>
      <c r="G206" s="50" t="s">
        <v>988</v>
      </c>
      <c r="H206" s="94">
        <v>2</v>
      </c>
      <c r="I206" s="101">
        <v>91.78</v>
      </c>
      <c r="J206" s="101">
        <v>112.88939999999999</v>
      </c>
      <c r="K206" s="101">
        <v>183.56</v>
      </c>
      <c r="L206" s="101">
        <f t="shared" si="7"/>
        <v>43.967520180124076</v>
      </c>
    </row>
    <row r="207" spans="1:12" ht="38.25">
      <c r="A207" s="112" t="s">
        <v>1551</v>
      </c>
      <c r="B207" s="35" t="s">
        <v>1138</v>
      </c>
      <c r="C207" s="35" t="s">
        <v>1139</v>
      </c>
      <c r="D207" s="63" t="s">
        <v>1140</v>
      </c>
      <c r="E207" s="50" t="s">
        <v>16</v>
      </c>
      <c r="F207" s="50">
        <v>5</v>
      </c>
      <c r="G207" s="50" t="s">
        <v>1141</v>
      </c>
      <c r="H207" s="94">
        <v>1</v>
      </c>
      <c r="I207" s="101">
        <v>56.81</v>
      </c>
      <c r="J207" s="101">
        <v>69.876300000000001</v>
      </c>
      <c r="K207" s="101">
        <v>56.81</v>
      </c>
      <c r="L207" s="101">
        <f t="shared" si="7"/>
        <v>13.607511557163047</v>
      </c>
    </row>
    <row r="208" spans="1:12" ht="18" customHeight="1">
      <c r="A208" s="115" t="s">
        <v>1552</v>
      </c>
      <c r="B208" s="232" t="s">
        <v>446</v>
      </c>
      <c r="C208" s="232"/>
      <c r="D208" s="232"/>
      <c r="E208" s="113"/>
      <c r="F208" s="22"/>
      <c r="G208" s="22"/>
      <c r="H208" s="96"/>
      <c r="I208" s="103"/>
      <c r="J208" s="103"/>
      <c r="K208" s="103"/>
      <c r="L208" s="114"/>
    </row>
    <row r="209" spans="1:12" ht="38.25">
      <c r="A209" s="112" t="s">
        <v>447</v>
      </c>
      <c r="B209" s="35" t="s">
        <v>448</v>
      </c>
      <c r="C209" s="80" t="s">
        <v>449</v>
      </c>
      <c r="D209" s="35" t="s">
        <v>450</v>
      </c>
      <c r="E209" s="11" t="s">
        <v>16</v>
      </c>
      <c r="F209" s="9">
        <v>50</v>
      </c>
      <c r="G209" s="9" t="s">
        <v>451</v>
      </c>
      <c r="H209" s="93">
        <v>4</v>
      </c>
      <c r="I209" s="104">
        <v>223.19200000000001</v>
      </c>
      <c r="J209" s="100">
        <f t="shared" si="4"/>
        <v>274.52616</v>
      </c>
      <c r="K209" s="100">
        <f t="shared" si="5"/>
        <v>892.76800000000003</v>
      </c>
      <c r="L209" s="101">
        <f t="shared" si="7"/>
        <v>213.84176866511774</v>
      </c>
    </row>
    <row r="210" spans="1:12" ht="38.25">
      <c r="A210" s="112" t="s">
        <v>452</v>
      </c>
      <c r="B210" s="35" t="s">
        <v>448</v>
      </c>
      <c r="C210" s="80" t="s">
        <v>449</v>
      </c>
      <c r="D210" s="35" t="s">
        <v>453</v>
      </c>
      <c r="E210" s="11" t="s">
        <v>16</v>
      </c>
      <c r="F210" s="9">
        <v>50</v>
      </c>
      <c r="G210" s="9" t="s">
        <v>454</v>
      </c>
      <c r="H210" s="93">
        <v>2</v>
      </c>
      <c r="I210" s="104">
        <v>225.791</v>
      </c>
      <c r="J210" s="100">
        <f t="shared" si="4"/>
        <v>277.72293000000002</v>
      </c>
      <c r="K210" s="100">
        <f t="shared" si="5"/>
        <v>451.58199999999999</v>
      </c>
      <c r="L210" s="101">
        <f t="shared" si="7"/>
        <v>108.16594409446932</v>
      </c>
    </row>
    <row r="211" spans="1:12" ht="30" customHeight="1">
      <c r="A211" s="112" t="s">
        <v>455</v>
      </c>
      <c r="B211" s="189" t="s">
        <v>448</v>
      </c>
      <c r="C211" s="223" t="s">
        <v>456</v>
      </c>
      <c r="D211" s="35" t="s">
        <v>457</v>
      </c>
      <c r="E211" s="11" t="s">
        <v>16</v>
      </c>
      <c r="F211" s="9">
        <v>100</v>
      </c>
      <c r="G211" s="9" t="s">
        <v>458</v>
      </c>
      <c r="H211" s="93">
        <v>2</v>
      </c>
      <c r="I211" s="104">
        <v>402.84499999999997</v>
      </c>
      <c r="J211" s="100">
        <f t="shared" si="4"/>
        <v>495.49934999999994</v>
      </c>
      <c r="K211" s="100">
        <f t="shared" si="5"/>
        <v>805.68999999999994</v>
      </c>
      <c r="L211" s="101">
        <f t="shared" si="7"/>
        <v>192.98426309612205</v>
      </c>
    </row>
    <row r="212" spans="1:12" ht="28.5" customHeight="1">
      <c r="A212" s="112" t="s">
        <v>459</v>
      </c>
      <c r="B212" s="189"/>
      <c r="C212" s="226"/>
      <c r="D212" s="35" t="s">
        <v>460</v>
      </c>
      <c r="E212" s="11" t="s">
        <v>16</v>
      </c>
      <c r="F212" s="9">
        <v>100</v>
      </c>
      <c r="G212" s="9" t="s">
        <v>461</v>
      </c>
      <c r="H212" s="93">
        <v>5</v>
      </c>
      <c r="I212" s="104">
        <v>402.84499999999997</v>
      </c>
      <c r="J212" s="100">
        <f t="shared" si="4"/>
        <v>495.49934999999994</v>
      </c>
      <c r="K212" s="100">
        <f t="shared" si="5"/>
        <v>2014.2249999999999</v>
      </c>
      <c r="L212" s="101">
        <f t="shared" si="7"/>
        <v>482.46065774030512</v>
      </c>
    </row>
    <row r="213" spans="1:12" ht="38.25" customHeight="1">
      <c r="A213" s="112" t="s">
        <v>462</v>
      </c>
      <c r="B213" s="189"/>
      <c r="C213" s="227"/>
      <c r="D213" s="35" t="s">
        <v>463</v>
      </c>
      <c r="E213" s="11" t="s">
        <v>16</v>
      </c>
      <c r="F213" s="9">
        <v>100</v>
      </c>
      <c r="G213" s="9" t="s">
        <v>464</v>
      </c>
      <c r="H213" s="93">
        <v>2</v>
      </c>
      <c r="I213" s="104">
        <v>402.84499999999997</v>
      </c>
      <c r="J213" s="100">
        <f t="shared" si="4"/>
        <v>495.49934999999994</v>
      </c>
      <c r="K213" s="100">
        <f t="shared" si="5"/>
        <v>805.68999999999994</v>
      </c>
      <c r="L213" s="101">
        <f t="shared" si="7"/>
        <v>192.98426309612205</v>
      </c>
    </row>
    <row r="214" spans="1:12" ht="51">
      <c r="A214" s="112" t="s">
        <v>465</v>
      </c>
      <c r="B214" s="37" t="s">
        <v>448</v>
      </c>
      <c r="C214" s="80" t="s">
        <v>466</v>
      </c>
      <c r="D214" s="37" t="s">
        <v>467</v>
      </c>
      <c r="E214" s="11" t="s">
        <v>16</v>
      </c>
      <c r="F214" s="9">
        <v>100</v>
      </c>
      <c r="G214" s="9" t="s">
        <v>468</v>
      </c>
      <c r="H214" s="93">
        <v>2</v>
      </c>
      <c r="I214" s="104">
        <v>290.38649999999996</v>
      </c>
      <c r="J214" s="100">
        <f t="shared" si="4"/>
        <v>357.17539499999992</v>
      </c>
      <c r="K214" s="100">
        <f t="shared" si="5"/>
        <v>580.77299999999991</v>
      </c>
      <c r="L214" s="101">
        <f t="shared" si="7"/>
        <v>139.11063738053605</v>
      </c>
    </row>
    <row r="215" spans="1:12" ht="38.25">
      <c r="A215" s="112" t="s">
        <v>469</v>
      </c>
      <c r="B215" s="63" t="s">
        <v>992</v>
      </c>
      <c r="C215" s="63" t="s">
        <v>993</v>
      </c>
      <c r="D215" s="63" t="s">
        <v>994</v>
      </c>
      <c r="E215" s="50" t="s">
        <v>16</v>
      </c>
      <c r="F215" s="50">
        <v>100</v>
      </c>
      <c r="G215" s="50" t="s">
        <v>995</v>
      </c>
      <c r="H215" s="94">
        <v>1</v>
      </c>
      <c r="I215" s="101">
        <v>19.61</v>
      </c>
      <c r="J215" s="101">
        <v>24.1203</v>
      </c>
      <c r="K215" s="101">
        <v>19.61</v>
      </c>
      <c r="L215" s="101">
        <f t="shared" si="7"/>
        <v>4.6971184938561397</v>
      </c>
    </row>
    <row r="216" spans="1:12" ht="38.25">
      <c r="A216" s="112" t="s">
        <v>1553</v>
      </c>
      <c r="B216" s="63" t="s">
        <v>448</v>
      </c>
      <c r="C216" s="63" t="s">
        <v>1192</v>
      </c>
      <c r="D216" s="63" t="s">
        <v>1193</v>
      </c>
      <c r="E216" s="72" t="s">
        <v>16</v>
      </c>
      <c r="F216" s="72">
        <v>100</v>
      </c>
      <c r="G216" s="72" t="s">
        <v>1194</v>
      </c>
      <c r="H216" s="94">
        <v>1</v>
      </c>
      <c r="I216" s="101">
        <v>214.26</v>
      </c>
      <c r="J216" s="101">
        <v>263.53979999999996</v>
      </c>
      <c r="K216" s="101">
        <v>214.26</v>
      </c>
      <c r="L216" s="101">
        <f t="shared" si="7"/>
        <v>51.320989724304773</v>
      </c>
    </row>
    <row r="217" spans="1:12" ht="51">
      <c r="A217" s="112" t="s">
        <v>1554</v>
      </c>
      <c r="B217" s="63" t="s">
        <v>448</v>
      </c>
      <c r="C217" s="63" t="s">
        <v>466</v>
      </c>
      <c r="D217" s="63" t="s">
        <v>1348</v>
      </c>
      <c r="E217" s="72" t="s">
        <v>16</v>
      </c>
      <c r="F217" s="72">
        <v>100</v>
      </c>
      <c r="G217" s="72" t="s">
        <v>1349</v>
      </c>
      <c r="H217" s="94">
        <v>1</v>
      </c>
      <c r="I217" s="101">
        <v>290.39</v>
      </c>
      <c r="J217" s="101">
        <v>357.17969999999997</v>
      </c>
      <c r="K217" s="101">
        <v>290.39</v>
      </c>
      <c r="L217" s="101">
        <f t="shared" si="7"/>
        <v>69.556157033701396</v>
      </c>
    </row>
    <row r="218" spans="1:12" ht="51">
      <c r="A218" s="112" t="s">
        <v>1555</v>
      </c>
      <c r="B218" s="63" t="s">
        <v>448</v>
      </c>
      <c r="C218" s="63" t="s">
        <v>466</v>
      </c>
      <c r="D218" s="63" t="s">
        <v>467</v>
      </c>
      <c r="E218" s="72" t="s">
        <v>16</v>
      </c>
      <c r="F218" s="72">
        <v>100</v>
      </c>
      <c r="G218" s="72" t="s">
        <v>468</v>
      </c>
      <c r="H218" s="94">
        <v>1</v>
      </c>
      <c r="I218" s="101">
        <v>290.39</v>
      </c>
      <c r="J218" s="101">
        <v>357.17969999999997</v>
      </c>
      <c r="K218" s="101">
        <v>290.39</v>
      </c>
      <c r="L218" s="101">
        <f t="shared" si="7"/>
        <v>69.556157033701396</v>
      </c>
    </row>
    <row r="219" spans="1:12" ht="38.25">
      <c r="A219" s="112" t="s">
        <v>1556</v>
      </c>
      <c r="B219" s="38" t="s">
        <v>448</v>
      </c>
      <c r="C219" s="108" t="s">
        <v>470</v>
      </c>
      <c r="D219" s="38" t="s">
        <v>471</v>
      </c>
      <c r="E219" s="11" t="s">
        <v>16</v>
      </c>
      <c r="F219" s="9">
        <v>100</v>
      </c>
      <c r="G219" s="9" t="s">
        <v>472</v>
      </c>
      <c r="H219" s="93">
        <v>2</v>
      </c>
      <c r="I219" s="104">
        <v>583.36049999999989</v>
      </c>
      <c r="J219" s="100">
        <f t="shared" si="4"/>
        <v>717.53341499999988</v>
      </c>
      <c r="K219" s="100">
        <f t="shared" si="5"/>
        <v>1166.7209999999998</v>
      </c>
      <c r="L219" s="101">
        <f t="shared" si="7"/>
        <v>279.46082540899175</v>
      </c>
    </row>
    <row r="220" spans="1:12" ht="38.25">
      <c r="A220" s="112" t="s">
        <v>1557</v>
      </c>
      <c r="B220" s="62" t="s">
        <v>1264</v>
      </c>
      <c r="C220" s="63" t="s">
        <v>1265</v>
      </c>
      <c r="D220" s="62" t="s">
        <v>1266</v>
      </c>
      <c r="E220" s="50" t="s">
        <v>16</v>
      </c>
      <c r="F220" s="50">
        <v>100</v>
      </c>
      <c r="G220" s="50" t="s">
        <v>1267</v>
      </c>
      <c r="H220" s="94">
        <v>1</v>
      </c>
      <c r="I220" s="101">
        <v>114.25</v>
      </c>
      <c r="J220" s="101">
        <f>I220*1.23</f>
        <v>140.5275</v>
      </c>
      <c r="K220" s="101">
        <f t="shared" si="5"/>
        <v>114.25</v>
      </c>
      <c r="L220" s="101">
        <f t="shared" si="7"/>
        <v>27.365924932333709</v>
      </c>
    </row>
    <row r="221" spans="1:12" ht="38.25">
      <c r="A221" s="112" t="s">
        <v>1558</v>
      </c>
      <c r="B221" s="62" t="s">
        <v>1268</v>
      </c>
      <c r="C221" s="63" t="s">
        <v>1269</v>
      </c>
      <c r="D221" s="62" t="s">
        <v>1270</v>
      </c>
      <c r="E221" s="50" t="s">
        <v>16</v>
      </c>
      <c r="F221" s="50">
        <v>100</v>
      </c>
      <c r="G221" s="50" t="s">
        <v>1271</v>
      </c>
      <c r="H221" s="94">
        <v>1</v>
      </c>
      <c r="I221" s="101">
        <v>90.49</v>
      </c>
      <c r="J221" s="101">
        <f>I221*1.23</f>
        <v>111.30269999999999</v>
      </c>
      <c r="K221" s="101">
        <f t="shared" si="5"/>
        <v>90.49</v>
      </c>
      <c r="L221" s="101">
        <f t="shared" si="7"/>
        <v>21.674770653189295</v>
      </c>
    </row>
    <row r="222" spans="1:12" ht="76.5">
      <c r="A222" s="112" t="s">
        <v>1559</v>
      </c>
      <c r="B222" s="63" t="s">
        <v>1202</v>
      </c>
      <c r="C222" s="63" t="s">
        <v>1203</v>
      </c>
      <c r="D222" s="62" t="s">
        <v>1204</v>
      </c>
      <c r="E222" s="50" t="s">
        <v>16</v>
      </c>
      <c r="F222" s="50">
        <v>100</v>
      </c>
      <c r="G222" s="50" t="s">
        <v>1205</v>
      </c>
      <c r="H222" s="94">
        <v>1</v>
      </c>
      <c r="I222" s="101">
        <v>19.61</v>
      </c>
      <c r="J222" s="101">
        <v>24.1203</v>
      </c>
      <c r="K222" s="101">
        <v>19.61</v>
      </c>
      <c r="L222" s="101">
        <f t="shared" si="7"/>
        <v>4.6971184938561397</v>
      </c>
    </row>
    <row r="223" spans="1:12" ht="76.5">
      <c r="A223" s="112" t="s">
        <v>1560</v>
      </c>
      <c r="B223" s="63" t="s">
        <v>1202</v>
      </c>
      <c r="C223" s="63" t="s">
        <v>1206</v>
      </c>
      <c r="D223" s="62" t="s">
        <v>1204</v>
      </c>
      <c r="E223" s="50" t="s">
        <v>16</v>
      </c>
      <c r="F223" s="50">
        <v>100</v>
      </c>
      <c r="G223" s="50" t="s">
        <v>1207</v>
      </c>
      <c r="H223" s="94">
        <v>1</v>
      </c>
      <c r="I223" s="101">
        <v>19.61</v>
      </c>
      <c r="J223" s="101">
        <v>24.1203</v>
      </c>
      <c r="K223" s="101">
        <v>19.61</v>
      </c>
      <c r="L223" s="101">
        <f t="shared" si="7"/>
        <v>4.6971184938561397</v>
      </c>
    </row>
    <row r="224" spans="1:12" ht="76.5">
      <c r="A224" s="112" t="s">
        <v>1561</v>
      </c>
      <c r="B224" s="63" t="s">
        <v>1202</v>
      </c>
      <c r="C224" s="63" t="s">
        <v>1208</v>
      </c>
      <c r="D224" s="62" t="s">
        <v>1204</v>
      </c>
      <c r="E224" s="50" t="s">
        <v>16</v>
      </c>
      <c r="F224" s="50">
        <v>100</v>
      </c>
      <c r="G224" s="50" t="s">
        <v>1209</v>
      </c>
      <c r="H224" s="94">
        <v>2</v>
      </c>
      <c r="I224" s="101">
        <v>19.61</v>
      </c>
      <c r="J224" s="101">
        <v>24.1203</v>
      </c>
      <c r="K224" s="101">
        <v>39.22</v>
      </c>
      <c r="L224" s="101">
        <f t="shared" si="7"/>
        <v>9.3942369877122793</v>
      </c>
    </row>
    <row r="225" spans="1:14" ht="76.5">
      <c r="A225" s="112" t="s">
        <v>1562</v>
      </c>
      <c r="B225" s="63" t="s">
        <v>1202</v>
      </c>
      <c r="C225" s="63" t="s">
        <v>1203</v>
      </c>
      <c r="D225" s="62" t="s">
        <v>1251</v>
      </c>
      <c r="E225" s="50" t="s">
        <v>16</v>
      </c>
      <c r="F225" s="50">
        <v>100</v>
      </c>
      <c r="G225" s="50" t="s">
        <v>1252</v>
      </c>
      <c r="H225" s="94">
        <v>2</v>
      </c>
      <c r="I225" s="101">
        <v>42.1</v>
      </c>
      <c r="J225" s="101">
        <v>51.783000000000001</v>
      </c>
      <c r="K225" s="101">
        <v>84.2</v>
      </c>
      <c r="L225" s="101">
        <f t="shared" si="7"/>
        <v>20.168147740065631</v>
      </c>
    </row>
    <row r="226" spans="1:14" ht="76.5">
      <c r="A226" s="112" t="s">
        <v>1563</v>
      </c>
      <c r="B226" s="63" t="s">
        <v>1202</v>
      </c>
      <c r="C226" s="63" t="s">
        <v>1253</v>
      </c>
      <c r="D226" s="62" t="s">
        <v>1254</v>
      </c>
      <c r="E226" s="50" t="s">
        <v>16</v>
      </c>
      <c r="F226" s="50">
        <v>100</v>
      </c>
      <c r="G226" s="50" t="s">
        <v>1255</v>
      </c>
      <c r="H226" s="94">
        <v>3</v>
      </c>
      <c r="I226" s="101">
        <v>22.49</v>
      </c>
      <c r="J226" s="101">
        <v>27.662699999999997</v>
      </c>
      <c r="K226" s="101">
        <v>67.47</v>
      </c>
      <c r="L226" s="101">
        <f t="shared" si="7"/>
        <v>16.160866128530024</v>
      </c>
    </row>
    <row r="227" spans="1:14" ht="76.5">
      <c r="A227" s="112" t="s">
        <v>1564</v>
      </c>
      <c r="B227" s="63" t="s">
        <v>1202</v>
      </c>
      <c r="C227" s="63" t="s">
        <v>1253</v>
      </c>
      <c r="D227" s="62" t="s">
        <v>1204</v>
      </c>
      <c r="E227" s="50" t="s">
        <v>16</v>
      </c>
      <c r="F227" s="50">
        <v>100</v>
      </c>
      <c r="G227" s="50" t="s">
        <v>995</v>
      </c>
      <c r="H227" s="94">
        <v>3</v>
      </c>
      <c r="I227" s="101">
        <v>17.010000000000002</v>
      </c>
      <c r="J227" s="101">
        <v>20.9223</v>
      </c>
      <c r="K227" s="101">
        <v>51.03</v>
      </c>
      <c r="L227" s="101">
        <f t="shared" si="7"/>
        <v>12.223047258616972</v>
      </c>
    </row>
    <row r="228" spans="1:14" ht="38.25">
      <c r="A228" s="112" t="s">
        <v>1565</v>
      </c>
      <c r="B228" s="63" t="s">
        <v>1158</v>
      </c>
      <c r="C228" s="63" t="s">
        <v>1159</v>
      </c>
      <c r="D228" s="62" t="s">
        <v>1160</v>
      </c>
      <c r="E228" s="50" t="s">
        <v>16</v>
      </c>
      <c r="F228" s="50">
        <v>10</v>
      </c>
      <c r="G228" s="50" t="s">
        <v>1161</v>
      </c>
      <c r="H228" s="94">
        <v>1</v>
      </c>
      <c r="I228" s="101">
        <v>468.3</v>
      </c>
      <c r="J228" s="101">
        <f>I228*1.23</f>
        <v>576.00900000000001</v>
      </c>
      <c r="K228" s="101">
        <f>I228*H228</f>
        <v>468.3</v>
      </c>
      <c r="L228" s="101">
        <f t="shared" si="7"/>
        <v>112.17035138566193</v>
      </c>
    </row>
    <row r="229" spans="1:14" ht="21" customHeight="1">
      <c r="A229" s="14">
        <v>5</v>
      </c>
      <c r="B229" s="196" t="s">
        <v>473</v>
      </c>
      <c r="C229" s="196"/>
      <c r="D229" s="196"/>
      <c r="E229" s="15"/>
      <c r="F229" s="8"/>
      <c r="G229" s="22"/>
      <c r="H229" s="96"/>
      <c r="I229" s="103"/>
      <c r="J229" s="103"/>
      <c r="K229" s="103"/>
      <c r="L229" s="114"/>
    </row>
    <row r="230" spans="1:14" ht="51">
      <c r="A230" s="112" t="s">
        <v>1566</v>
      </c>
      <c r="B230" s="35" t="s">
        <v>475</v>
      </c>
      <c r="C230" s="80" t="s">
        <v>476</v>
      </c>
      <c r="D230" s="35" t="s">
        <v>477</v>
      </c>
      <c r="E230" s="11" t="s">
        <v>16</v>
      </c>
      <c r="F230" s="9">
        <v>1</v>
      </c>
      <c r="G230" s="9" t="s">
        <v>478</v>
      </c>
      <c r="H230" s="93">
        <v>91</v>
      </c>
      <c r="I230" s="104">
        <v>7.2104999999999988</v>
      </c>
      <c r="J230" s="100">
        <f t="shared" ref="J230:J340" si="8">I230*1.23</f>
        <v>8.8689149999999977</v>
      </c>
      <c r="K230" s="100">
        <f t="shared" si="5"/>
        <v>656.15549999999985</v>
      </c>
      <c r="L230" s="101">
        <f t="shared" si="7"/>
        <v>157.16675848523315</v>
      </c>
      <c r="N230" s="44"/>
    </row>
    <row r="231" spans="1:14" ht="51">
      <c r="A231" s="112" t="s">
        <v>480</v>
      </c>
      <c r="B231" s="35" t="s">
        <v>475</v>
      </c>
      <c r="C231" s="80" t="s">
        <v>476</v>
      </c>
      <c r="D231" s="35" t="s">
        <v>481</v>
      </c>
      <c r="E231" s="11" t="s">
        <v>16</v>
      </c>
      <c r="F231" s="9">
        <v>1</v>
      </c>
      <c r="G231" s="9" t="s">
        <v>482</v>
      </c>
      <c r="H231" s="93">
        <v>10</v>
      </c>
      <c r="I231" s="104">
        <v>11.534499999999998</v>
      </c>
      <c r="J231" s="100">
        <f t="shared" si="8"/>
        <v>14.187434999999997</v>
      </c>
      <c r="K231" s="100">
        <f t="shared" si="5"/>
        <v>115.34499999999997</v>
      </c>
      <c r="L231" s="101">
        <f t="shared" si="7"/>
        <v>27.628206663632653</v>
      </c>
      <c r="N231" s="44"/>
    </row>
    <row r="232" spans="1:14" ht="51">
      <c r="A232" s="112" t="s">
        <v>484</v>
      </c>
      <c r="B232" s="35" t="s">
        <v>475</v>
      </c>
      <c r="C232" s="80" t="s">
        <v>485</v>
      </c>
      <c r="D232" s="35" t="s">
        <v>486</v>
      </c>
      <c r="E232" s="11" t="s">
        <v>16</v>
      </c>
      <c r="F232" s="9">
        <v>10</v>
      </c>
      <c r="G232" s="9" t="s">
        <v>487</v>
      </c>
      <c r="H232" s="93">
        <v>3</v>
      </c>
      <c r="I232" s="104">
        <v>25.093</v>
      </c>
      <c r="J232" s="100">
        <f t="shared" si="8"/>
        <v>30.86439</v>
      </c>
      <c r="K232" s="100">
        <f t="shared" si="5"/>
        <v>75.278999999999996</v>
      </c>
      <c r="L232" s="101">
        <f t="shared" si="7"/>
        <v>18.031330091738724</v>
      </c>
      <c r="N232" s="44"/>
    </row>
    <row r="233" spans="1:14" ht="51">
      <c r="A233" s="112" t="s">
        <v>489</v>
      </c>
      <c r="B233" s="35" t="s">
        <v>475</v>
      </c>
      <c r="C233" s="80" t="s">
        <v>485</v>
      </c>
      <c r="D233" s="35" t="s">
        <v>490</v>
      </c>
      <c r="E233" s="11" t="s">
        <v>16</v>
      </c>
      <c r="F233" s="9">
        <v>10</v>
      </c>
      <c r="G233" s="9" t="s">
        <v>491</v>
      </c>
      <c r="H233" s="93">
        <v>2</v>
      </c>
      <c r="I233" s="104">
        <v>22.781499999999998</v>
      </c>
      <c r="J233" s="100">
        <f t="shared" si="8"/>
        <v>28.021244999999997</v>
      </c>
      <c r="K233" s="100">
        <f t="shared" ref="K233:K343" si="9">I233*H233</f>
        <v>45.562999999999995</v>
      </c>
      <c r="L233" s="101">
        <f t="shared" si="7"/>
        <v>10.913554815684206</v>
      </c>
      <c r="N233" s="44"/>
    </row>
    <row r="234" spans="1:14" ht="51">
      <c r="A234" s="112" t="s">
        <v>492</v>
      </c>
      <c r="B234" s="35" t="s">
        <v>475</v>
      </c>
      <c r="C234" s="80" t="s">
        <v>485</v>
      </c>
      <c r="D234" s="35" t="s">
        <v>493</v>
      </c>
      <c r="E234" s="11" t="s">
        <v>16</v>
      </c>
      <c r="F234" s="9">
        <v>10</v>
      </c>
      <c r="G234" s="9" t="s">
        <v>494</v>
      </c>
      <c r="H234" s="93">
        <v>3</v>
      </c>
      <c r="I234" s="104">
        <v>28.542999999999999</v>
      </c>
      <c r="J234" s="100">
        <f t="shared" si="8"/>
        <v>35.107889999999998</v>
      </c>
      <c r="K234" s="100">
        <f t="shared" si="9"/>
        <v>85.628999999999991</v>
      </c>
      <c r="L234" s="101">
        <f t="shared" si="7"/>
        <v>20.510431387578144</v>
      </c>
      <c r="N234" s="44"/>
    </row>
    <row r="235" spans="1:14" ht="51">
      <c r="A235" s="112" t="s">
        <v>496</v>
      </c>
      <c r="B235" s="35" t="s">
        <v>475</v>
      </c>
      <c r="C235" s="80" t="s">
        <v>497</v>
      </c>
      <c r="D235" s="35" t="s">
        <v>493</v>
      </c>
      <c r="E235" s="11" t="s">
        <v>16</v>
      </c>
      <c r="F235" s="9">
        <v>10</v>
      </c>
      <c r="G235" s="9" t="s">
        <v>498</v>
      </c>
      <c r="H235" s="93">
        <v>5</v>
      </c>
      <c r="I235" s="104">
        <v>31.716999999999995</v>
      </c>
      <c r="J235" s="100">
        <f t="shared" si="8"/>
        <v>39.011909999999993</v>
      </c>
      <c r="K235" s="100">
        <f t="shared" si="9"/>
        <v>158.58499999999998</v>
      </c>
      <c r="L235" s="101">
        <f t="shared" si="7"/>
        <v>37.985340966250682</v>
      </c>
    </row>
    <row r="236" spans="1:14" ht="25.5">
      <c r="A236" s="112" t="s">
        <v>499</v>
      </c>
      <c r="B236" s="63" t="s">
        <v>978</v>
      </c>
      <c r="C236" s="63" t="s">
        <v>979</v>
      </c>
      <c r="D236" s="63" t="s">
        <v>980</v>
      </c>
      <c r="E236" s="50" t="s">
        <v>16</v>
      </c>
      <c r="F236" s="50">
        <v>10</v>
      </c>
      <c r="G236" s="50" t="s">
        <v>479</v>
      </c>
      <c r="H236" s="94">
        <v>2</v>
      </c>
      <c r="I236" s="101">
        <v>51.35</v>
      </c>
      <c r="J236" s="101">
        <v>63.160499999999999</v>
      </c>
      <c r="K236" s="101">
        <v>102.7</v>
      </c>
      <c r="L236" s="101">
        <f t="shared" si="7"/>
        <v>24.599391602194064</v>
      </c>
    </row>
    <row r="237" spans="1:14" ht="25.5">
      <c r="A237" s="112" t="s">
        <v>1567</v>
      </c>
      <c r="B237" s="63" t="s">
        <v>978</v>
      </c>
      <c r="C237" s="63" t="s">
        <v>981</v>
      </c>
      <c r="D237" s="63" t="s">
        <v>982</v>
      </c>
      <c r="E237" s="50" t="s">
        <v>16</v>
      </c>
      <c r="F237" s="50">
        <v>10</v>
      </c>
      <c r="G237" s="50" t="s">
        <v>483</v>
      </c>
      <c r="H237" s="94">
        <v>2</v>
      </c>
      <c r="I237" s="101">
        <v>57.61</v>
      </c>
      <c r="J237" s="101">
        <v>70.860299999999995</v>
      </c>
      <c r="K237" s="101">
        <v>115.22</v>
      </c>
      <c r="L237" s="101">
        <f t="shared" si="7"/>
        <v>27.598265826726387</v>
      </c>
    </row>
    <row r="238" spans="1:14" ht="25.5">
      <c r="A238" s="112" t="s">
        <v>1568</v>
      </c>
      <c r="B238" s="63" t="s">
        <v>978</v>
      </c>
      <c r="C238" s="63" t="s">
        <v>981</v>
      </c>
      <c r="D238" s="63" t="s">
        <v>983</v>
      </c>
      <c r="E238" s="50" t="s">
        <v>16</v>
      </c>
      <c r="F238" s="50">
        <v>10</v>
      </c>
      <c r="G238" s="50" t="s">
        <v>488</v>
      </c>
      <c r="H238" s="94">
        <v>2</v>
      </c>
      <c r="I238" s="101">
        <v>60.95</v>
      </c>
      <c r="J238" s="101">
        <v>74.968500000000006</v>
      </c>
      <c r="K238" s="101">
        <v>121.9</v>
      </c>
      <c r="L238" s="101">
        <f t="shared" si="7"/>
        <v>29.198304150997629</v>
      </c>
    </row>
    <row r="239" spans="1:14" ht="25.5">
      <c r="A239" s="112" t="s">
        <v>1569</v>
      </c>
      <c r="B239" s="63" t="s">
        <v>978</v>
      </c>
      <c r="C239" s="63" t="s">
        <v>981</v>
      </c>
      <c r="D239" s="63" t="s">
        <v>984</v>
      </c>
      <c r="E239" s="50" t="s">
        <v>16</v>
      </c>
      <c r="F239" s="50">
        <v>1</v>
      </c>
      <c r="G239" s="50" t="s">
        <v>495</v>
      </c>
      <c r="H239" s="94">
        <v>25</v>
      </c>
      <c r="I239" s="101">
        <v>8.07</v>
      </c>
      <c r="J239" s="101">
        <v>9.9260999999999999</v>
      </c>
      <c r="K239" s="101">
        <v>201.75</v>
      </c>
      <c r="L239" s="101">
        <f t="shared" si="7"/>
        <v>48.324510766724948</v>
      </c>
    </row>
    <row r="240" spans="1:14" ht="51">
      <c r="A240" s="112" t="s">
        <v>1570</v>
      </c>
      <c r="B240" s="35" t="s">
        <v>475</v>
      </c>
      <c r="C240" s="35" t="s">
        <v>485</v>
      </c>
      <c r="D240" s="63" t="s">
        <v>1108</v>
      </c>
      <c r="E240" s="50" t="s">
        <v>16</v>
      </c>
      <c r="F240" s="50">
        <v>10</v>
      </c>
      <c r="G240" s="50" t="s">
        <v>1109</v>
      </c>
      <c r="H240" s="94">
        <v>1</v>
      </c>
      <c r="I240" s="101">
        <v>31.43</v>
      </c>
      <c r="J240" s="101">
        <v>38.658899999999996</v>
      </c>
      <c r="K240" s="101">
        <v>31.43</v>
      </c>
      <c r="L240" s="101">
        <f t="shared" si="7"/>
        <v>7.5283240317133346</v>
      </c>
    </row>
    <row r="241" spans="1:12" ht="51">
      <c r="A241" s="112" t="s">
        <v>1571</v>
      </c>
      <c r="B241" s="63" t="s">
        <v>475</v>
      </c>
      <c r="C241" s="63" t="s">
        <v>485</v>
      </c>
      <c r="D241" s="62" t="s">
        <v>1145</v>
      </c>
      <c r="E241" s="50" t="s">
        <v>16</v>
      </c>
      <c r="F241" s="50">
        <v>10</v>
      </c>
      <c r="G241" s="50" t="s">
        <v>1146</v>
      </c>
      <c r="H241" s="94">
        <v>2</v>
      </c>
      <c r="I241" s="101">
        <v>39.5</v>
      </c>
      <c r="J241" s="101">
        <v>48.585000000000001</v>
      </c>
      <c r="K241" s="101">
        <v>79</v>
      </c>
      <c r="L241" s="101">
        <f t="shared" si="7"/>
        <v>18.922608924764663</v>
      </c>
    </row>
    <row r="242" spans="1:12" ht="51">
      <c r="A242" s="112" t="s">
        <v>1572</v>
      </c>
      <c r="B242" s="63" t="s">
        <v>475</v>
      </c>
      <c r="C242" s="63" t="s">
        <v>485</v>
      </c>
      <c r="D242" s="62" t="s">
        <v>1162</v>
      </c>
      <c r="E242" s="50" t="s">
        <v>16</v>
      </c>
      <c r="F242" s="50">
        <v>10</v>
      </c>
      <c r="G242" s="50" t="s">
        <v>1163</v>
      </c>
      <c r="H242" s="94">
        <v>1</v>
      </c>
      <c r="I242" s="101">
        <v>51.61</v>
      </c>
      <c r="J242" s="101">
        <v>63.4803</v>
      </c>
      <c r="K242" s="101">
        <v>51.61</v>
      </c>
      <c r="L242" s="101">
        <f t="shared" si="7"/>
        <v>12.361972741862081</v>
      </c>
    </row>
    <row r="243" spans="1:12" ht="51">
      <c r="A243" s="112" t="s">
        <v>1573</v>
      </c>
      <c r="B243" s="63" t="s">
        <v>475</v>
      </c>
      <c r="C243" s="63" t="s">
        <v>485</v>
      </c>
      <c r="D243" s="62" t="s">
        <v>1164</v>
      </c>
      <c r="E243" s="50" t="s">
        <v>16</v>
      </c>
      <c r="F243" s="50">
        <v>10</v>
      </c>
      <c r="G243" s="50" t="s">
        <v>1165</v>
      </c>
      <c r="H243" s="94">
        <v>2</v>
      </c>
      <c r="I243" s="101">
        <v>49.02</v>
      </c>
      <c r="J243" s="101">
        <v>60.294600000000003</v>
      </c>
      <c r="K243" s="101">
        <v>98.04</v>
      </c>
      <c r="L243" s="101">
        <f t="shared" si="7"/>
        <v>23.483197202328199</v>
      </c>
    </row>
    <row r="244" spans="1:12" ht="51">
      <c r="A244" s="112" t="s">
        <v>1574</v>
      </c>
      <c r="B244" s="63" t="s">
        <v>475</v>
      </c>
      <c r="C244" s="63" t="s">
        <v>485</v>
      </c>
      <c r="D244" s="63" t="s">
        <v>1354</v>
      </c>
      <c r="E244" s="50" t="s">
        <v>16</v>
      </c>
      <c r="F244" s="50">
        <v>10</v>
      </c>
      <c r="G244" s="50" t="s">
        <v>1355</v>
      </c>
      <c r="H244" s="94">
        <v>4</v>
      </c>
      <c r="I244" s="101">
        <v>23.93</v>
      </c>
      <c r="J244" s="101">
        <v>29.433899999999998</v>
      </c>
      <c r="K244" s="101">
        <v>95.72</v>
      </c>
      <c r="L244" s="101">
        <f t="shared" si="7"/>
        <v>22.927495269347769</v>
      </c>
    </row>
    <row r="245" spans="1:12" ht="51">
      <c r="A245" s="112" t="s">
        <v>1575</v>
      </c>
      <c r="B245" s="63" t="s">
        <v>475</v>
      </c>
      <c r="C245" s="63" t="s">
        <v>485</v>
      </c>
      <c r="D245" s="62" t="s">
        <v>1108</v>
      </c>
      <c r="E245" s="50" t="s">
        <v>16</v>
      </c>
      <c r="F245" s="50">
        <v>10</v>
      </c>
      <c r="G245" s="50" t="s">
        <v>1109</v>
      </c>
      <c r="H245" s="94">
        <v>2</v>
      </c>
      <c r="I245" s="101">
        <v>31.43</v>
      </c>
      <c r="J245" s="101">
        <v>38.658899999999996</v>
      </c>
      <c r="K245" s="101">
        <v>62.86</v>
      </c>
      <c r="L245" s="101">
        <f t="shared" si="7"/>
        <v>15.056648063426669</v>
      </c>
    </row>
    <row r="246" spans="1:12" ht="51">
      <c r="A246" s="112" t="s">
        <v>1576</v>
      </c>
      <c r="B246" s="63" t="s">
        <v>475</v>
      </c>
      <c r="C246" s="63" t="s">
        <v>497</v>
      </c>
      <c r="D246" s="62" t="s">
        <v>1108</v>
      </c>
      <c r="E246" s="50" t="s">
        <v>16</v>
      </c>
      <c r="F246" s="50">
        <v>10</v>
      </c>
      <c r="G246" s="50" t="s">
        <v>1412</v>
      </c>
      <c r="H246" s="94">
        <v>2</v>
      </c>
      <c r="I246" s="101">
        <v>29.13</v>
      </c>
      <c r="J246" s="101">
        <v>35.829899999999995</v>
      </c>
      <c r="K246" s="101">
        <v>58.26</v>
      </c>
      <c r="L246" s="101">
        <f t="shared" si="7"/>
        <v>13.954825265275815</v>
      </c>
    </row>
    <row r="247" spans="1:12" ht="51">
      <c r="A247" s="112" t="s">
        <v>1577</v>
      </c>
      <c r="B247" s="63" t="s">
        <v>475</v>
      </c>
      <c r="C247" s="63" t="s">
        <v>497</v>
      </c>
      <c r="D247" s="62" t="s">
        <v>1413</v>
      </c>
      <c r="E247" s="50" t="s">
        <v>16</v>
      </c>
      <c r="F247" s="50">
        <v>10</v>
      </c>
      <c r="G247" s="50" t="s">
        <v>1414</v>
      </c>
      <c r="H247" s="94">
        <v>1</v>
      </c>
      <c r="I247" s="101">
        <v>31.72</v>
      </c>
      <c r="J247" s="101">
        <v>39.015599999999999</v>
      </c>
      <c r="K247" s="101">
        <v>31.72</v>
      </c>
      <c r="L247" s="101">
        <f t="shared" si="7"/>
        <v>7.5977867733358879</v>
      </c>
    </row>
    <row r="248" spans="1:12" ht="51">
      <c r="A248" s="112" t="s">
        <v>1578</v>
      </c>
      <c r="B248" s="63" t="s">
        <v>475</v>
      </c>
      <c r="C248" s="63" t="s">
        <v>1435</v>
      </c>
      <c r="D248" s="63" t="s">
        <v>1436</v>
      </c>
      <c r="E248" s="72" t="s">
        <v>16</v>
      </c>
      <c r="F248" s="72">
        <v>1</v>
      </c>
      <c r="G248" s="72" t="s">
        <v>1437</v>
      </c>
      <c r="H248" s="94">
        <v>2</v>
      </c>
      <c r="I248" s="101">
        <v>60.85</v>
      </c>
      <c r="J248" s="101">
        <v>74.845500000000001</v>
      </c>
      <c r="K248" s="101">
        <v>121.7</v>
      </c>
      <c r="L248" s="101">
        <f t="shared" si="7"/>
        <v>29.150398811947593</v>
      </c>
    </row>
    <row r="249" spans="1:12" ht="51">
      <c r="A249" s="112" t="s">
        <v>1579</v>
      </c>
      <c r="B249" s="63" t="s">
        <v>475</v>
      </c>
      <c r="C249" s="63" t="s">
        <v>1435</v>
      </c>
      <c r="D249" s="62" t="s">
        <v>1438</v>
      </c>
      <c r="E249" s="50" t="s">
        <v>16</v>
      </c>
      <c r="F249" s="50">
        <v>1</v>
      </c>
      <c r="G249" s="50" t="s">
        <v>1439</v>
      </c>
      <c r="H249" s="94">
        <v>1</v>
      </c>
      <c r="I249" s="101">
        <v>87.09</v>
      </c>
      <c r="J249" s="101">
        <v>107.1207</v>
      </c>
      <c r="K249" s="101">
        <v>87.09</v>
      </c>
      <c r="L249" s="101">
        <f t="shared" si="7"/>
        <v>20.860379889338667</v>
      </c>
    </row>
    <row r="250" spans="1:12" ht="25.5">
      <c r="A250" s="112" t="s">
        <v>1580</v>
      </c>
      <c r="B250" s="35" t="s">
        <v>500</v>
      </c>
      <c r="C250" s="80" t="s">
        <v>501</v>
      </c>
      <c r="D250" s="35" t="s">
        <v>502</v>
      </c>
      <c r="E250" s="11" t="s">
        <v>16</v>
      </c>
      <c r="F250" s="9">
        <v>1</v>
      </c>
      <c r="G250" s="9" t="s">
        <v>503</v>
      </c>
      <c r="H250" s="93">
        <v>2</v>
      </c>
      <c r="I250" s="104">
        <v>50.749499999999998</v>
      </c>
      <c r="J250" s="100">
        <f t="shared" si="8"/>
        <v>62.421884999999996</v>
      </c>
      <c r="K250" s="100">
        <f t="shared" si="9"/>
        <v>101.499</v>
      </c>
      <c r="L250" s="101">
        <f t="shared" si="7"/>
        <v>24.311720041198591</v>
      </c>
    </row>
    <row r="251" spans="1:12" ht="25.5">
      <c r="A251" s="112" t="s">
        <v>1581</v>
      </c>
      <c r="B251" s="63" t="s">
        <v>500</v>
      </c>
      <c r="C251" s="63" t="s">
        <v>501</v>
      </c>
      <c r="D251" s="62" t="s">
        <v>1440</v>
      </c>
      <c r="E251" s="50" t="s">
        <v>16</v>
      </c>
      <c r="F251" s="50">
        <v>1</v>
      </c>
      <c r="G251" s="50" t="s">
        <v>1441</v>
      </c>
      <c r="H251" s="94">
        <v>1</v>
      </c>
      <c r="I251" s="101">
        <v>39.22</v>
      </c>
      <c r="J251" s="101">
        <f t="shared" si="8"/>
        <v>48.240600000000001</v>
      </c>
      <c r="K251" s="101">
        <f t="shared" si="9"/>
        <v>39.22</v>
      </c>
      <c r="L251" s="101">
        <f t="shared" si="7"/>
        <v>9.3942369877122793</v>
      </c>
    </row>
    <row r="252" spans="1:12" ht="22.5" customHeight="1">
      <c r="A252" s="115" t="s">
        <v>1582</v>
      </c>
      <c r="B252" s="196" t="s">
        <v>504</v>
      </c>
      <c r="C252" s="196"/>
      <c r="D252" s="196"/>
      <c r="E252" s="15"/>
      <c r="F252" s="8"/>
      <c r="G252" s="22"/>
      <c r="H252" s="96"/>
      <c r="I252" s="103"/>
      <c r="J252" s="103"/>
      <c r="K252" s="103"/>
      <c r="L252" s="114"/>
    </row>
    <row r="253" spans="1:12" ht="51">
      <c r="A253" s="112" t="s">
        <v>505</v>
      </c>
      <c r="B253" s="35" t="s">
        <v>506</v>
      </c>
      <c r="C253" s="80" t="s">
        <v>507</v>
      </c>
      <c r="D253" s="35" t="s">
        <v>508</v>
      </c>
      <c r="E253" s="11" t="s">
        <v>16</v>
      </c>
      <c r="F253" s="9">
        <v>1</v>
      </c>
      <c r="G253" s="9" t="s">
        <v>509</v>
      </c>
      <c r="H253" s="93">
        <v>2</v>
      </c>
      <c r="I253" s="104">
        <v>30.279499999999995</v>
      </c>
      <c r="J253" s="100">
        <f t="shared" si="8"/>
        <v>37.243784999999995</v>
      </c>
      <c r="K253" s="100">
        <f t="shared" si="9"/>
        <v>60.55899999999999</v>
      </c>
      <c r="L253" s="101">
        <f t="shared" si="7"/>
        <v>14.50549713765599</v>
      </c>
    </row>
    <row r="254" spans="1:12" ht="51">
      <c r="A254" s="112" t="s">
        <v>510</v>
      </c>
      <c r="B254" s="35" t="s">
        <v>506</v>
      </c>
      <c r="C254" s="80" t="s">
        <v>507</v>
      </c>
      <c r="D254" s="35" t="s">
        <v>511</v>
      </c>
      <c r="E254" s="11" t="s">
        <v>16</v>
      </c>
      <c r="F254" s="9">
        <v>1</v>
      </c>
      <c r="G254" s="9" t="s">
        <v>512</v>
      </c>
      <c r="H254" s="93">
        <v>2</v>
      </c>
      <c r="I254" s="104">
        <v>30.279499999999995</v>
      </c>
      <c r="J254" s="100">
        <f t="shared" si="8"/>
        <v>37.243784999999995</v>
      </c>
      <c r="K254" s="100">
        <f t="shared" si="9"/>
        <v>60.55899999999999</v>
      </c>
      <c r="L254" s="101">
        <f t="shared" si="7"/>
        <v>14.50549713765599</v>
      </c>
    </row>
    <row r="255" spans="1:12" ht="51">
      <c r="A255" s="112" t="s">
        <v>513</v>
      </c>
      <c r="B255" s="35" t="s">
        <v>506</v>
      </c>
      <c r="C255" s="80" t="s">
        <v>507</v>
      </c>
      <c r="D255" s="35" t="s">
        <v>514</v>
      </c>
      <c r="E255" s="11" t="s">
        <v>16</v>
      </c>
      <c r="F255" s="9">
        <v>1</v>
      </c>
      <c r="G255" s="9" t="s">
        <v>515</v>
      </c>
      <c r="H255" s="93">
        <v>5</v>
      </c>
      <c r="I255" s="104">
        <v>32.579499999999996</v>
      </c>
      <c r="J255" s="100">
        <f t="shared" si="8"/>
        <v>40.072784999999996</v>
      </c>
      <c r="K255" s="100">
        <f t="shared" si="9"/>
        <v>162.89749999999998</v>
      </c>
      <c r="L255" s="101">
        <f t="shared" si="7"/>
        <v>39.018299839517105</v>
      </c>
    </row>
    <row r="256" spans="1:12" ht="51">
      <c r="A256" s="112" t="s">
        <v>516</v>
      </c>
      <c r="B256" s="35" t="s">
        <v>506</v>
      </c>
      <c r="C256" s="80" t="s">
        <v>507</v>
      </c>
      <c r="D256" s="35" t="s">
        <v>517</v>
      </c>
      <c r="E256" s="11" t="s">
        <v>16</v>
      </c>
      <c r="F256" s="9">
        <v>1</v>
      </c>
      <c r="G256" s="9" t="s">
        <v>518</v>
      </c>
      <c r="H256" s="93">
        <v>6</v>
      </c>
      <c r="I256" s="104">
        <v>39.214999999999996</v>
      </c>
      <c r="J256" s="100">
        <f t="shared" si="8"/>
        <v>48.234449999999995</v>
      </c>
      <c r="K256" s="100">
        <f t="shared" si="9"/>
        <v>235.28999999999996</v>
      </c>
      <c r="L256" s="101">
        <f t="shared" si="7"/>
        <v>56.35823612541617</v>
      </c>
    </row>
    <row r="257" spans="1:12" ht="51">
      <c r="A257" s="112" t="s">
        <v>519</v>
      </c>
      <c r="B257" s="35" t="s">
        <v>506</v>
      </c>
      <c r="C257" s="80" t="s">
        <v>507</v>
      </c>
      <c r="D257" s="35" t="s">
        <v>520</v>
      </c>
      <c r="E257" s="11" t="s">
        <v>16</v>
      </c>
      <c r="F257" s="9">
        <v>1</v>
      </c>
      <c r="G257" s="9" t="s">
        <v>521</v>
      </c>
      <c r="H257" s="93">
        <v>3</v>
      </c>
      <c r="I257" s="104">
        <v>57.672499999999992</v>
      </c>
      <c r="J257" s="100">
        <f t="shared" si="8"/>
        <v>70.937174999999996</v>
      </c>
      <c r="K257" s="100">
        <f t="shared" si="9"/>
        <v>173.01749999999998</v>
      </c>
      <c r="L257" s="101">
        <f t="shared" si="7"/>
        <v>41.442309995448987</v>
      </c>
    </row>
    <row r="258" spans="1:12" ht="51">
      <c r="A258" s="112" t="s">
        <v>522</v>
      </c>
      <c r="B258" s="35" t="s">
        <v>506</v>
      </c>
      <c r="C258" s="80" t="s">
        <v>507</v>
      </c>
      <c r="D258" s="35" t="s">
        <v>523</v>
      </c>
      <c r="E258" s="11" t="s">
        <v>16</v>
      </c>
      <c r="F258" s="9">
        <v>1</v>
      </c>
      <c r="G258" s="9" t="s">
        <v>524</v>
      </c>
      <c r="H258" s="93">
        <v>7</v>
      </c>
      <c r="I258" s="104">
        <v>70.644499999999994</v>
      </c>
      <c r="J258" s="100">
        <f t="shared" si="8"/>
        <v>86.892734999999988</v>
      </c>
      <c r="K258" s="100">
        <f t="shared" si="9"/>
        <v>494.51149999999996</v>
      </c>
      <c r="L258" s="101">
        <f t="shared" si="7"/>
        <v>118.44870535821217</v>
      </c>
    </row>
    <row r="259" spans="1:12" ht="51">
      <c r="A259" s="112" t="s">
        <v>525</v>
      </c>
      <c r="B259" s="35" t="s">
        <v>506</v>
      </c>
      <c r="C259" s="80" t="s">
        <v>507</v>
      </c>
      <c r="D259" s="35" t="s">
        <v>526</v>
      </c>
      <c r="E259" s="11" t="s">
        <v>16</v>
      </c>
      <c r="F259" s="9">
        <v>1</v>
      </c>
      <c r="G259" s="9" t="s">
        <v>527</v>
      </c>
      <c r="H259" s="93">
        <v>5</v>
      </c>
      <c r="I259" s="104">
        <v>123.41799999999998</v>
      </c>
      <c r="J259" s="100">
        <f t="shared" si="8"/>
        <v>151.80413999999996</v>
      </c>
      <c r="K259" s="100">
        <f t="shared" si="9"/>
        <v>617.08999999999992</v>
      </c>
      <c r="L259" s="101">
        <f t="shared" si="7"/>
        <v>147.80952837193703</v>
      </c>
    </row>
    <row r="260" spans="1:12" ht="99" customHeight="1">
      <c r="A260" s="112" t="s">
        <v>528</v>
      </c>
      <c r="B260" s="63" t="s">
        <v>529</v>
      </c>
      <c r="C260" s="228" t="s">
        <v>966</v>
      </c>
      <c r="D260" s="229"/>
      <c r="E260" s="50" t="s">
        <v>16</v>
      </c>
      <c r="F260" s="50">
        <v>100</v>
      </c>
      <c r="G260" s="50" t="s">
        <v>967</v>
      </c>
      <c r="H260" s="94">
        <v>2</v>
      </c>
      <c r="I260" s="101">
        <v>84.49</v>
      </c>
      <c r="J260" s="101">
        <v>103.92269999999999</v>
      </c>
      <c r="K260" s="101">
        <v>168.98</v>
      </c>
      <c r="L260" s="101">
        <f t="shared" ref="L260:L323" si="10">K260/4.1749</f>
        <v>40.475220963376366</v>
      </c>
    </row>
    <row r="261" spans="1:12" ht="191.25">
      <c r="A261" s="112" t="s">
        <v>533</v>
      </c>
      <c r="B261" s="63" t="s">
        <v>529</v>
      </c>
      <c r="C261" s="63" t="s">
        <v>1147</v>
      </c>
      <c r="D261" s="62" t="s">
        <v>1148</v>
      </c>
      <c r="E261" s="50" t="s">
        <v>16</v>
      </c>
      <c r="F261" s="50">
        <v>100</v>
      </c>
      <c r="G261" s="50" t="s">
        <v>1149</v>
      </c>
      <c r="H261" s="94">
        <v>1</v>
      </c>
      <c r="I261" s="101">
        <v>41.24</v>
      </c>
      <c r="J261" s="101">
        <v>50.725200000000001</v>
      </c>
      <c r="K261" s="101">
        <v>41.24</v>
      </c>
      <c r="L261" s="101">
        <f t="shared" si="10"/>
        <v>9.8780809121176567</v>
      </c>
    </row>
    <row r="262" spans="1:12" ht="51">
      <c r="A262" s="112" t="s">
        <v>536</v>
      </c>
      <c r="B262" s="63" t="s">
        <v>506</v>
      </c>
      <c r="C262" s="63" t="s">
        <v>507</v>
      </c>
      <c r="D262" s="62" t="s">
        <v>1256</v>
      </c>
      <c r="E262" s="50" t="s">
        <v>16</v>
      </c>
      <c r="F262" s="50">
        <v>1</v>
      </c>
      <c r="G262" s="50" t="s">
        <v>1257</v>
      </c>
      <c r="H262" s="94">
        <v>3</v>
      </c>
      <c r="I262" s="101">
        <v>32.58</v>
      </c>
      <c r="J262" s="101">
        <v>40.073399999999999</v>
      </c>
      <c r="K262" s="101">
        <v>97.74</v>
      </c>
      <c r="L262" s="101">
        <f t="shared" si="10"/>
        <v>23.411339193753143</v>
      </c>
    </row>
    <row r="263" spans="1:12" ht="140.25">
      <c r="A263" s="112" t="s">
        <v>540</v>
      </c>
      <c r="B263" s="63" t="s">
        <v>1275</v>
      </c>
      <c r="C263" s="63" t="s">
        <v>1276</v>
      </c>
      <c r="D263" s="62" t="s">
        <v>1277</v>
      </c>
      <c r="E263" s="50" t="s">
        <v>16</v>
      </c>
      <c r="F263" s="50">
        <v>1</v>
      </c>
      <c r="G263" s="50" t="s">
        <v>1278</v>
      </c>
      <c r="H263" s="94">
        <v>3</v>
      </c>
      <c r="I263" s="101">
        <v>139.68</v>
      </c>
      <c r="J263" s="101">
        <v>171.8064</v>
      </c>
      <c r="K263" s="101">
        <v>419.04</v>
      </c>
      <c r="L263" s="101">
        <f t="shared" si="10"/>
        <v>100.3712663776378</v>
      </c>
    </row>
    <row r="264" spans="1:12" ht="140.25">
      <c r="A264" s="112" t="s">
        <v>543</v>
      </c>
      <c r="B264" s="63" t="s">
        <v>1275</v>
      </c>
      <c r="C264" s="63" t="s">
        <v>1279</v>
      </c>
      <c r="D264" s="62" t="s">
        <v>1280</v>
      </c>
      <c r="E264" s="50" t="s">
        <v>16</v>
      </c>
      <c r="F264" s="50">
        <v>1</v>
      </c>
      <c r="G264" s="50" t="s">
        <v>1281</v>
      </c>
      <c r="H264" s="94">
        <v>1</v>
      </c>
      <c r="I264" s="101">
        <v>257.57</v>
      </c>
      <c r="J264" s="101">
        <v>316.81110000000001</v>
      </c>
      <c r="K264" s="101">
        <v>257.57</v>
      </c>
      <c r="L264" s="101">
        <f t="shared" si="10"/>
        <v>61.694890895590312</v>
      </c>
    </row>
    <row r="265" spans="1:12" ht="140.25">
      <c r="A265" s="112" t="s">
        <v>546</v>
      </c>
      <c r="B265" s="63" t="s">
        <v>1275</v>
      </c>
      <c r="C265" s="63" t="s">
        <v>1279</v>
      </c>
      <c r="D265" s="62" t="s">
        <v>1282</v>
      </c>
      <c r="E265" s="50" t="s">
        <v>16</v>
      </c>
      <c r="F265" s="50">
        <v>1</v>
      </c>
      <c r="G265" s="50" t="s">
        <v>1283</v>
      </c>
      <c r="H265" s="94">
        <v>1</v>
      </c>
      <c r="I265" s="101">
        <v>314.02999999999997</v>
      </c>
      <c r="J265" s="101">
        <v>386.25689999999997</v>
      </c>
      <c r="K265" s="101">
        <v>314.02999999999997</v>
      </c>
      <c r="L265" s="101">
        <f t="shared" si="10"/>
        <v>75.218568109415784</v>
      </c>
    </row>
    <row r="266" spans="1:12" ht="92.25" customHeight="1">
      <c r="A266" s="112" t="s">
        <v>549</v>
      </c>
      <c r="B266" s="189" t="s">
        <v>529</v>
      </c>
      <c r="C266" s="223" t="s">
        <v>530</v>
      </c>
      <c r="D266" s="35" t="s">
        <v>531</v>
      </c>
      <c r="E266" s="11" t="s">
        <v>16</v>
      </c>
      <c r="F266" s="9">
        <v>100</v>
      </c>
      <c r="G266" s="9" t="s">
        <v>532</v>
      </c>
      <c r="H266" s="93">
        <v>6</v>
      </c>
      <c r="I266" s="104">
        <v>56.522499999999994</v>
      </c>
      <c r="J266" s="100">
        <f t="shared" si="8"/>
        <v>69.522674999999992</v>
      </c>
      <c r="K266" s="100">
        <f t="shared" si="9"/>
        <v>339.13499999999999</v>
      </c>
      <c r="L266" s="101">
        <f t="shared" si="10"/>
        <v>81.231885793671708</v>
      </c>
    </row>
    <row r="267" spans="1:12" ht="92.25" customHeight="1">
      <c r="A267" s="112" t="s">
        <v>552</v>
      </c>
      <c r="B267" s="189"/>
      <c r="C267" s="227"/>
      <c r="D267" s="35" t="s">
        <v>534</v>
      </c>
      <c r="E267" s="11" t="s">
        <v>16</v>
      </c>
      <c r="F267" s="9">
        <v>100</v>
      </c>
      <c r="G267" s="9" t="s">
        <v>535</v>
      </c>
      <c r="H267" s="93">
        <v>4</v>
      </c>
      <c r="I267" s="104">
        <v>109.28449999999999</v>
      </c>
      <c r="J267" s="100">
        <f t="shared" si="8"/>
        <v>134.41993499999998</v>
      </c>
      <c r="K267" s="100">
        <f t="shared" si="9"/>
        <v>437.13799999999998</v>
      </c>
      <c r="L267" s="101">
        <f t="shared" si="10"/>
        <v>104.70622050827563</v>
      </c>
    </row>
    <row r="268" spans="1:12" ht="33.75" customHeight="1">
      <c r="A268" s="112" t="s">
        <v>555</v>
      </c>
      <c r="B268" s="189" t="s">
        <v>529</v>
      </c>
      <c r="C268" s="223" t="s">
        <v>537</v>
      </c>
      <c r="D268" s="35" t="s">
        <v>538</v>
      </c>
      <c r="E268" s="11" t="s">
        <v>16</v>
      </c>
      <c r="F268" s="9">
        <v>100</v>
      </c>
      <c r="G268" s="9" t="s">
        <v>539</v>
      </c>
      <c r="H268" s="93">
        <v>73</v>
      </c>
      <c r="I268" s="104">
        <v>15.283499999999998</v>
      </c>
      <c r="J268" s="100">
        <f t="shared" si="8"/>
        <v>18.798704999999998</v>
      </c>
      <c r="K268" s="100">
        <f t="shared" si="9"/>
        <v>1115.6954999999998</v>
      </c>
      <c r="L268" s="101">
        <f t="shared" si="10"/>
        <v>267.23885602050342</v>
      </c>
    </row>
    <row r="269" spans="1:12" ht="33.75" customHeight="1">
      <c r="A269" s="112" t="s">
        <v>557</v>
      </c>
      <c r="B269" s="189"/>
      <c r="C269" s="226"/>
      <c r="D269" s="35" t="s">
        <v>541</v>
      </c>
      <c r="E269" s="11" t="s">
        <v>16</v>
      </c>
      <c r="F269" s="9">
        <v>100</v>
      </c>
      <c r="G269" s="9" t="s">
        <v>542</v>
      </c>
      <c r="H269" s="93">
        <v>17</v>
      </c>
      <c r="I269" s="104">
        <v>22.781499999999998</v>
      </c>
      <c r="J269" s="100">
        <f t="shared" si="8"/>
        <v>28.021244999999997</v>
      </c>
      <c r="K269" s="100">
        <f t="shared" si="9"/>
        <v>387.28549999999996</v>
      </c>
      <c r="L269" s="101">
        <f t="shared" si="10"/>
        <v>92.765215933315758</v>
      </c>
    </row>
    <row r="270" spans="1:12" ht="33.75" customHeight="1">
      <c r="A270" s="112" t="s">
        <v>559</v>
      </c>
      <c r="B270" s="189"/>
      <c r="C270" s="226"/>
      <c r="D270" s="35" t="s">
        <v>544</v>
      </c>
      <c r="E270" s="11" t="s">
        <v>16</v>
      </c>
      <c r="F270" s="9">
        <v>100</v>
      </c>
      <c r="G270" s="9" t="s">
        <v>545</v>
      </c>
      <c r="H270" s="93">
        <v>10</v>
      </c>
      <c r="I270" s="104">
        <v>32.579499999999996</v>
      </c>
      <c r="J270" s="100">
        <f t="shared" si="8"/>
        <v>40.072784999999996</v>
      </c>
      <c r="K270" s="100">
        <f t="shared" si="9"/>
        <v>325.79499999999996</v>
      </c>
      <c r="L270" s="101">
        <f t="shared" si="10"/>
        <v>78.036599679034211</v>
      </c>
    </row>
    <row r="271" spans="1:12" ht="33.75" customHeight="1">
      <c r="A271" s="112" t="s">
        <v>561</v>
      </c>
      <c r="B271" s="189"/>
      <c r="C271" s="227"/>
      <c r="D271" s="35" t="s">
        <v>547</v>
      </c>
      <c r="E271" s="11" t="s">
        <v>16</v>
      </c>
      <c r="F271" s="9">
        <v>100</v>
      </c>
      <c r="G271" s="9" t="s">
        <v>548</v>
      </c>
      <c r="H271" s="93">
        <v>11</v>
      </c>
      <c r="I271" s="104">
        <v>48.737000000000002</v>
      </c>
      <c r="J271" s="100">
        <f t="shared" si="8"/>
        <v>59.946510000000004</v>
      </c>
      <c r="K271" s="100">
        <f t="shared" si="9"/>
        <v>536.10699999999997</v>
      </c>
      <c r="L271" s="101">
        <f t="shared" si="10"/>
        <v>128.41193801049127</v>
      </c>
    </row>
    <row r="272" spans="1:12" ht="52.5" customHeight="1">
      <c r="A272" s="112" t="s">
        <v>566</v>
      </c>
      <c r="B272" s="35" t="s">
        <v>529</v>
      </c>
      <c r="C272" s="189" t="s">
        <v>550</v>
      </c>
      <c r="D272" s="189"/>
      <c r="E272" s="11" t="s">
        <v>16</v>
      </c>
      <c r="F272" s="9">
        <v>100</v>
      </c>
      <c r="G272" s="9" t="s">
        <v>551</v>
      </c>
      <c r="H272" s="93">
        <v>35</v>
      </c>
      <c r="I272" s="104">
        <v>59.109999999999992</v>
      </c>
      <c r="J272" s="100">
        <f t="shared" si="8"/>
        <v>72.705299999999994</v>
      </c>
      <c r="K272" s="100">
        <f t="shared" si="9"/>
        <v>2068.85</v>
      </c>
      <c r="L272" s="101">
        <f t="shared" si="10"/>
        <v>495.54480346834652</v>
      </c>
    </row>
    <row r="273" spans="1:12" ht="31.5" customHeight="1">
      <c r="A273" s="112" t="s">
        <v>569</v>
      </c>
      <c r="B273" s="189" t="s">
        <v>529</v>
      </c>
      <c r="C273" s="223" t="s">
        <v>553</v>
      </c>
      <c r="D273" s="35" t="s">
        <v>538</v>
      </c>
      <c r="E273" s="11" t="s">
        <v>16</v>
      </c>
      <c r="F273" s="9">
        <v>100</v>
      </c>
      <c r="G273" s="9" t="s">
        <v>554</v>
      </c>
      <c r="H273" s="93">
        <v>3</v>
      </c>
      <c r="I273" s="104">
        <v>60.271499999999989</v>
      </c>
      <c r="J273" s="100">
        <f t="shared" si="8"/>
        <v>74.133944999999983</v>
      </c>
      <c r="K273" s="100">
        <f t="shared" si="9"/>
        <v>180.81449999999995</v>
      </c>
      <c r="L273" s="101">
        <f t="shared" si="10"/>
        <v>43.309899638314675</v>
      </c>
    </row>
    <row r="274" spans="1:12" ht="29.25" customHeight="1">
      <c r="A274" s="112" t="s">
        <v>572</v>
      </c>
      <c r="B274" s="189"/>
      <c r="C274" s="226"/>
      <c r="D274" s="35" t="s">
        <v>541</v>
      </c>
      <c r="E274" s="11" t="s">
        <v>16</v>
      </c>
      <c r="F274" s="9">
        <v>100</v>
      </c>
      <c r="G274" s="9" t="s">
        <v>556</v>
      </c>
      <c r="H274" s="93">
        <v>2</v>
      </c>
      <c r="I274" s="104">
        <v>76.13</v>
      </c>
      <c r="J274" s="100">
        <f t="shared" si="8"/>
        <v>93.639899999999997</v>
      </c>
      <c r="K274" s="100">
        <f t="shared" si="9"/>
        <v>152.26</v>
      </c>
      <c r="L274" s="101">
        <f t="shared" si="10"/>
        <v>36.47033461879326</v>
      </c>
    </row>
    <row r="275" spans="1:12" ht="30" customHeight="1">
      <c r="A275" s="112" t="s">
        <v>575</v>
      </c>
      <c r="B275" s="189"/>
      <c r="C275" s="226"/>
      <c r="D275" s="35" t="s">
        <v>544</v>
      </c>
      <c r="E275" s="11" t="s">
        <v>16</v>
      </c>
      <c r="F275" s="9">
        <v>100</v>
      </c>
      <c r="G275" s="9" t="s">
        <v>558</v>
      </c>
      <c r="H275" s="93">
        <v>4</v>
      </c>
      <c r="I275" s="104">
        <v>111.3085</v>
      </c>
      <c r="J275" s="100">
        <f t="shared" si="8"/>
        <v>136.90945499999998</v>
      </c>
      <c r="K275" s="100">
        <f t="shared" si="9"/>
        <v>445.23399999999998</v>
      </c>
      <c r="L275" s="101">
        <f t="shared" si="10"/>
        <v>106.64542863302114</v>
      </c>
    </row>
    <row r="276" spans="1:12" ht="39" customHeight="1">
      <c r="A276" s="112" t="s">
        <v>578</v>
      </c>
      <c r="B276" s="189"/>
      <c r="C276" s="227"/>
      <c r="D276" s="35" t="s">
        <v>547</v>
      </c>
      <c r="E276" s="11" t="s">
        <v>16</v>
      </c>
      <c r="F276" s="9">
        <v>100</v>
      </c>
      <c r="G276" s="9" t="s">
        <v>560</v>
      </c>
      <c r="H276" s="93">
        <v>8</v>
      </c>
      <c r="I276" s="104">
        <v>243.37449999999998</v>
      </c>
      <c r="J276" s="100">
        <f t="shared" si="8"/>
        <v>299.35063499999995</v>
      </c>
      <c r="K276" s="100">
        <f t="shared" si="9"/>
        <v>1946.9959999999999</v>
      </c>
      <c r="L276" s="101">
        <f t="shared" si="10"/>
        <v>466.35751754533038</v>
      </c>
    </row>
    <row r="277" spans="1:12" ht="55.5" customHeight="1">
      <c r="A277" s="112" t="s">
        <v>581</v>
      </c>
      <c r="B277" s="35" t="s">
        <v>562</v>
      </c>
      <c r="C277" s="80" t="s">
        <v>563</v>
      </c>
      <c r="D277" s="35" t="s">
        <v>564</v>
      </c>
      <c r="E277" s="11" t="s">
        <v>16</v>
      </c>
      <c r="F277" s="9">
        <v>100</v>
      </c>
      <c r="G277" s="9" t="s">
        <v>565</v>
      </c>
      <c r="H277" s="93">
        <v>3</v>
      </c>
      <c r="I277" s="104">
        <v>23.931499999999996</v>
      </c>
      <c r="J277" s="100">
        <f t="shared" si="8"/>
        <v>29.435744999999994</v>
      </c>
      <c r="K277" s="100">
        <f t="shared" si="9"/>
        <v>71.794499999999985</v>
      </c>
      <c r="L277" s="101">
        <f t="shared" si="10"/>
        <v>17.196699322139448</v>
      </c>
    </row>
    <row r="278" spans="1:12" ht="54.75" customHeight="1">
      <c r="A278" s="112" t="s">
        <v>1583</v>
      </c>
      <c r="B278" s="35" t="s">
        <v>562</v>
      </c>
      <c r="C278" s="80" t="s">
        <v>563</v>
      </c>
      <c r="D278" s="35" t="s">
        <v>567</v>
      </c>
      <c r="E278" s="11" t="s">
        <v>16</v>
      </c>
      <c r="F278" s="9">
        <v>100</v>
      </c>
      <c r="G278" s="9" t="s">
        <v>568</v>
      </c>
      <c r="H278" s="93">
        <v>3</v>
      </c>
      <c r="I278" s="104">
        <v>45.562999999999995</v>
      </c>
      <c r="J278" s="100">
        <f t="shared" si="8"/>
        <v>56.042489999999994</v>
      </c>
      <c r="K278" s="100">
        <f t="shared" si="9"/>
        <v>136.68899999999999</v>
      </c>
      <c r="L278" s="101">
        <f t="shared" si="10"/>
        <v>32.740664447052623</v>
      </c>
    </row>
    <row r="279" spans="1:12" ht="54" customHeight="1">
      <c r="A279" s="112" t="s">
        <v>1584</v>
      </c>
      <c r="B279" s="35" t="s">
        <v>562</v>
      </c>
      <c r="C279" s="80" t="s">
        <v>563</v>
      </c>
      <c r="D279" s="35" t="s">
        <v>570</v>
      </c>
      <c r="E279" s="11" t="s">
        <v>16</v>
      </c>
      <c r="F279" s="9">
        <v>100</v>
      </c>
      <c r="G279" s="9" t="s">
        <v>571</v>
      </c>
      <c r="H279" s="93">
        <v>2</v>
      </c>
      <c r="I279" s="104">
        <v>11.246999999999998</v>
      </c>
      <c r="J279" s="100">
        <f t="shared" si="8"/>
        <v>13.833809999999998</v>
      </c>
      <c r="K279" s="100">
        <f t="shared" si="9"/>
        <v>22.493999999999996</v>
      </c>
      <c r="L279" s="101">
        <f t="shared" si="10"/>
        <v>5.3879134829576749</v>
      </c>
    </row>
    <row r="280" spans="1:12" ht="54" customHeight="1">
      <c r="A280" s="112" t="s">
        <v>1585</v>
      </c>
      <c r="B280" s="35" t="s">
        <v>562</v>
      </c>
      <c r="C280" s="80" t="s">
        <v>563</v>
      </c>
      <c r="D280" s="35" t="s">
        <v>573</v>
      </c>
      <c r="E280" s="11" t="s">
        <v>16</v>
      </c>
      <c r="F280" s="9">
        <v>100</v>
      </c>
      <c r="G280" s="9" t="s">
        <v>574</v>
      </c>
      <c r="H280" s="93">
        <v>2</v>
      </c>
      <c r="I280" s="104">
        <v>11.246999999999998</v>
      </c>
      <c r="J280" s="100">
        <f t="shared" si="8"/>
        <v>13.833809999999998</v>
      </c>
      <c r="K280" s="100">
        <f t="shared" si="9"/>
        <v>22.493999999999996</v>
      </c>
      <c r="L280" s="101">
        <f t="shared" si="10"/>
        <v>5.3879134829576749</v>
      </c>
    </row>
    <row r="281" spans="1:12" ht="57" customHeight="1">
      <c r="A281" s="112" t="s">
        <v>1586</v>
      </c>
      <c r="B281" s="35" t="s">
        <v>562</v>
      </c>
      <c r="C281" s="80" t="s">
        <v>563</v>
      </c>
      <c r="D281" s="35" t="s">
        <v>576</v>
      </c>
      <c r="E281" s="11" t="s">
        <v>16</v>
      </c>
      <c r="F281" s="9">
        <v>100</v>
      </c>
      <c r="G281" s="9" t="s">
        <v>577</v>
      </c>
      <c r="H281" s="93">
        <v>37</v>
      </c>
      <c r="I281" s="104">
        <v>73.818499999999986</v>
      </c>
      <c r="J281" s="100">
        <f t="shared" si="8"/>
        <v>90.796754999999976</v>
      </c>
      <c r="K281" s="100">
        <f t="shared" si="9"/>
        <v>2731.2844999999993</v>
      </c>
      <c r="L281" s="101">
        <f t="shared" si="10"/>
        <v>654.21555007305551</v>
      </c>
    </row>
    <row r="282" spans="1:12" ht="57" customHeight="1">
      <c r="A282" s="112" t="s">
        <v>1587</v>
      </c>
      <c r="B282" s="35" t="s">
        <v>562</v>
      </c>
      <c r="C282" s="80" t="s">
        <v>563</v>
      </c>
      <c r="D282" s="35" t="s">
        <v>579</v>
      </c>
      <c r="E282" s="11" t="s">
        <v>16</v>
      </c>
      <c r="F282" s="9">
        <v>100</v>
      </c>
      <c r="G282" s="9" t="s">
        <v>580</v>
      </c>
      <c r="H282" s="93">
        <v>10</v>
      </c>
      <c r="I282" s="104">
        <v>11.246999999999998</v>
      </c>
      <c r="J282" s="100">
        <f t="shared" si="8"/>
        <v>13.833809999999998</v>
      </c>
      <c r="K282" s="100">
        <f t="shared" si="9"/>
        <v>112.46999999999998</v>
      </c>
      <c r="L282" s="101">
        <f t="shared" si="10"/>
        <v>26.939567414788375</v>
      </c>
    </row>
    <row r="283" spans="1:12" ht="54.75" customHeight="1">
      <c r="A283" s="112" t="s">
        <v>1588</v>
      </c>
      <c r="B283" s="35" t="s">
        <v>562</v>
      </c>
      <c r="C283" s="80" t="s">
        <v>563</v>
      </c>
      <c r="D283" s="35" t="s">
        <v>582</v>
      </c>
      <c r="E283" s="11" t="s">
        <v>16</v>
      </c>
      <c r="F283" s="9">
        <v>100</v>
      </c>
      <c r="G283" s="9" t="s">
        <v>583</v>
      </c>
      <c r="H283" s="93">
        <v>33</v>
      </c>
      <c r="I283" s="104">
        <v>24.218999999999998</v>
      </c>
      <c r="J283" s="100">
        <f t="shared" si="8"/>
        <v>29.789369999999998</v>
      </c>
      <c r="K283" s="100">
        <f t="shared" si="9"/>
        <v>799.22699999999998</v>
      </c>
      <c r="L283" s="101">
        <f t="shared" si="10"/>
        <v>191.43620206472011</v>
      </c>
    </row>
    <row r="284" spans="1:12" ht="56.25" customHeight="1">
      <c r="A284" s="112" t="s">
        <v>1589</v>
      </c>
      <c r="B284" s="35" t="s">
        <v>562</v>
      </c>
      <c r="C284" s="35" t="s">
        <v>563</v>
      </c>
      <c r="D284" s="63" t="s">
        <v>1110</v>
      </c>
      <c r="E284" s="50" t="s">
        <v>16</v>
      </c>
      <c r="F284" s="50">
        <v>100</v>
      </c>
      <c r="G284" s="50" t="s">
        <v>1111</v>
      </c>
      <c r="H284" s="94">
        <v>9</v>
      </c>
      <c r="I284" s="101">
        <v>19.32</v>
      </c>
      <c r="J284" s="101">
        <v>23.7636</v>
      </c>
      <c r="K284" s="101">
        <v>173.88</v>
      </c>
      <c r="L284" s="101">
        <f t="shared" si="10"/>
        <v>41.648901770102277</v>
      </c>
    </row>
    <row r="285" spans="1:12" ht="57" customHeight="1">
      <c r="A285" s="112" t="s">
        <v>1590</v>
      </c>
      <c r="B285" s="63" t="s">
        <v>562</v>
      </c>
      <c r="C285" s="63" t="s">
        <v>563</v>
      </c>
      <c r="D285" s="62" t="s">
        <v>1150</v>
      </c>
      <c r="E285" s="50" t="s">
        <v>16</v>
      </c>
      <c r="F285" s="50">
        <v>100</v>
      </c>
      <c r="G285" s="50" t="s">
        <v>1151</v>
      </c>
      <c r="H285" s="94">
        <v>6</v>
      </c>
      <c r="I285" s="101">
        <v>19.32</v>
      </c>
      <c r="J285" s="101">
        <v>23.7636</v>
      </c>
      <c r="K285" s="101">
        <v>115.92</v>
      </c>
      <c r="L285" s="101">
        <f t="shared" si="10"/>
        <v>27.765934513401518</v>
      </c>
    </row>
    <row r="286" spans="1:12" ht="21.75" customHeight="1">
      <c r="A286" s="14">
        <v>7</v>
      </c>
      <c r="B286" s="196" t="s">
        <v>584</v>
      </c>
      <c r="C286" s="196"/>
      <c r="D286" s="196"/>
      <c r="E286" s="15"/>
      <c r="F286" s="8"/>
      <c r="G286" s="22"/>
      <c r="H286" s="96"/>
      <c r="I286" s="103"/>
      <c r="J286" s="103"/>
      <c r="K286" s="103"/>
      <c r="L286" s="114"/>
    </row>
    <row r="287" spans="1:12" ht="51.75" customHeight="1">
      <c r="A287" s="9" t="s">
        <v>585</v>
      </c>
      <c r="B287" s="35" t="s">
        <v>586</v>
      </c>
      <c r="C287" s="189" t="s">
        <v>587</v>
      </c>
      <c r="D287" s="189"/>
      <c r="E287" s="11" t="s">
        <v>16</v>
      </c>
      <c r="F287" s="9">
        <v>400</v>
      </c>
      <c r="G287" s="9" t="s">
        <v>588</v>
      </c>
      <c r="H287" s="93">
        <v>2</v>
      </c>
      <c r="I287" s="104">
        <v>72.955999999999989</v>
      </c>
      <c r="J287" s="100">
        <f t="shared" si="8"/>
        <v>89.73587999999998</v>
      </c>
      <c r="K287" s="100">
        <f t="shared" si="9"/>
        <v>145.91199999999998</v>
      </c>
      <c r="L287" s="101">
        <f t="shared" si="10"/>
        <v>34.949819157345082</v>
      </c>
    </row>
    <row r="288" spans="1:12" ht="63.75">
      <c r="A288" s="9" t="s">
        <v>589</v>
      </c>
      <c r="B288" s="35" t="s">
        <v>586</v>
      </c>
      <c r="C288" s="80" t="s">
        <v>590</v>
      </c>
      <c r="D288" s="35" t="s">
        <v>591</v>
      </c>
      <c r="E288" s="11" t="s">
        <v>16</v>
      </c>
      <c r="F288" s="9">
        <v>1000</v>
      </c>
      <c r="G288" s="9" t="s">
        <v>592</v>
      </c>
      <c r="H288" s="93">
        <v>2</v>
      </c>
      <c r="I288" s="104">
        <v>138.70149999999998</v>
      </c>
      <c r="J288" s="100">
        <f t="shared" si="8"/>
        <v>170.60284499999997</v>
      </c>
      <c r="K288" s="100">
        <f t="shared" si="9"/>
        <v>277.40299999999996</v>
      </c>
      <c r="L288" s="101">
        <f t="shared" si="10"/>
        <v>66.44542384248723</v>
      </c>
    </row>
    <row r="289" spans="1:12" ht="63.75">
      <c r="A289" s="9" t="s">
        <v>593</v>
      </c>
      <c r="B289" s="35" t="s">
        <v>586</v>
      </c>
      <c r="C289" s="80" t="s">
        <v>590</v>
      </c>
      <c r="D289" s="35" t="s">
        <v>594</v>
      </c>
      <c r="E289" s="11" t="s">
        <v>16</v>
      </c>
      <c r="F289" s="9">
        <v>1000</v>
      </c>
      <c r="G289" s="9" t="s">
        <v>595</v>
      </c>
      <c r="H289" s="93">
        <v>9</v>
      </c>
      <c r="I289" s="104">
        <v>153.41</v>
      </c>
      <c r="J289" s="100">
        <f t="shared" si="8"/>
        <v>188.6943</v>
      </c>
      <c r="K289" s="100">
        <f t="shared" si="9"/>
        <v>1380.69</v>
      </c>
      <c r="L289" s="101">
        <f t="shared" si="10"/>
        <v>330.71211286497879</v>
      </c>
    </row>
    <row r="290" spans="1:12" ht="30.75" customHeight="1">
      <c r="A290" s="9" t="s">
        <v>596</v>
      </c>
      <c r="B290" s="189" t="s">
        <v>586</v>
      </c>
      <c r="C290" s="223" t="s">
        <v>597</v>
      </c>
      <c r="D290" s="35" t="s">
        <v>598</v>
      </c>
      <c r="E290" s="11" t="s">
        <v>16</v>
      </c>
      <c r="F290" s="9">
        <v>250</v>
      </c>
      <c r="G290" s="9" t="s">
        <v>599</v>
      </c>
      <c r="H290" s="93">
        <v>2</v>
      </c>
      <c r="I290" s="104">
        <v>52.773499999999999</v>
      </c>
      <c r="J290" s="100">
        <f t="shared" si="8"/>
        <v>64.911405000000002</v>
      </c>
      <c r="K290" s="100">
        <f t="shared" si="9"/>
        <v>105.547</v>
      </c>
      <c r="L290" s="101">
        <f t="shared" si="10"/>
        <v>25.281324103571343</v>
      </c>
    </row>
    <row r="291" spans="1:12" ht="30.75" customHeight="1">
      <c r="A291" s="9" t="s">
        <v>600</v>
      </c>
      <c r="B291" s="189"/>
      <c r="C291" s="227"/>
      <c r="D291" s="35" t="s">
        <v>601</v>
      </c>
      <c r="E291" s="11" t="s">
        <v>16</v>
      </c>
      <c r="F291" s="9">
        <v>500</v>
      </c>
      <c r="G291" s="9" t="s">
        <v>602</v>
      </c>
      <c r="H291" s="93">
        <v>11</v>
      </c>
      <c r="I291" s="104">
        <v>43.826499999999996</v>
      </c>
      <c r="J291" s="100">
        <f t="shared" si="8"/>
        <v>53.906594999999996</v>
      </c>
      <c r="K291" s="100">
        <f t="shared" si="9"/>
        <v>482.09149999999994</v>
      </c>
      <c r="L291" s="101">
        <f t="shared" si="10"/>
        <v>115.47378380320485</v>
      </c>
    </row>
    <row r="292" spans="1:12" ht="62.25" customHeight="1">
      <c r="A292" s="9" t="s">
        <v>603</v>
      </c>
      <c r="B292" s="63" t="s">
        <v>1361</v>
      </c>
      <c r="C292" s="63" t="s">
        <v>1362</v>
      </c>
      <c r="D292" s="63" t="s">
        <v>601</v>
      </c>
      <c r="E292" s="50" t="s">
        <v>16</v>
      </c>
      <c r="F292" s="50">
        <v>500</v>
      </c>
      <c r="G292" s="50" t="s">
        <v>1363</v>
      </c>
      <c r="H292" s="94">
        <v>1</v>
      </c>
      <c r="I292" s="101">
        <v>196.95</v>
      </c>
      <c r="J292" s="101">
        <f t="shared" si="8"/>
        <v>242.24849999999998</v>
      </c>
      <c r="K292" s="101">
        <f t="shared" si="9"/>
        <v>196.95</v>
      </c>
      <c r="L292" s="101">
        <f t="shared" si="10"/>
        <v>47.17478262952406</v>
      </c>
    </row>
    <row r="293" spans="1:12" ht="89.25">
      <c r="A293" s="9" t="s">
        <v>608</v>
      </c>
      <c r="B293" s="35" t="s">
        <v>604</v>
      </c>
      <c r="C293" s="80" t="s">
        <v>605</v>
      </c>
      <c r="D293" s="35" t="s">
        <v>606</v>
      </c>
      <c r="E293" s="11" t="s">
        <v>16</v>
      </c>
      <c r="F293" s="9">
        <v>100</v>
      </c>
      <c r="G293" s="9" t="s">
        <v>607</v>
      </c>
      <c r="H293" s="93">
        <v>2</v>
      </c>
      <c r="I293" s="104">
        <v>26.5305</v>
      </c>
      <c r="J293" s="100">
        <f t="shared" si="8"/>
        <v>32.632514999999998</v>
      </c>
      <c r="K293" s="100">
        <f t="shared" si="9"/>
        <v>53.061</v>
      </c>
      <c r="L293" s="101">
        <f t="shared" si="10"/>
        <v>12.709525976670101</v>
      </c>
    </row>
    <row r="294" spans="1:12" ht="76.5">
      <c r="A294" s="9" t="s">
        <v>613</v>
      </c>
      <c r="B294" s="63" t="s">
        <v>1342</v>
      </c>
      <c r="C294" s="63" t="s">
        <v>1343</v>
      </c>
      <c r="D294" s="63" t="s">
        <v>1344</v>
      </c>
      <c r="E294" s="50" t="s">
        <v>16</v>
      </c>
      <c r="F294" s="50">
        <v>1000</v>
      </c>
      <c r="G294" s="50" t="s">
        <v>1345</v>
      </c>
      <c r="H294" s="94">
        <v>1</v>
      </c>
      <c r="I294" s="101">
        <v>33.450000000000003</v>
      </c>
      <c r="J294" s="101">
        <f t="shared" si="8"/>
        <v>41.143500000000003</v>
      </c>
      <c r="K294" s="101">
        <f t="shared" si="9"/>
        <v>33.450000000000003</v>
      </c>
      <c r="L294" s="101">
        <f t="shared" si="10"/>
        <v>8.0121679561187094</v>
      </c>
    </row>
    <row r="295" spans="1:12" ht="38.25">
      <c r="A295" s="9" t="s">
        <v>616</v>
      </c>
      <c r="B295" s="63" t="s">
        <v>996</v>
      </c>
      <c r="C295" s="63" t="s">
        <v>997</v>
      </c>
      <c r="D295" s="63"/>
      <c r="E295" s="50" t="s">
        <v>16</v>
      </c>
      <c r="F295" s="50">
        <v>100</v>
      </c>
      <c r="G295" s="50" t="s">
        <v>998</v>
      </c>
      <c r="H295" s="94">
        <v>41</v>
      </c>
      <c r="I295" s="101">
        <v>16.149999999999999</v>
      </c>
      <c r="J295" s="101">
        <f t="shared" si="8"/>
        <v>19.8645</v>
      </c>
      <c r="K295" s="101">
        <f t="shared" si="9"/>
        <v>662.15</v>
      </c>
      <c r="L295" s="101">
        <f t="shared" si="10"/>
        <v>158.60260125991041</v>
      </c>
    </row>
    <row r="296" spans="1:12" ht="36.75" customHeight="1">
      <c r="A296" s="9" t="s">
        <v>620</v>
      </c>
      <c r="B296" s="189" t="s">
        <v>609</v>
      </c>
      <c r="C296" s="223" t="s">
        <v>610</v>
      </c>
      <c r="D296" s="35" t="s">
        <v>611</v>
      </c>
      <c r="E296" s="11" t="s">
        <v>16</v>
      </c>
      <c r="F296" s="9">
        <v>1</v>
      </c>
      <c r="G296" s="9" t="s">
        <v>612</v>
      </c>
      <c r="H296" s="93">
        <v>7</v>
      </c>
      <c r="I296" s="104">
        <v>59.983999999999995</v>
      </c>
      <c r="J296" s="100">
        <f t="shared" si="8"/>
        <v>73.780319999999989</v>
      </c>
      <c r="K296" s="100">
        <f t="shared" si="9"/>
        <v>419.88799999999998</v>
      </c>
      <c r="L296" s="101">
        <f t="shared" si="10"/>
        <v>100.57438501520994</v>
      </c>
    </row>
    <row r="297" spans="1:12" ht="36.75" customHeight="1">
      <c r="A297" s="9" t="s">
        <v>624</v>
      </c>
      <c r="B297" s="189"/>
      <c r="C297" s="227"/>
      <c r="D297" s="35" t="s">
        <v>614</v>
      </c>
      <c r="E297" s="11" t="s">
        <v>16</v>
      </c>
      <c r="F297" s="9">
        <v>1</v>
      </c>
      <c r="G297" s="9" t="s">
        <v>615</v>
      </c>
      <c r="H297" s="93">
        <v>2</v>
      </c>
      <c r="I297" s="104">
        <v>60.55899999999999</v>
      </c>
      <c r="J297" s="100">
        <f t="shared" si="8"/>
        <v>74.487569999999991</v>
      </c>
      <c r="K297" s="100">
        <f t="shared" si="9"/>
        <v>121.11799999999998</v>
      </c>
      <c r="L297" s="101">
        <f t="shared" si="10"/>
        <v>29.01099427531198</v>
      </c>
    </row>
    <row r="298" spans="1:12" ht="114" customHeight="1">
      <c r="A298" s="9" t="s">
        <v>1591</v>
      </c>
      <c r="B298" s="63" t="s">
        <v>1042</v>
      </c>
      <c r="C298" s="63" t="s">
        <v>1043</v>
      </c>
      <c r="D298" s="63" t="s">
        <v>1044</v>
      </c>
      <c r="E298" s="50" t="s">
        <v>16</v>
      </c>
      <c r="F298" s="50">
        <v>1</v>
      </c>
      <c r="G298" s="50" t="s">
        <v>1045</v>
      </c>
      <c r="H298" s="94">
        <v>3</v>
      </c>
      <c r="I298" s="101">
        <v>644.4944999999999</v>
      </c>
      <c r="J298" s="101">
        <v>792.72823499999981</v>
      </c>
      <c r="K298" s="101">
        <v>1933.4834999999998</v>
      </c>
      <c r="L298" s="101">
        <f t="shared" si="10"/>
        <v>463.12091307576225</v>
      </c>
    </row>
    <row r="299" spans="1:12" ht="242.25">
      <c r="A299" s="9" t="s">
        <v>1592</v>
      </c>
      <c r="B299" s="35" t="s">
        <v>1042</v>
      </c>
      <c r="C299" s="35" t="s">
        <v>1083</v>
      </c>
      <c r="D299" s="63" t="s">
        <v>1084</v>
      </c>
      <c r="E299" s="50" t="s">
        <v>16</v>
      </c>
      <c r="F299" s="50">
        <v>1</v>
      </c>
      <c r="G299" s="50" t="s">
        <v>1085</v>
      </c>
      <c r="H299" s="94">
        <v>1</v>
      </c>
      <c r="I299" s="101">
        <v>805.05</v>
      </c>
      <c r="J299" s="101">
        <v>990.21149999999989</v>
      </c>
      <c r="K299" s="101">
        <v>805.05</v>
      </c>
      <c r="L299" s="101">
        <f t="shared" si="10"/>
        <v>192.83096601116193</v>
      </c>
    </row>
    <row r="300" spans="1:12" ht="36.75" customHeight="1">
      <c r="A300" s="9" t="s">
        <v>1593</v>
      </c>
      <c r="B300" s="35" t="s">
        <v>1127</v>
      </c>
      <c r="C300" s="219" t="s">
        <v>1128</v>
      </c>
      <c r="D300" s="220"/>
      <c r="E300" s="50" t="s">
        <v>16</v>
      </c>
      <c r="F300" s="50">
        <v>1</v>
      </c>
      <c r="G300" s="50" t="s">
        <v>1129</v>
      </c>
      <c r="H300" s="94">
        <v>2</v>
      </c>
      <c r="I300" s="101">
        <v>16.149999999999999</v>
      </c>
      <c r="J300" s="101">
        <f t="shared" si="8"/>
        <v>19.8645</v>
      </c>
      <c r="K300" s="101">
        <f t="shared" si="9"/>
        <v>32.299999999999997</v>
      </c>
      <c r="L300" s="101">
        <f t="shared" si="10"/>
        <v>7.7367122565809954</v>
      </c>
    </row>
    <row r="301" spans="1:12" ht="29.25" customHeight="1">
      <c r="A301" s="9" t="s">
        <v>1594</v>
      </c>
      <c r="B301" s="35" t="s">
        <v>617</v>
      </c>
      <c r="C301" s="189" t="s">
        <v>618</v>
      </c>
      <c r="D301" s="189"/>
      <c r="E301" s="11" t="s">
        <v>16</v>
      </c>
      <c r="F301" s="9">
        <v>100</v>
      </c>
      <c r="G301" s="9" t="s">
        <v>619</v>
      </c>
      <c r="H301" s="93">
        <v>5</v>
      </c>
      <c r="I301" s="104">
        <v>84.490499999999997</v>
      </c>
      <c r="J301" s="100">
        <f t="shared" si="8"/>
        <v>103.92331499999999</v>
      </c>
      <c r="K301" s="100">
        <f t="shared" si="9"/>
        <v>422.45249999999999</v>
      </c>
      <c r="L301" s="101">
        <f t="shared" si="10"/>
        <v>101.18865122517904</v>
      </c>
    </row>
    <row r="302" spans="1:12" ht="20.25" customHeight="1">
      <c r="A302" s="9" t="s">
        <v>1595</v>
      </c>
      <c r="B302" s="35" t="s">
        <v>617</v>
      </c>
      <c r="C302" s="80" t="s">
        <v>621</v>
      </c>
      <c r="D302" s="35" t="s">
        <v>622</v>
      </c>
      <c r="E302" s="11" t="s">
        <v>16</v>
      </c>
      <c r="F302" s="9">
        <v>5</v>
      </c>
      <c r="G302" s="9" t="s">
        <v>623</v>
      </c>
      <c r="H302" s="93">
        <v>12</v>
      </c>
      <c r="I302" s="104">
        <v>25.093</v>
      </c>
      <c r="J302" s="100">
        <f t="shared" si="8"/>
        <v>30.86439</v>
      </c>
      <c r="K302" s="100">
        <f t="shared" si="9"/>
        <v>301.11599999999999</v>
      </c>
      <c r="L302" s="101">
        <f t="shared" si="10"/>
        <v>72.125320366954895</v>
      </c>
    </row>
    <row r="303" spans="1:12" ht="20.25" customHeight="1">
      <c r="A303" s="9" t="s">
        <v>1596</v>
      </c>
      <c r="B303" s="62" t="s">
        <v>617</v>
      </c>
      <c r="C303" s="62" t="s">
        <v>621</v>
      </c>
      <c r="D303" s="62" t="s">
        <v>1346</v>
      </c>
      <c r="E303" s="50" t="s">
        <v>16</v>
      </c>
      <c r="F303" s="50">
        <v>10</v>
      </c>
      <c r="G303" s="50" t="s">
        <v>1347</v>
      </c>
      <c r="H303" s="94">
        <v>1</v>
      </c>
      <c r="I303" s="101">
        <v>27.39</v>
      </c>
      <c r="J303" s="101">
        <f t="shared" si="8"/>
        <v>33.689700000000002</v>
      </c>
      <c r="K303" s="101">
        <f t="shared" si="9"/>
        <v>27.39</v>
      </c>
      <c r="L303" s="101">
        <f t="shared" si="10"/>
        <v>6.5606361829025843</v>
      </c>
    </row>
    <row r="304" spans="1:12" ht="20.25" customHeight="1">
      <c r="A304" s="9" t="s">
        <v>1597</v>
      </c>
      <c r="B304" s="62" t="s">
        <v>617</v>
      </c>
      <c r="C304" s="62" t="s">
        <v>621</v>
      </c>
      <c r="D304" s="62" t="s">
        <v>622</v>
      </c>
      <c r="E304" s="50" t="s">
        <v>16</v>
      </c>
      <c r="F304" s="50">
        <v>5</v>
      </c>
      <c r="G304" s="50" t="s">
        <v>623</v>
      </c>
      <c r="H304" s="94">
        <v>2</v>
      </c>
      <c r="I304" s="101">
        <v>25.09</v>
      </c>
      <c r="J304" s="101">
        <f t="shared" si="8"/>
        <v>30.860699999999998</v>
      </c>
      <c r="K304" s="101">
        <f t="shared" si="9"/>
        <v>50.18</v>
      </c>
      <c r="L304" s="101">
        <f t="shared" si="10"/>
        <v>12.019449567654314</v>
      </c>
    </row>
    <row r="305" spans="1:12" ht="27" customHeight="1">
      <c r="A305" s="9" t="s">
        <v>1598</v>
      </c>
      <c r="B305" s="35" t="s">
        <v>625</v>
      </c>
      <c r="C305" s="189" t="s">
        <v>626</v>
      </c>
      <c r="D305" s="198"/>
      <c r="E305" s="11" t="s">
        <v>16</v>
      </c>
      <c r="F305" s="9">
        <v>1000</v>
      </c>
      <c r="G305" s="9" t="s">
        <v>627</v>
      </c>
      <c r="H305" s="93">
        <v>17</v>
      </c>
      <c r="I305" s="104">
        <v>29.416999999999994</v>
      </c>
      <c r="J305" s="100">
        <f t="shared" si="8"/>
        <v>36.182909999999993</v>
      </c>
      <c r="K305" s="100">
        <f t="shared" si="9"/>
        <v>500.08899999999988</v>
      </c>
      <c r="L305" s="101">
        <f t="shared" si="10"/>
        <v>119.78466550097005</v>
      </c>
    </row>
    <row r="306" spans="1:12" ht="27" customHeight="1">
      <c r="A306" s="9" t="s">
        <v>1599</v>
      </c>
      <c r="B306" s="62" t="s">
        <v>999</v>
      </c>
      <c r="C306" s="62" t="s">
        <v>1000</v>
      </c>
      <c r="D306" s="62" t="s">
        <v>1001</v>
      </c>
      <c r="E306" s="50" t="s">
        <v>16</v>
      </c>
      <c r="F306" s="50">
        <v>1000</v>
      </c>
      <c r="G306" s="50" t="s">
        <v>1002</v>
      </c>
      <c r="H306" s="94">
        <v>1</v>
      </c>
      <c r="I306" s="101">
        <v>73.73</v>
      </c>
      <c r="J306" s="101">
        <f t="shared" si="8"/>
        <v>90.687899999999999</v>
      </c>
      <c r="K306" s="101">
        <f t="shared" si="9"/>
        <v>73.73</v>
      </c>
      <c r="L306" s="101">
        <f t="shared" si="10"/>
        <v>17.660303240796189</v>
      </c>
    </row>
    <row r="307" spans="1:12" ht="42" customHeight="1">
      <c r="A307" s="9" t="s">
        <v>1600</v>
      </c>
      <c r="B307" s="63" t="s">
        <v>1453</v>
      </c>
      <c r="C307" s="63" t="s">
        <v>1000</v>
      </c>
      <c r="D307" s="63" t="s">
        <v>1047</v>
      </c>
      <c r="E307" s="50" t="s">
        <v>16</v>
      </c>
      <c r="F307" s="50">
        <v>100</v>
      </c>
      <c r="G307" s="50" t="s">
        <v>1048</v>
      </c>
      <c r="H307" s="94">
        <v>2</v>
      </c>
      <c r="I307" s="101">
        <v>82.94</v>
      </c>
      <c r="J307" s="101">
        <f t="shared" si="8"/>
        <v>102.0162</v>
      </c>
      <c r="K307" s="101">
        <f t="shared" si="9"/>
        <v>165.88</v>
      </c>
      <c r="L307" s="101">
        <f t="shared" si="10"/>
        <v>39.732688208100789</v>
      </c>
    </row>
    <row r="308" spans="1:12" ht="51">
      <c r="A308" s="9" t="s">
        <v>1601</v>
      </c>
      <c r="B308" s="35" t="s">
        <v>1453</v>
      </c>
      <c r="C308" s="35" t="s">
        <v>1087</v>
      </c>
      <c r="D308" s="63" t="s">
        <v>1088</v>
      </c>
      <c r="E308" s="50" t="s">
        <v>16</v>
      </c>
      <c r="F308" s="50">
        <v>1000</v>
      </c>
      <c r="G308" s="50" t="s">
        <v>1089</v>
      </c>
      <c r="H308" s="94">
        <v>2</v>
      </c>
      <c r="I308" s="101">
        <v>55.83</v>
      </c>
      <c r="J308" s="101">
        <f t="shared" si="8"/>
        <v>68.670900000000003</v>
      </c>
      <c r="K308" s="101">
        <f t="shared" si="9"/>
        <v>111.66</v>
      </c>
      <c r="L308" s="101">
        <f t="shared" si="10"/>
        <v>26.745550791635726</v>
      </c>
    </row>
    <row r="309" spans="1:12" ht="50.25" customHeight="1">
      <c r="A309" s="9" t="s">
        <v>1602</v>
      </c>
      <c r="B309" s="63" t="s">
        <v>1034</v>
      </c>
      <c r="C309" s="63" t="s">
        <v>1035</v>
      </c>
      <c r="D309" s="62" t="s">
        <v>1036</v>
      </c>
      <c r="E309" s="50" t="s">
        <v>16</v>
      </c>
      <c r="F309" s="50">
        <v>1</v>
      </c>
      <c r="G309" s="50" t="s">
        <v>1037</v>
      </c>
      <c r="H309" s="94">
        <v>1</v>
      </c>
      <c r="I309" s="101">
        <v>237.08</v>
      </c>
      <c r="J309" s="101">
        <f t="shared" si="8"/>
        <v>291.60840000000002</v>
      </c>
      <c r="K309" s="101">
        <f t="shared" si="9"/>
        <v>237.08</v>
      </c>
      <c r="L309" s="101">
        <f t="shared" si="10"/>
        <v>56.786988909914015</v>
      </c>
    </row>
    <row r="310" spans="1:12" ht="22.5" customHeight="1">
      <c r="A310" s="14">
        <v>8</v>
      </c>
      <c r="B310" s="196" t="s">
        <v>628</v>
      </c>
      <c r="C310" s="196"/>
      <c r="D310" s="196"/>
      <c r="E310" s="15"/>
      <c r="F310" s="8"/>
      <c r="G310" s="22"/>
      <c r="H310" s="96"/>
      <c r="I310" s="103"/>
      <c r="J310" s="103"/>
      <c r="K310" s="103"/>
      <c r="L310" s="114"/>
    </row>
    <row r="311" spans="1:12" ht="51">
      <c r="A311" s="9" t="s">
        <v>629</v>
      </c>
      <c r="B311" s="35" t="s">
        <v>630</v>
      </c>
      <c r="C311" s="80" t="s">
        <v>631</v>
      </c>
      <c r="D311" s="35" t="s">
        <v>632</v>
      </c>
      <c r="E311" s="9" t="s">
        <v>633</v>
      </c>
      <c r="F311" s="9">
        <v>10</v>
      </c>
      <c r="G311" s="9" t="s">
        <v>634</v>
      </c>
      <c r="H311" s="93">
        <v>4</v>
      </c>
      <c r="I311" s="104">
        <v>89.964500000000001</v>
      </c>
      <c r="J311" s="100">
        <f t="shared" si="8"/>
        <v>110.656335</v>
      </c>
      <c r="K311" s="100">
        <f t="shared" si="9"/>
        <v>359.858</v>
      </c>
      <c r="L311" s="101">
        <f t="shared" si="10"/>
        <v>86.195597499341304</v>
      </c>
    </row>
    <row r="312" spans="1:12" ht="76.5">
      <c r="A312" s="9" t="s">
        <v>635</v>
      </c>
      <c r="B312" s="35" t="s">
        <v>950</v>
      </c>
      <c r="C312" s="116" t="s">
        <v>1603</v>
      </c>
      <c r="D312" s="116" t="s">
        <v>951</v>
      </c>
      <c r="E312" s="9" t="s">
        <v>639</v>
      </c>
      <c r="F312" s="9" t="s">
        <v>952</v>
      </c>
      <c r="G312" s="9" t="s">
        <v>953</v>
      </c>
      <c r="H312" s="93">
        <v>3</v>
      </c>
      <c r="I312" s="104">
        <v>256.93</v>
      </c>
      <c r="J312" s="100">
        <v>316.02390000000003</v>
      </c>
      <c r="K312" s="100">
        <v>770.79</v>
      </c>
      <c r="L312" s="101">
        <f t="shared" si="10"/>
        <v>184.62478143189057</v>
      </c>
    </row>
    <row r="313" spans="1:12" ht="76.5">
      <c r="A313" s="9" t="s">
        <v>641</v>
      </c>
      <c r="B313" s="35" t="s">
        <v>636</v>
      </c>
      <c r="C313" s="80" t="s">
        <v>637</v>
      </c>
      <c r="D313" s="35" t="s">
        <v>638</v>
      </c>
      <c r="E313" s="11" t="s">
        <v>639</v>
      </c>
      <c r="F313" s="9">
        <v>15</v>
      </c>
      <c r="G313" s="9" t="s">
        <v>640</v>
      </c>
      <c r="H313" s="93">
        <v>6</v>
      </c>
      <c r="I313" s="104">
        <v>305.67</v>
      </c>
      <c r="J313" s="100">
        <f t="shared" si="8"/>
        <v>375.97410000000002</v>
      </c>
      <c r="K313" s="100">
        <f t="shared" si="9"/>
        <v>1834.02</v>
      </c>
      <c r="L313" s="101">
        <f t="shared" si="10"/>
        <v>439.29674962274544</v>
      </c>
    </row>
    <row r="314" spans="1:12" ht="51">
      <c r="A314" s="9" t="s">
        <v>646</v>
      </c>
      <c r="B314" s="35" t="s">
        <v>642</v>
      </c>
      <c r="C314" s="80" t="s">
        <v>643</v>
      </c>
      <c r="D314" s="35" t="s">
        <v>644</v>
      </c>
      <c r="E314" s="11" t="s">
        <v>639</v>
      </c>
      <c r="F314" s="9">
        <v>15</v>
      </c>
      <c r="G314" s="9" t="s">
        <v>645</v>
      </c>
      <c r="H314" s="93">
        <v>2</v>
      </c>
      <c r="I314" s="104">
        <v>94.000999999999991</v>
      </c>
      <c r="J314" s="100">
        <f t="shared" si="8"/>
        <v>115.62122999999998</v>
      </c>
      <c r="K314" s="100">
        <f t="shared" si="9"/>
        <v>188.00199999999998</v>
      </c>
      <c r="L314" s="101">
        <f t="shared" si="10"/>
        <v>45.031497760425395</v>
      </c>
    </row>
    <row r="315" spans="1:12" ht="51">
      <c r="A315" s="9" t="s">
        <v>650</v>
      </c>
      <c r="B315" s="35" t="s">
        <v>647</v>
      </c>
      <c r="C315" s="80" t="s">
        <v>643</v>
      </c>
      <c r="D315" s="35" t="s">
        <v>648</v>
      </c>
      <c r="E315" s="11" t="s">
        <v>639</v>
      </c>
      <c r="F315" s="9">
        <v>15</v>
      </c>
      <c r="G315" s="9" t="s">
        <v>649</v>
      </c>
      <c r="H315" s="93">
        <v>2</v>
      </c>
      <c r="I315" s="104">
        <v>307.96999999999997</v>
      </c>
      <c r="J315" s="100">
        <f t="shared" si="8"/>
        <v>378.80309999999997</v>
      </c>
      <c r="K315" s="100">
        <f t="shared" si="9"/>
        <v>615.93999999999994</v>
      </c>
      <c r="L315" s="101">
        <f t="shared" si="10"/>
        <v>147.53407267239933</v>
      </c>
    </row>
    <row r="316" spans="1:12" ht="51">
      <c r="A316" s="9" t="s">
        <v>655</v>
      </c>
      <c r="B316" s="35" t="s">
        <v>651</v>
      </c>
      <c r="C316" s="107" t="s">
        <v>652</v>
      </c>
      <c r="D316" s="35" t="s">
        <v>653</v>
      </c>
      <c r="E316" s="11" t="s">
        <v>639</v>
      </c>
      <c r="F316" s="9">
        <v>10</v>
      </c>
      <c r="G316" s="9" t="s">
        <v>654</v>
      </c>
      <c r="H316" s="93">
        <v>2</v>
      </c>
      <c r="I316" s="104">
        <v>129.191</v>
      </c>
      <c r="J316" s="100">
        <f t="shared" si="8"/>
        <v>158.90493000000001</v>
      </c>
      <c r="K316" s="100">
        <f t="shared" si="9"/>
        <v>258.38200000000001</v>
      </c>
      <c r="L316" s="101">
        <f t="shared" si="10"/>
        <v>61.889386572133468</v>
      </c>
    </row>
    <row r="317" spans="1:12" ht="51">
      <c r="A317" s="9" t="s">
        <v>660</v>
      </c>
      <c r="B317" s="63" t="s">
        <v>651</v>
      </c>
      <c r="C317" s="63" t="s">
        <v>652</v>
      </c>
      <c r="D317" s="63" t="s">
        <v>1061</v>
      </c>
      <c r="E317" s="50" t="s">
        <v>639</v>
      </c>
      <c r="F317" s="50">
        <v>5</v>
      </c>
      <c r="G317" s="50" t="s">
        <v>1062</v>
      </c>
      <c r="H317" s="94">
        <v>1</v>
      </c>
      <c r="I317" s="101">
        <v>243.66199999999998</v>
      </c>
      <c r="J317" s="101">
        <v>299.70425999999998</v>
      </c>
      <c r="K317" s="101">
        <v>243.66199999999998</v>
      </c>
      <c r="L317" s="101">
        <f t="shared" si="10"/>
        <v>58.363553618050723</v>
      </c>
    </row>
    <row r="318" spans="1:12" ht="51">
      <c r="A318" s="9" t="s">
        <v>663</v>
      </c>
      <c r="B318" s="35" t="s">
        <v>950</v>
      </c>
      <c r="C318" s="35" t="s">
        <v>1077</v>
      </c>
      <c r="D318" s="63" t="s">
        <v>1078</v>
      </c>
      <c r="E318" s="50" t="s">
        <v>633</v>
      </c>
      <c r="F318" s="50">
        <v>25</v>
      </c>
      <c r="G318" s="50" t="s">
        <v>1079</v>
      </c>
      <c r="H318" s="94">
        <v>1</v>
      </c>
      <c r="I318" s="101">
        <v>456.48099999999994</v>
      </c>
      <c r="J318" s="101">
        <v>561.47162999999989</v>
      </c>
      <c r="K318" s="101">
        <v>456.48099999999994</v>
      </c>
      <c r="L318" s="101">
        <f t="shared" si="10"/>
        <v>109.33938537449997</v>
      </c>
    </row>
    <row r="319" spans="1:12" ht="51">
      <c r="A319" s="9" t="s">
        <v>666</v>
      </c>
      <c r="B319" s="63" t="s">
        <v>630</v>
      </c>
      <c r="C319" s="63" t="s">
        <v>631</v>
      </c>
      <c r="D319" s="62" t="s">
        <v>1215</v>
      </c>
      <c r="E319" s="50" t="s">
        <v>633</v>
      </c>
      <c r="F319" s="50">
        <v>25</v>
      </c>
      <c r="G319" s="50" t="s">
        <v>1216</v>
      </c>
      <c r="H319" s="94">
        <v>1</v>
      </c>
      <c r="I319" s="101">
        <v>154.85</v>
      </c>
      <c r="J319" s="101">
        <v>190.46549999999999</v>
      </c>
      <c r="K319" s="101">
        <v>154.85</v>
      </c>
      <c r="L319" s="101">
        <f t="shared" si="10"/>
        <v>37.090708759491243</v>
      </c>
    </row>
    <row r="320" spans="1:12" ht="76.5">
      <c r="A320" s="9" t="s">
        <v>671</v>
      </c>
      <c r="B320" s="63" t="s">
        <v>950</v>
      </c>
      <c r="C320" s="63" t="s">
        <v>1603</v>
      </c>
      <c r="D320" s="62" t="s">
        <v>1273</v>
      </c>
      <c r="E320" s="50" t="s">
        <v>633</v>
      </c>
      <c r="F320" s="50">
        <v>5</v>
      </c>
      <c r="G320" s="50" t="s">
        <v>1274</v>
      </c>
      <c r="H320" s="94">
        <v>2</v>
      </c>
      <c r="I320" s="101">
        <v>174.74</v>
      </c>
      <c r="J320" s="101">
        <v>214.93020000000001</v>
      </c>
      <c r="K320" s="101">
        <v>349.48</v>
      </c>
      <c r="L320" s="101">
        <f t="shared" si="10"/>
        <v>83.709789456034883</v>
      </c>
    </row>
    <row r="321" spans="1:12" ht="76.5">
      <c r="A321" s="9" t="s">
        <v>674</v>
      </c>
      <c r="B321" s="63" t="s">
        <v>950</v>
      </c>
      <c r="C321" s="63" t="s">
        <v>1603</v>
      </c>
      <c r="D321" s="63" t="s">
        <v>1333</v>
      </c>
      <c r="E321" s="72" t="s">
        <v>633</v>
      </c>
      <c r="F321" s="72">
        <v>5</v>
      </c>
      <c r="G321" s="72" t="s">
        <v>1334</v>
      </c>
      <c r="H321" s="94">
        <v>3</v>
      </c>
      <c r="I321" s="101">
        <v>92.56</v>
      </c>
      <c r="J321" s="101">
        <v>113.8488</v>
      </c>
      <c r="K321" s="101">
        <v>277.68</v>
      </c>
      <c r="L321" s="101">
        <f t="shared" si="10"/>
        <v>66.511772737071553</v>
      </c>
    </row>
    <row r="322" spans="1:12" ht="75" customHeight="1">
      <c r="A322" s="9" t="s">
        <v>677</v>
      </c>
      <c r="B322" s="63" t="s">
        <v>950</v>
      </c>
      <c r="C322" s="63" t="s">
        <v>1603</v>
      </c>
      <c r="D322" s="63" t="s">
        <v>1273</v>
      </c>
      <c r="E322" s="72" t="s">
        <v>633</v>
      </c>
      <c r="F322" s="72">
        <v>5</v>
      </c>
      <c r="G322" s="72" t="s">
        <v>1274</v>
      </c>
      <c r="H322" s="94">
        <v>1</v>
      </c>
      <c r="I322" s="101">
        <v>174.74</v>
      </c>
      <c r="J322" s="101">
        <v>214.93020000000001</v>
      </c>
      <c r="K322" s="101">
        <v>174.74</v>
      </c>
      <c r="L322" s="101">
        <f t="shared" si="10"/>
        <v>41.854894728017442</v>
      </c>
    </row>
    <row r="323" spans="1:12" ht="38.25">
      <c r="A323" s="9" t="s">
        <v>680</v>
      </c>
      <c r="B323" s="62" t="s">
        <v>1350</v>
      </c>
      <c r="C323" s="63" t="s">
        <v>1351</v>
      </c>
      <c r="D323" s="62" t="s">
        <v>1352</v>
      </c>
      <c r="E323" s="50" t="s">
        <v>633</v>
      </c>
      <c r="F323" s="50">
        <v>10</v>
      </c>
      <c r="G323" s="50" t="s">
        <v>1353</v>
      </c>
      <c r="H323" s="94">
        <v>1</v>
      </c>
      <c r="I323" s="101">
        <v>75.27</v>
      </c>
      <c r="J323" s="101">
        <v>92.582099999999997</v>
      </c>
      <c r="K323" s="101">
        <v>75.27</v>
      </c>
      <c r="L323" s="101">
        <f t="shared" si="10"/>
        <v>18.029174351481473</v>
      </c>
    </row>
    <row r="324" spans="1:12" ht="29.25" customHeight="1">
      <c r="A324" s="9" t="s">
        <v>683</v>
      </c>
      <c r="B324" s="189" t="s">
        <v>656</v>
      </c>
      <c r="C324" s="223" t="s">
        <v>657</v>
      </c>
      <c r="D324" s="35" t="s">
        <v>658</v>
      </c>
      <c r="E324" s="11" t="s">
        <v>16</v>
      </c>
      <c r="F324" s="9">
        <v>10</v>
      </c>
      <c r="G324" s="9" t="s">
        <v>659</v>
      </c>
      <c r="H324" s="93">
        <v>2</v>
      </c>
      <c r="I324" s="104">
        <v>16.145999999999997</v>
      </c>
      <c r="J324" s="100">
        <f t="shared" si="8"/>
        <v>19.859579999999998</v>
      </c>
      <c r="K324" s="100">
        <f t="shared" si="9"/>
        <v>32.291999999999994</v>
      </c>
      <c r="L324" s="101">
        <f t="shared" ref="L324:L386" si="11">K324/4.1749</f>
        <v>7.734796043018993</v>
      </c>
    </row>
    <row r="325" spans="1:12" ht="29.25" customHeight="1">
      <c r="A325" s="9" t="s">
        <v>1604</v>
      </c>
      <c r="B325" s="189"/>
      <c r="C325" s="227"/>
      <c r="D325" s="35" t="s">
        <v>661</v>
      </c>
      <c r="E325" s="11" t="s">
        <v>16</v>
      </c>
      <c r="F325" s="9">
        <v>10</v>
      </c>
      <c r="G325" s="9" t="s">
        <v>662</v>
      </c>
      <c r="H325" s="93">
        <v>2</v>
      </c>
      <c r="I325" s="104">
        <v>17.594999999999999</v>
      </c>
      <c r="J325" s="100">
        <f t="shared" si="8"/>
        <v>21.641849999999998</v>
      </c>
      <c r="K325" s="100">
        <f t="shared" si="9"/>
        <v>35.19</v>
      </c>
      <c r="L325" s="101">
        <f t="shared" si="11"/>
        <v>8.4289444058540326</v>
      </c>
    </row>
    <row r="326" spans="1:12" ht="28.5" customHeight="1">
      <c r="A326" s="9" t="s">
        <v>1605</v>
      </c>
      <c r="B326" s="35" t="s">
        <v>656</v>
      </c>
      <c r="C326" s="80" t="s">
        <v>657</v>
      </c>
      <c r="D326" s="35" t="s">
        <v>664</v>
      </c>
      <c r="E326" s="11" t="s">
        <v>16</v>
      </c>
      <c r="F326" s="9">
        <v>10</v>
      </c>
      <c r="G326" s="9" t="s">
        <v>665</v>
      </c>
      <c r="H326" s="93">
        <v>3</v>
      </c>
      <c r="I326" s="104">
        <v>23.931499999999996</v>
      </c>
      <c r="J326" s="100">
        <f t="shared" si="8"/>
        <v>29.435744999999994</v>
      </c>
      <c r="K326" s="100">
        <f t="shared" si="9"/>
        <v>71.794499999999985</v>
      </c>
      <c r="L326" s="101">
        <f t="shared" si="11"/>
        <v>17.196699322139448</v>
      </c>
    </row>
    <row r="327" spans="1:12" ht="31.5" customHeight="1">
      <c r="A327" s="9" t="s">
        <v>1606</v>
      </c>
      <c r="B327" s="35" t="s">
        <v>1063</v>
      </c>
      <c r="C327" s="35" t="s">
        <v>1064</v>
      </c>
      <c r="D327" s="35" t="s">
        <v>1065</v>
      </c>
      <c r="E327" s="50" t="s">
        <v>16</v>
      </c>
      <c r="F327" s="50">
        <v>10</v>
      </c>
      <c r="G327" s="50" t="s">
        <v>1066</v>
      </c>
      <c r="H327" s="94">
        <v>1</v>
      </c>
      <c r="I327" s="101">
        <v>16.149999999999999</v>
      </c>
      <c r="J327" s="101">
        <f t="shared" si="8"/>
        <v>19.8645</v>
      </c>
      <c r="K327" s="101">
        <f t="shared" si="9"/>
        <v>16.149999999999999</v>
      </c>
      <c r="L327" s="101">
        <f t="shared" si="11"/>
        <v>3.8683561282904977</v>
      </c>
    </row>
    <row r="328" spans="1:12" ht="49.5" customHeight="1">
      <c r="A328" s="9" t="s">
        <v>1607</v>
      </c>
      <c r="B328" s="63" t="s">
        <v>667</v>
      </c>
      <c r="C328" s="63" t="s">
        <v>668</v>
      </c>
      <c r="D328" s="62" t="s">
        <v>1372</v>
      </c>
      <c r="E328" s="50" t="s">
        <v>16</v>
      </c>
      <c r="F328" s="50">
        <v>1</v>
      </c>
      <c r="G328" s="50" t="s">
        <v>1373</v>
      </c>
      <c r="H328" s="94">
        <v>2</v>
      </c>
      <c r="I328" s="101">
        <v>4.3239999999999998</v>
      </c>
      <c r="J328" s="101">
        <f t="shared" si="8"/>
        <v>5.3185199999999995</v>
      </c>
      <c r="K328" s="101">
        <f t="shared" si="9"/>
        <v>8.6479999999999997</v>
      </c>
      <c r="L328" s="101">
        <f t="shared" si="11"/>
        <v>2.0714268605236055</v>
      </c>
    </row>
    <row r="329" spans="1:12" ht="56.25" customHeight="1">
      <c r="A329" s="9" t="s">
        <v>1608</v>
      </c>
      <c r="B329" s="63" t="s">
        <v>667</v>
      </c>
      <c r="C329" s="63" t="s">
        <v>668</v>
      </c>
      <c r="D329" s="62" t="s">
        <v>1374</v>
      </c>
      <c r="E329" s="50" t="s">
        <v>16</v>
      </c>
      <c r="F329" s="50">
        <v>1</v>
      </c>
      <c r="G329" s="50" t="s">
        <v>1375</v>
      </c>
      <c r="H329" s="94">
        <v>2</v>
      </c>
      <c r="I329" s="101">
        <v>4.6114999999999995</v>
      </c>
      <c r="J329" s="101">
        <f t="shared" si="8"/>
        <v>5.6721449999999995</v>
      </c>
      <c r="K329" s="101">
        <f t="shared" si="9"/>
        <v>9.222999999999999</v>
      </c>
      <c r="L329" s="101">
        <f t="shared" si="11"/>
        <v>2.209154710292462</v>
      </c>
    </row>
    <row r="330" spans="1:12" ht="31.5" customHeight="1">
      <c r="A330" s="9" t="s">
        <v>1609</v>
      </c>
      <c r="B330" s="189" t="s">
        <v>667</v>
      </c>
      <c r="C330" s="223" t="s">
        <v>668</v>
      </c>
      <c r="D330" s="35" t="s">
        <v>669</v>
      </c>
      <c r="E330" s="11" t="s">
        <v>16</v>
      </c>
      <c r="F330" s="9">
        <v>1</v>
      </c>
      <c r="G330" s="9" t="s">
        <v>670</v>
      </c>
      <c r="H330" s="93">
        <v>6</v>
      </c>
      <c r="I330" s="104">
        <v>4.8989999999999991</v>
      </c>
      <c r="J330" s="100">
        <f t="shared" si="8"/>
        <v>6.0257699999999987</v>
      </c>
      <c r="K330" s="100">
        <f t="shared" si="9"/>
        <v>29.393999999999995</v>
      </c>
      <c r="L330" s="101">
        <f t="shared" si="11"/>
        <v>7.0406476801839553</v>
      </c>
    </row>
    <row r="331" spans="1:12" ht="31.5" customHeight="1">
      <c r="A331" s="9" t="s">
        <v>1610</v>
      </c>
      <c r="B331" s="189"/>
      <c r="C331" s="226"/>
      <c r="D331" s="35" t="s">
        <v>672</v>
      </c>
      <c r="E331" s="11" t="s">
        <v>16</v>
      </c>
      <c r="F331" s="9">
        <v>1</v>
      </c>
      <c r="G331" s="9" t="s">
        <v>673</v>
      </c>
      <c r="H331" s="93">
        <v>6</v>
      </c>
      <c r="I331" s="104">
        <v>6.6354999999999986</v>
      </c>
      <c r="J331" s="100">
        <f t="shared" si="8"/>
        <v>8.1616649999999975</v>
      </c>
      <c r="K331" s="100">
        <f t="shared" si="9"/>
        <v>39.812999999999988</v>
      </c>
      <c r="L331" s="101">
        <f t="shared" si="11"/>
        <v>9.5362763179956378</v>
      </c>
    </row>
    <row r="332" spans="1:12" ht="31.5" customHeight="1">
      <c r="A332" s="9" t="s">
        <v>1611</v>
      </c>
      <c r="B332" s="189"/>
      <c r="C332" s="226"/>
      <c r="D332" s="35" t="s">
        <v>675</v>
      </c>
      <c r="E332" s="11" t="s">
        <v>16</v>
      </c>
      <c r="F332" s="9">
        <v>1</v>
      </c>
      <c r="G332" s="9" t="s">
        <v>676</v>
      </c>
      <c r="H332" s="93">
        <v>6</v>
      </c>
      <c r="I332" s="104">
        <v>6.9229999999999992</v>
      </c>
      <c r="J332" s="100">
        <f t="shared" si="8"/>
        <v>8.5152899999999985</v>
      </c>
      <c r="K332" s="100">
        <f t="shared" si="9"/>
        <v>41.537999999999997</v>
      </c>
      <c r="L332" s="101">
        <f t="shared" si="11"/>
        <v>9.9494598673022097</v>
      </c>
    </row>
    <row r="333" spans="1:12" ht="31.5" customHeight="1">
      <c r="A333" s="9" t="s">
        <v>1612</v>
      </c>
      <c r="B333" s="189"/>
      <c r="C333" s="226"/>
      <c r="D333" s="35" t="s">
        <v>678</v>
      </c>
      <c r="E333" s="11" t="s">
        <v>16</v>
      </c>
      <c r="F333" s="9">
        <v>1</v>
      </c>
      <c r="G333" s="9" t="s">
        <v>679</v>
      </c>
      <c r="H333" s="93">
        <v>6</v>
      </c>
      <c r="I333" s="104">
        <v>8.0729999999999986</v>
      </c>
      <c r="J333" s="100">
        <f t="shared" si="8"/>
        <v>9.9297899999999988</v>
      </c>
      <c r="K333" s="100">
        <f t="shared" si="9"/>
        <v>48.437999999999988</v>
      </c>
      <c r="L333" s="101">
        <f t="shared" si="11"/>
        <v>11.602194064528488</v>
      </c>
    </row>
    <row r="334" spans="1:12" ht="31.5" customHeight="1">
      <c r="A334" s="9" t="s">
        <v>1613</v>
      </c>
      <c r="B334" s="189"/>
      <c r="C334" s="226"/>
      <c r="D334" s="35" t="s">
        <v>681</v>
      </c>
      <c r="E334" s="11" t="s">
        <v>16</v>
      </c>
      <c r="F334" s="9">
        <v>1</v>
      </c>
      <c r="G334" s="9" t="s">
        <v>682</v>
      </c>
      <c r="H334" s="93">
        <v>6</v>
      </c>
      <c r="I334" s="104">
        <v>11.246999999999998</v>
      </c>
      <c r="J334" s="100">
        <f t="shared" si="8"/>
        <v>13.833809999999998</v>
      </c>
      <c r="K334" s="100">
        <f t="shared" si="9"/>
        <v>67.481999999999985</v>
      </c>
      <c r="L334" s="101">
        <f t="shared" si="11"/>
        <v>16.163740448873025</v>
      </c>
    </row>
    <row r="335" spans="1:12" ht="31.5" customHeight="1">
      <c r="A335" s="9" t="s">
        <v>1614</v>
      </c>
      <c r="B335" s="189"/>
      <c r="C335" s="227"/>
      <c r="D335" s="35" t="s">
        <v>684</v>
      </c>
      <c r="E335" s="11" t="s">
        <v>16</v>
      </c>
      <c r="F335" s="9">
        <v>1</v>
      </c>
      <c r="G335" s="9" t="s">
        <v>685</v>
      </c>
      <c r="H335" s="93">
        <v>6</v>
      </c>
      <c r="I335" s="104">
        <v>12.971999999999998</v>
      </c>
      <c r="J335" s="100">
        <f t="shared" si="8"/>
        <v>15.955559999999997</v>
      </c>
      <c r="K335" s="100">
        <f t="shared" si="9"/>
        <v>77.831999999999994</v>
      </c>
      <c r="L335" s="101">
        <f t="shared" si="11"/>
        <v>18.642841744712445</v>
      </c>
    </row>
    <row r="336" spans="1:12" ht="21" customHeight="1">
      <c r="A336" s="14">
        <v>9</v>
      </c>
      <c r="B336" s="196" t="s">
        <v>686</v>
      </c>
      <c r="C336" s="196"/>
      <c r="D336" s="196"/>
      <c r="E336" s="15"/>
      <c r="F336" s="8"/>
      <c r="G336" s="22"/>
      <c r="H336" s="96"/>
      <c r="I336" s="103"/>
      <c r="J336" s="103"/>
      <c r="K336" s="103"/>
      <c r="L336" s="114"/>
    </row>
    <row r="337" spans="1:12" ht="38.25">
      <c r="A337" s="94" t="s">
        <v>687</v>
      </c>
      <c r="B337" s="35" t="s">
        <v>1093</v>
      </c>
      <c r="C337" s="35" t="s">
        <v>1094</v>
      </c>
      <c r="D337" s="63" t="s">
        <v>1095</v>
      </c>
      <c r="E337" s="50" t="s">
        <v>16</v>
      </c>
      <c r="F337" s="50">
        <v>500</v>
      </c>
      <c r="G337" s="50" t="s">
        <v>1096</v>
      </c>
      <c r="H337" s="94">
        <v>1</v>
      </c>
      <c r="I337" s="101">
        <v>42.88</v>
      </c>
      <c r="J337" s="101">
        <f>I337*1.23</f>
        <v>52.742400000000004</v>
      </c>
      <c r="K337" s="101">
        <f>I337*H337</f>
        <v>42.88</v>
      </c>
      <c r="L337" s="101">
        <f t="shared" si="11"/>
        <v>10.27090469232796</v>
      </c>
    </row>
    <row r="338" spans="1:12" ht="25.5" customHeight="1">
      <c r="A338" s="94" t="s">
        <v>692</v>
      </c>
      <c r="B338" s="189" t="s">
        <v>688</v>
      </c>
      <c r="C338" s="223" t="s">
        <v>689</v>
      </c>
      <c r="D338" s="35" t="s">
        <v>690</v>
      </c>
      <c r="E338" s="11" t="s">
        <v>16</v>
      </c>
      <c r="F338" s="9">
        <v>100</v>
      </c>
      <c r="G338" s="9" t="s">
        <v>691</v>
      </c>
      <c r="H338" s="93">
        <v>42</v>
      </c>
      <c r="I338" s="104">
        <v>20.182500000000001</v>
      </c>
      <c r="J338" s="100">
        <f t="shared" si="8"/>
        <v>24.824475</v>
      </c>
      <c r="K338" s="100">
        <f t="shared" si="9"/>
        <v>847.66500000000008</v>
      </c>
      <c r="L338" s="101">
        <f t="shared" si="11"/>
        <v>203.03839612924861</v>
      </c>
    </row>
    <row r="339" spans="1:12" ht="25.5" customHeight="1">
      <c r="A339" s="94" t="s">
        <v>695</v>
      </c>
      <c r="B339" s="189"/>
      <c r="C339" s="226"/>
      <c r="D339" s="35" t="s">
        <v>693</v>
      </c>
      <c r="E339" s="11" t="s">
        <v>16</v>
      </c>
      <c r="F339" s="9">
        <v>100</v>
      </c>
      <c r="G339" s="9" t="s">
        <v>694</v>
      </c>
      <c r="H339" s="93">
        <v>122</v>
      </c>
      <c r="I339" s="104">
        <v>20.182500000000001</v>
      </c>
      <c r="J339" s="100">
        <f t="shared" si="8"/>
        <v>24.824475</v>
      </c>
      <c r="K339" s="100">
        <f t="shared" si="9"/>
        <v>2462.2650000000003</v>
      </c>
      <c r="L339" s="101">
        <f t="shared" si="11"/>
        <v>589.77819828019835</v>
      </c>
    </row>
    <row r="340" spans="1:12" ht="25.5" customHeight="1">
      <c r="A340" s="94" t="s">
        <v>698</v>
      </c>
      <c r="B340" s="189"/>
      <c r="C340" s="226"/>
      <c r="D340" s="35" t="s">
        <v>696</v>
      </c>
      <c r="E340" s="11" t="s">
        <v>16</v>
      </c>
      <c r="F340" s="9">
        <v>100</v>
      </c>
      <c r="G340" s="9" t="s">
        <v>697</v>
      </c>
      <c r="H340" s="93">
        <v>52</v>
      </c>
      <c r="I340" s="104">
        <v>20.182500000000001</v>
      </c>
      <c r="J340" s="100">
        <f t="shared" si="8"/>
        <v>24.824475</v>
      </c>
      <c r="K340" s="100">
        <f t="shared" si="9"/>
        <v>1049.49</v>
      </c>
      <c r="L340" s="101">
        <f t="shared" si="11"/>
        <v>251.38087139811731</v>
      </c>
    </row>
    <row r="341" spans="1:12" ht="25.5" customHeight="1">
      <c r="A341" s="94" t="s">
        <v>701</v>
      </c>
      <c r="B341" s="189"/>
      <c r="C341" s="227"/>
      <c r="D341" s="35" t="s">
        <v>699</v>
      </c>
      <c r="E341" s="11" t="s">
        <v>16</v>
      </c>
      <c r="F341" s="9">
        <v>90</v>
      </c>
      <c r="G341" s="9" t="s">
        <v>700</v>
      </c>
      <c r="H341" s="93">
        <v>30</v>
      </c>
      <c r="I341" s="104">
        <v>23.068999999999996</v>
      </c>
      <c r="J341" s="100">
        <f t="shared" ref="J341:J432" si="12">I341*1.23</f>
        <v>28.374869999999994</v>
      </c>
      <c r="K341" s="100">
        <f t="shared" si="9"/>
        <v>692.06999999999982</v>
      </c>
      <c r="L341" s="101">
        <f t="shared" si="11"/>
        <v>165.76923998179592</v>
      </c>
    </row>
    <row r="342" spans="1:12" ht="25.5" customHeight="1">
      <c r="A342" s="94" t="s">
        <v>705</v>
      </c>
      <c r="B342" s="189" t="s">
        <v>702</v>
      </c>
      <c r="C342" s="223" t="s">
        <v>703</v>
      </c>
      <c r="D342" s="35" t="s">
        <v>690</v>
      </c>
      <c r="E342" s="11" t="s">
        <v>16</v>
      </c>
      <c r="F342" s="9">
        <v>100</v>
      </c>
      <c r="G342" s="9" t="s">
        <v>704</v>
      </c>
      <c r="H342" s="93">
        <v>22</v>
      </c>
      <c r="I342" s="104">
        <v>28.542999999999999</v>
      </c>
      <c r="J342" s="100">
        <f t="shared" si="12"/>
        <v>35.107889999999998</v>
      </c>
      <c r="K342" s="100">
        <f t="shared" si="9"/>
        <v>627.94600000000003</v>
      </c>
      <c r="L342" s="101">
        <f t="shared" si="11"/>
        <v>150.40983017557306</v>
      </c>
    </row>
    <row r="343" spans="1:12" ht="25.5" customHeight="1">
      <c r="A343" s="94" t="s">
        <v>707</v>
      </c>
      <c r="B343" s="189"/>
      <c r="C343" s="226"/>
      <c r="D343" s="35" t="s">
        <v>693</v>
      </c>
      <c r="E343" s="11" t="s">
        <v>16</v>
      </c>
      <c r="F343" s="9">
        <v>100</v>
      </c>
      <c r="G343" s="9" t="s">
        <v>706</v>
      </c>
      <c r="H343" s="93">
        <v>85</v>
      </c>
      <c r="I343" s="104">
        <v>28.542999999999999</v>
      </c>
      <c r="J343" s="100">
        <f t="shared" si="12"/>
        <v>35.107889999999998</v>
      </c>
      <c r="K343" s="100">
        <f t="shared" si="9"/>
        <v>2426.1549999999997</v>
      </c>
      <c r="L343" s="101">
        <f t="shared" si="11"/>
        <v>581.128889314714</v>
      </c>
    </row>
    <row r="344" spans="1:12" ht="25.5" customHeight="1">
      <c r="A344" s="94" t="s">
        <v>709</v>
      </c>
      <c r="B344" s="189"/>
      <c r="C344" s="226"/>
      <c r="D344" s="35" t="s">
        <v>696</v>
      </c>
      <c r="E344" s="11" t="s">
        <v>16</v>
      </c>
      <c r="F344" s="9">
        <v>100</v>
      </c>
      <c r="G344" s="9" t="s">
        <v>708</v>
      </c>
      <c r="H344" s="93">
        <v>24</v>
      </c>
      <c r="I344" s="104">
        <v>28.542999999999999</v>
      </c>
      <c r="J344" s="100">
        <f t="shared" si="12"/>
        <v>35.107889999999998</v>
      </c>
      <c r="K344" s="100">
        <f t="shared" ref="K344:K444" si="13">I344*H344</f>
        <v>685.03199999999993</v>
      </c>
      <c r="L344" s="101">
        <f t="shared" si="11"/>
        <v>164.08345110062515</v>
      </c>
    </row>
    <row r="345" spans="1:12" ht="25.5" customHeight="1">
      <c r="A345" s="94" t="s">
        <v>711</v>
      </c>
      <c r="B345" s="189"/>
      <c r="C345" s="227"/>
      <c r="D345" s="35" t="s">
        <v>699</v>
      </c>
      <c r="E345" s="11" t="s">
        <v>16</v>
      </c>
      <c r="F345" s="9">
        <v>90</v>
      </c>
      <c r="G345" s="9" t="s">
        <v>710</v>
      </c>
      <c r="H345" s="93">
        <v>10</v>
      </c>
      <c r="I345" s="104">
        <v>38.927500000000002</v>
      </c>
      <c r="J345" s="100">
        <f t="shared" si="12"/>
        <v>47.880825000000002</v>
      </c>
      <c r="K345" s="100">
        <f t="shared" si="13"/>
        <v>389.27500000000003</v>
      </c>
      <c r="L345" s="101">
        <f t="shared" si="11"/>
        <v>93.241754293516024</v>
      </c>
    </row>
    <row r="346" spans="1:12" ht="51">
      <c r="A346" s="94" t="s">
        <v>716</v>
      </c>
      <c r="B346" s="35" t="s">
        <v>702</v>
      </c>
      <c r="C346" s="80" t="s">
        <v>712</v>
      </c>
      <c r="D346" s="35" t="s">
        <v>713</v>
      </c>
      <c r="E346" s="11" t="s">
        <v>714</v>
      </c>
      <c r="F346" s="9">
        <v>1</v>
      </c>
      <c r="G346" s="9" t="s">
        <v>715</v>
      </c>
      <c r="H346" s="93">
        <v>2</v>
      </c>
      <c r="I346" s="104">
        <v>30.854499999999994</v>
      </c>
      <c r="J346" s="100">
        <f t="shared" si="12"/>
        <v>37.95103499999999</v>
      </c>
      <c r="K346" s="100">
        <f t="shared" si="13"/>
        <v>61.708999999999989</v>
      </c>
      <c r="L346" s="101">
        <f t="shared" si="11"/>
        <v>14.780952837193702</v>
      </c>
    </row>
    <row r="347" spans="1:12" ht="51">
      <c r="A347" s="94" t="s">
        <v>719</v>
      </c>
      <c r="B347" s="35" t="s">
        <v>702</v>
      </c>
      <c r="C347" s="80" t="s">
        <v>712</v>
      </c>
      <c r="D347" s="35" t="s">
        <v>717</v>
      </c>
      <c r="E347" s="11" t="s">
        <v>714</v>
      </c>
      <c r="F347" s="9">
        <v>1</v>
      </c>
      <c r="G347" s="9" t="s">
        <v>718</v>
      </c>
      <c r="H347" s="93">
        <v>2</v>
      </c>
      <c r="I347" s="104">
        <v>30.854499999999994</v>
      </c>
      <c r="J347" s="100">
        <f t="shared" si="12"/>
        <v>37.95103499999999</v>
      </c>
      <c r="K347" s="100">
        <f t="shared" si="13"/>
        <v>61.708999999999989</v>
      </c>
      <c r="L347" s="101">
        <f t="shared" si="11"/>
        <v>14.780952837193702</v>
      </c>
    </row>
    <row r="348" spans="1:12" ht="191.25">
      <c r="A348" s="94" t="s">
        <v>723</v>
      </c>
      <c r="B348" s="35" t="s">
        <v>702</v>
      </c>
      <c r="C348" s="35" t="s">
        <v>1105</v>
      </c>
      <c r="D348" s="63" t="s">
        <v>1106</v>
      </c>
      <c r="E348" s="50" t="s">
        <v>16</v>
      </c>
      <c r="F348" s="50">
        <v>100</v>
      </c>
      <c r="G348" s="50" t="s">
        <v>1107</v>
      </c>
      <c r="H348" s="94">
        <v>10</v>
      </c>
      <c r="I348" s="101">
        <v>28.54</v>
      </c>
      <c r="J348" s="101">
        <f t="shared" si="12"/>
        <v>35.104199999999999</v>
      </c>
      <c r="K348" s="101">
        <f t="shared" si="13"/>
        <v>285.39999999999998</v>
      </c>
      <c r="L348" s="101">
        <f t="shared" si="11"/>
        <v>68.360918824402972</v>
      </c>
    </row>
    <row r="349" spans="1:12" ht="102">
      <c r="A349" s="94" t="s">
        <v>725</v>
      </c>
      <c r="B349" s="63" t="s">
        <v>1376</v>
      </c>
      <c r="C349" s="63" t="s">
        <v>1377</v>
      </c>
      <c r="D349" s="62" t="s">
        <v>1378</v>
      </c>
      <c r="E349" s="50" t="s">
        <v>16</v>
      </c>
      <c r="F349" s="50">
        <v>100</v>
      </c>
      <c r="G349" s="50" t="s">
        <v>1379</v>
      </c>
      <c r="H349" s="94">
        <v>2</v>
      </c>
      <c r="I349" s="101">
        <v>28.54</v>
      </c>
      <c r="J349" s="101">
        <f t="shared" si="12"/>
        <v>35.104199999999999</v>
      </c>
      <c r="K349" s="101">
        <f t="shared" si="13"/>
        <v>57.08</v>
      </c>
      <c r="L349" s="101">
        <f t="shared" si="11"/>
        <v>13.672183764880595</v>
      </c>
    </row>
    <row r="350" spans="1:12" ht="102">
      <c r="A350" s="94" t="s">
        <v>727</v>
      </c>
      <c r="B350" s="63" t="s">
        <v>1376</v>
      </c>
      <c r="C350" s="63" t="s">
        <v>1377</v>
      </c>
      <c r="D350" s="62" t="s">
        <v>1380</v>
      </c>
      <c r="E350" s="50" t="s">
        <v>16</v>
      </c>
      <c r="F350" s="50">
        <v>100</v>
      </c>
      <c r="G350" s="50" t="s">
        <v>1381</v>
      </c>
      <c r="H350" s="94">
        <v>4</v>
      </c>
      <c r="I350" s="101">
        <v>28.54</v>
      </c>
      <c r="J350" s="101">
        <f t="shared" si="12"/>
        <v>35.104199999999999</v>
      </c>
      <c r="K350" s="101">
        <f t="shared" si="13"/>
        <v>114.16</v>
      </c>
      <c r="L350" s="101">
        <f t="shared" si="11"/>
        <v>27.34436752976119</v>
      </c>
    </row>
    <row r="351" spans="1:12" ht="76.5">
      <c r="A351" s="94" t="s">
        <v>732</v>
      </c>
      <c r="B351" s="35" t="s">
        <v>720</v>
      </c>
      <c r="C351" s="80" t="s">
        <v>721</v>
      </c>
      <c r="D351" s="35" t="s">
        <v>690</v>
      </c>
      <c r="E351" s="11" t="s">
        <v>16</v>
      </c>
      <c r="F351" s="9">
        <v>100</v>
      </c>
      <c r="G351" s="9" t="s">
        <v>722</v>
      </c>
      <c r="H351" s="93">
        <v>2</v>
      </c>
      <c r="I351" s="104">
        <v>12.971999999999998</v>
      </c>
      <c r="J351" s="100">
        <f t="shared" si="12"/>
        <v>15.955559999999997</v>
      </c>
      <c r="K351" s="100">
        <f t="shared" si="13"/>
        <v>25.943999999999996</v>
      </c>
      <c r="L351" s="101">
        <f t="shared" si="11"/>
        <v>6.2142805815708151</v>
      </c>
    </row>
    <row r="352" spans="1:12" ht="76.5">
      <c r="A352" s="94" t="s">
        <v>735</v>
      </c>
      <c r="B352" s="35" t="s">
        <v>720</v>
      </c>
      <c r="C352" s="80" t="s">
        <v>721</v>
      </c>
      <c r="D352" s="35" t="s">
        <v>693</v>
      </c>
      <c r="E352" s="11" t="s">
        <v>16</v>
      </c>
      <c r="F352" s="9">
        <v>100</v>
      </c>
      <c r="G352" s="9" t="s">
        <v>724</v>
      </c>
      <c r="H352" s="93">
        <v>5</v>
      </c>
      <c r="I352" s="104">
        <v>11.821999999999999</v>
      </c>
      <c r="J352" s="100">
        <f t="shared" si="12"/>
        <v>14.541059999999998</v>
      </c>
      <c r="K352" s="100">
        <f t="shared" si="13"/>
        <v>59.11</v>
      </c>
      <c r="L352" s="101">
        <f t="shared" si="11"/>
        <v>14.158422956238473</v>
      </c>
    </row>
    <row r="353" spans="1:12" ht="76.5">
      <c r="A353" s="94" t="s">
        <v>738</v>
      </c>
      <c r="B353" s="35" t="s">
        <v>720</v>
      </c>
      <c r="C353" s="80" t="s">
        <v>721</v>
      </c>
      <c r="D353" s="35" t="s">
        <v>696</v>
      </c>
      <c r="E353" s="11" t="s">
        <v>16</v>
      </c>
      <c r="F353" s="9">
        <v>100</v>
      </c>
      <c r="G353" s="9" t="s">
        <v>726</v>
      </c>
      <c r="H353" s="93">
        <v>2</v>
      </c>
      <c r="I353" s="104">
        <v>12.971999999999998</v>
      </c>
      <c r="J353" s="100">
        <f t="shared" si="12"/>
        <v>15.955559999999997</v>
      </c>
      <c r="K353" s="100">
        <f t="shared" si="13"/>
        <v>25.943999999999996</v>
      </c>
      <c r="L353" s="101">
        <f t="shared" si="11"/>
        <v>6.2142805815708151</v>
      </c>
    </row>
    <row r="354" spans="1:12" ht="102">
      <c r="A354" s="94" t="s">
        <v>742</v>
      </c>
      <c r="B354" s="35" t="s">
        <v>728</v>
      </c>
      <c r="C354" s="80" t="s">
        <v>729</v>
      </c>
      <c r="D354" s="17" t="s">
        <v>730</v>
      </c>
      <c r="E354" s="11" t="s">
        <v>714</v>
      </c>
      <c r="F354" s="9">
        <v>1</v>
      </c>
      <c r="G354" s="9" t="s">
        <v>731</v>
      </c>
      <c r="H354" s="93">
        <v>2</v>
      </c>
      <c r="I354" s="104">
        <v>97.174999999999997</v>
      </c>
      <c r="J354" s="100">
        <f t="shared" si="12"/>
        <v>119.52525</v>
      </c>
      <c r="K354" s="100">
        <f t="shared" si="13"/>
        <v>194.35</v>
      </c>
      <c r="L354" s="101">
        <f t="shared" si="11"/>
        <v>46.552013221873572</v>
      </c>
    </row>
    <row r="355" spans="1:12" ht="102">
      <c r="A355" s="94" t="s">
        <v>744</v>
      </c>
      <c r="B355" s="35" t="s">
        <v>728</v>
      </c>
      <c r="C355" s="80" t="s">
        <v>729</v>
      </c>
      <c r="D355" s="35" t="s">
        <v>733</v>
      </c>
      <c r="E355" s="11" t="s">
        <v>714</v>
      </c>
      <c r="F355" s="9">
        <v>1</v>
      </c>
      <c r="G355" s="9" t="s">
        <v>734</v>
      </c>
      <c r="H355" s="93">
        <v>3</v>
      </c>
      <c r="I355" s="104">
        <v>94.3</v>
      </c>
      <c r="J355" s="100">
        <f t="shared" si="12"/>
        <v>115.98899999999999</v>
      </c>
      <c r="K355" s="100">
        <f t="shared" si="13"/>
        <v>282.89999999999998</v>
      </c>
      <c r="L355" s="101">
        <f t="shared" si="11"/>
        <v>67.762102086277508</v>
      </c>
    </row>
    <row r="356" spans="1:12" ht="102">
      <c r="A356" s="94" t="s">
        <v>746</v>
      </c>
      <c r="B356" s="35" t="s">
        <v>728</v>
      </c>
      <c r="C356" s="80" t="s">
        <v>729</v>
      </c>
      <c r="D356" s="35" t="s">
        <v>736</v>
      </c>
      <c r="E356" s="11" t="s">
        <v>714</v>
      </c>
      <c r="F356" s="9">
        <v>1</v>
      </c>
      <c r="G356" s="9" t="s">
        <v>737</v>
      </c>
      <c r="H356" s="93">
        <v>3</v>
      </c>
      <c r="I356" s="104">
        <v>94.3</v>
      </c>
      <c r="J356" s="100">
        <f t="shared" si="12"/>
        <v>115.98899999999999</v>
      </c>
      <c r="K356" s="100">
        <f t="shared" si="13"/>
        <v>282.89999999999998</v>
      </c>
      <c r="L356" s="101">
        <f t="shared" si="11"/>
        <v>67.762102086277508</v>
      </c>
    </row>
    <row r="357" spans="1:12" ht="30.75" customHeight="1">
      <c r="A357" s="94" t="s">
        <v>751</v>
      </c>
      <c r="B357" s="189" t="s">
        <v>739</v>
      </c>
      <c r="C357" s="223" t="s">
        <v>740</v>
      </c>
      <c r="D357" s="35" t="s">
        <v>730</v>
      </c>
      <c r="E357" s="11" t="s">
        <v>714</v>
      </c>
      <c r="F357" s="9">
        <v>1</v>
      </c>
      <c r="G357" s="9" t="s">
        <v>741</v>
      </c>
      <c r="H357" s="93">
        <v>2</v>
      </c>
      <c r="I357" s="104">
        <v>42.101499999999994</v>
      </c>
      <c r="J357" s="100">
        <f t="shared" si="12"/>
        <v>51.78484499999999</v>
      </c>
      <c r="K357" s="100">
        <f t="shared" si="13"/>
        <v>84.202999999999989</v>
      </c>
      <c r="L357" s="101">
        <f t="shared" si="11"/>
        <v>20.168866320151377</v>
      </c>
    </row>
    <row r="358" spans="1:12" ht="30.75" customHeight="1">
      <c r="A358" s="94" t="s">
        <v>753</v>
      </c>
      <c r="B358" s="189"/>
      <c r="C358" s="226"/>
      <c r="D358" s="35" t="s">
        <v>733</v>
      </c>
      <c r="E358" s="11" t="s">
        <v>714</v>
      </c>
      <c r="F358" s="9">
        <v>1</v>
      </c>
      <c r="G358" s="9" t="s">
        <v>743</v>
      </c>
      <c r="H358" s="93">
        <v>2</v>
      </c>
      <c r="I358" s="104">
        <v>42.101499999999994</v>
      </c>
      <c r="J358" s="100">
        <f t="shared" si="12"/>
        <v>51.78484499999999</v>
      </c>
      <c r="K358" s="100">
        <f t="shared" si="13"/>
        <v>84.202999999999989</v>
      </c>
      <c r="L358" s="101">
        <f t="shared" si="11"/>
        <v>20.168866320151377</v>
      </c>
    </row>
    <row r="359" spans="1:12" ht="30.75" customHeight="1">
      <c r="A359" s="94" t="s">
        <v>755</v>
      </c>
      <c r="B359" s="189"/>
      <c r="C359" s="227"/>
      <c r="D359" s="35" t="s">
        <v>736</v>
      </c>
      <c r="E359" s="11" t="s">
        <v>714</v>
      </c>
      <c r="F359" s="9">
        <v>1</v>
      </c>
      <c r="G359" s="9" t="s">
        <v>745</v>
      </c>
      <c r="H359" s="93">
        <v>1</v>
      </c>
      <c r="I359" s="104">
        <v>42.101499999999994</v>
      </c>
      <c r="J359" s="100">
        <f t="shared" si="12"/>
        <v>51.78484499999999</v>
      </c>
      <c r="K359" s="100">
        <f t="shared" si="13"/>
        <v>42.101499999999994</v>
      </c>
      <c r="L359" s="101">
        <f t="shared" si="11"/>
        <v>10.084433160075688</v>
      </c>
    </row>
    <row r="360" spans="1:12" ht="48.75" customHeight="1">
      <c r="A360" s="94" t="s">
        <v>759</v>
      </c>
      <c r="B360" s="189" t="s">
        <v>747</v>
      </c>
      <c r="C360" s="223" t="s">
        <v>748</v>
      </c>
      <c r="D360" s="35" t="s">
        <v>749</v>
      </c>
      <c r="E360" s="11" t="s">
        <v>714</v>
      </c>
      <c r="F360" s="9">
        <v>1</v>
      </c>
      <c r="G360" s="9" t="s">
        <v>750</v>
      </c>
      <c r="H360" s="93">
        <v>2</v>
      </c>
      <c r="I360" s="104">
        <v>179.3655</v>
      </c>
      <c r="J360" s="100">
        <f t="shared" si="12"/>
        <v>220.61956499999999</v>
      </c>
      <c r="K360" s="100">
        <f t="shared" si="13"/>
        <v>358.73099999999999</v>
      </c>
      <c r="L360" s="101">
        <f t="shared" si="11"/>
        <v>85.925650913794343</v>
      </c>
    </row>
    <row r="361" spans="1:12" ht="48.75" customHeight="1">
      <c r="A361" s="94" t="s">
        <v>762</v>
      </c>
      <c r="B361" s="189"/>
      <c r="C361" s="226"/>
      <c r="D361" s="35" t="s">
        <v>733</v>
      </c>
      <c r="E361" s="11" t="s">
        <v>714</v>
      </c>
      <c r="F361" s="9">
        <v>1</v>
      </c>
      <c r="G361" s="9" t="s">
        <v>752</v>
      </c>
      <c r="H361" s="93">
        <v>3</v>
      </c>
      <c r="I361" s="104">
        <v>179.3655</v>
      </c>
      <c r="J361" s="100">
        <f t="shared" si="12"/>
        <v>220.61956499999999</v>
      </c>
      <c r="K361" s="100">
        <f t="shared" si="13"/>
        <v>538.09649999999999</v>
      </c>
      <c r="L361" s="101">
        <f t="shared" si="11"/>
        <v>128.88847637069151</v>
      </c>
    </row>
    <row r="362" spans="1:12" ht="48.75" customHeight="1">
      <c r="A362" s="94" t="s">
        <v>765</v>
      </c>
      <c r="B362" s="189"/>
      <c r="C362" s="227"/>
      <c r="D362" s="35" t="s">
        <v>736</v>
      </c>
      <c r="E362" s="11" t="s">
        <v>714</v>
      </c>
      <c r="F362" s="9">
        <v>1</v>
      </c>
      <c r="G362" s="9" t="s">
        <v>754</v>
      </c>
      <c r="H362" s="93">
        <v>1</v>
      </c>
      <c r="I362" s="104">
        <v>179.3655</v>
      </c>
      <c r="J362" s="100">
        <f t="shared" si="12"/>
        <v>220.61956499999999</v>
      </c>
      <c r="K362" s="100">
        <f t="shared" si="13"/>
        <v>179.3655</v>
      </c>
      <c r="L362" s="101">
        <f t="shared" si="11"/>
        <v>42.962825456897171</v>
      </c>
    </row>
    <row r="363" spans="1:12" ht="41.25" customHeight="1">
      <c r="A363" s="94" t="s">
        <v>1615</v>
      </c>
      <c r="B363" s="35" t="s">
        <v>756</v>
      </c>
      <c r="C363" s="189" t="s">
        <v>757</v>
      </c>
      <c r="D363" s="189"/>
      <c r="E363" s="11" t="s">
        <v>16</v>
      </c>
      <c r="F363" s="9">
        <v>1</v>
      </c>
      <c r="G363" s="9" t="s">
        <v>758</v>
      </c>
      <c r="H363" s="93">
        <v>3</v>
      </c>
      <c r="I363" s="104">
        <v>33.165999999999997</v>
      </c>
      <c r="J363" s="100">
        <f t="shared" si="12"/>
        <v>40.794179999999997</v>
      </c>
      <c r="K363" s="100">
        <f t="shared" si="13"/>
        <v>99.49799999999999</v>
      </c>
      <c r="L363" s="101">
        <f t="shared" si="11"/>
        <v>23.832427124002969</v>
      </c>
    </row>
    <row r="364" spans="1:12" ht="43.5" customHeight="1">
      <c r="A364" s="94" t="s">
        <v>1616</v>
      </c>
      <c r="B364" s="37" t="s">
        <v>756</v>
      </c>
      <c r="C364" s="189" t="s">
        <v>760</v>
      </c>
      <c r="D364" s="189"/>
      <c r="E364" s="11" t="s">
        <v>16</v>
      </c>
      <c r="F364" s="9">
        <v>1</v>
      </c>
      <c r="G364" s="9" t="s">
        <v>761</v>
      </c>
      <c r="H364" s="93">
        <v>7</v>
      </c>
      <c r="I364" s="104">
        <v>39.502499999999998</v>
      </c>
      <c r="J364" s="100">
        <f t="shared" si="12"/>
        <v>48.588074999999996</v>
      </c>
      <c r="K364" s="100">
        <f t="shared" si="13"/>
        <v>276.51749999999998</v>
      </c>
      <c r="L364" s="101">
        <f t="shared" si="11"/>
        <v>66.233322953843199</v>
      </c>
    </row>
    <row r="365" spans="1:12" ht="56.25" customHeight="1">
      <c r="A365" s="94" t="s">
        <v>1617</v>
      </c>
      <c r="B365" s="37" t="s">
        <v>756</v>
      </c>
      <c r="C365" s="192" t="s">
        <v>763</v>
      </c>
      <c r="D365" s="192"/>
      <c r="E365" s="11" t="s">
        <v>16</v>
      </c>
      <c r="F365" s="9">
        <v>1</v>
      </c>
      <c r="G365" s="9" t="s">
        <v>764</v>
      </c>
      <c r="H365" s="93">
        <v>8</v>
      </c>
      <c r="I365" s="104">
        <v>67.182999999999993</v>
      </c>
      <c r="J365" s="100">
        <f t="shared" si="12"/>
        <v>82.635089999999991</v>
      </c>
      <c r="K365" s="100">
        <f t="shared" si="13"/>
        <v>537.46399999999994</v>
      </c>
      <c r="L365" s="101">
        <f t="shared" si="11"/>
        <v>128.73697573594575</v>
      </c>
    </row>
    <row r="366" spans="1:12" ht="56.25" customHeight="1">
      <c r="A366" s="94" t="s">
        <v>1618</v>
      </c>
      <c r="B366" s="35" t="s">
        <v>756</v>
      </c>
      <c r="C366" s="219" t="s">
        <v>1121</v>
      </c>
      <c r="D366" s="220"/>
      <c r="E366" s="50" t="s">
        <v>16</v>
      </c>
      <c r="F366" s="50">
        <v>1</v>
      </c>
      <c r="G366" s="50" t="s">
        <v>1122</v>
      </c>
      <c r="H366" s="94">
        <v>4</v>
      </c>
      <c r="I366" s="101">
        <v>57.672499999999992</v>
      </c>
      <c r="J366" s="101">
        <v>70.937174999999996</v>
      </c>
      <c r="K366" s="101">
        <v>230.68999999999997</v>
      </c>
      <c r="L366" s="101">
        <f t="shared" si="11"/>
        <v>55.256413327265314</v>
      </c>
    </row>
    <row r="367" spans="1:12" ht="56.25" customHeight="1">
      <c r="A367" s="94" t="s">
        <v>1619</v>
      </c>
      <c r="B367" s="63" t="s">
        <v>756</v>
      </c>
      <c r="C367" s="228" t="s">
        <v>1382</v>
      </c>
      <c r="D367" s="229"/>
      <c r="E367" s="50" t="s">
        <v>16</v>
      </c>
      <c r="F367" s="50">
        <v>1</v>
      </c>
      <c r="G367" s="50" t="s">
        <v>1383</v>
      </c>
      <c r="H367" s="94">
        <v>2</v>
      </c>
      <c r="I367" s="101">
        <v>35.75</v>
      </c>
      <c r="J367" s="101">
        <v>43.972499999999997</v>
      </c>
      <c r="K367" s="101">
        <v>71.5</v>
      </c>
      <c r="L367" s="101">
        <f t="shared" si="11"/>
        <v>17.126158710388271</v>
      </c>
    </row>
    <row r="368" spans="1:12" ht="56.25" customHeight="1">
      <c r="A368" s="94" t="s">
        <v>1620</v>
      </c>
      <c r="B368" s="63" t="s">
        <v>958</v>
      </c>
      <c r="C368" s="228" t="s">
        <v>1428</v>
      </c>
      <c r="D368" s="229"/>
      <c r="E368" s="50" t="s">
        <v>16</v>
      </c>
      <c r="F368" s="50">
        <v>1</v>
      </c>
      <c r="G368" s="50" t="s">
        <v>1429</v>
      </c>
      <c r="H368" s="94">
        <v>1</v>
      </c>
      <c r="I368" s="101">
        <v>128.03</v>
      </c>
      <c r="J368" s="101">
        <v>157.4769</v>
      </c>
      <c r="K368" s="101">
        <v>128.03</v>
      </c>
      <c r="L368" s="101">
        <f t="shared" si="11"/>
        <v>30.666602792881267</v>
      </c>
    </row>
    <row r="369" spans="1:12" ht="76.5">
      <c r="A369" s="94" t="s">
        <v>1621</v>
      </c>
      <c r="B369" s="80" t="s">
        <v>766</v>
      </c>
      <c r="C369" s="80" t="s">
        <v>767</v>
      </c>
      <c r="D369" s="35" t="s">
        <v>768</v>
      </c>
      <c r="E369" s="11" t="s">
        <v>16</v>
      </c>
      <c r="F369" s="9">
        <v>20</v>
      </c>
      <c r="G369" s="9" t="s">
        <v>769</v>
      </c>
      <c r="H369" s="93">
        <v>2</v>
      </c>
      <c r="I369" s="104">
        <v>205.02199999999999</v>
      </c>
      <c r="J369" s="100">
        <f t="shared" si="12"/>
        <v>252.17705999999998</v>
      </c>
      <c r="K369" s="100">
        <f t="shared" si="13"/>
        <v>410.04399999999998</v>
      </c>
      <c r="L369" s="101">
        <f t="shared" si="11"/>
        <v>98.216484227167115</v>
      </c>
    </row>
    <row r="370" spans="1:12" ht="51">
      <c r="A370" s="94" t="s">
        <v>1622</v>
      </c>
      <c r="B370" s="80" t="s">
        <v>962</v>
      </c>
      <c r="C370" s="80" t="s">
        <v>963</v>
      </c>
      <c r="D370" s="35" t="s">
        <v>964</v>
      </c>
      <c r="E370" s="11" t="s">
        <v>16</v>
      </c>
      <c r="F370" s="9">
        <v>1</v>
      </c>
      <c r="G370" s="9" t="s">
        <v>1623</v>
      </c>
      <c r="H370" s="93">
        <v>3</v>
      </c>
      <c r="I370" s="104">
        <v>363.42</v>
      </c>
      <c r="J370" s="100">
        <v>447.00659999999999</v>
      </c>
      <c r="K370" s="100">
        <v>1090.26</v>
      </c>
      <c r="L370" s="101">
        <f t="shared" si="11"/>
        <v>261.14637476346741</v>
      </c>
    </row>
    <row r="371" spans="1:12" ht="27" customHeight="1">
      <c r="A371" s="14">
        <v>10</v>
      </c>
      <c r="B371" s="196" t="s">
        <v>770</v>
      </c>
      <c r="C371" s="196"/>
      <c r="D371" s="196"/>
      <c r="E371" s="15"/>
      <c r="F371" s="8"/>
      <c r="G371" s="22"/>
      <c r="H371" s="96"/>
      <c r="I371" s="103"/>
      <c r="J371" s="103"/>
      <c r="K371" s="103"/>
      <c r="L371" s="114"/>
    </row>
    <row r="372" spans="1:12" ht="77.25" customHeight="1">
      <c r="A372" s="9" t="s">
        <v>771</v>
      </c>
      <c r="B372" s="35" t="s">
        <v>772</v>
      </c>
      <c r="C372" s="189" t="s">
        <v>773</v>
      </c>
      <c r="D372" s="189"/>
      <c r="E372" s="11" t="s">
        <v>774</v>
      </c>
      <c r="F372" s="9">
        <v>50</v>
      </c>
      <c r="G372" s="9" t="s">
        <v>775</v>
      </c>
      <c r="H372" s="93">
        <v>9</v>
      </c>
      <c r="I372" s="104">
        <v>357.56950000000001</v>
      </c>
      <c r="J372" s="100">
        <f t="shared" si="12"/>
        <v>439.81048499999997</v>
      </c>
      <c r="K372" s="100">
        <f t="shared" si="13"/>
        <v>3218.1255000000001</v>
      </c>
      <c r="L372" s="101">
        <f t="shared" si="11"/>
        <v>770.82696591535125</v>
      </c>
    </row>
    <row r="373" spans="1:12" ht="72.75" customHeight="1">
      <c r="A373" s="9" t="s">
        <v>776</v>
      </c>
      <c r="B373" s="35" t="s">
        <v>777</v>
      </c>
      <c r="C373" s="189" t="s">
        <v>778</v>
      </c>
      <c r="D373" s="189"/>
      <c r="E373" s="11" t="s">
        <v>774</v>
      </c>
      <c r="F373" s="9">
        <v>100</v>
      </c>
      <c r="G373" s="9" t="s">
        <v>779</v>
      </c>
      <c r="H373" s="93">
        <v>6</v>
      </c>
      <c r="I373" s="104">
        <v>308.83249999999998</v>
      </c>
      <c r="J373" s="100">
        <f t="shared" si="12"/>
        <v>379.86397499999998</v>
      </c>
      <c r="K373" s="100">
        <f t="shared" si="13"/>
        <v>1852.9949999999999</v>
      </c>
      <c r="L373" s="101">
        <f t="shared" si="11"/>
        <v>443.84176866511768</v>
      </c>
    </row>
    <row r="374" spans="1:12" ht="61.5" customHeight="1">
      <c r="A374" s="9" t="s">
        <v>780</v>
      </c>
      <c r="B374" s="35" t="s">
        <v>781</v>
      </c>
      <c r="C374" s="189" t="s">
        <v>782</v>
      </c>
      <c r="D374" s="189"/>
      <c r="E374" s="11" t="s">
        <v>774</v>
      </c>
      <c r="F374" s="9">
        <v>25</v>
      </c>
      <c r="G374" s="9" t="s">
        <v>783</v>
      </c>
      <c r="H374" s="93">
        <v>2</v>
      </c>
      <c r="I374" s="104">
        <v>410.91799999999995</v>
      </c>
      <c r="J374" s="100">
        <f t="shared" si="12"/>
        <v>505.4291399999999</v>
      </c>
      <c r="K374" s="100">
        <f t="shared" si="13"/>
        <v>821.8359999999999</v>
      </c>
      <c r="L374" s="101">
        <f t="shared" si="11"/>
        <v>196.85166111763152</v>
      </c>
    </row>
    <row r="375" spans="1:12" ht="63" customHeight="1">
      <c r="A375" s="9" t="s">
        <v>1624</v>
      </c>
      <c r="B375" s="35" t="s">
        <v>785</v>
      </c>
      <c r="C375" s="189" t="s">
        <v>786</v>
      </c>
      <c r="D375" s="189"/>
      <c r="E375" s="11" t="s">
        <v>774</v>
      </c>
      <c r="F375" s="9">
        <v>25</v>
      </c>
      <c r="G375" s="9" t="s">
        <v>787</v>
      </c>
      <c r="H375" s="93">
        <v>7</v>
      </c>
      <c r="I375" s="104">
        <v>362.46849999999995</v>
      </c>
      <c r="J375" s="100">
        <f t="shared" si="12"/>
        <v>445.83625499999994</v>
      </c>
      <c r="K375" s="100">
        <f t="shared" si="13"/>
        <v>2537.2794999999996</v>
      </c>
      <c r="L375" s="101">
        <f t="shared" si="11"/>
        <v>607.74617356104329</v>
      </c>
    </row>
    <row r="376" spans="1:12" ht="102">
      <c r="A376" s="9" t="s">
        <v>784</v>
      </c>
      <c r="B376" s="35" t="s">
        <v>789</v>
      </c>
      <c r="C376" s="80" t="s">
        <v>790</v>
      </c>
      <c r="D376" s="35" t="s">
        <v>791</v>
      </c>
      <c r="E376" s="11" t="s">
        <v>774</v>
      </c>
      <c r="F376" s="9">
        <v>35</v>
      </c>
      <c r="G376" s="9" t="s">
        <v>792</v>
      </c>
      <c r="H376" s="93">
        <v>2</v>
      </c>
      <c r="I376" s="104">
        <v>17.008499999999998</v>
      </c>
      <c r="J376" s="100">
        <f t="shared" si="12"/>
        <v>20.920454999999997</v>
      </c>
      <c r="K376" s="100">
        <f t="shared" si="13"/>
        <v>34.016999999999996</v>
      </c>
      <c r="L376" s="101">
        <f t="shared" si="11"/>
        <v>8.147979592325564</v>
      </c>
    </row>
    <row r="377" spans="1:12" ht="102">
      <c r="A377" s="9" t="s">
        <v>1625</v>
      </c>
      <c r="B377" s="35" t="s">
        <v>789</v>
      </c>
      <c r="C377" s="80" t="s">
        <v>790</v>
      </c>
      <c r="D377" s="35" t="s">
        <v>794</v>
      </c>
      <c r="E377" s="11" t="s">
        <v>774</v>
      </c>
      <c r="F377" s="9">
        <v>35</v>
      </c>
      <c r="G377" s="9" t="s">
        <v>795</v>
      </c>
      <c r="H377" s="93">
        <v>33</v>
      </c>
      <c r="I377" s="104">
        <v>18.169999999999998</v>
      </c>
      <c r="J377" s="100">
        <f t="shared" si="12"/>
        <v>22.349099999999996</v>
      </c>
      <c r="K377" s="100">
        <f t="shared" si="13"/>
        <v>599.6099999999999</v>
      </c>
      <c r="L377" s="101">
        <f t="shared" si="11"/>
        <v>143.62260173896379</v>
      </c>
    </row>
    <row r="378" spans="1:12" ht="39" customHeight="1">
      <c r="A378" s="9" t="s">
        <v>788</v>
      </c>
      <c r="B378" s="35" t="s">
        <v>797</v>
      </c>
      <c r="C378" s="189" t="s">
        <v>798</v>
      </c>
      <c r="D378" s="189"/>
      <c r="E378" s="11" t="s">
        <v>774</v>
      </c>
      <c r="F378" s="9">
        <v>80</v>
      </c>
      <c r="G378" s="9" t="s">
        <v>799</v>
      </c>
      <c r="H378" s="93">
        <v>6</v>
      </c>
      <c r="I378" s="104">
        <v>83.052999999999997</v>
      </c>
      <c r="J378" s="100">
        <f t="shared" si="12"/>
        <v>102.15518999999999</v>
      </c>
      <c r="K378" s="100">
        <f t="shared" si="13"/>
        <v>498.31799999999998</v>
      </c>
      <c r="L378" s="101">
        <f t="shared" si="11"/>
        <v>119.360463723682</v>
      </c>
    </row>
    <row r="379" spans="1:12" ht="45.75" customHeight="1">
      <c r="A379" s="9" t="s">
        <v>793</v>
      </c>
      <c r="B379" s="35" t="s">
        <v>789</v>
      </c>
      <c r="C379" s="80" t="s">
        <v>1071</v>
      </c>
      <c r="D379" s="35" t="s">
        <v>1072</v>
      </c>
      <c r="E379" s="11" t="s">
        <v>1073</v>
      </c>
      <c r="F379" s="9">
        <v>1</v>
      </c>
      <c r="G379" s="9" t="s">
        <v>1074</v>
      </c>
      <c r="H379" s="93">
        <v>1</v>
      </c>
      <c r="I379" s="104">
        <v>165.80699999999999</v>
      </c>
      <c r="J379" s="100">
        <v>203.94260999999997</v>
      </c>
      <c r="K379" s="100">
        <v>165.80699999999999</v>
      </c>
      <c r="L379" s="101">
        <f t="shared" si="11"/>
        <v>39.715202759347527</v>
      </c>
    </row>
    <row r="380" spans="1:12" ht="88.5" customHeight="1">
      <c r="A380" s="9" t="s">
        <v>1626</v>
      </c>
      <c r="B380" s="35" t="s">
        <v>1321</v>
      </c>
      <c r="C380" s="219" t="s">
        <v>1322</v>
      </c>
      <c r="D380" s="220"/>
      <c r="E380" s="11" t="s">
        <v>774</v>
      </c>
      <c r="F380" s="9" t="s">
        <v>1323</v>
      </c>
      <c r="G380" s="9" t="s">
        <v>1324</v>
      </c>
      <c r="H380" s="93">
        <v>1</v>
      </c>
      <c r="I380" s="104">
        <v>676.36</v>
      </c>
      <c r="J380" s="100">
        <v>831.92280000000005</v>
      </c>
      <c r="K380" s="100">
        <v>676.36</v>
      </c>
      <c r="L380" s="101">
        <f t="shared" si="11"/>
        <v>162.00627559941555</v>
      </c>
    </row>
    <row r="381" spans="1:12" ht="45.75" customHeight="1">
      <c r="A381" s="9" t="s">
        <v>1627</v>
      </c>
      <c r="B381" s="189" t="s">
        <v>801</v>
      </c>
      <c r="C381" s="223" t="s">
        <v>802</v>
      </c>
      <c r="D381" s="35" t="s">
        <v>803</v>
      </c>
      <c r="E381" s="11" t="s">
        <v>804</v>
      </c>
      <c r="F381" s="9">
        <v>1</v>
      </c>
      <c r="G381" s="9" t="s">
        <v>805</v>
      </c>
      <c r="H381" s="93">
        <v>4</v>
      </c>
      <c r="I381" s="104">
        <v>59.696499999999993</v>
      </c>
      <c r="J381" s="100">
        <f t="shared" si="12"/>
        <v>73.426694999999995</v>
      </c>
      <c r="K381" s="100">
        <f t="shared" si="13"/>
        <v>238.78599999999997</v>
      </c>
      <c r="L381" s="101">
        <f t="shared" si="11"/>
        <v>57.195621452010819</v>
      </c>
    </row>
    <row r="382" spans="1:12" ht="45.75" customHeight="1">
      <c r="A382" s="9" t="s">
        <v>1628</v>
      </c>
      <c r="B382" s="189"/>
      <c r="C382" s="227"/>
      <c r="D382" s="35" t="s">
        <v>807</v>
      </c>
      <c r="E382" s="11" t="s">
        <v>804</v>
      </c>
      <c r="F382" s="9">
        <v>5</v>
      </c>
      <c r="G382" s="9" t="s">
        <v>808</v>
      </c>
      <c r="H382" s="93">
        <v>3</v>
      </c>
      <c r="I382" s="104">
        <v>199.8355</v>
      </c>
      <c r="J382" s="100">
        <f t="shared" si="12"/>
        <v>245.79766499999999</v>
      </c>
      <c r="K382" s="100">
        <f t="shared" si="13"/>
        <v>599.50649999999996</v>
      </c>
      <c r="L382" s="101">
        <f t="shared" si="11"/>
        <v>143.59781072600541</v>
      </c>
    </row>
    <row r="383" spans="1:12" ht="76.5">
      <c r="A383" s="9" t="s">
        <v>796</v>
      </c>
      <c r="B383" s="63" t="s">
        <v>801</v>
      </c>
      <c r="C383" s="63" t="s">
        <v>1454</v>
      </c>
      <c r="D383" s="63"/>
      <c r="E383" s="50" t="s">
        <v>16</v>
      </c>
      <c r="F383" s="50">
        <v>6</v>
      </c>
      <c r="G383" s="50" t="s">
        <v>974</v>
      </c>
      <c r="H383" s="94">
        <v>3</v>
      </c>
      <c r="I383" s="101">
        <v>77.23</v>
      </c>
      <c r="J383" s="101">
        <f t="shared" si="12"/>
        <v>94.992900000000006</v>
      </c>
      <c r="K383" s="101">
        <f t="shared" si="13"/>
        <v>231.69</v>
      </c>
      <c r="L383" s="101">
        <f t="shared" si="11"/>
        <v>55.495940022515505</v>
      </c>
    </row>
    <row r="384" spans="1:12" ht="31.5" customHeight="1">
      <c r="A384" s="9" t="s">
        <v>1629</v>
      </c>
      <c r="B384" s="35" t="s">
        <v>810</v>
      </c>
      <c r="C384" s="80" t="s">
        <v>811</v>
      </c>
      <c r="D384" s="35" t="s">
        <v>812</v>
      </c>
      <c r="E384" s="11" t="s">
        <v>16</v>
      </c>
      <c r="F384" s="9">
        <v>10</v>
      </c>
      <c r="G384" s="9" t="s">
        <v>813</v>
      </c>
      <c r="H384" s="93">
        <v>2</v>
      </c>
      <c r="I384" s="104">
        <v>59.109999999999992</v>
      </c>
      <c r="J384" s="100">
        <f t="shared" si="12"/>
        <v>72.705299999999994</v>
      </c>
      <c r="K384" s="100">
        <f t="shared" si="13"/>
        <v>118.21999999999998</v>
      </c>
      <c r="L384" s="101">
        <f t="shared" si="11"/>
        <v>28.316845912476943</v>
      </c>
    </row>
    <row r="385" spans="1:12" ht="31.5" customHeight="1">
      <c r="A385" s="9" t="s">
        <v>800</v>
      </c>
      <c r="B385" s="35" t="s">
        <v>810</v>
      </c>
      <c r="C385" s="80" t="s">
        <v>811</v>
      </c>
      <c r="D385" s="35" t="s">
        <v>815</v>
      </c>
      <c r="E385" s="11" t="s">
        <v>16</v>
      </c>
      <c r="F385" s="9">
        <v>10</v>
      </c>
      <c r="G385" s="9" t="s">
        <v>816</v>
      </c>
      <c r="H385" s="93">
        <v>3</v>
      </c>
      <c r="I385" s="104">
        <v>40.077500000000001</v>
      </c>
      <c r="J385" s="100">
        <f t="shared" si="12"/>
        <v>49.295324999999998</v>
      </c>
      <c r="K385" s="100">
        <f t="shared" si="13"/>
        <v>120.2325</v>
      </c>
      <c r="L385" s="101">
        <f t="shared" si="11"/>
        <v>28.798893386667945</v>
      </c>
    </row>
    <row r="386" spans="1:12" ht="31.5" customHeight="1">
      <c r="A386" s="9" t="s">
        <v>806</v>
      </c>
      <c r="B386" s="35" t="s">
        <v>810</v>
      </c>
      <c r="C386" s="80" t="s">
        <v>811</v>
      </c>
      <c r="D386" s="35" t="s">
        <v>818</v>
      </c>
      <c r="E386" s="11" t="s">
        <v>16</v>
      </c>
      <c r="F386" s="9">
        <v>10</v>
      </c>
      <c r="G386" s="9" t="s">
        <v>819</v>
      </c>
      <c r="H386" s="93">
        <v>1</v>
      </c>
      <c r="I386" s="104">
        <v>89.102000000000004</v>
      </c>
      <c r="J386" s="100">
        <f t="shared" si="12"/>
        <v>109.59546</v>
      </c>
      <c r="K386" s="100">
        <f t="shared" si="13"/>
        <v>89.102000000000004</v>
      </c>
      <c r="L386" s="101">
        <f t="shared" si="11"/>
        <v>21.342307600182043</v>
      </c>
    </row>
    <row r="387" spans="1:12" ht="31.5" customHeight="1">
      <c r="A387" s="9" t="s">
        <v>1630</v>
      </c>
      <c r="B387" s="35" t="s">
        <v>810</v>
      </c>
      <c r="C387" s="80" t="s">
        <v>811</v>
      </c>
      <c r="D387" s="35" t="s">
        <v>821</v>
      </c>
      <c r="E387" s="11" t="s">
        <v>16</v>
      </c>
      <c r="F387" s="9">
        <v>10</v>
      </c>
      <c r="G387" s="9" t="s">
        <v>822</v>
      </c>
      <c r="H387" s="93">
        <v>3</v>
      </c>
      <c r="I387" s="104">
        <v>49.311999999999998</v>
      </c>
      <c r="J387" s="100">
        <f t="shared" si="12"/>
        <v>60.653759999999998</v>
      </c>
      <c r="K387" s="100">
        <f t="shared" si="13"/>
        <v>147.93599999999998</v>
      </c>
      <c r="L387" s="101">
        <f t="shared" ref="L387:L450" si="14">K387/4.1749</f>
        <v>35.434621188531459</v>
      </c>
    </row>
    <row r="388" spans="1:12" ht="31.5" customHeight="1">
      <c r="A388" s="9" t="s">
        <v>1631</v>
      </c>
      <c r="B388" s="35" t="s">
        <v>810</v>
      </c>
      <c r="C388" s="80" t="s">
        <v>811</v>
      </c>
      <c r="D388" s="35" t="s">
        <v>824</v>
      </c>
      <c r="E388" s="11" t="s">
        <v>16</v>
      </c>
      <c r="F388" s="9">
        <v>10</v>
      </c>
      <c r="G388" s="9" t="s">
        <v>825</v>
      </c>
      <c r="H388" s="93">
        <v>3</v>
      </c>
      <c r="I388" s="104">
        <v>42.963999999999999</v>
      </c>
      <c r="J388" s="100">
        <f t="shared" si="12"/>
        <v>52.84572</v>
      </c>
      <c r="K388" s="100">
        <f t="shared" si="13"/>
        <v>128.892</v>
      </c>
      <c r="L388" s="101">
        <f t="shared" si="14"/>
        <v>30.873074804186924</v>
      </c>
    </row>
    <row r="389" spans="1:12" ht="32.25" customHeight="1">
      <c r="A389" s="9" t="s">
        <v>809</v>
      </c>
      <c r="B389" s="35" t="s">
        <v>810</v>
      </c>
      <c r="C389" s="189" t="s">
        <v>827</v>
      </c>
      <c r="D389" s="189"/>
      <c r="E389" s="11" t="s">
        <v>16</v>
      </c>
      <c r="F389" s="9">
        <v>80</v>
      </c>
      <c r="G389" s="9" t="s">
        <v>828</v>
      </c>
      <c r="H389" s="93">
        <v>6</v>
      </c>
      <c r="I389" s="104">
        <v>10.096999999999998</v>
      </c>
      <c r="J389" s="100">
        <f t="shared" si="12"/>
        <v>12.419309999999998</v>
      </c>
      <c r="K389" s="100">
        <f t="shared" si="13"/>
        <v>60.581999999999987</v>
      </c>
      <c r="L389" s="101">
        <f t="shared" si="14"/>
        <v>14.511006251646743</v>
      </c>
    </row>
    <row r="390" spans="1:12" ht="90" customHeight="1">
      <c r="A390" s="9" t="s">
        <v>814</v>
      </c>
      <c r="B390" s="189" t="s">
        <v>830</v>
      </c>
      <c r="C390" s="223" t="s">
        <v>831</v>
      </c>
      <c r="D390" s="35" t="s">
        <v>832</v>
      </c>
      <c r="E390" s="11" t="s">
        <v>16</v>
      </c>
      <c r="F390" s="9">
        <v>1</v>
      </c>
      <c r="G390" s="9" t="s">
        <v>833</v>
      </c>
      <c r="H390" s="93">
        <v>14</v>
      </c>
      <c r="I390" s="104">
        <v>105.24799999999999</v>
      </c>
      <c r="J390" s="100">
        <f t="shared" si="12"/>
        <v>129.45504</v>
      </c>
      <c r="K390" s="100">
        <f t="shared" si="13"/>
        <v>1473.4719999999998</v>
      </c>
      <c r="L390" s="101">
        <f t="shared" si="14"/>
        <v>352.93587870368145</v>
      </c>
    </row>
    <row r="391" spans="1:12" ht="90" customHeight="1">
      <c r="A391" s="9" t="s">
        <v>817</v>
      </c>
      <c r="B391" s="189"/>
      <c r="C391" s="227"/>
      <c r="D391" s="35" t="s">
        <v>835</v>
      </c>
      <c r="E391" s="11" t="s">
        <v>16</v>
      </c>
      <c r="F391" s="9">
        <v>1</v>
      </c>
      <c r="G391" s="9" t="s">
        <v>836</v>
      </c>
      <c r="H391" s="93">
        <v>8</v>
      </c>
      <c r="I391" s="104">
        <v>126.59199999999998</v>
      </c>
      <c r="J391" s="100">
        <f t="shared" si="12"/>
        <v>155.70815999999999</v>
      </c>
      <c r="K391" s="100">
        <f t="shared" si="13"/>
        <v>1012.7359999999999</v>
      </c>
      <c r="L391" s="101">
        <f t="shared" si="14"/>
        <v>242.57730724089197</v>
      </c>
    </row>
    <row r="392" spans="1:12" ht="27.75" customHeight="1">
      <c r="A392" s="9" t="s">
        <v>820</v>
      </c>
      <c r="B392" s="63" t="s">
        <v>1384</v>
      </c>
      <c r="C392" s="228" t="s">
        <v>1385</v>
      </c>
      <c r="D392" s="229"/>
      <c r="E392" s="50" t="s">
        <v>16</v>
      </c>
      <c r="F392" s="50">
        <v>6</v>
      </c>
      <c r="G392" s="50" t="s">
        <v>1386</v>
      </c>
      <c r="H392" s="94">
        <v>3</v>
      </c>
      <c r="I392" s="101">
        <v>95.16</v>
      </c>
      <c r="J392" s="101">
        <v>117.04679999999999</v>
      </c>
      <c r="K392" s="101">
        <v>285.48</v>
      </c>
      <c r="L392" s="101">
        <f t="shared" si="14"/>
        <v>68.380080960022994</v>
      </c>
    </row>
    <row r="393" spans="1:12" ht="33" customHeight="1">
      <c r="A393" s="9" t="s">
        <v>823</v>
      </c>
      <c r="B393" s="63" t="s">
        <v>1387</v>
      </c>
      <c r="C393" s="63" t="s">
        <v>1388</v>
      </c>
      <c r="D393" s="63" t="s">
        <v>1389</v>
      </c>
      <c r="E393" s="50" t="s">
        <v>16</v>
      </c>
      <c r="F393" s="50">
        <v>25</v>
      </c>
      <c r="G393" s="50" t="s">
        <v>1390</v>
      </c>
      <c r="H393" s="94">
        <v>2</v>
      </c>
      <c r="I393" s="101">
        <v>363.57</v>
      </c>
      <c r="J393" s="101">
        <v>447.19110000000001</v>
      </c>
      <c r="K393" s="101">
        <v>727.14</v>
      </c>
      <c r="L393" s="101">
        <f t="shared" si="14"/>
        <v>174.16944118421998</v>
      </c>
    </row>
    <row r="394" spans="1:12" ht="34.5" customHeight="1">
      <c r="A394" s="9" t="s">
        <v>826</v>
      </c>
      <c r="B394" s="63" t="s">
        <v>1387</v>
      </c>
      <c r="C394" s="228" t="s">
        <v>1442</v>
      </c>
      <c r="D394" s="229"/>
      <c r="E394" s="72" t="s">
        <v>16</v>
      </c>
      <c r="F394" s="72">
        <v>25</v>
      </c>
      <c r="G394" s="72" t="s">
        <v>1443</v>
      </c>
      <c r="H394" s="94">
        <v>1</v>
      </c>
      <c r="I394" s="101">
        <v>371.13</v>
      </c>
      <c r="J394" s="101">
        <v>456.48989999999998</v>
      </c>
      <c r="K394" s="101">
        <v>371.13</v>
      </c>
      <c r="L394" s="101">
        <f t="shared" si="14"/>
        <v>88.895542408201393</v>
      </c>
    </row>
    <row r="395" spans="1:12" ht="34.5" customHeight="1">
      <c r="A395" s="9" t="s">
        <v>1632</v>
      </c>
      <c r="B395" s="63" t="s">
        <v>1175</v>
      </c>
      <c r="C395" s="228" t="s">
        <v>1176</v>
      </c>
      <c r="D395" s="229"/>
      <c r="E395" s="50" t="s">
        <v>16</v>
      </c>
      <c r="F395" s="50">
        <v>1</v>
      </c>
      <c r="G395" s="50" t="s">
        <v>1177</v>
      </c>
      <c r="H395" s="94">
        <v>3</v>
      </c>
      <c r="I395" s="101">
        <v>291.94</v>
      </c>
      <c r="J395" s="101">
        <f>I395*1.23</f>
        <v>359.08620000000002</v>
      </c>
      <c r="K395" s="101">
        <f>I395*H395</f>
        <v>875.81999999999994</v>
      </c>
      <c r="L395" s="101">
        <f t="shared" si="14"/>
        <v>209.78227023401757</v>
      </c>
    </row>
    <row r="396" spans="1:12" ht="46.5" customHeight="1">
      <c r="A396" s="9" t="s">
        <v>1633</v>
      </c>
      <c r="B396" s="63" t="s">
        <v>1210</v>
      </c>
      <c r="C396" s="228" t="s">
        <v>1211</v>
      </c>
      <c r="D396" s="229"/>
      <c r="E396" s="50" t="s">
        <v>16</v>
      </c>
      <c r="F396" s="50">
        <v>1</v>
      </c>
      <c r="G396" s="50" t="s">
        <v>1212</v>
      </c>
      <c r="H396" s="94">
        <v>1</v>
      </c>
      <c r="I396" s="101">
        <v>78.66</v>
      </c>
      <c r="J396" s="101">
        <f>I396*1.23</f>
        <v>96.751799999999989</v>
      </c>
      <c r="K396" s="101">
        <f>I396*H396</f>
        <v>78.66</v>
      </c>
      <c r="L396" s="101">
        <f t="shared" si="14"/>
        <v>18.8411698483796</v>
      </c>
    </row>
    <row r="397" spans="1:12" ht="24.75" customHeight="1">
      <c r="A397" s="9" t="s">
        <v>1634</v>
      </c>
      <c r="B397" s="35" t="s">
        <v>838</v>
      </c>
      <c r="C397" s="189" t="s">
        <v>839</v>
      </c>
      <c r="D397" s="189"/>
      <c r="E397" s="11" t="s">
        <v>16</v>
      </c>
      <c r="F397" s="9">
        <v>1</v>
      </c>
      <c r="G397" s="9" t="s">
        <v>840</v>
      </c>
      <c r="H397" s="93">
        <v>3</v>
      </c>
      <c r="I397" s="104">
        <v>40.663999999999994</v>
      </c>
      <c r="J397" s="100">
        <f t="shared" si="12"/>
        <v>50.016719999999992</v>
      </c>
      <c r="K397" s="100">
        <f t="shared" si="13"/>
        <v>121.99199999999999</v>
      </c>
      <c r="L397" s="101">
        <f t="shared" si="14"/>
        <v>29.220340606960644</v>
      </c>
    </row>
    <row r="398" spans="1:12" ht="51">
      <c r="A398" s="9" t="s">
        <v>1635</v>
      </c>
      <c r="B398" s="35" t="s">
        <v>842</v>
      </c>
      <c r="C398" s="80" t="s">
        <v>843</v>
      </c>
      <c r="D398" s="35" t="s">
        <v>844</v>
      </c>
      <c r="E398" s="11" t="s">
        <v>16</v>
      </c>
      <c r="F398" s="9">
        <v>1</v>
      </c>
      <c r="G398" s="9" t="s">
        <v>845</v>
      </c>
      <c r="H398" s="93">
        <v>4</v>
      </c>
      <c r="I398" s="104">
        <v>198.68549999999999</v>
      </c>
      <c r="J398" s="100">
        <f t="shared" si="12"/>
        <v>244.38316499999999</v>
      </c>
      <c r="K398" s="100">
        <f t="shared" si="13"/>
        <v>794.74199999999996</v>
      </c>
      <c r="L398" s="101">
        <f t="shared" si="14"/>
        <v>190.36192483652303</v>
      </c>
    </row>
    <row r="399" spans="1:12" ht="28.5" customHeight="1">
      <c r="A399" s="9" t="s">
        <v>1636</v>
      </c>
      <c r="B399" s="35" t="s">
        <v>847</v>
      </c>
      <c r="C399" s="189" t="s">
        <v>848</v>
      </c>
      <c r="D399" s="189"/>
      <c r="E399" s="11" t="s">
        <v>16</v>
      </c>
      <c r="F399" s="9">
        <v>10</v>
      </c>
      <c r="G399" s="9" t="s">
        <v>849</v>
      </c>
      <c r="H399" s="93">
        <v>32</v>
      </c>
      <c r="I399" s="104">
        <v>29.704499999999996</v>
      </c>
      <c r="J399" s="100">
        <f t="shared" si="12"/>
        <v>36.536534999999994</v>
      </c>
      <c r="K399" s="100">
        <f t="shared" si="13"/>
        <v>950.54399999999987</v>
      </c>
      <c r="L399" s="101">
        <f t="shared" si="14"/>
        <v>227.68066300989241</v>
      </c>
    </row>
    <row r="400" spans="1:12" ht="27" customHeight="1">
      <c r="A400" s="9" t="s">
        <v>1637</v>
      </c>
      <c r="B400" s="35" t="s">
        <v>847</v>
      </c>
      <c r="C400" s="219" t="s">
        <v>1166</v>
      </c>
      <c r="D400" s="220"/>
      <c r="E400" s="11" t="s">
        <v>16</v>
      </c>
      <c r="F400" s="9">
        <v>100</v>
      </c>
      <c r="G400" s="9" t="s">
        <v>1167</v>
      </c>
      <c r="H400" s="93">
        <v>5</v>
      </c>
      <c r="I400" s="104">
        <v>35.18</v>
      </c>
      <c r="J400" s="100">
        <v>43.2714</v>
      </c>
      <c r="K400" s="100">
        <v>175.9</v>
      </c>
      <c r="L400" s="101">
        <f t="shared" si="14"/>
        <v>42.132745694507655</v>
      </c>
    </row>
    <row r="401" spans="1:12" ht="30" customHeight="1">
      <c r="A401" s="9" t="s">
        <v>1638</v>
      </c>
      <c r="B401" s="35" t="s">
        <v>851</v>
      </c>
      <c r="C401" s="189" t="s">
        <v>852</v>
      </c>
      <c r="D401" s="189"/>
      <c r="E401" s="11" t="s">
        <v>16</v>
      </c>
      <c r="F401" s="9">
        <v>1</v>
      </c>
      <c r="G401" s="9" t="s">
        <v>853</v>
      </c>
      <c r="H401" s="93">
        <v>28</v>
      </c>
      <c r="I401" s="104">
        <v>18.4575</v>
      </c>
      <c r="J401" s="100">
        <f t="shared" si="12"/>
        <v>22.702724999999997</v>
      </c>
      <c r="K401" s="100">
        <f t="shared" si="13"/>
        <v>516.80999999999995</v>
      </c>
      <c r="L401" s="101">
        <f t="shared" si="14"/>
        <v>123.78979137224842</v>
      </c>
    </row>
    <row r="402" spans="1:12" ht="31.5" customHeight="1">
      <c r="A402" s="9" t="s">
        <v>1639</v>
      </c>
      <c r="B402" s="35" t="s">
        <v>855</v>
      </c>
      <c r="C402" s="189" t="s">
        <v>856</v>
      </c>
      <c r="D402" s="189"/>
      <c r="E402" s="11" t="s">
        <v>16</v>
      </c>
      <c r="F402" s="9">
        <v>100</v>
      </c>
      <c r="G402" s="9" t="s">
        <v>857</v>
      </c>
      <c r="H402" s="93">
        <v>37</v>
      </c>
      <c r="I402" s="104">
        <v>37.777499999999996</v>
      </c>
      <c r="J402" s="100">
        <f t="shared" si="12"/>
        <v>46.466324999999998</v>
      </c>
      <c r="K402" s="100">
        <f t="shared" si="13"/>
        <v>1397.7674999999999</v>
      </c>
      <c r="L402" s="101">
        <f t="shared" si="14"/>
        <v>334.80263000311385</v>
      </c>
    </row>
    <row r="403" spans="1:12" ht="39" customHeight="1">
      <c r="A403" s="9" t="s">
        <v>1640</v>
      </c>
      <c r="B403" s="35" t="s">
        <v>859</v>
      </c>
      <c r="C403" s="189" t="s">
        <v>860</v>
      </c>
      <c r="D403" s="189"/>
      <c r="E403" s="11" t="s">
        <v>16</v>
      </c>
      <c r="F403" s="9">
        <v>100</v>
      </c>
      <c r="G403" s="9" t="s">
        <v>861</v>
      </c>
      <c r="H403" s="93">
        <v>5</v>
      </c>
      <c r="I403" s="104">
        <v>47.000499999999995</v>
      </c>
      <c r="J403" s="100">
        <f t="shared" si="12"/>
        <v>57.810614999999991</v>
      </c>
      <c r="K403" s="100">
        <f t="shared" si="13"/>
        <v>235.00249999999997</v>
      </c>
      <c r="L403" s="101">
        <f t="shared" si="14"/>
        <v>56.289372200531744</v>
      </c>
    </row>
    <row r="404" spans="1:12" ht="36.75" customHeight="1">
      <c r="A404" s="9" t="s">
        <v>1641</v>
      </c>
      <c r="B404" s="35" t="s">
        <v>863</v>
      </c>
      <c r="C404" s="189" t="s">
        <v>864</v>
      </c>
      <c r="D404" s="189"/>
      <c r="E404" s="11" t="s">
        <v>16</v>
      </c>
      <c r="F404" s="9">
        <v>100</v>
      </c>
      <c r="G404" s="9" t="s">
        <v>865</v>
      </c>
      <c r="H404" s="93">
        <v>5</v>
      </c>
      <c r="I404" s="104">
        <v>47.000499999999995</v>
      </c>
      <c r="J404" s="100">
        <f t="shared" si="12"/>
        <v>57.810614999999991</v>
      </c>
      <c r="K404" s="100">
        <f t="shared" si="13"/>
        <v>235.00249999999997</v>
      </c>
      <c r="L404" s="101">
        <f t="shared" si="14"/>
        <v>56.289372200531744</v>
      </c>
    </row>
    <row r="405" spans="1:12" ht="54.75" customHeight="1">
      <c r="A405" s="9" t="s">
        <v>1642</v>
      </c>
      <c r="B405" s="35" t="s">
        <v>867</v>
      </c>
      <c r="C405" s="189" t="s">
        <v>868</v>
      </c>
      <c r="D405" s="189"/>
      <c r="E405" s="11" t="s">
        <v>869</v>
      </c>
      <c r="F405" s="9">
        <v>3</v>
      </c>
      <c r="G405" s="9" t="s">
        <v>870</v>
      </c>
      <c r="H405" s="93">
        <v>6</v>
      </c>
      <c r="I405" s="104">
        <v>10.096999999999998</v>
      </c>
      <c r="J405" s="100">
        <f t="shared" si="12"/>
        <v>12.419309999999998</v>
      </c>
      <c r="K405" s="100">
        <f t="shared" si="13"/>
        <v>60.581999999999987</v>
      </c>
      <c r="L405" s="101">
        <f t="shared" si="14"/>
        <v>14.511006251646743</v>
      </c>
    </row>
    <row r="406" spans="1:12" ht="76.5">
      <c r="A406" s="9" t="s">
        <v>1643</v>
      </c>
      <c r="B406" s="63" t="s">
        <v>1010</v>
      </c>
      <c r="C406" s="63" t="s">
        <v>1011</v>
      </c>
      <c r="D406" s="63" t="s">
        <v>1012</v>
      </c>
      <c r="E406" s="50" t="s">
        <v>16</v>
      </c>
      <c r="F406" s="50">
        <v>1</v>
      </c>
      <c r="G406" s="50" t="s">
        <v>1013</v>
      </c>
      <c r="H406" s="94">
        <v>1</v>
      </c>
      <c r="I406" s="101">
        <v>17.89</v>
      </c>
      <c r="J406" s="101">
        <f t="shared" si="12"/>
        <v>22.0047</v>
      </c>
      <c r="K406" s="101">
        <f t="shared" si="13"/>
        <v>17.89</v>
      </c>
      <c r="L406" s="101">
        <f t="shared" si="14"/>
        <v>4.2851325780258209</v>
      </c>
    </row>
    <row r="407" spans="1:12" ht="114.75">
      <c r="A407" s="9" t="s">
        <v>1644</v>
      </c>
      <c r="B407" s="35" t="s">
        <v>872</v>
      </c>
      <c r="C407" s="107" t="s">
        <v>873</v>
      </c>
      <c r="D407" s="37" t="s">
        <v>874</v>
      </c>
      <c r="E407" s="11" t="s">
        <v>16</v>
      </c>
      <c r="F407" s="9">
        <v>280</v>
      </c>
      <c r="G407" s="9" t="s">
        <v>875</v>
      </c>
      <c r="H407" s="93">
        <v>8</v>
      </c>
      <c r="I407" s="104">
        <v>19.032499999999999</v>
      </c>
      <c r="J407" s="100">
        <f t="shared" si="12"/>
        <v>23.409974999999999</v>
      </c>
      <c r="K407" s="100">
        <f t="shared" si="13"/>
        <v>152.26</v>
      </c>
      <c r="L407" s="101">
        <f t="shared" si="14"/>
        <v>36.47033461879326</v>
      </c>
    </row>
    <row r="408" spans="1:12" ht="29.25" customHeight="1">
      <c r="A408" s="9" t="s">
        <v>1645</v>
      </c>
      <c r="B408" s="38" t="s">
        <v>877</v>
      </c>
      <c r="C408" s="190" t="s">
        <v>878</v>
      </c>
      <c r="D408" s="190"/>
      <c r="E408" s="11" t="s">
        <v>16</v>
      </c>
      <c r="F408" s="9">
        <v>10</v>
      </c>
      <c r="G408" s="9" t="s">
        <v>879</v>
      </c>
      <c r="H408" s="93">
        <v>4</v>
      </c>
      <c r="I408" s="104">
        <v>94.000999999999991</v>
      </c>
      <c r="J408" s="100">
        <f t="shared" si="12"/>
        <v>115.62122999999998</v>
      </c>
      <c r="K408" s="100">
        <f t="shared" si="13"/>
        <v>376.00399999999996</v>
      </c>
      <c r="L408" s="101">
        <f t="shared" si="14"/>
        <v>90.062995520850791</v>
      </c>
    </row>
    <row r="409" spans="1:12" ht="76.5">
      <c r="A409" s="9" t="s">
        <v>1646</v>
      </c>
      <c r="B409" s="63" t="s">
        <v>1288</v>
      </c>
      <c r="C409" s="63" t="s">
        <v>1289</v>
      </c>
      <c r="D409" s="62" t="s">
        <v>1290</v>
      </c>
      <c r="E409" s="50" t="s">
        <v>16</v>
      </c>
      <c r="F409" s="50">
        <v>500</v>
      </c>
      <c r="G409" s="50" t="s">
        <v>1291</v>
      </c>
      <c r="H409" s="94">
        <v>1</v>
      </c>
      <c r="I409" s="101">
        <v>68.92</v>
      </c>
      <c r="J409" s="101">
        <f t="shared" si="12"/>
        <v>84.771600000000007</v>
      </c>
      <c r="K409" s="101">
        <f t="shared" si="13"/>
        <v>68.92</v>
      </c>
      <c r="L409" s="101">
        <f t="shared" si="14"/>
        <v>16.508179836642793</v>
      </c>
    </row>
    <row r="410" spans="1:12" ht="76.5">
      <c r="A410" s="9" t="s">
        <v>1647</v>
      </c>
      <c r="B410" s="63" t="s">
        <v>1217</v>
      </c>
      <c r="C410" s="63" t="s">
        <v>1218</v>
      </c>
      <c r="D410" s="62" t="s">
        <v>1219</v>
      </c>
      <c r="E410" s="50" t="s">
        <v>16</v>
      </c>
      <c r="F410" s="50">
        <v>1</v>
      </c>
      <c r="G410" s="50" t="s">
        <v>1220</v>
      </c>
      <c r="H410" s="94">
        <v>1</v>
      </c>
      <c r="I410" s="101">
        <v>312.01</v>
      </c>
      <c r="J410" s="101">
        <f t="shared" si="12"/>
        <v>383.77229999999997</v>
      </c>
      <c r="K410" s="101">
        <f t="shared" si="13"/>
        <v>312.01</v>
      </c>
      <c r="L410" s="101">
        <f t="shared" si="14"/>
        <v>74.734724185010421</v>
      </c>
    </row>
    <row r="411" spans="1:12" ht="33.75" customHeight="1">
      <c r="A411" s="9" t="s">
        <v>1648</v>
      </c>
      <c r="B411" s="35" t="s">
        <v>1130</v>
      </c>
      <c r="C411" s="219" t="s">
        <v>1131</v>
      </c>
      <c r="D411" s="220"/>
      <c r="E411" s="50" t="s">
        <v>774</v>
      </c>
      <c r="F411" s="50">
        <v>10</v>
      </c>
      <c r="G411" s="50" t="s">
        <v>1132</v>
      </c>
      <c r="H411" s="94">
        <v>2</v>
      </c>
      <c r="I411" s="101">
        <v>50.17</v>
      </c>
      <c r="J411" s="101">
        <f t="shared" si="12"/>
        <v>61.709099999999999</v>
      </c>
      <c r="K411" s="101">
        <f t="shared" si="13"/>
        <v>100.34</v>
      </c>
      <c r="L411" s="101">
        <f t="shared" si="14"/>
        <v>24.034108601403627</v>
      </c>
    </row>
    <row r="412" spans="1:12" ht="32.25" customHeight="1">
      <c r="A412" s="9" t="s">
        <v>829</v>
      </c>
      <c r="B412" s="35" t="s">
        <v>1130</v>
      </c>
      <c r="C412" s="219" t="s">
        <v>1131</v>
      </c>
      <c r="D412" s="220"/>
      <c r="E412" s="50" t="s">
        <v>774</v>
      </c>
      <c r="F412" s="50">
        <v>100</v>
      </c>
      <c r="G412" s="50" t="s">
        <v>1133</v>
      </c>
      <c r="H412" s="94">
        <v>1</v>
      </c>
      <c r="I412" s="101">
        <v>349.78</v>
      </c>
      <c r="J412" s="101">
        <f t="shared" si="12"/>
        <v>430.22939999999994</v>
      </c>
      <c r="K412" s="101">
        <f t="shared" si="13"/>
        <v>349.78</v>
      </c>
      <c r="L412" s="101">
        <f t="shared" si="14"/>
        <v>83.781647464609918</v>
      </c>
    </row>
    <row r="413" spans="1:12" ht="38.25">
      <c r="A413" s="9" t="s">
        <v>834</v>
      </c>
      <c r="B413" s="63" t="s">
        <v>1152</v>
      </c>
      <c r="C413" s="63" t="s">
        <v>1153</v>
      </c>
      <c r="D413" s="62" t="s">
        <v>1154</v>
      </c>
      <c r="E413" s="50" t="s">
        <v>16</v>
      </c>
      <c r="F413" s="50">
        <v>100</v>
      </c>
      <c r="G413" s="50" t="s">
        <v>1155</v>
      </c>
      <c r="H413" s="94">
        <v>1</v>
      </c>
      <c r="I413" s="101">
        <v>29.42</v>
      </c>
      <c r="J413" s="101">
        <v>36.186599999999999</v>
      </c>
      <c r="K413" s="101">
        <v>29.42</v>
      </c>
      <c r="L413" s="101">
        <f t="shared" si="14"/>
        <v>7.0468753742604617</v>
      </c>
    </row>
    <row r="414" spans="1:12" ht="38.25">
      <c r="A414" s="9" t="s">
        <v>1649</v>
      </c>
      <c r="B414" s="63" t="s">
        <v>1152</v>
      </c>
      <c r="C414" s="63" t="s">
        <v>1153</v>
      </c>
      <c r="D414" s="62" t="s">
        <v>1156</v>
      </c>
      <c r="E414" s="50" t="s">
        <v>16</v>
      </c>
      <c r="F414" s="50">
        <v>1000</v>
      </c>
      <c r="G414" s="50" t="s">
        <v>1157</v>
      </c>
      <c r="H414" s="94">
        <v>1</v>
      </c>
      <c r="I414" s="101">
        <v>126.02</v>
      </c>
      <c r="J414" s="101">
        <v>155.00459999999998</v>
      </c>
      <c r="K414" s="101">
        <v>126.02</v>
      </c>
      <c r="L414" s="101">
        <f t="shared" si="14"/>
        <v>30.185154135428391</v>
      </c>
    </row>
    <row r="415" spans="1:12" ht="38.25">
      <c r="A415" s="9" t="s">
        <v>1650</v>
      </c>
      <c r="B415" s="63" t="s">
        <v>1152</v>
      </c>
      <c r="C415" s="63" t="s">
        <v>1153</v>
      </c>
      <c r="D415" s="62" t="s">
        <v>1305</v>
      </c>
      <c r="E415" s="50" t="s">
        <v>16</v>
      </c>
      <c r="F415" s="50">
        <v>1000</v>
      </c>
      <c r="G415" s="50" t="s">
        <v>1306</v>
      </c>
      <c r="H415" s="94">
        <v>1</v>
      </c>
      <c r="I415" s="101">
        <v>27.39</v>
      </c>
      <c r="J415" s="101">
        <v>33.689700000000002</v>
      </c>
      <c r="K415" s="101">
        <v>27.39</v>
      </c>
      <c r="L415" s="101">
        <f t="shared" si="14"/>
        <v>6.5606361829025843</v>
      </c>
    </row>
    <row r="416" spans="1:12" ht="38.25">
      <c r="A416" s="9" t="s">
        <v>1651</v>
      </c>
      <c r="B416" s="63" t="s">
        <v>1152</v>
      </c>
      <c r="C416" s="63" t="s">
        <v>1153</v>
      </c>
      <c r="D416" s="62" t="s">
        <v>1307</v>
      </c>
      <c r="E416" s="50" t="s">
        <v>16</v>
      </c>
      <c r="F416" s="50">
        <v>1000</v>
      </c>
      <c r="G416" s="50" t="s">
        <v>1308</v>
      </c>
      <c r="H416" s="94">
        <v>1</v>
      </c>
      <c r="I416" s="101">
        <v>38.35</v>
      </c>
      <c r="J416" s="101">
        <v>47.170500000000004</v>
      </c>
      <c r="K416" s="101">
        <v>38.35</v>
      </c>
      <c r="L416" s="101">
        <f t="shared" si="14"/>
        <v>9.1858487628446195</v>
      </c>
    </row>
    <row r="417" spans="1:12" ht="38.25">
      <c r="A417" s="9" t="s">
        <v>1652</v>
      </c>
      <c r="B417" s="63" t="s">
        <v>1152</v>
      </c>
      <c r="C417" s="63" t="s">
        <v>1153</v>
      </c>
      <c r="D417" s="62" t="s">
        <v>1309</v>
      </c>
      <c r="E417" s="50" t="s">
        <v>16</v>
      </c>
      <c r="F417" s="50">
        <v>1000</v>
      </c>
      <c r="G417" s="50" t="s">
        <v>1310</v>
      </c>
      <c r="H417" s="94">
        <v>1</v>
      </c>
      <c r="I417" s="101">
        <v>49.89</v>
      </c>
      <c r="J417" s="101">
        <v>61.364699999999999</v>
      </c>
      <c r="K417" s="101">
        <v>49.89</v>
      </c>
      <c r="L417" s="101">
        <f t="shared" si="14"/>
        <v>11.949986826031761</v>
      </c>
    </row>
    <row r="418" spans="1:12" ht="19.5" customHeight="1">
      <c r="A418" s="14">
        <v>11</v>
      </c>
      <c r="B418" s="196" t="s">
        <v>880</v>
      </c>
      <c r="C418" s="196"/>
      <c r="D418" s="196"/>
      <c r="E418" s="15"/>
      <c r="F418" s="8"/>
      <c r="G418" s="22"/>
      <c r="H418" s="96"/>
      <c r="I418" s="103"/>
      <c r="J418" s="103"/>
      <c r="K418" s="103"/>
      <c r="L418" s="114"/>
    </row>
    <row r="419" spans="1:12" ht="74.25" customHeight="1">
      <c r="A419" s="112" t="s">
        <v>1653</v>
      </c>
      <c r="B419" s="189" t="s">
        <v>882</v>
      </c>
      <c r="C419" s="223" t="s">
        <v>883</v>
      </c>
      <c r="D419" s="35" t="s">
        <v>884</v>
      </c>
      <c r="E419" s="11" t="s">
        <v>16</v>
      </c>
      <c r="F419" s="9">
        <v>1</v>
      </c>
      <c r="G419" s="9" t="s">
        <v>885</v>
      </c>
      <c r="H419" s="93">
        <v>3</v>
      </c>
      <c r="I419" s="104">
        <v>179.82550000000001</v>
      </c>
      <c r="J419" s="100">
        <f t="shared" si="12"/>
        <v>221.18536499999999</v>
      </c>
      <c r="K419" s="100">
        <f t="shared" si="13"/>
        <v>539.47649999999999</v>
      </c>
      <c r="L419" s="101">
        <f t="shared" si="14"/>
        <v>129.21902321013675</v>
      </c>
    </row>
    <row r="420" spans="1:12" ht="69" customHeight="1">
      <c r="A420" s="112" t="s">
        <v>1654</v>
      </c>
      <c r="B420" s="189"/>
      <c r="C420" s="227"/>
      <c r="D420" s="37" t="s">
        <v>47</v>
      </c>
      <c r="E420" s="11" t="s">
        <v>16</v>
      </c>
      <c r="F420" s="9">
        <v>1</v>
      </c>
      <c r="G420" s="9" t="s">
        <v>887</v>
      </c>
      <c r="H420" s="93">
        <v>4</v>
      </c>
      <c r="I420" s="104">
        <v>179.82550000000001</v>
      </c>
      <c r="J420" s="100">
        <f t="shared" si="12"/>
        <v>221.18536499999999</v>
      </c>
      <c r="K420" s="100">
        <f t="shared" si="13"/>
        <v>719.30200000000002</v>
      </c>
      <c r="L420" s="101">
        <f t="shared" si="14"/>
        <v>172.29203094684902</v>
      </c>
    </row>
    <row r="421" spans="1:12" ht="35.25" customHeight="1">
      <c r="A421" s="112" t="s">
        <v>1655</v>
      </c>
      <c r="B421" s="63" t="s">
        <v>1181</v>
      </c>
      <c r="C421" s="228" t="s">
        <v>1182</v>
      </c>
      <c r="D421" s="229"/>
      <c r="E421" s="50" t="s">
        <v>16</v>
      </c>
      <c r="F421" s="50">
        <v>1</v>
      </c>
      <c r="G421" s="50" t="s">
        <v>1183</v>
      </c>
      <c r="H421" s="94">
        <v>1</v>
      </c>
      <c r="I421" s="101">
        <v>493.38</v>
      </c>
      <c r="J421" s="101">
        <f t="shared" si="12"/>
        <v>606.85739999999998</v>
      </c>
      <c r="K421" s="101">
        <f t="shared" si="13"/>
        <v>493.38</v>
      </c>
      <c r="L421" s="101">
        <f t="shared" si="14"/>
        <v>118.17768090253658</v>
      </c>
    </row>
    <row r="422" spans="1:12" ht="31.5" customHeight="1">
      <c r="A422" s="112" t="s">
        <v>1656</v>
      </c>
      <c r="B422" s="38" t="s">
        <v>889</v>
      </c>
      <c r="C422" s="190" t="s">
        <v>890</v>
      </c>
      <c r="D422" s="190"/>
      <c r="E422" s="11" t="s">
        <v>16</v>
      </c>
      <c r="F422" s="9">
        <v>1</v>
      </c>
      <c r="G422" s="9" t="s">
        <v>891</v>
      </c>
      <c r="H422" s="93">
        <v>3</v>
      </c>
      <c r="I422" s="104">
        <v>141.58799999999999</v>
      </c>
      <c r="J422" s="100">
        <f t="shared" si="12"/>
        <v>174.15323999999998</v>
      </c>
      <c r="K422" s="100">
        <f t="shared" si="13"/>
        <v>424.76400000000001</v>
      </c>
      <c r="L422" s="101">
        <f t="shared" si="14"/>
        <v>101.74231718124985</v>
      </c>
    </row>
    <row r="423" spans="1:12" ht="26.25" customHeight="1">
      <c r="A423" s="112" t="s">
        <v>1657</v>
      </c>
      <c r="B423" s="35" t="s">
        <v>893</v>
      </c>
      <c r="C423" s="189" t="s">
        <v>894</v>
      </c>
      <c r="D423" s="189"/>
      <c r="E423" s="11" t="s">
        <v>16</v>
      </c>
      <c r="F423" s="9">
        <v>1000</v>
      </c>
      <c r="G423" s="9" t="s">
        <v>895</v>
      </c>
      <c r="H423" s="93">
        <v>4</v>
      </c>
      <c r="I423" s="104">
        <v>38.352499999999999</v>
      </c>
      <c r="J423" s="100">
        <f t="shared" si="12"/>
        <v>47.173575</v>
      </c>
      <c r="K423" s="100">
        <f t="shared" si="13"/>
        <v>153.41</v>
      </c>
      <c r="L423" s="101">
        <f t="shared" si="14"/>
        <v>36.745790318330975</v>
      </c>
    </row>
    <row r="424" spans="1:12" ht="53.25" customHeight="1">
      <c r="A424" s="112" t="s">
        <v>1658</v>
      </c>
      <c r="B424" s="63" t="s">
        <v>1415</v>
      </c>
      <c r="C424" s="228" t="s">
        <v>1416</v>
      </c>
      <c r="D424" s="229"/>
      <c r="E424" s="50" t="s">
        <v>16</v>
      </c>
      <c r="F424" s="50">
        <v>50</v>
      </c>
      <c r="G424" s="50" t="s">
        <v>1417</v>
      </c>
      <c r="H424" s="94">
        <v>1</v>
      </c>
      <c r="I424" s="101">
        <v>127.74</v>
      </c>
      <c r="J424" s="101">
        <f t="shared" si="12"/>
        <v>157.12019999999998</v>
      </c>
      <c r="K424" s="101">
        <f t="shared" si="13"/>
        <v>127.74</v>
      </c>
      <c r="L424" s="101">
        <f t="shared" si="14"/>
        <v>30.597140051258712</v>
      </c>
    </row>
    <row r="425" spans="1:12" ht="22.5" customHeight="1">
      <c r="A425" s="112" t="s">
        <v>1659</v>
      </c>
      <c r="B425" s="35" t="s">
        <v>897</v>
      </c>
      <c r="C425" s="189" t="s">
        <v>898</v>
      </c>
      <c r="D425" s="189"/>
      <c r="E425" s="11" t="s">
        <v>16</v>
      </c>
      <c r="F425" s="9">
        <v>1</v>
      </c>
      <c r="G425" s="9" t="s">
        <v>899</v>
      </c>
      <c r="H425" s="93">
        <v>1</v>
      </c>
      <c r="I425" s="104">
        <v>125.26949999999999</v>
      </c>
      <c r="J425" s="100">
        <f t="shared" si="12"/>
        <v>154.08148499999999</v>
      </c>
      <c r="K425" s="100">
        <f t="shared" si="13"/>
        <v>125.26949999999999</v>
      </c>
      <c r="L425" s="101">
        <f t="shared" si="14"/>
        <v>30.005389350643128</v>
      </c>
    </row>
    <row r="426" spans="1:12" ht="63.75">
      <c r="A426" s="112" t="s">
        <v>1660</v>
      </c>
      <c r="B426" s="35" t="s">
        <v>901</v>
      </c>
      <c r="C426" s="80" t="s">
        <v>902</v>
      </c>
      <c r="D426" s="35" t="s">
        <v>903</v>
      </c>
      <c r="E426" s="11" t="s">
        <v>16</v>
      </c>
      <c r="F426" s="9">
        <v>1</v>
      </c>
      <c r="G426" s="9" t="s">
        <v>904</v>
      </c>
      <c r="H426" s="93">
        <v>3</v>
      </c>
      <c r="I426" s="104">
        <v>129.4785</v>
      </c>
      <c r="J426" s="100">
        <f t="shared" si="12"/>
        <v>159.258555</v>
      </c>
      <c r="K426" s="100">
        <f t="shared" si="13"/>
        <v>388.43549999999999</v>
      </c>
      <c r="L426" s="101">
        <f t="shared" si="14"/>
        <v>93.040671632853474</v>
      </c>
    </row>
    <row r="427" spans="1:12" ht="63.75">
      <c r="A427" s="112" t="s">
        <v>1661</v>
      </c>
      <c r="B427" s="35" t="s">
        <v>901</v>
      </c>
      <c r="C427" s="80" t="s">
        <v>902</v>
      </c>
      <c r="D427" s="35" t="s">
        <v>906</v>
      </c>
      <c r="E427" s="11" t="s">
        <v>16</v>
      </c>
      <c r="F427" s="9">
        <v>1</v>
      </c>
      <c r="G427" s="9" t="s">
        <v>907</v>
      </c>
      <c r="H427" s="93">
        <v>4</v>
      </c>
      <c r="I427" s="104">
        <v>142.45050000000001</v>
      </c>
      <c r="J427" s="100">
        <f t="shared" si="12"/>
        <v>175.21411499999999</v>
      </c>
      <c r="K427" s="100">
        <f t="shared" si="13"/>
        <v>569.80200000000002</v>
      </c>
      <c r="L427" s="101">
        <f t="shared" si="14"/>
        <v>136.48279000694629</v>
      </c>
    </row>
    <row r="428" spans="1:12" ht="63.75">
      <c r="A428" s="112" t="s">
        <v>881</v>
      </c>
      <c r="B428" s="35" t="s">
        <v>901</v>
      </c>
      <c r="C428" s="80" t="s">
        <v>902</v>
      </c>
      <c r="D428" s="35" t="s">
        <v>909</v>
      </c>
      <c r="E428" s="11" t="s">
        <v>16</v>
      </c>
      <c r="F428" s="9">
        <v>1</v>
      </c>
      <c r="G428" s="9" t="s">
        <v>910</v>
      </c>
      <c r="H428" s="93">
        <v>2</v>
      </c>
      <c r="I428" s="104">
        <v>143.02549999999999</v>
      </c>
      <c r="J428" s="100">
        <f t="shared" si="12"/>
        <v>175.92136499999998</v>
      </c>
      <c r="K428" s="100">
        <f t="shared" si="13"/>
        <v>286.05099999999999</v>
      </c>
      <c r="L428" s="101">
        <f t="shared" si="14"/>
        <v>68.516850703010846</v>
      </c>
    </row>
    <row r="429" spans="1:12" ht="63.75">
      <c r="A429" s="112" t="s">
        <v>886</v>
      </c>
      <c r="B429" s="35" t="s">
        <v>912</v>
      </c>
      <c r="C429" s="80" t="s">
        <v>913</v>
      </c>
      <c r="D429" s="35" t="s">
        <v>914</v>
      </c>
      <c r="E429" s="11" t="s">
        <v>16</v>
      </c>
      <c r="F429" s="9">
        <v>1</v>
      </c>
      <c r="G429" s="9" t="s">
        <v>915</v>
      </c>
      <c r="H429" s="93">
        <v>9</v>
      </c>
      <c r="I429" s="104">
        <v>38.064999999999998</v>
      </c>
      <c r="J429" s="100">
        <f t="shared" si="12"/>
        <v>46.819949999999999</v>
      </c>
      <c r="K429" s="100">
        <f t="shared" si="13"/>
        <v>342.58499999999998</v>
      </c>
      <c r="L429" s="101">
        <f t="shared" si="14"/>
        <v>82.058252892284841</v>
      </c>
    </row>
    <row r="430" spans="1:12" ht="63.75">
      <c r="A430" s="112" t="s">
        <v>1662</v>
      </c>
      <c r="B430" s="35" t="s">
        <v>912</v>
      </c>
      <c r="C430" s="80" t="s">
        <v>913</v>
      </c>
      <c r="D430" s="35" t="s">
        <v>917</v>
      </c>
      <c r="E430" s="11" t="s">
        <v>16</v>
      </c>
      <c r="F430" s="9">
        <v>1</v>
      </c>
      <c r="G430" s="9" t="s">
        <v>918</v>
      </c>
      <c r="H430" s="93">
        <v>8</v>
      </c>
      <c r="I430" s="104">
        <v>42.101499999999994</v>
      </c>
      <c r="J430" s="100">
        <f t="shared" si="12"/>
        <v>51.78484499999999</v>
      </c>
      <c r="K430" s="100">
        <f t="shared" si="13"/>
        <v>336.81199999999995</v>
      </c>
      <c r="L430" s="101">
        <f t="shared" si="14"/>
        <v>80.675465280605508</v>
      </c>
    </row>
    <row r="431" spans="1:12" ht="42" customHeight="1">
      <c r="A431" s="112" t="s">
        <v>1663</v>
      </c>
      <c r="B431" s="35" t="s">
        <v>920</v>
      </c>
      <c r="C431" s="189" t="s">
        <v>921</v>
      </c>
      <c r="D431" s="189"/>
      <c r="E431" s="11" t="s">
        <v>16</v>
      </c>
      <c r="F431" s="9">
        <v>1</v>
      </c>
      <c r="G431" s="9" t="s">
        <v>922</v>
      </c>
      <c r="H431" s="93">
        <v>2</v>
      </c>
      <c r="I431" s="104">
        <v>182.82699999999997</v>
      </c>
      <c r="J431" s="100">
        <f t="shared" si="12"/>
        <v>224.87720999999996</v>
      </c>
      <c r="K431" s="100">
        <f t="shared" si="13"/>
        <v>365.65399999999994</v>
      </c>
      <c r="L431" s="101">
        <f t="shared" si="14"/>
        <v>87.583894225011363</v>
      </c>
    </row>
    <row r="432" spans="1:12" ht="28.5" customHeight="1">
      <c r="A432" s="112" t="s">
        <v>1664</v>
      </c>
      <c r="B432" s="35" t="s">
        <v>920</v>
      </c>
      <c r="C432" s="189" t="s">
        <v>924</v>
      </c>
      <c r="D432" s="189"/>
      <c r="E432" s="11" t="s">
        <v>16</v>
      </c>
      <c r="F432" s="9">
        <v>1</v>
      </c>
      <c r="G432" s="9" t="s">
        <v>925</v>
      </c>
      <c r="H432" s="93">
        <v>3</v>
      </c>
      <c r="I432" s="104">
        <v>180.22799999999998</v>
      </c>
      <c r="J432" s="100">
        <f t="shared" si="12"/>
        <v>221.68043999999998</v>
      </c>
      <c r="K432" s="100">
        <f t="shared" si="13"/>
        <v>540.68399999999997</v>
      </c>
      <c r="L432" s="101">
        <f t="shared" si="14"/>
        <v>129.50825169465136</v>
      </c>
    </row>
    <row r="433" spans="1:12" ht="128.25" customHeight="1">
      <c r="A433" s="112" t="s">
        <v>1665</v>
      </c>
      <c r="B433" s="63" t="s">
        <v>1178</v>
      </c>
      <c r="C433" s="228" t="s">
        <v>1179</v>
      </c>
      <c r="D433" s="229"/>
      <c r="E433" s="50" t="s">
        <v>16</v>
      </c>
      <c r="F433" s="50">
        <v>1</v>
      </c>
      <c r="G433" s="50" t="s">
        <v>1180</v>
      </c>
      <c r="H433" s="94">
        <v>1</v>
      </c>
      <c r="I433" s="101">
        <v>899</v>
      </c>
      <c r="J433" s="101">
        <f t="shared" ref="J433:J450" si="15">I433*1.23</f>
        <v>1105.77</v>
      </c>
      <c r="K433" s="101">
        <f t="shared" si="13"/>
        <v>899</v>
      </c>
      <c r="L433" s="101">
        <f t="shared" si="14"/>
        <v>215.33449902991688</v>
      </c>
    </row>
    <row r="434" spans="1:12" ht="140.25">
      <c r="A434" s="112" t="s">
        <v>1666</v>
      </c>
      <c r="B434" s="63" t="s">
        <v>1038</v>
      </c>
      <c r="C434" s="63" t="s">
        <v>1039</v>
      </c>
      <c r="D434" s="62" t="s">
        <v>1040</v>
      </c>
      <c r="E434" s="50" t="s">
        <v>16</v>
      </c>
      <c r="F434" s="50">
        <v>1</v>
      </c>
      <c r="G434" s="50" t="s">
        <v>1041</v>
      </c>
      <c r="H434" s="94">
        <v>1</v>
      </c>
      <c r="I434" s="101">
        <v>55.3</v>
      </c>
      <c r="J434" s="101">
        <f t="shared" si="15"/>
        <v>68.018999999999991</v>
      </c>
      <c r="K434" s="101">
        <f t="shared" si="13"/>
        <v>55.3</v>
      </c>
      <c r="L434" s="101">
        <f t="shared" si="14"/>
        <v>13.245826247335264</v>
      </c>
    </row>
    <row r="435" spans="1:12" ht="102">
      <c r="A435" s="112" t="s">
        <v>1667</v>
      </c>
      <c r="B435" s="35" t="s">
        <v>927</v>
      </c>
      <c r="C435" s="80" t="s">
        <v>928</v>
      </c>
      <c r="D435" s="35" t="s">
        <v>929</v>
      </c>
      <c r="E435" s="11" t="s">
        <v>16</v>
      </c>
      <c r="F435" s="9">
        <v>1</v>
      </c>
      <c r="G435" s="9" t="s">
        <v>930</v>
      </c>
      <c r="H435" s="93">
        <v>1</v>
      </c>
      <c r="I435" s="104">
        <v>280.28949999999998</v>
      </c>
      <c r="J435" s="100">
        <f t="shared" si="15"/>
        <v>344.75608499999998</v>
      </c>
      <c r="K435" s="100">
        <f t="shared" si="13"/>
        <v>280.28949999999998</v>
      </c>
      <c r="L435" s="101">
        <f t="shared" si="14"/>
        <v>67.136817648326897</v>
      </c>
    </row>
    <row r="436" spans="1:12" ht="102" customHeight="1">
      <c r="A436" s="112" t="s">
        <v>888</v>
      </c>
      <c r="B436" s="35" t="s">
        <v>1112</v>
      </c>
      <c r="C436" s="219" t="s">
        <v>1113</v>
      </c>
      <c r="D436" s="220"/>
      <c r="E436" s="50" t="s">
        <v>16</v>
      </c>
      <c r="F436" s="50">
        <v>1</v>
      </c>
      <c r="G436" s="50" t="s">
        <v>1114</v>
      </c>
      <c r="H436" s="94">
        <v>2</v>
      </c>
      <c r="I436" s="101">
        <v>290.61649999999997</v>
      </c>
      <c r="J436" s="101">
        <f t="shared" si="15"/>
        <v>357.45829499999996</v>
      </c>
      <c r="K436" s="101">
        <f t="shared" si="13"/>
        <v>581.23299999999995</v>
      </c>
      <c r="L436" s="101">
        <f t="shared" si="14"/>
        <v>139.22081966035114</v>
      </c>
    </row>
    <row r="437" spans="1:12" ht="40.5" customHeight="1">
      <c r="A437" s="112" t="s">
        <v>1668</v>
      </c>
      <c r="B437" s="35" t="s">
        <v>1115</v>
      </c>
      <c r="C437" s="219" t="s">
        <v>1116</v>
      </c>
      <c r="D437" s="220"/>
      <c r="E437" s="50" t="s">
        <v>16</v>
      </c>
      <c r="F437" s="50">
        <v>1</v>
      </c>
      <c r="G437" s="50" t="s">
        <v>1117</v>
      </c>
      <c r="H437" s="94">
        <v>1</v>
      </c>
      <c r="I437" s="101">
        <v>25.67</v>
      </c>
      <c r="J437" s="101">
        <v>31.574100000000001</v>
      </c>
      <c r="K437" s="101">
        <v>25.67</v>
      </c>
      <c r="L437" s="101">
        <f t="shared" si="14"/>
        <v>6.1486502670722656</v>
      </c>
    </row>
    <row r="438" spans="1:12" ht="78.75" customHeight="1">
      <c r="A438" s="112" t="s">
        <v>1669</v>
      </c>
      <c r="B438" s="35" t="s">
        <v>1118</v>
      </c>
      <c r="C438" s="219" t="s">
        <v>1119</v>
      </c>
      <c r="D438" s="220"/>
      <c r="E438" s="50" t="s">
        <v>16</v>
      </c>
      <c r="F438" s="50">
        <v>1</v>
      </c>
      <c r="G438" s="50" t="s">
        <v>1120</v>
      </c>
      <c r="H438" s="94">
        <v>1</v>
      </c>
      <c r="I438" s="101">
        <v>29.7</v>
      </c>
      <c r="J438" s="101">
        <v>36.530999999999999</v>
      </c>
      <c r="K438" s="101">
        <v>29.7</v>
      </c>
      <c r="L438" s="101">
        <f t="shared" si="14"/>
        <v>7.1139428489305132</v>
      </c>
    </row>
    <row r="439" spans="1:12" ht="54" customHeight="1">
      <c r="A439" s="112" t="s">
        <v>1670</v>
      </c>
      <c r="B439" s="35" t="s">
        <v>932</v>
      </c>
      <c r="C439" s="189" t="s">
        <v>933</v>
      </c>
      <c r="D439" s="189"/>
      <c r="E439" s="11" t="s">
        <v>16</v>
      </c>
      <c r="F439" s="9">
        <v>1</v>
      </c>
      <c r="G439" s="9" t="s">
        <v>934</v>
      </c>
      <c r="H439" s="93">
        <v>2</v>
      </c>
      <c r="I439" s="104">
        <v>51.910999999999994</v>
      </c>
      <c r="J439" s="100">
        <f t="shared" si="15"/>
        <v>63.850529999999992</v>
      </c>
      <c r="K439" s="100">
        <f t="shared" si="13"/>
        <v>103.82199999999999</v>
      </c>
      <c r="L439" s="101">
        <f t="shared" si="14"/>
        <v>24.86814055426477</v>
      </c>
    </row>
    <row r="440" spans="1:12" ht="57" customHeight="1">
      <c r="A440" s="112" t="s">
        <v>1671</v>
      </c>
      <c r="B440" s="63" t="s">
        <v>975</v>
      </c>
      <c r="C440" s="228" t="s">
        <v>976</v>
      </c>
      <c r="D440" s="229"/>
      <c r="E440" s="50" t="s">
        <v>16</v>
      </c>
      <c r="F440" s="50">
        <v>1</v>
      </c>
      <c r="G440" s="50" t="s">
        <v>977</v>
      </c>
      <c r="H440" s="94">
        <v>2</v>
      </c>
      <c r="I440" s="101">
        <v>81.41</v>
      </c>
      <c r="J440" s="101">
        <f t="shared" si="15"/>
        <v>100.1343</v>
      </c>
      <c r="K440" s="101">
        <f t="shared" si="13"/>
        <v>162.82</v>
      </c>
      <c r="L440" s="101">
        <f t="shared" si="14"/>
        <v>38.999736520635224</v>
      </c>
    </row>
    <row r="441" spans="1:12" ht="47.25" customHeight="1">
      <c r="A441" s="112" t="s">
        <v>1672</v>
      </c>
      <c r="B441" s="35" t="s">
        <v>1080</v>
      </c>
      <c r="C441" s="219" t="s">
        <v>1081</v>
      </c>
      <c r="D441" s="220"/>
      <c r="E441" s="50" t="s">
        <v>16</v>
      </c>
      <c r="F441" s="50">
        <v>1</v>
      </c>
      <c r="G441" s="50" t="s">
        <v>1082</v>
      </c>
      <c r="H441" s="94">
        <v>1</v>
      </c>
      <c r="I441" s="101">
        <v>68.569999999999993</v>
      </c>
      <c r="J441" s="101">
        <f t="shared" si="15"/>
        <v>84.341099999999997</v>
      </c>
      <c r="K441" s="101">
        <f t="shared" si="13"/>
        <v>68.569999999999993</v>
      </c>
      <c r="L441" s="101">
        <f t="shared" si="14"/>
        <v>16.424345493305228</v>
      </c>
    </row>
    <row r="442" spans="1:12" ht="38.25">
      <c r="A442" s="112" t="s">
        <v>1673</v>
      </c>
      <c r="B442" s="63" t="s">
        <v>1311</v>
      </c>
      <c r="C442" s="63" t="s">
        <v>1312</v>
      </c>
      <c r="D442" s="63" t="s">
        <v>1313</v>
      </c>
      <c r="E442" s="50" t="s">
        <v>16</v>
      </c>
      <c r="F442" s="50">
        <v>1</v>
      </c>
      <c r="G442" s="50" t="s">
        <v>1314</v>
      </c>
      <c r="H442" s="94">
        <v>2</v>
      </c>
      <c r="I442" s="101">
        <v>26.24</v>
      </c>
      <c r="J442" s="101">
        <f t="shared" si="15"/>
        <v>32.275199999999998</v>
      </c>
      <c r="K442" s="101">
        <f t="shared" si="13"/>
        <v>52.48</v>
      </c>
      <c r="L442" s="101">
        <f t="shared" si="14"/>
        <v>12.570360966729741</v>
      </c>
    </row>
    <row r="443" spans="1:12" ht="38.25">
      <c r="A443" s="112" t="s">
        <v>892</v>
      </c>
      <c r="B443" s="63" t="s">
        <v>1311</v>
      </c>
      <c r="C443" s="63" t="s">
        <v>1312</v>
      </c>
      <c r="D443" s="63" t="s">
        <v>1315</v>
      </c>
      <c r="E443" s="72" t="s">
        <v>16</v>
      </c>
      <c r="F443" s="72">
        <v>1</v>
      </c>
      <c r="G443" s="72" t="s">
        <v>1316</v>
      </c>
      <c r="H443" s="94">
        <v>2</v>
      </c>
      <c r="I443" s="101">
        <v>26.24</v>
      </c>
      <c r="J443" s="101">
        <f t="shared" si="15"/>
        <v>32.275199999999998</v>
      </c>
      <c r="K443" s="101">
        <f t="shared" si="13"/>
        <v>52.48</v>
      </c>
      <c r="L443" s="101">
        <f t="shared" si="14"/>
        <v>12.570360966729741</v>
      </c>
    </row>
    <row r="444" spans="1:12" ht="32.25" customHeight="1">
      <c r="A444" s="112" t="s">
        <v>1674</v>
      </c>
      <c r="B444" s="35" t="s">
        <v>936</v>
      </c>
      <c r="C444" s="189" t="s">
        <v>937</v>
      </c>
      <c r="D444" s="189"/>
      <c r="E444" s="11" t="s">
        <v>16</v>
      </c>
      <c r="F444" s="9">
        <v>1</v>
      </c>
      <c r="G444" s="9" t="s">
        <v>938</v>
      </c>
      <c r="H444" s="93">
        <v>3</v>
      </c>
      <c r="I444" s="104">
        <v>52.485999999999997</v>
      </c>
      <c r="J444" s="100">
        <f t="shared" si="15"/>
        <v>64.557779999999994</v>
      </c>
      <c r="K444" s="100">
        <f t="shared" si="13"/>
        <v>157.458</v>
      </c>
      <c r="L444" s="101">
        <f t="shared" si="14"/>
        <v>37.715394380703728</v>
      </c>
    </row>
    <row r="445" spans="1:12" ht="40.5" customHeight="1">
      <c r="A445" s="112" t="s">
        <v>1675</v>
      </c>
      <c r="B445" s="37" t="s">
        <v>940</v>
      </c>
      <c r="C445" s="192" t="s">
        <v>941</v>
      </c>
      <c r="D445" s="192"/>
      <c r="E445" s="9" t="s">
        <v>16</v>
      </c>
      <c r="F445" s="9">
        <v>1</v>
      </c>
      <c r="G445" s="9" t="s">
        <v>942</v>
      </c>
      <c r="H445" s="93">
        <v>3</v>
      </c>
      <c r="I445" s="104">
        <v>115.91999999999999</v>
      </c>
      <c r="J445" s="100">
        <f t="shared" si="15"/>
        <v>142.58159999999998</v>
      </c>
      <c r="K445" s="100">
        <f t="shared" ref="K445:K450" si="16">I445*H445</f>
        <v>347.76</v>
      </c>
      <c r="L445" s="101">
        <f t="shared" si="14"/>
        <v>83.297803540204555</v>
      </c>
    </row>
    <row r="446" spans="1:12" ht="80.25" customHeight="1">
      <c r="A446" s="112" t="s">
        <v>1676</v>
      </c>
      <c r="B446" s="63" t="s">
        <v>954</v>
      </c>
      <c r="C446" s="63" t="s">
        <v>955</v>
      </c>
      <c r="D446" s="63" t="s">
        <v>956</v>
      </c>
      <c r="E446" s="50" t="s">
        <v>16</v>
      </c>
      <c r="F446" s="50">
        <v>1</v>
      </c>
      <c r="G446" s="50" t="s">
        <v>957</v>
      </c>
      <c r="H446" s="94">
        <v>1</v>
      </c>
      <c r="I446" s="101">
        <v>1342.43</v>
      </c>
      <c r="J446" s="101">
        <f t="shared" si="15"/>
        <v>1651.1889000000001</v>
      </c>
      <c r="K446" s="101">
        <f t="shared" si="16"/>
        <v>1342.43</v>
      </c>
      <c r="L446" s="101">
        <f t="shared" si="14"/>
        <v>321.54782150470669</v>
      </c>
    </row>
    <row r="447" spans="1:12" ht="76.5">
      <c r="A447" s="112" t="s">
        <v>1677</v>
      </c>
      <c r="B447" s="63" t="s">
        <v>1184</v>
      </c>
      <c r="C447" s="63" t="s">
        <v>1185</v>
      </c>
      <c r="D447" s="62" t="s">
        <v>1186</v>
      </c>
      <c r="E447" s="50" t="s">
        <v>16</v>
      </c>
      <c r="F447" s="50">
        <v>1</v>
      </c>
      <c r="G447" s="50" t="s">
        <v>1187</v>
      </c>
      <c r="H447" s="94">
        <v>3</v>
      </c>
      <c r="I447" s="101">
        <v>303.91000000000003</v>
      </c>
      <c r="J447" s="101">
        <f t="shared" si="15"/>
        <v>373.80930000000001</v>
      </c>
      <c r="K447" s="101">
        <f t="shared" si="16"/>
        <v>911.73</v>
      </c>
      <c r="L447" s="101">
        <f t="shared" si="14"/>
        <v>218.38367386045175</v>
      </c>
    </row>
    <row r="448" spans="1:12" ht="76.5">
      <c r="A448" s="112" t="s">
        <v>1678</v>
      </c>
      <c r="B448" s="63" t="s">
        <v>1364</v>
      </c>
      <c r="C448" s="63" t="s">
        <v>1365</v>
      </c>
      <c r="D448" s="63" t="s">
        <v>1366</v>
      </c>
      <c r="E448" s="50" t="s">
        <v>16</v>
      </c>
      <c r="F448" s="72">
        <v>1</v>
      </c>
      <c r="G448" s="50" t="s">
        <v>1367</v>
      </c>
      <c r="H448" s="94">
        <v>1</v>
      </c>
      <c r="I448" s="101">
        <v>616.95000000000005</v>
      </c>
      <c r="J448" s="101">
        <f t="shared" si="15"/>
        <v>758.84850000000006</v>
      </c>
      <c r="K448" s="101">
        <f t="shared" si="16"/>
        <v>616.95000000000005</v>
      </c>
      <c r="L448" s="101">
        <f t="shared" si="14"/>
        <v>147.77599463460203</v>
      </c>
    </row>
    <row r="449" spans="1:12" ht="51">
      <c r="A449" s="112" t="s">
        <v>1679</v>
      </c>
      <c r="B449" s="62" t="s">
        <v>1391</v>
      </c>
      <c r="C449" s="63" t="s">
        <v>1392</v>
      </c>
      <c r="D449" s="63" t="s">
        <v>1393</v>
      </c>
      <c r="E449" s="50" t="s">
        <v>16</v>
      </c>
      <c r="F449" s="50">
        <v>1</v>
      </c>
      <c r="G449" s="50" t="s">
        <v>1394</v>
      </c>
      <c r="H449" s="94">
        <v>4</v>
      </c>
      <c r="I449" s="101">
        <v>317.16000000000003</v>
      </c>
      <c r="J449" s="101">
        <f t="shared" si="15"/>
        <v>390.10680000000002</v>
      </c>
      <c r="K449" s="101">
        <f t="shared" si="16"/>
        <v>1268.6400000000001</v>
      </c>
      <c r="L449" s="101">
        <f t="shared" si="14"/>
        <v>303.8731466621955</v>
      </c>
    </row>
    <row r="450" spans="1:12" ht="38.25">
      <c r="A450" s="112" t="s">
        <v>896</v>
      </c>
      <c r="B450" s="63" t="s">
        <v>1409</v>
      </c>
      <c r="C450" s="221" t="s">
        <v>1410</v>
      </c>
      <c r="D450" s="222"/>
      <c r="E450" s="50" t="s">
        <v>16</v>
      </c>
      <c r="F450" s="50">
        <v>1</v>
      </c>
      <c r="G450" s="50" t="s">
        <v>1411</v>
      </c>
      <c r="H450" s="94">
        <v>1</v>
      </c>
      <c r="I450" s="101">
        <v>425.01</v>
      </c>
      <c r="J450" s="101">
        <f t="shared" si="15"/>
        <v>522.76229999999998</v>
      </c>
      <c r="K450" s="101">
        <f t="shared" si="16"/>
        <v>425.01</v>
      </c>
      <c r="L450" s="101">
        <f t="shared" si="14"/>
        <v>101.80124074828139</v>
      </c>
    </row>
    <row r="451" spans="1:12">
      <c r="B451" s="109"/>
      <c r="C451" s="109"/>
      <c r="H451" s="97" t="s">
        <v>1455</v>
      </c>
      <c r="K451" s="105">
        <f>SUM(K3:K450)</f>
        <v>149232.60050000006</v>
      </c>
      <c r="L451" s="105">
        <f>SUM(L3:L450)</f>
        <v>35745.1916213562</v>
      </c>
    </row>
  </sheetData>
  <mergeCells count="159">
    <mergeCell ref="B336:D336"/>
    <mergeCell ref="B338:B341"/>
    <mergeCell ref="C338:C341"/>
    <mergeCell ref="B342:B345"/>
    <mergeCell ref="C342:C345"/>
    <mergeCell ref="B357:B359"/>
    <mergeCell ref="C357:C359"/>
    <mergeCell ref="C301:D301"/>
    <mergeCell ref="C305:D305"/>
    <mergeCell ref="B310:D310"/>
    <mergeCell ref="B324:B325"/>
    <mergeCell ref="C324:C325"/>
    <mergeCell ref="B330:B335"/>
    <mergeCell ref="C330:C335"/>
    <mergeCell ref="C431:D431"/>
    <mergeCell ref="C432:D432"/>
    <mergeCell ref="C439:D439"/>
    <mergeCell ref="C444:D444"/>
    <mergeCell ref="C400:D400"/>
    <mergeCell ref="C372:D372"/>
    <mergeCell ref="C373:D373"/>
    <mergeCell ref="C374:D374"/>
    <mergeCell ref="C375:D375"/>
    <mergeCell ref="C378:D378"/>
    <mergeCell ref="C433:D433"/>
    <mergeCell ref="C437:D437"/>
    <mergeCell ref="C438:D438"/>
    <mergeCell ref="C412:D412"/>
    <mergeCell ref="C411:D411"/>
    <mergeCell ref="C396:D396"/>
    <mergeCell ref="C395:D395"/>
    <mergeCell ref="C394:D394"/>
    <mergeCell ref="C392:D392"/>
    <mergeCell ref="C441:D441"/>
    <mergeCell ref="C445:D445"/>
    <mergeCell ref="C21:D21"/>
    <mergeCell ref="C30:D30"/>
    <mergeCell ref="C31:D31"/>
    <mergeCell ref="C43:D43"/>
    <mergeCell ref="B418:D418"/>
    <mergeCell ref="B419:B420"/>
    <mergeCell ref="C419:C420"/>
    <mergeCell ref="C422:D422"/>
    <mergeCell ref="C423:D423"/>
    <mergeCell ref="C425:D425"/>
    <mergeCell ref="C421:D421"/>
    <mergeCell ref="C424:D424"/>
    <mergeCell ref="C401:D401"/>
    <mergeCell ref="C402:D402"/>
    <mergeCell ref="C403:D403"/>
    <mergeCell ref="C404:D404"/>
    <mergeCell ref="C405:D405"/>
    <mergeCell ref="C408:D408"/>
    <mergeCell ref="C389:D389"/>
    <mergeCell ref="B390:B391"/>
    <mergeCell ref="C390:C391"/>
    <mergeCell ref="C397:D397"/>
    <mergeCell ref="C399:D399"/>
    <mergeCell ref="B381:B382"/>
    <mergeCell ref="C381:C382"/>
    <mergeCell ref="C380:D380"/>
    <mergeCell ref="B360:B362"/>
    <mergeCell ref="C360:C362"/>
    <mergeCell ref="C363:D363"/>
    <mergeCell ref="C364:D364"/>
    <mergeCell ref="C365:D365"/>
    <mergeCell ref="B371:D371"/>
    <mergeCell ref="C367:D367"/>
    <mergeCell ref="C368:D368"/>
    <mergeCell ref="C366:D366"/>
    <mergeCell ref="B286:D286"/>
    <mergeCell ref="C287:D287"/>
    <mergeCell ref="B290:B291"/>
    <mergeCell ref="C290:C291"/>
    <mergeCell ref="B296:B297"/>
    <mergeCell ref="C296:C297"/>
    <mergeCell ref="C300:D300"/>
    <mergeCell ref="B266:B267"/>
    <mergeCell ref="C266:C267"/>
    <mergeCell ref="B268:B271"/>
    <mergeCell ref="C268:C271"/>
    <mergeCell ref="C272:D272"/>
    <mergeCell ref="B273:B276"/>
    <mergeCell ref="C273:C276"/>
    <mergeCell ref="C199:D199"/>
    <mergeCell ref="B208:D208"/>
    <mergeCell ref="B211:B213"/>
    <mergeCell ref="C211:C213"/>
    <mergeCell ref="B229:D229"/>
    <mergeCell ref="B252:D252"/>
    <mergeCell ref="C260:D260"/>
    <mergeCell ref="B171:B177"/>
    <mergeCell ref="C171:C175"/>
    <mergeCell ref="C176:C177"/>
    <mergeCell ref="B185:B188"/>
    <mergeCell ref="C185:C188"/>
    <mergeCell ref="B189:B191"/>
    <mergeCell ref="C189:C191"/>
    <mergeCell ref="C119:D119"/>
    <mergeCell ref="C170:D170"/>
    <mergeCell ref="B100:B101"/>
    <mergeCell ref="C100:C101"/>
    <mergeCell ref="C102:D102"/>
    <mergeCell ref="C103:D103"/>
    <mergeCell ref="C104:D104"/>
    <mergeCell ref="C105:D105"/>
    <mergeCell ref="C88:D88"/>
    <mergeCell ref="B89:B90"/>
    <mergeCell ref="C89:C90"/>
    <mergeCell ref="C94:D94"/>
    <mergeCell ref="C95:D95"/>
    <mergeCell ref="B96:B99"/>
    <mergeCell ref="C96:C99"/>
    <mergeCell ref="B106:B107"/>
    <mergeCell ref="C106:C107"/>
    <mergeCell ref="C108:D108"/>
    <mergeCell ref="C109:D109"/>
    <mergeCell ref="B117:B118"/>
    <mergeCell ref="C117:C118"/>
    <mergeCell ref="C110:D110"/>
    <mergeCell ref="C111:D111"/>
    <mergeCell ref="C116:D116"/>
    <mergeCell ref="C76:C77"/>
    <mergeCell ref="B82:B83"/>
    <mergeCell ref="C82:C83"/>
    <mergeCell ref="B84:D84"/>
    <mergeCell ref="C86:C87"/>
    <mergeCell ref="C60:D60"/>
    <mergeCell ref="C61:D61"/>
    <mergeCell ref="C70:D70"/>
    <mergeCell ref="C72:D72"/>
    <mergeCell ref="C73:D73"/>
    <mergeCell ref="C74:D74"/>
    <mergeCell ref="C65:D65"/>
    <mergeCell ref="C71:D71"/>
    <mergeCell ref="C450:D450"/>
    <mergeCell ref="C1:D1"/>
    <mergeCell ref="B2:D2"/>
    <mergeCell ref="C3:D3"/>
    <mergeCell ref="C4:D4"/>
    <mergeCell ref="C5:D5"/>
    <mergeCell ref="B11:B13"/>
    <mergeCell ref="C11:C13"/>
    <mergeCell ref="C436:D436"/>
    <mergeCell ref="C440:D440"/>
    <mergeCell ref="B33:D33"/>
    <mergeCell ref="B52:B54"/>
    <mergeCell ref="C52:C54"/>
    <mergeCell ref="C55:D55"/>
    <mergeCell ref="B56:B59"/>
    <mergeCell ref="C56:C59"/>
    <mergeCell ref="C45:D45"/>
    <mergeCell ref="C14:D14"/>
    <mergeCell ref="B15:B16"/>
    <mergeCell ref="C15:C16"/>
    <mergeCell ref="B22:B23"/>
    <mergeCell ref="C22:C23"/>
    <mergeCell ref="C32:D32"/>
    <mergeCell ref="B76:B77"/>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7"/>
  <sheetViews>
    <sheetView tabSelected="1" workbookViewId="0">
      <selection activeCell="C7" sqref="C7"/>
    </sheetView>
  </sheetViews>
  <sheetFormatPr defaultRowHeight="15"/>
  <cols>
    <col min="1" max="1" width="3.28515625" customWidth="1"/>
    <col min="2" max="2" width="6.140625" customWidth="1"/>
    <col min="3" max="3" width="16.42578125" customWidth="1"/>
    <col min="4" max="4" width="30" customWidth="1"/>
    <col min="5" max="5" width="34.85546875" customWidth="1"/>
    <col min="6" max="6" width="4.42578125" customWidth="1"/>
    <col min="7" max="7" width="9.5703125" customWidth="1"/>
    <col min="8" max="8" width="10.140625" customWidth="1"/>
    <col min="9" max="9" width="11.7109375" customWidth="1"/>
    <col min="10" max="10" width="10.5703125" customWidth="1"/>
    <col min="11" max="11" width="17.42578125" customWidth="1"/>
    <col min="12" max="13" width="10.85546875" style="173" customWidth="1"/>
    <col min="14" max="14" width="10.85546875" customWidth="1"/>
    <col min="15" max="15" width="14.5703125" style="173" customWidth="1"/>
  </cols>
  <sheetData>
    <row r="1" spans="2:15" ht="15.75" thickBot="1"/>
    <row r="2" spans="2:15" ht="15" customHeight="1">
      <c r="B2" s="233" t="s">
        <v>2835</v>
      </c>
      <c r="C2" s="234"/>
      <c r="D2" s="234"/>
      <c r="E2" s="234"/>
      <c r="F2" s="234"/>
      <c r="G2" s="234"/>
      <c r="H2" s="234"/>
      <c r="I2" s="234"/>
      <c r="J2" s="234"/>
      <c r="K2" s="234"/>
      <c r="L2" s="234"/>
      <c r="M2" s="234"/>
      <c r="N2" s="234"/>
      <c r="O2" s="235"/>
    </row>
    <row r="3" spans="2:15" ht="15" customHeight="1">
      <c r="B3" s="236"/>
      <c r="C3" s="237"/>
      <c r="D3" s="237"/>
      <c r="E3" s="237"/>
      <c r="F3" s="237"/>
      <c r="G3" s="237"/>
      <c r="H3" s="237"/>
      <c r="I3" s="237"/>
      <c r="J3" s="237"/>
      <c r="K3" s="237"/>
      <c r="L3" s="237"/>
      <c r="M3" s="237"/>
      <c r="N3" s="237"/>
      <c r="O3" s="238"/>
    </row>
    <row r="4" spans="2:15" ht="18.75" customHeight="1" thickBot="1">
      <c r="B4" s="236"/>
      <c r="C4" s="237"/>
      <c r="D4" s="237"/>
      <c r="E4" s="237"/>
      <c r="F4" s="237"/>
      <c r="G4" s="237"/>
      <c r="H4" s="237"/>
      <c r="I4" s="237"/>
      <c r="J4" s="237"/>
      <c r="K4" s="237"/>
      <c r="L4" s="237"/>
      <c r="M4" s="237"/>
      <c r="N4" s="237"/>
      <c r="O4" s="238"/>
    </row>
    <row r="5" spans="2:15" ht="19.5" customHeight="1">
      <c r="B5" s="239" t="s">
        <v>1680</v>
      </c>
      <c r="C5" s="240"/>
      <c r="D5" s="240"/>
      <c r="E5" s="240"/>
      <c r="F5" s="240"/>
      <c r="G5" s="240"/>
      <c r="H5" s="240"/>
      <c r="I5" s="240"/>
      <c r="J5" s="240"/>
      <c r="K5" s="240"/>
      <c r="L5" s="240"/>
      <c r="M5" s="240"/>
      <c r="N5" s="240"/>
      <c r="O5" s="241"/>
    </row>
    <row r="6" spans="2:15" ht="22.5" customHeight="1" thickBot="1">
      <c r="B6" s="242" t="s">
        <v>1681</v>
      </c>
      <c r="C6" s="243"/>
      <c r="D6" s="243"/>
      <c r="E6" s="243"/>
      <c r="F6" s="243"/>
      <c r="G6" s="243"/>
      <c r="H6" s="243"/>
      <c r="I6" s="243"/>
      <c r="J6" s="243"/>
      <c r="K6" s="243"/>
      <c r="L6" s="243"/>
      <c r="M6" s="243"/>
      <c r="N6" s="243"/>
      <c r="O6" s="244"/>
    </row>
    <row r="7" spans="2:15" s="154" customFormat="1" ht="53.25" thickBot="1">
      <c r="B7" s="150" t="s">
        <v>0</v>
      </c>
      <c r="C7" s="151" t="s">
        <v>1</v>
      </c>
      <c r="D7" s="247" t="s">
        <v>1682</v>
      </c>
      <c r="E7" s="247"/>
      <c r="F7" s="151" t="s">
        <v>3</v>
      </c>
      <c r="G7" s="151" t="s">
        <v>1683</v>
      </c>
      <c r="H7" s="152" t="s">
        <v>1684</v>
      </c>
      <c r="I7" s="152" t="s">
        <v>1685</v>
      </c>
      <c r="J7" s="152" t="s">
        <v>1686</v>
      </c>
      <c r="K7" s="151" t="s">
        <v>1687</v>
      </c>
      <c r="L7" s="171" t="s">
        <v>1688</v>
      </c>
      <c r="M7" s="171" t="s">
        <v>1689</v>
      </c>
      <c r="N7" s="153" t="s">
        <v>1690</v>
      </c>
      <c r="O7" s="177" t="s">
        <v>1691</v>
      </c>
    </row>
    <row r="8" spans="2:15" s="154" customFormat="1" ht="12" thickBot="1">
      <c r="B8" s="183">
        <v>1</v>
      </c>
      <c r="C8" s="184">
        <v>2</v>
      </c>
      <c r="D8" s="184">
        <v>3</v>
      </c>
      <c r="E8" s="184">
        <v>4</v>
      </c>
      <c r="F8" s="185">
        <v>5</v>
      </c>
      <c r="G8" s="184">
        <v>6</v>
      </c>
      <c r="H8" s="186">
        <v>7</v>
      </c>
      <c r="I8" s="186">
        <v>8</v>
      </c>
      <c r="J8" s="186">
        <v>9</v>
      </c>
      <c r="K8" s="184">
        <v>10</v>
      </c>
      <c r="L8" s="187">
        <v>11</v>
      </c>
      <c r="M8" s="187">
        <v>12</v>
      </c>
      <c r="N8" s="184">
        <v>13</v>
      </c>
      <c r="O8" s="188">
        <v>14</v>
      </c>
    </row>
    <row r="9" spans="2:15" s="154" customFormat="1" ht="33.75">
      <c r="B9" s="161" t="s">
        <v>13</v>
      </c>
      <c r="C9" s="162" t="s">
        <v>947</v>
      </c>
      <c r="D9" s="163" t="s">
        <v>2833</v>
      </c>
      <c r="E9" s="163" t="s">
        <v>2834</v>
      </c>
      <c r="F9" s="166" t="s">
        <v>1694</v>
      </c>
      <c r="G9" s="167" t="s">
        <v>1705</v>
      </c>
      <c r="H9" s="168">
        <v>20</v>
      </c>
      <c r="I9" s="165"/>
      <c r="J9" s="165"/>
      <c r="K9" s="164"/>
      <c r="L9" s="179"/>
      <c r="M9" s="179"/>
      <c r="N9" s="164"/>
      <c r="O9" s="179"/>
    </row>
    <row r="10" spans="2:15" ht="33.75">
      <c r="B10" s="161" t="s">
        <v>18</v>
      </c>
      <c r="C10" s="122" t="s">
        <v>14</v>
      </c>
      <c r="D10" s="137" t="s">
        <v>1692</v>
      </c>
      <c r="E10" s="137" t="s">
        <v>1693</v>
      </c>
      <c r="F10" s="117" t="s">
        <v>1694</v>
      </c>
      <c r="G10" s="122" t="s">
        <v>1695</v>
      </c>
      <c r="H10" s="148">
        <v>80</v>
      </c>
      <c r="I10" s="148"/>
      <c r="J10" s="148"/>
      <c r="K10" s="149"/>
      <c r="L10" s="180"/>
      <c r="M10" s="180"/>
      <c r="N10" s="123"/>
      <c r="O10" s="180"/>
    </row>
    <row r="11" spans="2:15" ht="33.75">
      <c r="B11" s="161" t="s">
        <v>21</v>
      </c>
      <c r="C11" s="125" t="s">
        <v>14</v>
      </c>
      <c r="D11" s="138" t="s">
        <v>1696</v>
      </c>
      <c r="E11" s="138" t="s">
        <v>1697</v>
      </c>
      <c r="F11" s="120" t="s">
        <v>1694</v>
      </c>
      <c r="G11" s="125" t="s">
        <v>1695</v>
      </c>
      <c r="H11" s="124">
        <v>5</v>
      </c>
      <c r="I11" s="124"/>
      <c r="J11" s="124"/>
      <c r="K11" s="118"/>
      <c r="L11" s="181"/>
      <c r="M11" s="181"/>
      <c r="N11" s="128"/>
      <c r="O11" s="181"/>
    </row>
    <row r="12" spans="2:15" ht="22.5">
      <c r="B12" s="161" t="s">
        <v>26</v>
      </c>
      <c r="C12" s="245" t="s">
        <v>1698</v>
      </c>
      <c r="D12" s="246" t="s">
        <v>1699</v>
      </c>
      <c r="E12" s="138" t="s">
        <v>1700</v>
      </c>
      <c r="F12" s="120" t="s">
        <v>1694</v>
      </c>
      <c r="G12" s="125" t="s">
        <v>1695</v>
      </c>
      <c r="H12" s="124">
        <v>30</v>
      </c>
      <c r="I12" s="124"/>
      <c r="J12" s="124"/>
      <c r="K12" s="118"/>
      <c r="L12" s="181"/>
      <c r="M12" s="181"/>
      <c r="N12" s="128"/>
      <c r="O12" s="181"/>
    </row>
    <row r="13" spans="2:15" ht="22.5">
      <c r="B13" s="161" t="s">
        <v>29</v>
      </c>
      <c r="C13" s="245"/>
      <c r="D13" s="246"/>
      <c r="E13" s="138" t="s">
        <v>1701</v>
      </c>
      <c r="F13" s="120" t="s">
        <v>1694</v>
      </c>
      <c r="G13" s="125" t="s">
        <v>1695</v>
      </c>
      <c r="H13" s="124">
        <v>40</v>
      </c>
      <c r="I13" s="124"/>
      <c r="J13" s="124"/>
      <c r="K13" s="118"/>
      <c r="L13" s="181"/>
      <c r="M13" s="181"/>
      <c r="N13" s="128"/>
      <c r="O13" s="181"/>
    </row>
    <row r="14" spans="2:15" ht="45">
      <c r="B14" s="161" t="s">
        <v>32</v>
      </c>
      <c r="C14" s="125" t="s">
        <v>1702</v>
      </c>
      <c r="D14" s="138" t="s">
        <v>1703</v>
      </c>
      <c r="E14" s="138" t="s">
        <v>1704</v>
      </c>
      <c r="F14" s="120" t="s">
        <v>1694</v>
      </c>
      <c r="G14" s="125" t="s">
        <v>1705</v>
      </c>
      <c r="H14" s="124">
        <v>10</v>
      </c>
      <c r="I14" s="124"/>
      <c r="J14" s="124"/>
      <c r="K14" s="118"/>
      <c r="L14" s="181"/>
      <c r="M14" s="181"/>
      <c r="N14" s="128"/>
      <c r="O14" s="181"/>
    </row>
    <row r="15" spans="2:15" ht="33.75">
      <c r="B15" s="161" t="s">
        <v>36</v>
      </c>
      <c r="C15" s="125" t="s">
        <v>33</v>
      </c>
      <c r="D15" s="138" t="s">
        <v>1706</v>
      </c>
      <c r="E15" s="138" t="s">
        <v>1707</v>
      </c>
      <c r="F15" s="120" t="s">
        <v>1694</v>
      </c>
      <c r="G15" s="125" t="s">
        <v>1695</v>
      </c>
      <c r="H15" s="124">
        <v>1</v>
      </c>
      <c r="I15" s="124"/>
      <c r="J15" s="124"/>
      <c r="K15" s="118"/>
      <c r="L15" s="181"/>
      <c r="M15" s="181"/>
      <c r="N15" s="128"/>
      <c r="O15" s="181"/>
    </row>
    <row r="16" spans="2:15" ht="27" customHeight="1">
      <c r="B16" s="161" t="s">
        <v>41</v>
      </c>
      <c r="C16" s="245" t="s">
        <v>37</v>
      </c>
      <c r="D16" s="246" t="s">
        <v>1708</v>
      </c>
      <c r="E16" s="138" t="s">
        <v>1709</v>
      </c>
      <c r="F16" s="120" t="s">
        <v>1694</v>
      </c>
      <c r="G16" s="125" t="s">
        <v>1695</v>
      </c>
      <c r="H16" s="124">
        <v>10</v>
      </c>
      <c r="I16" s="124"/>
      <c r="J16" s="124"/>
      <c r="K16" s="118"/>
      <c r="L16" s="181"/>
      <c r="M16" s="181"/>
      <c r="N16" s="128"/>
      <c r="O16" s="181"/>
    </row>
    <row r="17" spans="2:15" ht="22.5">
      <c r="B17" s="161" t="s">
        <v>44</v>
      </c>
      <c r="C17" s="245"/>
      <c r="D17" s="246"/>
      <c r="E17" s="140" t="s">
        <v>1710</v>
      </c>
      <c r="F17" s="120" t="s">
        <v>1694</v>
      </c>
      <c r="G17" s="125" t="s">
        <v>1695</v>
      </c>
      <c r="H17" s="124">
        <v>10</v>
      </c>
      <c r="I17" s="124"/>
      <c r="J17" s="124"/>
      <c r="K17" s="118"/>
      <c r="L17" s="181"/>
      <c r="M17" s="181"/>
      <c r="N17" s="128"/>
      <c r="O17" s="181"/>
    </row>
    <row r="18" spans="2:15" ht="22.5">
      <c r="B18" s="161" t="s">
        <v>49</v>
      </c>
      <c r="C18" s="245"/>
      <c r="D18" s="246"/>
      <c r="E18" s="140" t="s">
        <v>1711</v>
      </c>
      <c r="F18" s="120" t="s">
        <v>1694</v>
      </c>
      <c r="G18" s="130" t="s">
        <v>1695</v>
      </c>
      <c r="H18" s="124">
        <v>1</v>
      </c>
      <c r="I18" s="124"/>
      <c r="J18" s="124"/>
      <c r="K18" s="118"/>
      <c r="L18" s="181"/>
      <c r="M18" s="181"/>
      <c r="N18" s="128"/>
      <c r="O18" s="181"/>
    </row>
    <row r="19" spans="2:15" ht="33.75">
      <c r="B19" s="161" t="s">
        <v>52</v>
      </c>
      <c r="C19" s="245" t="s">
        <v>37</v>
      </c>
      <c r="D19" s="246" t="s">
        <v>1712</v>
      </c>
      <c r="E19" s="140" t="s">
        <v>1713</v>
      </c>
      <c r="F19" s="120" t="s">
        <v>1694</v>
      </c>
      <c r="G19" s="130" t="s">
        <v>1695</v>
      </c>
      <c r="H19" s="124">
        <v>1</v>
      </c>
      <c r="I19" s="124"/>
      <c r="J19" s="124"/>
      <c r="K19" s="118"/>
      <c r="L19" s="181"/>
      <c r="M19" s="181"/>
      <c r="N19" s="128"/>
      <c r="O19" s="181"/>
    </row>
    <row r="20" spans="2:15" ht="33.75">
      <c r="B20" s="161" t="s">
        <v>1458</v>
      </c>
      <c r="C20" s="245"/>
      <c r="D20" s="246"/>
      <c r="E20" s="140" t="s">
        <v>1714</v>
      </c>
      <c r="F20" s="120" t="s">
        <v>1694</v>
      </c>
      <c r="G20" s="130" t="s">
        <v>1695</v>
      </c>
      <c r="H20" s="124">
        <v>1</v>
      </c>
      <c r="I20" s="124"/>
      <c r="J20" s="124"/>
      <c r="K20" s="118"/>
      <c r="L20" s="181"/>
      <c r="M20" s="181"/>
      <c r="N20" s="128"/>
      <c r="O20" s="181"/>
    </row>
    <row r="21" spans="2:15">
      <c r="B21" s="161" t="s">
        <v>1459</v>
      </c>
      <c r="C21" s="248" t="s">
        <v>1715</v>
      </c>
      <c r="D21" s="249" t="s">
        <v>1716</v>
      </c>
      <c r="E21" s="140" t="s">
        <v>1446</v>
      </c>
      <c r="F21" s="120" t="s">
        <v>1694</v>
      </c>
      <c r="G21" s="130" t="s">
        <v>1695</v>
      </c>
      <c r="H21" s="124">
        <v>20</v>
      </c>
      <c r="I21" s="124"/>
      <c r="J21" s="124"/>
      <c r="K21" s="118"/>
      <c r="L21" s="181"/>
      <c r="M21" s="181"/>
      <c r="N21" s="128"/>
      <c r="O21" s="181"/>
    </row>
    <row r="22" spans="2:15">
      <c r="B22" s="161" t="s">
        <v>1460</v>
      </c>
      <c r="C22" s="248"/>
      <c r="D22" s="249"/>
      <c r="E22" s="140" t="s">
        <v>1407</v>
      </c>
      <c r="F22" s="120" t="s">
        <v>1694</v>
      </c>
      <c r="G22" s="130" t="s">
        <v>1695</v>
      </c>
      <c r="H22" s="124">
        <v>10</v>
      </c>
      <c r="I22" s="124"/>
      <c r="J22" s="124"/>
      <c r="K22" s="118"/>
      <c r="L22" s="181"/>
      <c r="M22" s="181"/>
      <c r="N22" s="128"/>
      <c r="O22" s="181"/>
    </row>
    <row r="23" spans="2:15" ht="30" customHeight="1">
      <c r="B23" s="161" t="s">
        <v>1461</v>
      </c>
      <c r="C23" s="130" t="s">
        <v>1717</v>
      </c>
      <c r="D23" s="249" t="s">
        <v>1718</v>
      </c>
      <c r="E23" s="249"/>
      <c r="F23" s="120" t="s">
        <v>1694</v>
      </c>
      <c r="G23" s="130" t="s">
        <v>1695</v>
      </c>
      <c r="H23" s="124">
        <v>30</v>
      </c>
      <c r="I23" s="124"/>
      <c r="J23" s="124"/>
      <c r="K23" s="118"/>
      <c r="L23" s="181"/>
      <c r="M23" s="181"/>
      <c r="N23" s="128"/>
      <c r="O23" s="181"/>
    </row>
    <row r="24" spans="2:15" ht="31.5" customHeight="1">
      <c r="B24" s="161" t="s">
        <v>1462</v>
      </c>
      <c r="C24" s="125" t="s">
        <v>1719</v>
      </c>
      <c r="D24" s="246" t="s">
        <v>1720</v>
      </c>
      <c r="E24" s="246"/>
      <c r="F24" s="120" t="s">
        <v>1694</v>
      </c>
      <c r="G24" s="125" t="s">
        <v>1695</v>
      </c>
      <c r="H24" s="124">
        <v>100</v>
      </c>
      <c r="I24" s="124"/>
      <c r="J24" s="124"/>
      <c r="K24" s="118"/>
      <c r="L24" s="181"/>
      <c r="M24" s="181"/>
      <c r="N24" s="128"/>
      <c r="O24" s="181"/>
    </row>
    <row r="25" spans="2:15" ht="56.25">
      <c r="B25" s="161" t="s">
        <v>1463</v>
      </c>
      <c r="C25" s="130" t="s">
        <v>1401</v>
      </c>
      <c r="D25" s="140" t="s">
        <v>1721</v>
      </c>
      <c r="E25" s="140" t="s">
        <v>1722</v>
      </c>
      <c r="F25" s="120" t="s">
        <v>1694</v>
      </c>
      <c r="G25" s="130" t="s">
        <v>1695</v>
      </c>
      <c r="H25" s="124">
        <v>20</v>
      </c>
      <c r="I25" s="124"/>
      <c r="J25" s="124"/>
      <c r="K25" s="118"/>
      <c r="L25" s="181"/>
      <c r="M25" s="181"/>
      <c r="N25" s="128"/>
      <c r="O25" s="181"/>
    </row>
    <row r="26" spans="2:15" ht="24" customHeight="1">
      <c r="B26" s="161" t="s">
        <v>1464</v>
      </c>
      <c r="C26" s="245" t="s">
        <v>1723</v>
      </c>
      <c r="D26" s="246" t="s">
        <v>1724</v>
      </c>
      <c r="E26" s="138" t="s">
        <v>47</v>
      </c>
      <c r="F26" s="120" t="s">
        <v>1694</v>
      </c>
      <c r="G26" s="125" t="s">
        <v>1695</v>
      </c>
      <c r="H26" s="124">
        <v>20</v>
      </c>
      <c r="I26" s="124"/>
      <c r="J26" s="124"/>
      <c r="K26" s="118"/>
      <c r="L26" s="181"/>
      <c r="M26" s="181"/>
      <c r="N26" s="128"/>
      <c r="O26" s="181"/>
    </row>
    <row r="27" spans="2:15" ht="24" customHeight="1">
      <c r="B27" s="161" t="s">
        <v>1465</v>
      </c>
      <c r="C27" s="245"/>
      <c r="D27" s="246"/>
      <c r="E27" s="138" t="s">
        <v>884</v>
      </c>
      <c r="F27" s="120" t="s">
        <v>1694</v>
      </c>
      <c r="G27" s="125" t="s">
        <v>1695</v>
      </c>
      <c r="H27" s="124">
        <v>10</v>
      </c>
      <c r="I27" s="124"/>
      <c r="J27" s="124"/>
      <c r="K27" s="118"/>
      <c r="L27" s="181"/>
      <c r="M27" s="181"/>
      <c r="N27" s="128"/>
      <c r="O27" s="181"/>
    </row>
    <row r="28" spans="2:15" ht="24" customHeight="1">
      <c r="B28" s="161" t="s">
        <v>1466</v>
      </c>
      <c r="C28" s="245"/>
      <c r="D28" s="246"/>
      <c r="E28" s="138" t="s">
        <v>50</v>
      </c>
      <c r="F28" s="120" t="s">
        <v>1694</v>
      </c>
      <c r="G28" s="125" t="s">
        <v>1695</v>
      </c>
      <c r="H28" s="124">
        <v>2</v>
      </c>
      <c r="I28" s="124"/>
      <c r="J28" s="124"/>
      <c r="K28" s="118"/>
      <c r="L28" s="181"/>
      <c r="M28" s="181"/>
      <c r="N28" s="128"/>
      <c r="O28" s="181"/>
    </row>
    <row r="29" spans="2:15" ht="24" customHeight="1">
      <c r="B29" s="161" t="s">
        <v>1467</v>
      </c>
      <c r="C29" s="245"/>
      <c r="D29" s="246"/>
      <c r="E29" s="138" t="s">
        <v>1100</v>
      </c>
      <c r="F29" s="120" t="s">
        <v>1694</v>
      </c>
      <c r="G29" s="125" t="s">
        <v>1695</v>
      </c>
      <c r="H29" s="124">
        <v>15</v>
      </c>
      <c r="I29" s="124"/>
      <c r="J29" s="124"/>
      <c r="K29" s="118"/>
      <c r="L29" s="181"/>
      <c r="M29" s="181"/>
      <c r="N29" s="128"/>
      <c r="O29" s="181"/>
    </row>
    <row r="30" spans="2:15" ht="48.75" customHeight="1">
      <c r="B30" s="161" t="s">
        <v>1468</v>
      </c>
      <c r="C30" s="248" t="s">
        <v>1725</v>
      </c>
      <c r="D30" s="249" t="s">
        <v>1726</v>
      </c>
      <c r="E30" s="140" t="s">
        <v>1338</v>
      </c>
      <c r="F30" s="120" t="s">
        <v>1694</v>
      </c>
      <c r="G30" s="130" t="s">
        <v>1695</v>
      </c>
      <c r="H30" s="124">
        <v>5</v>
      </c>
      <c r="I30" s="124"/>
      <c r="J30" s="124"/>
      <c r="K30" s="118"/>
      <c r="L30" s="181"/>
      <c r="M30" s="181"/>
      <c r="N30" s="128"/>
      <c r="O30" s="181"/>
    </row>
    <row r="31" spans="2:15" ht="48.75" customHeight="1">
      <c r="B31" s="161" t="s">
        <v>1469</v>
      </c>
      <c r="C31" s="248"/>
      <c r="D31" s="249"/>
      <c r="E31" s="140" t="s">
        <v>47</v>
      </c>
      <c r="F31" s="120" t="s">
        <v>1694</v>
      </c>
      <c r="G31" s="130" t="s">
        <v>1695</v>
      </c>
      <c r="H31" s="124">
        <v>1</v>
      </c>
      <c r="I31" s="124"/>
      <c r="J31" s="124"/>
      <c r="K31" s="118"/>
      <c r="L31" s="181"/>
      <c r="M31" s="181"/>
      <c r="N31" s="128"/>
      <c r="O31" s="181"/>
    </row>
    <row r="32" spans="2:15" ht="49.5" customHeight="1">
      <c r="B32" s="161" t="s">
        <v>1470</v>
      </c>
      <c r="C32" s="248" t="s">
        <v>1725</v>
      </c>
      <c r="D32" s="249" t="s">
        <v>1727</v>
      </c>
      <c r="E32" s="140" t="s">
        <v>1338</v>
      </c>
      <c r="F32" s="120" t="s">
        <v>1694</v>
      </c>
      <c r="G32" s="130" t="s">
        <v>1695</v>
      </c>
      <c r="H32" s="124">
        <v>5</v>
      </c>
      <c r="I32" s="124"/>
      <c r="J32" s="124"/>
      <c r="K32" s="118"/>
      <c r="L32" s="181"/>
      <c r="M32" s="181"/>
      <c r="N32" s="128"/>
      <c r="O32" s="181"/>
    </row>
    <row r="33" spans="2:15" ht="49.5" customHeight="1">
      <c r="B33" s="161" t="s">
        <v>1471</v>
      </c>
      <c r="C33" s="248"/>
      <c r="D33" s="249"/>
      <c r="E33" s="140" t="s">
        <v>47</v>
      </c>
      <c r="F33" s="120" t="s">
        <v>1694</v>
      </c>
      <c r="G33" s="130" t="s">
        <v>1695</v>
      </c>
      <c r="H33" s="124">
        <v>5</v>
      </c>
      <c r="I33" s="124"/>
      <c r="J33" s="124"/>
      <c r="K33" s="118"/>
      <c r="L33" s="181"/>
      <c r="M33" s="181"/>
      <c r="N33" s="128"/>
      <c r="O33" s="181"/>
    </row>
    <row r="34" spans="2:15" ht="27" customHeight="1">
      <c r="B34" s="161" t="s">
        <v>1473</v>
      </c>
      <c r="C34" s="125" t="s">
        <v>1102</v>
      </c>
      <c r="D34" s="246" t="s">
        <v>1728</v>
      </c>
      <c r="E34" s="246"/>
      <c r="F34" s="120" t="s">
        <v>1694</v>
      </c>
      <c r="G34" s="130" t="s">
        <v>1695</v>
      </c>
      <c r="H34" s="124">
        <v>5</v>
      </c>
      <c r="I34" s="124"/>
      <c r="J34" s="124"/>
      <c r="K34" s="118"/>
      <c r="L34" s="181"/>
      <c r="M34" s="181"/>
      <c r="N34" s="128"/>
      <c r="O34" s="181"/>
    </row>
    <row r="35" spans="2:15" ht="26.25" customHeight="1">
      <c r="B35" s="161" t="s">
        <v>1474</v>
      </c>
      <c r="C35" s="245" t="s">
        <v>1729</v>
      </c>
      <c r="D35" s="246" t="s">
        <v>1730</v>
      </c>
      <c r="E35" s="138" t="s">
        <v>1731</v>
      </c>
      <c r="F35" s="120" t="s">
        <v>1694</v>
      </c>
      <c r="G35" s="125" t="s">
        <v>1732</v>
      </c>
      <c r="H35" s="124">
        <v>25</v>
      </c>
      <c r="I35" s="124"/>
      <c r="J35" s="124"/>
      <c r="K35" s="118"/>
      <c r="L35" s="181"/>
      <c r="M35" s="181"/>
      <c r="N35" s="128"/>
      <c r="O35" s="181"/>
    </row>
    <row r="36" spans="2:15" ht="22.5">
      <c r="B36" s="161" t="s">
        <v>1475</v>
      </c>
      <c r="C36" s="245"/>
      <c r="D36" s="246"/>
      <c r="E36" s="138" t="s">
        <v>159</v>
      </c>
      <c r="F36" s="120" t="s">
        <v>1694</v>
      </c>
      <c r="G36" s="125" t="s">
        <v>1733</v>
      </c>
      <c r="H36" s="124">
        <v>5</v>
      </c>
      <c r="I36" s="124"/>
      <c r="J36" s="124"/>
      <c r="K36" s="118"/>
      <c r="L36" s="181"/>
      <c r="M36" s="181"/>
      <c r="N36" s="128"/>
      <c r="O36" s="181"/>
    </row>
    <row r="37" spans="2:15" ht="33.75">
      <c r="B37" s="161" t="s">
        <v>1476</v>
      </c>
      <c r="C37" s="245" t="s">
        <v>1734</v>
      </c>
      <c r="D37" s="246" t="s">
        <v>1735</v>
      </c>
      <c r="E37" s="138" t="s">
        <v>1736</v>
      </c>
      <c r="F37" s="120" t="s">
        <v>1694</v>
      </c>
      <c r="G37" s="130" t="s">
        <v>1695</v>
      </c>
      <c r="H37" s="124">
        <v>1</v>
      </c>
      <c r="I37" s="124"/>
      <c r="J37" s="124"/>
      <c r="K37" s="118"/>
      <c r="L37" s="181"/>
      <c r="M37" s="181"/>
      <c r="N37" s="128"/>
      <c r="O37" s="181"/>
    </row>
    <row r="38" spans="2:15" ht="33.75">
      <c r="B38" s="161" t="s">
        <v>1477</v>
      </c>
      <c r="C38" s="245"/>
      <c r="D38" s="246"/>
      <c r="E38" s="138" t="s">
        <v>1737</v>
      </c>
      <c r="F38" s="120" t="s">
        <v>1694</v>
      </c>
      <c r="G38" s="130" t="s">
        <v>1695</v>
      </c>
      <c r="H38" s="124">
        <v>5</v>
      </c>
      <c r="I38" s="124"/>
      <c r="J38" s="124"/>
      <c r="K38" s="118"/>
      <c r="L38" s="181"/>
      <c r="M38" s="181"/>
      <c r="N38" s="128"/>
      <c r="O38" s="181"/>
    </row>
    <row r="39" spans="2:15" ht="33.75">
      <c r="B39" s="161" t="s">
        <v>1738</v>
      </c>
      <c r="C39" s="245"/>
      <c r="D39" s="246"/>
      <c r="E39" s="138" t="s">
        <v>1739</v>
      </c>
      <c r="F39" s="120" t="s">
        <v>1694</v>
      </c>
      <c r="G39" s="130" t="s">
        <v>1695</v>
      </c>
      <c r="H39" s="124">
        <v>5</v>
      </c>
      <c r="I39" s="124"/>
      <c r="J39" s="124"/>
      <c r="K39" s="118"/>
      <c r="L39" s="181"/>
      <c r="M39" s="181"/>
      <c r="N39" s="128"/>
      <c r="O39" s="181"/>
    </row>
    <row r="40" spans="2:15">
      <c r="B40" s="161" t="s">
        <v>1740</v>
      </c>
      <c r="C40" s="245" t="s">
        <v>1741</v>
      </c>
      <c r="D40" s="246" t="s">
        <v>1742</v>
      </c>
      <c r="E40" s="246"/>
      <c r="F40" s="120" t="s">
        <v>1694</v>
      </c>
      <c r="G40" s="130" t="s">
        <v>1743</v>
      </c>
      <c r="H40" s="124">
        <v>10</v>
      </c>
      <c r="I40" s="124"/>
      <c r="J40" s="124"/>
      <c r="K40" s="118"/>
      <c r="L40" s="181"/>
      <c r="M40" s="181"/>
      <c r="N40" s="128"/>
      <c r="O40" s="181"/>
    </row>
    <row r="41" spans="2:15">
      <c r="B41" s="161" t="s">
        <v>1744</v>
      </c>
      <c r="C41" s="245"/>
      <c r="D41" s="246" t="s">
        <v>1745</v>
      </c>
      <c r="E41" s="246"/>
      <c r="F41" s="120" t="s">
        <v>1694</v>
      </c>
      <c r="G41" s="130" t="s">
        <v>1743</v>
      </c>
      <c r="H41" s="124">
        <v>5</v>
      </c>
      <c r="I41" s="124"/>
      <c r="J41" s="124"/>
      <c r="K41" s="118"/>
      <c r="L41" s="181"/>
      <c r="M41" s="181"/>
      <c r="N41" s="128"/>
      <c r="O41" s="181"/>
    </row>
    <row r="42" spans="2:15" ht="124.5" customHeight="1">
      <c r="B42" s="161" t="s">
        <v>1746</v>
      </c>
      <c r="C42" s="159" t="s">
        <v>882</v>
      </c>
      <c r="D42" s="160" t="s">
        <v>1747</v>
      </c>
      <c r="E42" s="139" t="s">
        <v>1748</v>
      </c>
      <c r="F42" s="120" t="s">
        <v>1694</v>
      </c>
      <c r="G42" s="125" t="s">
        <v>1695</v>
      </c>
      <c r="H42" s="124">
        <v>1</v>
      </c>
      <c r="I42" s="124"/>
      <c r="J42" s="124"/>
      <c r="K42" s="118"/>
      <c r="L42" s="181"/>
      <c r="M42" s="181"/>
      <c r="N42" s="128"/>
      <c r="O42" s="181"/>
    </row>
    <row r="43" spans="2:15" ht="78.75">
      <c r="B43" s="161" t="s">
        <v>1749</v>
      </c>
      <c r="C43" s="125" t="s">
        <v>882</v>
      </c>
      <c r="D43" s="138" t="s">
        <v>1751</v>
      </c>
      <c r="E43" s="138" t="s">
        <v>1752</v>
      </c>
      <c r="F43" s="120" t="s">
        <v>1694</v>
      </c>
      <c r="G43" s="125" t="s">
        <v>1705</v>
      </c>
      <c r="H43" s="124">
        <v>1</v>
      </c>
      <c r="I43" s="124"/>
      <c r="J43" s="124"/>
      <c r="K43" s="118"/>
      <c r="L43" s="181"/>
      <c r="M43" s="181"/>
      <c r="N43" s="128"/>
      <c r="O43" s="181"/>
    </row>
    <row r="44" spans="2:15" ht="105" customHeight="1">
      <c r="B44" s="161" t="s">
        <v>1750</v>
      </c>
      <c r="C44" s="130" t="s">
        <v>1754</v>
      </c>
      <c r="D44" s="136" t="s">
        <v>1755</v>
      </c>
      <c r="E44" s="140" t="s">
        <v>1756</v>
      </c>
      <c r="F44" s="120" t="s">
        <v>1694</v>
      </c>
      <c r="G44" s="130" t="s">
        <v>1695</v>
      </c>
      <c r="H44" s="124">
        <v>2</v>
      </c>
      <c r="I44" s="124"/>
      <c r="J44" s="124"/>
      <c r="K44" s="118"/>
      <c r="L44" s="181"/>
      <c r="M44" s="181"/>
      <c r="N44" s="128"/>
      <c r="O44" s="181"/>
    </row>
    <row r="45" spans="2:15" ht="67.5">
      <c r="B45" s="161" t="s">
        <v>1753</v>
      </c>
      <c r="C45" s="130" t="s">
        <v>1758</v>
      </c>
      <c r="D45" s="140" t="s">
        <v>1759</v>
      </c>
      <c r="E45" s="140" t="s">
        <v>1760</v>
      </c>
      <c r="F45" s="120" t="s">
        <v>1694</v>
      </c>
      <c r="G45" s="130" t="s">
        <v>1695</v>
      </c>
      <c r="H45" s="124">
        <v>2</v>
      </c>
      <c r="I45" s="124"/>
      <c r="J45" s="124"/>
      <c r="K45" s="118"/>
      <c r="L45" s="181"/>
      <c r="M45" s="181"/>
      <c r="N45" s="128"/>
      <c r="O45" s="181"/>
    </row>
    <row r="46" spans="2:15" ht="75" customHeight="1">
      <c r="B46" s="161" t="s">
        <v>1757</v>
      </c>
      <c r="C46" s="141" t="s">
        <v>889</v>
      </c>
      <c r="D46" s="133" t="s">
        <v>1762</v>
      </c>
      <c r="E46" s="133" t="s">
        <v>1763</v>
      </c>
      <c r="F46" s="120" t="s">
        <v>1694</v>
      </c>
      <c r="G46" s="125" t="s">
        <v>1695</v>
      </c>
      <c r="H46" s="124">
        <v>15</v>
      </c>
      <c r="I46" s="124"/>
      <c r="J46" s="124"/>
      <c r="K46" s="118"/>
      <c r="L46" s="181"/>
      <c r="M46" s="181"/>
      <c r="N46" s="128"/>
      <c r="O46" s="181"/>
    </row>
    <row r="47" spans="2:15" ht="34.5" customHeight="1">
      <c r="B47" s="161" t="s">
        <v>1761</v>
      </c>
      <c r="C47" s="245" t="s">
        <v>901</v>
      </c>
      <c r="D47" s="246" t="s">
        <v>1765</v>
      </c>
      <c r="E47" s="138" t="s">
        <v>903</v>
      </c>
      <c r="F47" s="120" t="s">
        <v>1694</v>
      </c>
      <c r="G47" s="125" t="s">
        <v>1695</v>
      </c>
      <c r="H47" s="124">
        <v>1</v>
      </c>
      <c r="I47" s="124"/>
      <c r="J47" s="124"/>
      <c r="K47" s="118"/>
      <c r="L47" s="181"/>
      <c r="M47" s="181"/>
      <c r="N47" s="128"/>
      <c r="O47" s="181"/>
    </row>
    <row r="48" spans="2:15" ht="34.5" customHeight="1">
      <c r="B48" s="161" t="s">
        <v>1764</v>
      </c>
      <c r="C48" s="245"/>
      <c r="D48" s="246"/>
      <c r="E48" s="138" t="s">
        <v>906</v>
      </c>
      <c r="F48" s="120" t="s">
        <v>1694</v>
      </c>
      <c r="G48" s="125" t="s">
        <v>1695</v>
      </c>
      <c r="H48" s="124">
        <v>5</v>
      </c>
      <c r="I48" s="124"/>
      <c r="J48" s="124"/>
      <c r="K48" s="118"/>
      <c r="L48" s="181"/>
      <c r="M48" s="181"/>
      <c r="N48" s="128"/>
      <c r="O48" s="181"/>
    </row>
    <row r="49" spans="2:15" ht="39" customHeight="1">
      <c r="B49" s="161" t="s">
        <v>1766</v>
      </c>
      <c r="C49" s="245" t="s">
        <v>912</v>
      </c>
      <c r="D49" s="246" t="s">
        <v>1768</v>
      </c>
      <c r="E49" s="138" t="s">
        <v>914</v>
      </c>
      <c r="F49" s="120" t="s">
        <v>1694</v>
      </c>
      <c r="G49" s="125" t="s">
        <v>1695</v>
      </c>
      <c r="H49" s="124">
        <v>1</v>
      </c>
      <c r="I49" s="124"/>
      <c r="J49" s="124"/>
      <c r="K49" s="118"/>
      <c r="L49" s="181"/>
      <c r="M49" s="181"/>
      <c r="N49" s="128"/>
      <c r="O49" s="181"/>
    </row>
    <row r="50" spans="2:15" ht="39" customHeight="1">
      <c r="B50" s="161" t="s">
        <v>1767</v>
      </c>
      <c r="C50" s="245"/>
      <c r="D50" s="246"/>
      <c r="E50" s="138" t="s">
        <v>917</v>
      </c>
      <c r="F50" s="120" t="s">
        <v>1694</v>
      </c>
      <c r="G50" s="125" t="s">
        <v>1695</v>
      </c>
      <c r="H50" s="124">
        <v>1</v>
      </c>
      <c r="I50" s="124"/>
      <c r="J50" s="124"/>
      <c r="K50" s="118"/>
      <c r="L50" s="181"/>
      <c r="M50" s="181"/>
      <c r="N50" s="128"/>
      <c r="O50" s="181"/>
    </row>
    <row r="51" spans="2:15" ht="60.75" customHeight="1">
      <c r="B51" s="161" t="s">
        <v>1769</v>
      </c>
      <c r="C51" s="125" t="s">
        <v>920</v>
      </c>
      <c r="D51" s="138" t="s">
        <v>1771</v>
      </c>
      <c r="E51" s="138" t="s">
        <v>1772</v>
      </c>
      <c r="F51" s="120" t="s">
        <v>1694</v>
      </c>
      <c r="G51" s="125" t="s">
        <v>1695</v>
      </c>
      <c r="H51" s="124">
        <v>1</v>
      </c>
      <c r="I51" s="124"/>
      <c r="J51" s="124"/>
      <c r="K51" s="118"/>
      <c r="L51" s="181"/>
      <c r="M51" s="181"/>
      <c r="N51" s="128"/>
      <c r="O51" s="181"/>
    </row>
    <row r="52" spans="2:15" ht="78.75">
      <c r="B52" s="161" t="s">
        <v>1770</v>
      </c>
      <c r="C52" s="125" t="s">
        <v>1774</v>
      </c>
      <c r="D52" s="138" t="s">
        <v>1775</v>
      </c>
      <c r="E52" s="138" t="s">
        <v>1776</v>
      </c>
      <c r="F52" s="120" t="s">
        <v>1694</v>
      </c>
      <c r="G52" s="125" t="s">
        <v>1695</v>
      </c>
      <c r="H52" s="124">
        <v>1</v>
      </c>
      <c r="I52" s="124"/>
      <c r="J52" s="124"/>
      <c r="K52" s="118"/>
      <c r="L52" s="181"/>
      <c r="M52" s="181"/>
      <c r="N52" s="128"/>
      <c r="O52" s="181"/>
    </row>
    <row r="53" spans="2:15" ht="82.5" customHeight="1">
      <c r="B53" s="161" t="s">
        <v>1773</v>
      </c>
      <c r="C53" s="130" t="s">
        <v>1038</v>
      </c>
      <c r="D53" s="250" t="s">
        <v>2836</v>
      </c>
      <c r="E53" s="251"/>
      <c r="F53" s="120" t="s">
        <v>1694</v>
      </c>
      <c r="G53" s="130" t="s">
        <v>1695</v>
      </c>
      <c r="H53" s="124">
        <v>2</v>
      </c>
      <c r="I53" s="124"/>
      <c r="J53" s="124"/>
      <c r="K53" s="118"/>
      <c r="L53" s="181"/>
      <c r="M53" s="181"/>
      <c r="N53" s="128"/>
      <c r="O53" s="181"/>
    </row>
    <row r="54" spans="2:15" ht="90">
      <c r="B54" s="161" t="s">
        <v>1777</v>
      </c>
      <c r="C54" s="130" t="s">
        <v>1779</v>
      </c>
      <c r="D54" s="140" t="s">
        <v>1780</v>
      </c>
      <c r="E54" s="140" t="s">
        <v>1781</v>
      </c>
      <c r="F54" s="120" t="s">
        <v>1694</v>
      </c>
      <c r="G54" s="130" t="s">
        <v>1695</v>
      </c>
      <c r="H54" s="124">
        <v>1</v>
      </c>
      <c r="I54" s="124"/>
      <c r="J54" s="124"/>
      <c r="K54" s="118"/>
      <c r="L54" s="181"/>
      <c r="M54" s="181"/>
      <c r="N54" s="128"/>
      <c r="O54" s="181"/>
    </row>
    <row r="55" spans="2:15" ht="96" customHeight="1">
      <c r="B55" s="161" t="s">
        <v>1778</v>
      </c>
      <c r="C55" s="130" t="s">
        <v>1783</v>
      </c>
      <c r="D55" s="142" t="s">
        <v>1784</v>
      </c>
      <c r="E55" s="140" t="s">
        <v>1785</v>
      </c>
      <c r="F55" s="120" t="s">
        <v>1694</v>
      </c>
      <c r="G55" s="130" t="s">
        <v>1695</v>
      </c>
      <c r="H55" s="124">
        <v>10</v>
      </c>
      <c r="I55" s="124"/>
      <c r="J55" s="124"/>
      <c r="K55" s="118"/>
      <c r="L55" s="181"/>
      <c r="M55" s="181"/>
      <c r="N55" s="128"/>
      <c r="O55" s="181"/>
    </row>
    <row r="56" spans="2:15" ht="52.5" customHeight="1">
      <c r="B56" s="161" t="s">
        <v>1782</v>
      </c>
      <c r="C56" s="245" t="s">
        <v>927</v>
      </c>
      <c r="D56" s="246" t="s">
        <v>1787</v>
      </c>
      <c r="E56" s="138" t="s">
        <v>929</v>
      </c>
      <c r="F56" s="120" t="s">
        <v>1694</v>
      </c>
      <c r="G56" s="125" t="s">
        <v>1695</v>
      </c>
      <c r="H56" s="124">
        <v>1</v>
      </c>
      <c r="I56" s="124"/>
      <c r="J56" s="124"/>
      <c r="K56" s="118"/>
      <c r="L56" s="181"/>
      <c r="M56" s="181"/>
      <c r="N56" s="128"/>
      <c r="O56" s="181"/>
    </row>
    <row r="57" spans="2:15" ht="52.5" customHeight="1">
      <c r="B57" s="161" t="s">
        <v>1786</v>
      </c>
      <c r="C57" s="245"/>
      <c r="D57" s="246"/>
      <c r="E57" s="138" t="s">
        <v>1789</v>
      </c>
      <c r="F57" s="120" t="s">
        <v>1694</v>
      </c>
      <c r="G57" s="125" t="s">
        <v>1695</v>
      </c>
      <c r="H57" s="124">
        <v>5</v>
      </c>
      <c r="I57" s="124"/>
      <c r="J57" s="124"/>
      <c r="K57" s="118"/>
      <c r="L57" s="181"/>
      <c r="M57" s="181"/>
      <c r="N57" s="128"/>
      <c r="O57" s="181"/>
    </row>
    <row r="58" spans="2:15" ht="84.75" customHeight="1">
      <c r="B58" s="161" t="s">
        <v>1788</v>
      </c>
      <c r="C58" s="125" t="s">
        <v>1112</v>
      </c>
      <c r="D58" s="138" t="s">
        <v>1791</v>
      </c>
      <c r="E58" s="138" t="s">
        <v>1792</v>
      </c>
      <c r="F58" s="120" t="s">
        <v>1694</v>
      </c>
      <c r="G58" s="130" t="s">
        <v>1695</v>
      </c>
      <c r="H58" s="124">
        <v>5</v>
      </c>
      <c r="I58" s="124"/>
      <c r="J58" s="124"/>
      <c r="K58" s="118"/>
      <c r="L58" s="181"/>
      <c r="M58" s="181"/>
      <c r="N58" s="128"/>
      <c r="O58" s="181"/>
    </row>
    <row r="59" spans="2:15" ht="35.25" customHeight="1">
      <c r="B59" s="161" t="s">
        <v>1790</v>
      </c>
      <c r="C59" s="125" t="s">
        <v>1794</v>
      </c>
      <c r="D59" s="246" t="s">
        <v>2838</v>
      </c>
      <c r="E59" s="246"/>
      <c r="F59" s="120" t="s">
        <v>1694</v>
      </c>
      <c r="G59" s="130" t="s">
        <v>1695</v>
      </c>
      <c r="H59" s="124">
        <v>1</v>
      </c>
      <c r="I59" s="124"/>
      <c r="J59" s="124"/>
      <c r="K59" s="118"/>
      <c r="L59" s="181"/>
      <c r="M59" s="181"/>
      <c r="N59" s="128"/>
      <c r="O59" s="181"/>
    </row>
    <row r="60" spans="2:15" ht="29.25" customHeight="1">
      <c r="B60" s="161" t="s">
        <v>1793</v>
      </c>
      <c r="C60" s="125" t="s">
        <v>1796</v>
      </c>
      <c r="D60" s="246" t="s">
        <v>2839</v>
      </c>
      <c r="E60" s="246"/>
      <c r="F60" s="120" t="s">
        <v>1694</v>
      </c>
      <c r="G60" s="130" t="s">
        <v>1695</v>
      </c>
      <c r="H60" s="124">
        <v>1</v>
      </c>
      <c r="I60" s="124"/>
      <c r="J60" s="124"/>
      <c r="K60" s="118"/>
      <c r="L60" s="181"/>
      <c r="M60" s="181"/>
      <c r="N60" s="128"/>
      <c r="O60" s="181"/>
    </row>
    <row r="61" spans="2:15" ht="90">
      <c r="B61" s="161" t="s">
        <v>1795</v>
      </c>
      <c r="C61" s="125" t="s">
        <v>932</v>
      </c>
      <c r="D61" s="138" t="s">
        <v>1798</v>
      </c>
      <c r="E61" s="138" t="s">
        <v>1799</v>
      </c>
      <c r="F61" s="120" t="s">
        <v>1694</v>
      </c>
      <c r="G61" s="125" t="s">
        <v>1695</v>
      </c>
      <c r="H61" s="124">
        <v>1</v>
      </c>
      <c r="I61" s="124"/>
      <c r="J61" s="124"/>
      <c r="K61" s="118"/>
      <c r="L61" s="181"/>
      <c r="M61" s="181"/>
      <c r="N61" s="128"/>
      <c r="O61" s="181"/>
    </row>
    <row r="62" spans="2:15" ht="100.5" customHeight="1" thickBot="1">
      <c r="B62" s="161" t="s">
        <v>1797</v>
      </c>
      <c r="C62" s="144" t="s">
        <v>1364</v>
      </c>
      <c r="D62" s="145" t="s">
        <v>1800</v>
      </c>
      <c r="E62" s="145" t="s">
        <v>1801</v>
      </c>
      <c r="F62" s="121" t="s">
        <v>1694</v>
      </c>
      <c r="G62" s="144" t="s">
        <v>1695</v>
      </c>
      <c r="H62" s="126">
        <v>2</v>
      </c>
      <c r="I62" s="126"/>
      <c r="J62" s="126"/>
      <c r="K62" s="119"/>
      <c r="L62" s="182"/>
      <c r="M62" s="182"/>
      <c r="N62" s="143"/>
      <c r="O62" s="182"/>
    </row>
    <row r="63" spans="2:15" ht="15.75" thickBot="1">
      <c r="B63" s="252" t="s">
        <v>1802</v>
      </c>
      <c r="C63" s="253"/>
      <c r="D63" s="253"/>
      <c r="E63" s="253"/>
      <c r="F63" s="253"/>
      <c r="G63" s="253"/>
      <c r="H63" s="253"/>
      <c r="I63" s="253"/>
      <c r="J63" s="253"/>
      <c r="K63" s="253"/>
      <c r="L63" s="175" t="s">
        <v>1803</v>
      </c>
      <c r="M63" s="176"/>
      <c r="N63" s="147" t="s">
        <v>1803</v>
      </c>
      <c r="O63" s="178"/>
    </row>
    <row r="65" spans="2:2">
      <c r="B65" s="156" t="s">
        <v>1804</v>
      </c>
    </row>
    <row r="66" spans="2:2">
      <c r="B66" s="157" t="s">
        <v>1805</v>
      </c>
    </row>
    <row r="67" spans="2:2">
      <c r="B67" s="158"/>
    </row>
  </sheetData>
  <mergeCells count="38">
    <mergeCell ref="B63:K63"/>
    <mergeCell ref="C35:C36"/>
    <mergeCell ref="D21:D22"/>
    <mergeCell ref="D23:E23"/>
    <mergeCell ref="D19:D20"/>
    <mergeCell ref="C26:C29"/>
    <mergeCell ref="D26:D29"/>
    <mergeCell ref="D35:D36"/>
    <mergeCell ref="D60:E60"/>
    <mergeCell ref="C56:C57"/>
    <mergeCell ref="D56:D57"/>
    <mergeCell ref="D59:E59"/>
    <mergeCell ref="C37:C39"/>
    <mergeCell ref="D37:D39"/>
    <mergeCell ref="D53:E53"/>
    <mergeCell ref="C12:C13"/>
    <mergeCell ref="D12:D13"/>
    <mergeCell ref="C16:C18"/>
    <mergeCell ref="C47:C48"/>
    <mergeCell ref="D47:D48"/>
    <mergeCell ref="C21:C22"/>
    <mergeCell ref="D16:D18"/>
    <mergeCell ref="B2:O4"/>
    <mergeCell ref="B5:O5"/>
    <mergeCell ref="B6:O6"/>
    <mergeCell ref="C49:C50"/>
    <mergeCell ref="D49:D50"/>
    <mergeCell ref="D7:E7"/>
    <mergeCell ref="C30:C31"/>
    <mergeCell ref="D30:D31"/>
    <mergeCell ref="C32:C33"/>
    <mergeCell ref="D32:D33"/>
    <mergeCell ref="C19:C20"/>
    <mergeCell ref="D34:E34"/>
    <mergeCell ref="C40:C41"/>
    <mergeCell ref="D40:E40"/>
    <mergeCell ref="D41:E41"/>
    <mergeCell ref="D24:E24"/>
  </mergeCells>
  <pageMargins left="0.70866141732283472" right="0.70866141732283472" top="0.74803149606299213" bottom="0.74803149606299213" header="0.31496062992125984" footer="0.31496062992125984"/>
  <pageSetup paperSize="9" scale="6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56"/>
  <sheetViews>
    <sheetView zoomScaleNormal="100" workbookViewId="0">
      <selection activeCell="C6" sqref="C6"/>
    </sheetView>
  </sheetViews>
  <sheetFormatPr defaultRowHeight="15"/>
  <cols>
    <col min="1" max="1" width="3.42578125" customWidth="1"/>
    <col min="2" max="2" width="5.140625" customWidth="1"/>
    <col min="3" max="3" width="16.42578125" customWidth="1"/>
    <col min="4" max="4" width="28.5703125" customWidth="1"/>
    <col min="5" max="5" width="31" customWidth="1"/>
    <col min="7" max="7" width="9.85546875" customWidth="1"/>
    <col min="8" max="8" width="10.140625" customWidth="1"/>
    <col min="9" max="9" width="13.42578125" customWidth="1"/>
    <col min="10" max="10" width="10.85546875" customWidth="1"/>
    <col min="11" max="11" width="17" customWidth="1"/>
    <col min="12" max="12" width="12.140625" style="173" customWidth="1"/>
    <col min="13" max="13" width="11.7109375" style="173" customWidth="1"/>
    <col min="15" max="15" width="12.7109375" style="173" customWidth="1"/>
  </cols>
  <sheetData>
    <row r="1" spans="2:15" ht="15.75" thickBot="1"/>
    <row r="2" spans="2:15" ht="45.75" customHeight="1">
      <c r="B2" s="233" t="s">
        <v>2835</v>
      </c>
      <c r="C2" s="234"/>
      <c r="D2" s="234"/>
      <c r="E2" s="234"/>
      <c r="F2" s="234"/>
      <c r="G2" s="234"/>
      <c r="H2" s="234"/>
      <c r="I2" s="234"/>
      <c r="J2" s="234"/>
      <c r="K2" s="234"/>
      <c r="L2" s="234"/>
      <c r="M2" s="234"/>
      <c r="N2" s="234"/>
      <c r="O2" s="235"/>
    </row>
    <row r="3" spans="2:15" ht="3.75" customHeight="1" thickBot="1">
      <c r="B3" s="236"/>
      <c r="C3" s="237"/>
      <c r="D3" s="237"/>
      <c r="E3" s="237"/>
      <c r="F3" s="237"/>
      <c r="G3" s="237"/>
      <c r="H3" s="237"/>
      <c r="I3" s="237"/>
      <c r="J3" s="237"/>
      <c r="K3" s="237"/>
      <c r="L3" s="237"/>
      <c r="M3" s="237"/>
      <c r="N3" s="237"/>
      <c r="O3" s="238"/>
    </row>
    <row r="4" spans="2:15" ht="18.75" customHeight="1">
      <c r="B4" s="239" t="s">
        <v>1806</v>
      </c>
      <c r="C4" s="240"/>
      <c r="D4" s="240"/>
      <c r="E4" s="240"/>
      <c r="F4" s="240"/>
      <c r="G4" s="240"/>
      <c r="H4" s="240"/>
      <c r="I4" s="240"/>
      <c r="J4" s="240"/>
      <c r="K4" s="240"/>
      <c r="L4" s="240"/>
      <c r="M4" s="240"/>
      <c r="N4" s="240"/>
      <c r="O4" s="241"/>
    </row>
    <row r="5" spans="2:15" ht="37.5" customHeight="1" thickBot="1">
      <c r="B5" s="242" t="s">
        <v>1807</v>
      </c>
      <c r="C5" s="243"/>
      <c r="D5" s="243"/>
      <c r="E5" s="243"/>
      <c r="F5" s="243"/>
      <c r="G5" s="243"/>
      <c r="H5" s="243"/>
      <c r="I5" s="243"/>
      <c r="J5" s="243"/>
      <c r="K5" s="243"/>
      <c r="L5" s="243"/>
      <c r="M5" s="243"/>
      <c r="N5" s="243"/>
      <c r="O5" s="244"/>
    </row>
    <row r="6" spans="2:15" s="154" customFormat="1" ht="42.75" thickBot="1">
      <c r="B6" s="150" t="s">
        <v>0</v>
      </c>
      <c r="C6" s="151" t="s">
        <v>1</v>
      </c>
      <c r="D6" s="247" t="s">
        <v>1682</v>
      </c>
      <c r="E6" s="247"/>
      <c r="F6" s="151" t="s">
        <v>3</v>
      </c>
      <c r="G6" s="151" t="s">
        <v>1683</v>
      </c>
      <c r="H6" s="152" t="s">
        <v>1684</v>
      </c>
      <c r="I6" s="152" t="s">
        <v>1685</v>
      </c>
      <c r="J6" s="152" t="s">
        <v>1686</v>
      </c>
      <c r="K6" s="151" t="s">
        <v>1687</v>
      </c>
      <c r="L6" s="171" t="s">
        <v>1688</v>
      </c>
      <c r="M6" s="171" t="s">
        <v>1689</v>
      </c>
      <c r="N6" s="153" t="s">
        <v>1690</v>
      </c>
      <c r="O6" s="177" t="s">
        <v>1691</v>
      </c>
    </row>
    <row r="7" spans="2:15" s="154" customFormat="1" ht="12" thickBot="1">
      <c r="B7" s="183">
        <v>1</v>
      </c>
      <c r="C7" s="184">
        <v>2</v>
      </c>
      <c r="D7" s="184">
        <v>3</v>
      </c>
      <c r="E7" s="184">
        <v>4</v>
      </c>
      <c r="F7" s="185">
        <v>5</v>
      </c>
      <c r="G7" s="184">
        <v>6</v>
      </c>
      <c r="H7" s="186">
        <v>7</v>
      </c>
      <c r="I7" s="186">
        <v>8</v>
      </c>
      <c r="J7" s="186">
        <v>9</v>
      </c>
      <c r="K7" s="184">
        <v>10</v>
      </c>
      <c r="L7" s="187">
        <v>11</v>
      </c>
      <c r="M7" s="187">
        <v>12</v>
      </c>
      <c r="N7" s="184">
        <v>13</v>
      </c>
      <c r="O7" s="188">
        <v>14</v>
      </c>
    </row>
    <row r="8" spans="2:15" ht="18.75" customHeight="1">
      <c r="B8" s="266" t="s">
        <v>56</v>
      </c>
      <c r="C8" s="266"/>
      <c r="D8" s="266"/>
      <c r="E8" s="266"/>
      <c r="F8" s="266"/>
      <c r="G8" s="266"/>
      <c r="H8" s="266"/>
      <c r="I8" s="266"/>
      <c r="J8" s="266"/>
      <c r="K8" s="266"/>
      <c r="L8" s="266"/>
      <c r="M8" s="266"/>
      <c r="N8" s="266"/>
      <c r="O8" s="266"/>
    </row>
    <row r="9" spans="2:15">
      <c r="B9" s="127" t="s">
        <v>57</v>
      </c>
      <c r="C9" s="245" t="s">
        <v>1808</v>
      </c>
      <c r="D9" s="246" t="s">
        <v>1809</v>
      </c>
      <c r="E9" s="138" t="s">
        <v>60</v>
      </c>
      <c r="F9" s="120" t="s">
        <v>1694</v>
      </c>
      <c r="G9" s="125" t="s">
        <v>1695</v>
      </c>
      <c r="H9" s="124">
        <v>10</v>
      </c>
      <c r="I9" s="128"/>
      <c r="J9" s="146"/>
      <c r="K9" s="146"/>
      <c r="L9" s="174"/>
      <c r="M9" s="174"/>
      <c r="N9" s="146"/>
      <c r="O9" s="174"/>
    </row>
    <row r="10" spans="2:15">
      <c r="B10" s="127" t="s">
        <v>62</v>
      </c>
      <c r="C10" s="245"/>
      <c r="D10" s="246"/>
      <c r="E10" s="138" t="s">
        <v>63</v>
      </c>
      <c r="F10" s="120" t="s">
        <v>1694</v>
      </c>
      <c r="G10" s="125" t="s">
        <v>1695</v>
      </c>
      <c r="H10" s="124">
        <v>15</v>
      </c>
      <c r="I10" s="128"/>
      <c r="J10" s="146"/>
      <c r="K10" s="146"/>
      <c r="L10" s="174"/>
      <c r="M10" s="174"/>
      <c r="N10" s="146"/>
      <c r="O10" s="174"/>
    </row>
    <row r="11" spans="2:15">
      <c r="B11" s="127" t="s">
        <v>65</v>
      </c>
      <c r="C11" s="245"/>
      <c r="D11" s="246"/>
      <c r="E11" s="138" t="s">
        <v>66</v>
      </c>
      <c r="F11" s="120" t="s">
        <v>1694</v>
      </c>
      <c r="G11" s="125" t="s">
        <v>1695</v>
      </c>
      <c r="H11" s="124">
        <v>15</v>
      </c>
      <c r="I11" s="128"/>
      <c r="J11" s="146"/>
      <c r="K11" s="146"/>
      <c r="L11" s="174"/>
      <c r="M11" s="174"/>
      <c r="N11" s="146"/>
      <c r="O11" s="174"/>
    </row>
    <row r="12" spans="2:15">
      <c r="B12" s="127" t="s">
        <v>68</v>
      </c>
      <c r="C12" s="245"/>
      <c r="D12" s="246" t="s">
        <v>1810</v>
      </c>
      <c r="E12" s="138" t="s">
        <v>70</v>
      </c>
      <c r="F12" s="120" t="s">
        <v>1694</v>
      </c>
      <c r="G12" s="125" t="s">
        <v>1695</v>
      </c>
      <c r="H12" s="124">
        <v>5</v>
      </c>
      <c r="I12" s="128"/>
      <c r="J12" s="146"/>
      <c r="K12" s="146"/>
      <c r="L12" s="174"/>
      <c r="M12" s="174"/>
      <c r="N12" s="146"/>
      <c r="O12" s="174"/>
    </row>
    <row r="13" spans="2:15">
      <c r="B13" s="127" t="s">
        <v>72</v>
      </c>
      <c r="C13" s="245"/>
      <c r="D13" s="246"/>
      <c r="E13" s="138" t="s">
        <v>60</v>
      </c>
      <c r="F13" s="120" t="s">
        <v>1694</v>
      </c>
      <c r="G13" s="125" t="s">
        <v>1695</v>
      </c>
      <c r="H13" s="124">
        <v>5</v>
      </c>
      <c r="I13" s="128"/>
      <c r="J13" s="146"/>
      <c r="K13" s="146"/>
      <c r="L13" s="174"/>
      <c r="M13" s="174"/>
      <c r="N13" s="146"/>
      <c r="O13" s="174"/>
    </row>
    <row r="14" spans="2:15">
      <c r="B14" s="127" t="s">
        <v>74</v>
      </c>
      <c r="C14" s="245"/>
      <c r="D14" s="246"/>
      <c r="E14" s="138" t="s">
        <v>1292</v>
      </c>
      <c r="F14" s="120" t="s">
        <v>1694</v>
      </c>
      <c r="G14" s="125" t="s">
        <v>1695</v>
      </c>
      <c r="H14" s="124">
        <v>10</v>
      </c>
      <c r="I14" s="128"/>
      <c r="J14" s="146"/>
      <c r="K14" s="146"/>
      <c r="L14" s="174"/>
      <c r="M14" s="174"/>
      <c r="N14" s="146"/>
      <c r="O14" s="174"/>
    </row>
    <row r="15" spans="2:15">
      <c r="B15" s="127" t="s">
        <v>76</v>
      </c>
      <c r="C15" s="245"/>
      <c r="D15" s="246"/>
      <c r="E15" s="138" t="s">
        <v>1811</v>
      </c>
      <c r="F15" s="120" t="s">
        <v>1694</v>
      </c>
      <c r="G15" s="125" t="s">
        <v>1695</v>
      </c>
      <c r="H15" s="124">
        <v>5</v>
      </c>
      <c r="I15" s="128"/>
      <c r="J15" s="146"/>
      <c r="K15" s="146"/>
      <c r="L15" s="174"/>
      <c r="M15" s="174"/>
      <c r="N15" s="146"/>
      <c r="O15" s="174"/>
    </row>
    <row r="16" spans="2:15">
      <c r="B16" s="127" t="s">
        <v>79</v>
      </c>
      <c r="C16" s="245"/>
      <c r="D16" s="246"/>
      <c r="E16" s="138" t="s">
        <v>82</v>
      </c>
      <c r="F16" s="120" t="s">
        <v>1694</v>
      </c>
      <c r="G16" s="125" t="s">
        <v>1695</v>
      </c>
      <c r="H16" s="124">
        <v>5</v>
      </c>
      <c r="I16" s="128"/>
      <c r="J16" s="146"/>
      <c r="K16" s="146"/>
      <c r="L16" s="174"/>
      <c r="M16" s="174"/>
      <c r="N16" s="146"/>
      <c r="O16" s="174"/>
    </row>
    <row r="17" spans="2:15">
      <c r="B17" s="127" t="s">
        <v>81</v>
      </c>
      <c r="C17" s="245" t="s">
        <v>1812</v>
      </c>
      <c r="D17" s="246" t="s">
        <v>1813</v>
      </c>
      <c r="E17" s="138" t="s">
        <v>70</v>
      </c>
      <c r="F17" s="120" t="s">
        <v>1694</v>
      </c>
      <c r="G17" s="125" t="s">
        <v>1695</v>
      </c>
      <c r="H17" s="124">
        <v>5</v>
      </c>
      <c r="I17" s="128"/>
      <c r="J17" s="146"/>
      <c r="K17" s="146"/>
      <c r="L17" s="174"/>
      <c r="M17" s="174"/>
      <c r="N17" s="146"/>
      <c r="O17" s="174"/>
    </row>
    <row r="18" spans="2:15">
      <c r="B18" s="127" t="s">
        <v>84</v>
      </c>
      <c r="C18" s="245"/>
      <c r="D18" s="246"/>
      <c r="E18" s="138" t="s">
        <v>60</v>
      </c>
      <c r="F18" s="120" t="s">
        <v>1694</v>
      </c>
      <c r="G18" s="125" t="s">
        <v>1695</v>
      </c>
      <c r="H18" s="124">
        <v>5</v>
      </c>
      <c r="I18" s="128"/>
      <c r="J18" s="146"/>
      <c r="K18" s="146"/>
      <c r="L18" s="174"/>
      <c r="M18" s="174"/>
      <c r="N18" s="146"/>
      <c r="O18" s="174"/>
    </row>
    <row r="19" spans="2:15">
      <c r="B19" s="127" t="s">
        <v>89</v>
      </c>
      <c r="C19" s="245"/>
      <c r="D19" s="246"/>
      <c r="E19" s="138" t="s">
        <v>63</v>
      </c>
      <c r="F19" s="120" t="s">
        <v>1694</v>
      </c>
      <c r="G19" s="125" t="s">
        <v>1695</v>
      </c>
      <c r="H19" s="124">
        <v>15</v>
      </c>
      <c r="I19" s="128"/>
      <c r="J19" s="146"/>
      <c r="K19" s="146"/>
      <c r="L19" s="174"/>
      <c r="M19" s="174"/>
      <c r="N19" s="146"/>
      <c r="O19" s="174"/>
    </row>
    <row r="20" spans="2:15" ht="81.75" customHeight="1">
      <c r="B20" s="127" t="s">
        <v>96</v>
      </c>
      <c r="C20" s="125" t="s">
        <v>1814</v>
      </c>
      <c r="D20" s="138" t="s">
        <v>1815</v>
      </c>
      <c r="E20" s="138" t="s">
        <v>1816</v>
      </c>
      <c r="F20" s="120" t="s">
        <v>1694</v>
      </c>
      <c r="G20" s="130" t="s">
        <v>1695</v>
      </c>
      <c r="H20" s="124">
        <v>10</v>
      </c>
      <c r="I20" s="128"/>
      <c r="J20" s="146"/>
      <c r="K20" s="146"/>
      <c r="L20" s="174"/>
      <c r="M20" s="174"/>
      <c r="N20" s="146"/>
      <c r="O20" s="174"/>
    </row>
    <row r="21" spans="2:15" ht="46.5" customHeight="1">
      <c r="B21" s="127" t="s">
        <v>100</v>
      </c>
      <c r="C21" s="130" t="s">
        <v>1817</v>
      </c>
      <c r="D21" s="140" t="s">
        <v>1818</v>
      </c>
      <c r="E21" s="140" t="s">
        <v>1819</v>
      </c>
      <c r="F21" s="120" t="s">
        <v>1694</v>
      </c>
      <c r="G21" s="130" t="s">
        <v>1695</v>
      </c>
      <c r="H21" s="124">
        <v>20</v>
      </c>
      <c r="I21" s="128"/>
      <c r="J21" s="146"/>
      <c r="K21" s="146"/>
      <c r="L21" s="174"/>
      <c r="M21" s="174"/>
      <c r="N21" s="146"/>
      <c r="O21" s="174"/>
    </row>
    <row r="22" spans="2:15" ht="33.75">
      <c r="B22" s="127" t="s">
        <v>103</v>
      </c>
      <c r="C22" s="125" t="s">
        <v>1820</v>
      </c>
      <c r="D22" s="138" t="s">
        <v>1821</v>
      </c>
      <c r="E22" s="138" t="s">
        <v>1822</v>
      </c>
      <c r="F22" s="120" t="s">
        <v>1694</v>
      </c>
      <c r="G22" s="125" t="s">
        <v>1695</v>
      </c>
      <c r="H22" s="124">
        <v>15</v>
      </c>
      <c r="I22" s="128"/>
      <c r="J22" s="146"/>
      <c r="K22" s="146"/>
      <c r="L22" s="174"/>
      <c r="M22" s="174"/>
      <c r="N22" s="146"/>
      <c r="O22" s="174"/>
    </row>
    <row r="23" spans="2:15" ht="23.25" customHeight="1">
      <c r="B23" s="127" t="s">
        <v>106</v>
      </c>
      <c r="C23" s="245" t="s">
        <v>971</v>
      </c>
      <c r="D23" s="246" t="s">
        <v>1823</v>
      </c>
      <c r="E23" s="138" t="s">
        <v>1824</v>
      </c>
      <c r="F23" s="120" t="s">
        <v>1694</v>
      </c>
      <c r="G23" s="125" t="s">
        <v>1695</v>
      </c>
      <c r="H23" s="124">
        <v>40</v>
      </c>
      <c r="I23" s="128"/>
      <c r="J23" s="146"/>
      <c r="K23" s="146"/>
      <c r="L23" s="174"/>
      <c r="M23" s="174"/>
      <c r="N23" s="146"/>
      <c r="O23" s="174"/>
    </row>
    <row r="24" spans="2:15" ht="22.5">
      <c r="B24" s="127" t="s">
        <v>110</v>
      </c>
      <c r="C24" s="245"/>
      <c r="D24" s="246"/>
      <c r="E24" s="138" t="s">
        <v>1825</v>
      </c>
      <c r="F24" s="120" t="s">
        <v>1694</v>
      </c>
      <c r="G24" s="125" t="s">
        <v>1695</v>
      </c>
      <c r="H24" s="124">
        <v>10</v>
      </c>
      <c r="I24" s="128"/>
      <c r="J24" s="146"/>
      <c r="K24" s="146"/>
      <c r="L24" s="174"/>
      <c r="M24" s="174"/>
      <c r="N24" s="146"/>
      <c r="O24" s="174"/>
    </row>
    <row r="25" spans="2:15" ht="22.5">
      <c r="B25" s="127" t="s">
        <v>115</v>
      </c>
      <c r="C25" s="245" t="s">
        <v>1826</v>
      </c>
      <c r="D25" s="246" t="s">
        <v>1827</v>
      </c>
      <c r="E25" s="138" t="s">
        <v>1828</v>
      </c>
      <c r="F25" s="120" t="s">
        <v>1694</v>
      </c>
      <c r="G25" s="125" t="s">
        <v>1695</v>
      </c>
      <c r="H25" s="124">
        <v>70</v>
      </c>
      <c r="I25" s="128"/>
      <c r="J25" s="146"/>
      <c r="K25" s="146"/>
      <c r="L25" s="174"/>
      <c r="M25" s="174"/>
      <c r="N25" s="146"/>
      <c r="O25" s="174"/>
    </row>
    <row r="26" spans="2:15" ht="22.5">
      <c r="B26" s="127" t="s">
        <v>118</v>
      </c>
      <c r="C26" s="245"/>
      <c r="D26" s="246"/>
      <c r="E26" s="138" t="s">
        <v>1829</v>
      </c>
      <c r="F26" s="120" t="s">
        <v>1694</v>
      </c>
      <c r="G26" s="125" t="s">
        <v>1695</v>
      </c>
      <c r="H26" s="124">
        <v>20</v>
      </c>
      <c r="I26" s="128"/>
      <c r="J26" s="146"/>
      <c r="K26" s="146"/>
      <c r="L26" s="174"/>
      <c r="M26" s="174"/>
      <c r="N26" s="146"/>
      <c r="O26" s="174"/>
    </row>
    <row r="27" spans="2:15" ht="22.5">
      <c r="B27" s="127" t="s">
        <v>121</v>
      </c>
      <c r="C27" s="245"/>
      <c r="D27" s="246"/>
      <c r="E27" s="138" t="s">
        <v>1830</v>
      </c>
      <c r="F27" s="120" t="s">
        <v>1694</v>
      </c>
      <c r="G27" s="125" t="s">
        <v>1695</v>
      </c>
      <c r="H27" s="124">
        <v>20</v>
      </c>
      <c r="I27" s="128"/>
      <c r="J27" s="146"/>
      <c r="K27" s="146"/>
      <c r="L27" s="174"/>
      <c r="M27" s="174"/>
      <c r="N27" s="146"/>
      <c r="O27" s="174"/>
    </row>
    <row r="28" spans="2:15" ht="43.5" customHeight="1">
      <c r="B28" s="127" t="s">
        <v>124</v>
      </c>
      <c r="C28" s="125" t="s">
        <v>107</v>
      </c>
      <c r="D28" s="138" t="s">
        <v>1831</v>
      </c>
      <c r="E28" s="138" t="s">
        <v>1832</v>
      </c>
      <c r="F28" s="120" t="s">
        <v>1694</v>
      </c>
      <c r="G28" s="125" t="s">
        <v>1833</v>
      </c>
      <c r="H28" s="124">
        <v>5</v>
      </c>
      <c r="I28" s="128"/>
      <c r="J28" s="146"/>
      <c r="K28" s="146"/>
      <c r="L28" s="174"/>
      <c r="M28" s="174"/>
      <c r="N28" s="146"/>
      <c r="O28" s="174"/>
    </row>
    <row r="29" spans="2:15" ht="20.25" customHeight="1">
      <c r="B29" s="127" t="s">
        <v>128</v>
      </c>
      <c r="C29" s="245" t="s">
        <v>111</v>
      </c>
      <c r="D29" s="246" t="s">
        <v>1834</v>
      </c>
      <c r="E29" s="138" t="s">
        <v>113</v>
      </c>
      <c r="F29" s="120" t="s">
        <v>1694</v>
      </c>
      <c r="G29" s="125" t="s">
        <v>1695</v>
      </c>
      <c r="H29" s="124">
        <v>1</v>
      </c>
      <c r="I29" s="128"/>
      <c r="J29" s="146"/>
      <c r="K29" s="146"/>
      <c r="L29" s="174"/>
      <c r="M29" s="174"/>
      <c r="N29" s="146"/>
      <c r="O29" s="174"/>
    </row>
    <row r="30" spans="2:15" ht="20.25" customHeight="1">
      <c r="B30" s="127" t="s">
        <v>131</v>
      </c>
      <c r="C30" s="245"/>
      <c r="D30" s="246"/>
      <c r="E30" s="138" t="s">
        <v>116</v>
      </c>
      <c r="F30" s="120" t="s">
        <v>1694</v>
      </c>
      <c r="G30" s="125" t="s">
        <v>1695</v>
      </c>
      <c r="H30" s="124">
        <v>15</v>
      </c>
      <c r="I30" s="128"/>
      <c r="J30" s="146"/>
      <c r="K30" s="146"/>
      <c r="L30" s="174"/>
      <c r="M30" s="174"/>
      <c r="N30" s="146"/>
      <c r="O30" s="174"/>
    </row>
    <row r="31" spans="2:15" ht="20.25" customHeight="1">
      <c r="B31" s="127" t="s">
        <v>136</v>
      </c>
      <c r="C31" s="245"/>
      <c r="D31" s="246"/>
      <c r="E31" s="138" t="s">
        <v>119</v>
      </c>
      <c r="F31" s="120" t="s">
        <v>1694</v>
      </c>
      <c r="G31" s="125" t="s">
        <v>1695</v>
      </c>
      <c r="H31" s="124">
        <v>10</v>
      </c>
      <c r="I31" s="128"/>
      <c r="J31" s="146"/>
      <c r="K31" s="146"/>
      <c r="L31" s="174"/>
      <c r="M31" s="174"/>
      <c r="N31" s="146"/>
      <c r="O31" s="174"/>
    </row>
    <row r="32" spans="2:15" ht="20.25" customHeight="1">
      <c r="B32" s="127" t="s">
        <v>140</v>
      </c>
      <c r="C32" s="245"/>
      <c r="D32" s="246"/>
      <c r="E32" s="138" t="s">
        <v>122</v>
      </c>
      <c r="F32" s="120" t="s">
        <v>1694</v>
      </c>
      <c r="G32" s="125" t="s">
        <v>1695</v>
      </c>
      <c r="H32" s="124">
        <v>30</v>
      </c>
      <c r="I32" s="128"/>
      <c r="J32" s="146"/>
      <c r="K32" s="146"/>
      <c r="L32" s="174"/>
      <c r="M32" s="174"/>
      <c r="N32" s="146"/>
      <c r="O32" s="174"/>
    </row>
    <row r="33" spans="2:15" ht="56.25">
      <c r="B33" s="127" t="s">
        <v>144</v>
      </c>
      <c r="C33" s="125" t="s">
        <v>125</v>
      </c>
      <c r="D33" s="138" t="s">
        <v>1835</v>
      </c>
      <c r="E33" s="138" t="s">
        <v>1836</v>
      </c>
      <c r="F33" s="120" t="s">
        <v>1694</v>
      </c>
      <c r="G33" s="125" t="s">
        <v>1695</v>
      </c>
      <c r="H33" s="124">
        <v>15</v>
      </c>
      <c r="I33" s="128"/>
      <c r="J33" s="146"/>
      <c r="K33" s="146"/>
      <c r="L33" s="174"/>
      <c r="M33" s="174"/>
      <c r="N33" s="146"/>
      <c r="O33" s="174"/>
    </row>
    <row r="34" spans="2:15" ht="22.5">
      <c r="B34" s="127" t="s">
        <v>148</v>
      </c>
      <c r="C34" s="245" t="s">
        <v>125</v>
      </c>
      <c r="D34" s="246" t="s">
        <v>1837</v>
      </c>
      <c r="E34" s="138" t="s">
        <v>1838</v>
      </c>
      <c r="F34" s="120" t="s">
        <v>1694</v>
      </c>
      <c r="G34" s="125" t="s">
        <v>1695</v>
      </c>
      <c r="H34" s="124">
        <v>20</v>
      </c>
      <c r="I34" s="128"/>
      <c r="J34" s="146"/>
      <c r="K34" s="146"/>
      <c r="L34" s="174"/>
      <c r="M34" s="174"/>
      <c r="N34" s="146"/>
      <c r="O34" s="174"/>
    </row>
    <row r="35" spans="2:15" ht="22.5">
      <c r="B35" s="127" t="s">
        <v>153</v>
      </c>
      <c r="C35" s="245"/>
      <c r="D35" s="246"/>
      <c r="E35" s="138" t="s">
        <v>1839</v>
      </c>
      <c r="F35" s="120" t="s">
        <v>1694</v>
      </c>
      <c r="G35" s="125" t="s">
        <v>1695</v>
      </c>
      <c r="H35" s="124">
        <v>25</v>
      </c>
      <c r="I35" s="128"/>
      <c r="J35" s="146"/>
      <c r="K35" s="146"/>
      <c r="L35" s="174"/>
      <c r="M35" s="174"/>
      <c r="N35" s="146"/>
      <c r="O35" s="174"/>
    </row>
    <row r="36" spans="2:15" ht="23.25" customHeight="1">
      <c r="B36" s="127" t="s">
        <v>158</v>
      </c>
      <c r="C36" s="248" t="s">
        <v>1820</v>
      </c>
      <c r="D36" s="249" t="s">
        <v>1821</v>
      </c>
      <c r="E36" s="140" t="s">
        <v>1840</v>
      </c>
      <c r="F36" s="120" t="s">
        <v>1694</v>
      </c>
      <c r="G36" s="130" t="s">
        <v>1695</v>
      </c>
      <c r="H36" s="124">
        <v>2</v>
      </c>
      <c r="I36" s="128"/>
      <c r="J36" s="146"/>
      <c r="K36" s="146"/>
      <c r="L36" s="174"/>
      <c r="M36" s="174"/>
      <c r="N36" s="146"/>
      <c r="O36" s="174"/>
    </row>
    <row r="37" spans="2:15" ht="23.25" customHeight="1">
      <c r="B37" s="127" t="s">
        <v>161</v>
      </c>
      <c r="C37" s="248"/>
      <c r="D37" s="249"/>
      <c r="E37" s="140" t="s">
        <v>1841</v>
      </c>
      <c r="F37" s="120" t="s">
        <v>1694</v>
      </c>
      <c r="G37" s="130" t="s">
        <v>1695</v>
      </c>
      <c r="H37" s="124">
        <v>5</v>
      </c>
      <c r="I37" s="128"/>
      <c r="J37" s="146"/>
      <c r="K37" s="146"/>
      <c r="L37" s="174"/>
      <c r="M37" s="174"/>
      <c r="N37" s="146"/>
      <c r="O37" s="174"/>
    </row>
    <row r="38" spans="2:15" ht="33.75">
      <c r="B38" s="127" t="s">
        <v>165</v>
      </c>
      <c r="C38" s="130" t="s">
        <v>1172</v>
      </c>
      <c r="D38" s="140" t="s">
        <v>1842</v>
      </c>
      <c r="E38" s="140" t="s">
        <v>1843</v>
      </c>
      <c r="F38" s="120" t="s">
        <v>1694</v>
      </c>
      <c r="G38" s="130" t="s">
        <v>1695</v>
      </c>
      <c r="H38" s="124">
        <v>5</v>
      </c>
      <c r="I38" s="128"/>
      <c r="J38" s="146"/>
      <c r="K38" s="146"/>
      <c r="L38" s="174"/>
      <c r="M38" s="174"/>
      <c r="N38" s="146"/>
      <c r="O38" s="174"/>
    </row>
    <row r="39" spans="2:15" ht="33.75">
      <c r="B39" s="127" t="s">
        <v>168</v>
      </c>
      <c r="C39" s="130" t="s">
        <v>1820</v>
      </c>
      <c r="D39" s="140" t="s">
        <v>1844</v>
      </c>
      <c r="E39" s="140" t="s">
        <v>1845</v>
      </c>
      <c r="F39" s="120" t="s">
        <v>1694</v>
      </c>
      <c r="G39" s="130" t="s">
        <v>1846</v>
      </c>
      <c r="H39" s="124">
        <v>1</v>
      </c>
      <c r="I39" s="128"/>
      <c r="J39" s="146"/>
      <c r="K39" s="146"/>
      <c r="L39" s="174"/>
      <c r="M39" s="174"/>
      <c r="N39" s="146"/>
      <c r="O39" s="174"/>
    </row>
    <row r="40" spans="2:15" ht="24" customHeight="1">
      <c r="B40" s="127" t="s">
        <v>172</v>
      </c>
      <c r="C40" s="248" t="s">
        <v>1006</v>
      </c>
      <c r="D40" s="249" t="s">
        <v>1847</v>
      </c>
      <c r="E40" s="140" t="s">
        <v>1848</v>
      </c>
      <c r="F40" s="120" t="s">
        <v>1694</v>
      </c>
      <c r="G40" s="130" t="s">
        <v>1695</v>
      </c>
      <c r="H40" s="124">
        <v>10</v>
      </c>
      <c r="I40" s="128"/>
      <c r="J40" s="146"/>
      <c r="K40" s="146"/>
      <c r="L40" s="174"/>
      <c r="M40" s="174"/>
      <c r="N40" s="146"/>
      <c r="O40" s="174"/>
    </row>
    <row r="41" spans="2:15" ht="24" customHeight="1">
      <c r="B41" s="127" t="s">
        <v>176</v>
      </c>
      <c r="C41" s="248"/>
      <c r="D41" s="249"/>
      <c r="E41" s="140" t="s">
        <v>1849</v>
      </c>
      <c r="F41" s="120" t="s">
        <v>1694</v>
      </c>
      <c r="G41" s="130" t="s">
        <v>1695</v>
      </c>
      <c r="H41" s="124">
        <v>10</v>
      </c>
      <c r="I41" s="128"/>
      <c r="J41" s="146"/>
      <c r="K41" s="146"/>
      <c r="L41" s="174"/>
      <c r="M41" s="174"/>
      <c r="N41" s="146"/>
      <c r="O41" s="174"/>
    </row>
    <row r="42" spans="2:15" ht="22.5">
      <c r="B42" s="127" t="s">
        <v>181</v>
      </c>
      <c r="C42" s="248" t="s">
        <v>971</v>
      </c>
      <c r="D42" s="249" t="s">
        <v>1850</v>
      </c>
      <c r="E42" s="140" t="s">
        <v>1851</v>
      </c>
      <c r="F42" s="120" t="s">
        <v>1694</v>
      </c>
      <c r="G42" s="130" t="s">
        <v>1695</v>
      </c>
      <c r="H42" s="124">
        <v>5</v>
      </c>
      <c r="I42" s="128"/>
      <c r="J42" s="146"/>
      <c r="K42" s="146"/>
      <c r="L42" s="174"/>
      <c r="M42" s="174"/>
      <c r="N42" s="146"/>
      <c r="O42" s="174"/>
    </row>
    <row r="43" spans="2:15" ht="22.5">
      <c r="B43" s="127" t="s">
        <v>1480</v>
      </c>
      <c r="C43" s="248"/>
      <c r="D43" s="249"/>
      <c r="E43" s="140" t="s">
        <v>1224</v>
      </c>
      <c r="F43" s="120" t="s">
        <v>1694</v>
      </c>
      <c r="G43" s="130" t="s">
        <v>1695</v>
      </c>
      <c r="H43" s="124">
        <v>15</v>
      </c>
      <c r="I43" s="128"/>
      <c r="J43" s="146"/>
      <c r="K43" s="146"/>
      <c r="L43" s="174"/>
      <c r="M43" s="174"/>
      <c r="N43" s="146"/>
      <c r="O43" s="174"/>
    </row>
    <row r="44" spans="2:15" ht="42" customHeight="1">
      <c r="B44" s="127" t="s">
        <v>1481</v>
      </c>
      <c r="C44" s="125" t="s">
        <v>132</v>
      </c>
      <c r="D44" s="138" t="s">
        <v>1852</v>
      </c>
      <c r="E44" s="138" t="s">
        <v>1853</v>
      </c>
      <c r="F44" s="120" t="s">
        <v>1694</v>
      </c>
      <c r="G44" s="125" t="s">
        <v>1854</v>
      </c>
      <c r="H44" s="124">
        <v>2</v>
      </c>
      <c r="I44" s="128"/>
      <c r="J44" s="146"/>
      <c r="K44" s="146"/>
      <c r="L44" s="174"/>
      <c r="M44" s="174"/>
      <c r="N44" s="146"/>
      <c r="O44" s="174"/>
    </row>
    <row r="45" spans="2:15" ht="39.75" customHeight="1">
      <c r="B45" s="127" t="s">
        <v>1482</v>
      </c>
      <c r="C45" s="125" t="s">
        <v>1855</v>
      </c>
      <c r="D45" s="138" t="s">
        <v>1852</v>
      </c>
      <c r="E45" s="138" t="s">
        <v>1856</v>
      </c>
      <c r="F45" s="120" t="s">
        <v>1694</v>
      </c>
      <c r="G45" s="125" t="s">
        <v>1854</v>
      </c>
      <c r="H45" s="124">
        <v>10</v>
      </c>
      <c r="I45" s="128"/>
      <c r="J45" s="146"/>
      <c r="K45" s="146"/>
      <c r="L45" s="174"/>
      <c r="M45" s="174"/>
      <c r="N45" s="146"/>
      <c r="O45" s="174"/>
    </row>
    <row r="46" spans="2:15" ht="27.75" customHeight="1">
      <c r="B46" s="127" t="s">
        <v>1483</v>
      </c>
      <c r="C46" s="125" t="s">
        <v>1857</v>
      </c>
      <c r="D46" s="138" t="s">
        <v>1858</v>
      </c>
      <c r="E46" s="138" t="s">
        <v>1859</v>
      </c>
      <c r="F46" s="120" t="s">
        <v>1694</v>
      </c>
      <c r="G46" s="125" t="s">
        <v>1695</v>
      </c>
      <c r="H46" s="124">
        <v>10</v>
      </c>
      <c r="I46" s="128"/>
      <c r="J46" s="146"/>
      <c r="K46" s="146"/>
      <c r="L46" s="174"/>
      <c r="M46" s="174"/>
      <c r="N46" s="146"/>
      <c r="O46" s="174"/>
    </row>
    <row r="47" spans="2:15" ht="56.25">
      <c r="B47" s="127" t="s">
        <v>1484</v>
      </c>
      <c r="C47" s="125" t="s">
        <v>141</v>
      </c>
      <c r="D47" s="138" t="s">
        <v>1860</v>
      </c>
      <c r="E47" s="138" t="s">
        <v>1861</v>
      </c>
      <c r="F47" s="120" t="s">
        <v>1694</v>
      </c>
      <c r="G47" s="125" t="s">
        <v>1695</v>
      </c>
      <c r="H47" s="124">
        <v>1</v>
      </c>
      <c r="I47" s="128"/>
      <c r="J47" s="146"/>
      <c r="K47" s="146"/>
      <c r="L47" s="174"/>
      <c r="M47" s="174"/>
      <c r="N47" s="146"/>
      <c r="O47" s="174"/>
    </row>
    <row r="48" spans="2:15" ht="33.75">
      <c r="B48" s="127" t="s">
        <v>1485</v>
      </c>
      <c r="C48" s="245" t="s">
        <v>1862</v>
      </c>
      <c r="D48" s="246" t="s">
        <v>1863</v>
      </c>
      <c r="E48" s="140" t="s">
        <v>1864</v>
      </c>
      <c r="F48" s="120" t="s">
        <v>1694</v>
      </c>
      <c r="G48" s="125" t="s">
        <v>1865</v>
      </c>
      <c r="H48" s="124">
        <v>20</v>
      </c>
      <c r="I48" s="128"/>
      <c r="J48" s="146"/>
      <c r="K48" s="146"/>
      <c r="L48" s="174"/>
      <c r="M48" s="174"/>
      <c r="N48" s="146"/>
      <c r="O48" s="174"/>
    </row>
    <row r="49" spans="2:15" ht="33.75">
      <c r="B49" s="127" t="s">
        <v>1486</v>
      </c>
      <c r="C49" s="245"/>
      <c r="D49" s="246"/>
      <c r="E49" s="140" t="s">
        <v>1866</v>
      </c>
      <c r="F49" s="120" t="s">
        <v>1694</v>
      </c>
      <c r="G49" s="125" t="s">
        <v>1865</v>
      </c>
      <c r="H49" s="124">
        <v>20</v>
      </c>
      <c r="I49" s="128"/>
      <c r="J49" s="146"/>
      <c r="K49" s="146"/>
      <c r="L49" s="174"/>
      <c r="M49" s="174"/>
      <c r="N49" s="146"/>
      <c r="O49" s="174"/>
    </row>
    <row r="50" spans="2:15" ht="33.75">
      <c r="B50" s="127" t="s">
        <v>1487</v>
      </c>
      <c r="C50" s="245"/>
      <c r="D50" s="246"/>
      <c r="E50" s="140" t="s">
        <v>1867</v>
      </c>
      <c r="F50" s="120" t="s">
        <v>1694</v>
      </c>
      <c r="G50" s="125" t="s">
        <v>1865</v>
      </c>
      <c r="H50" s="124">
        <v>1</v>
      </c>
      <c r="I50" s="128"/>
      <c r="J50" s="146"/>
      <c r="K50" s="146"/>
      <c r="L50" s="174"/>
      <c r="M50" s="174"/>
      <c r="N50" s="146"/>
      <c r="O50" s="174"/>
    </row>
    <row r="51" spans="2:15" ht="33.75">
      <c r="B51" s="127" t="s">
        <v>1488</v>
      </c>
      <c r="C51" s="125" t="s">
        <v>1868</v>
      </c>
      <c r="D51" s="138" t="s">
        <v>1869</v>
      </c>
      <c r="E51" s="138" t="s">
        <v>1870</v>
      </c>
      <c r="F51" s="120" t="s">
        <v>1694</v>
      </c>
      <c r="G51" s="125" t="s">
        <v>1695</v>
      </c>
      <c r="H51" s="124">
        <v>25</v>
      </c>
      <c r="I51" s="128"/>
      <c r="J51" s="146"/>
      <c r="K51" s="146"/>
      <c r="L51" s="174"/>
      <c r="M51" s="174"/>
      <c r="N51" s="146"/>
      <c r="O51" s="174"/>
    </row>
    <row r="52" spans="2:15" ht="33.75">
      <c r="B52" s="127" t="s">
        <v>1489</v>
      </c>
      <c r="C52" s="245" t="s">
        <v>149</v>
      </c>
      <c r="D52" s="245" t="s">
        <v>1871</v>
      </c>
      <c r="E52" s="138" t="s">
        <v>1872</v>
      </c>
      <c r="F52" s="120" t="s">
        <v>1694</v>
      </c>
      <c r="G52" s="125" t="s">
        <v>1695</v>
      </c>
      <c r="H52" s="124">
        <v>5</v>
      </c>
      <c r="I52" s="128"/>
      <c r="J52" s="146"/>
      <c r="K52" s="146"/>
      <c r="L52" s="174"/>
      <c r="M52" s="174"/>
      <c r="N52" s="146"/>
      <c r="O52" s="174"/>
    </row>
    <row r="53" spans="2:15" ht="33.75">
      <c r="B53" s="127" t="s">
        <v>1490</v>
      </c>
      <c r="C53" s="245"/>
      <c r="D53" s="245"/>
      <c r="E53" s="138" t="s">
        <v>1873</v>
      </c>
      <c r="F53" s="120" t="s">
        <v>1694</v>
      </c>
      <c r="G53" s="125" t="s">
        <v>1695</v>
      </c>
      <c r="H53" s="124">
        <v>5</v>
      </c>
      <c r="I53" s="128"/>
      <c r="J53" s="146"/>
      <c r="K53" s="146"/>
      <c r="L53" s="174"/>
      <c r="M53" s="174"/>
      <c r="N53" s="146"/>
      <c r="O53" s="174"/>
    </row>
    <row r="54" spans="2:15" ht="33.75">
      <c r="B54" s="127" t="s">
        <v>1491</v>
      </c>
      <c r="C54" s="245"/>
      <c r="D54" s="245"/>
      <c r="E54" s="138" t="s">
        <v>1874</v>
      </c>
      <c r="F54" s="120" t="s">
        <v>1694</v>
      </c>
      <c r="G54" s="125" t="s">
        <v>1695</v>
      </c>
      <c r="H54" s="124">
        <v>10</v>
      </c>
      <c r="I54" s="128"/>
      <c r="J54" s="146"/>
      <c r="K54" s="146"/>
      <c r="L54" s="174"/>
      <c r="M54" s="174"/>
      <c r="N54" s="146"/>
      <c r="O54" s="174"/>
    </row>
    <row r="55" spans="2:15" ht="33.75">
      <c r="B55" s="127" t="s">
        <v>1492</v>
      </c>
      <c r="C55" s="245"/>
      <c r="D55" s="245"/>
      <c r="E55" s="138" t="s">
        <v>1875</v>
      </c>
      <c r="F55" s="120" t="s">
        <v>1694</v>
      </c>
      <c r="G55" s="125" t="s">
        <v>1695</v>
      </c>
      <c r="H55" s="124">
        <v>1</v>
      </c>
      <c r="I55" s="128"/>
      <c r="J55" s="146"/>
      <c r="K55" s="146"/>
      <c r="L55" s="174"/>
      <c r="M55" s="174"/>
      <c r="N55" s="146"/>
      <c r="O55" s="174"/>
    </row>
    <row r="56" spans="2:15" ht="67.5">
      <c r="B56" s="127" t="s">
        <v>1493</v>
      </c>
      <c r="C56" s="125" t="s">
        <v>169</v>
      </c>
      <c r="D56" s="138" t="s">
        <v>1876</v>
      </c>
      <c r="E56" s="140"/>
      <c r="F56" s="120" t="s">
        <v>1694</v>
      </c>
      <c r="G56" s="125" t="s">
        <v>1854</v>
      </c>
      <c r="H56" s="124">
        <v>25</v>
      </c>
      <c r="I56" s="128"/>
      <c r="J56" s="146"/>
      <c r="K56" s="146"/>
      <c r="L56" s="174"/>
      <c r="M56" s="174"/>
      <c r="N56" s="146"/>
      <c r="O56" s="174"/>
    </row>
    <row r="57" spans="2:15" ht="30.75" customHeight="1">
      <c r="B57" s="127" t="s">
        <v>1495</v>
      </c>
      <c r="C57" s="125" t="s">
        <v>1877</v>
      </c>
      <c r="D57" s="138" t="s">
        <v>1878</v>
      </c>
      <c r="E57" s="138"/>
      <c r="F57" s="120" t="s">
        <v>1694</v>
      </c>
      <c r="G57" s="125" t="s">
        <v>1879</v>
      </c>
      <c r="H57" s="124">
        <v>5</v>
      </c>
      <c r="I57" s="128"/>
      <c r="J57" s="146"/>
      <c r="K57" s="146"/>
      <c r="L57" s="174"/>
      <c r="M57" s="174"/>
      <c r="N57" s="146"/>
      <c r="O57" s="174"/>
    </row>
    <row r="58" spans="2:15" ht="67.5" customHeight="1">
      <c r="B58" s="127" t="s">
        <v>1496</v>
      </c>
      <c r="C58" s="245" t="s">
        <v>177</v>
      </c>
      <c r="D58" s="246" t="s">
        <v>1880</v>
      </c>
      <c r="E58" s="138"/>
      <c r="F58" s="120" t="s">
        <v>1694</v>
      </c>
      <c r="G58" s="125" t="s">
        <v>1879</v>
      </c>
      <c r="H58" s="124">
        <v>5</v>
      </c>
      <c r="I58" s="128"/>
      <c r="J58" s="146"/>
      <c r="K58" s="146"/>
      <c r="L58" s="174"/>
      <c r="M58" s="174"/>
      <c r="N58" s="146"/>
      <c r="O58" s="174"/>
    </row>
    <row r="59" spans="2:15" ht="67.5" customHeight="1">
      <c r="B59" s="127" t="s">
        <v>1881</v>
      </c>
      <c r="C59" s="245"/>
      <c r="D59" s="246"/>
      <c r="F59" s="120" t="s">
        <v>1694</v>
      </c>
      <c r="G59" s="125" t="s">
        <v>1879</v>
      </c>
      <c r="H59" s="124">
        <v>10</v>
      </c>
      <c r="I59" s="128"/>
      <c r="J59" s="146"/>
      <c r="K59" s="146"/>
      <c r="L59" s="174"/>
      <c r="M59" s="174"/>
      <c r="N59" s="146"/>
      <c r="O59" s="174"/>
    </row>
    <row r="60" spans="2:15" ht="15" customHeight="1">
      <c r="B60" s="261" t="s">
        <v>184</v>
      </c>
      <c r="C60" s="262"/>
      <c r="D60" s="262"/>
      <c r="E60" s="262"/>
      <c r="F60" s="262"/>
      <c r="G60" s="262"/>
      <c r="H60" s="262"/>
      <c r="I60" s="262"/>
      <c r="J60" s="262"/>
      <c r="K60" s="262"/>
      <c r="L60" s="262"/>
      <c r="M60" s="262"/>
      <c r="N60" s="262"/>
      <c r="O60" s="263"/>
    </row>
    <row r="61" spans="2:15">
      <c r="B61" s="155" t="s">
        <v>1882</v>
      </c>
      <c r="C61" s="264" t="s">
        <v>1883</v>
      </c>
      <c r="D61" s="257" t="s">
        <v>1884</v>
      </c>
      <c r="E61" s="139" t="s">
        <v>1885</v>
      </c>
      <c r="F61" s="120" t="s">
        <v>1694</v>
      </c>
      <c r="G61" s="127" t="s">
        <v>1695</v>
      </c>
      <c r="H61" s="124">
        <v>5</v>
      </c>
      <c r="I61" s="128"/>
      <c r="J61" s="146"/>
      <c r="K61" s="146"/>
      <c r="L61" s="174"/>
      <c r="M61" s="174"/>
      <c r="N61" s="146"/>
      <c r="O61" s="174"/>
    </row>
    <row r="62" spans="2:15">
      <c r="B62" s="155" t="s">
        <v>1886</v>
      </c>
      <c r="C62" s="264"/>
      <c r="D62" s="257"/>
      <c r="E62" s="139" t="s">
        <v>1887</v>
      </c>
      <c r="F62" s="120" t="s">
        <v>1694</v>
      </c>
      <c r="G62" s="127" t="s">
        <v>1695</v>
      </c>
      <c r="H62" s="124">
        <v>5</v>
      </c>
      <c r="I62" s="128"/>
      <c r="J62" s="146"/>
      <c r="K62" s="146"/>
      <c r="L62" s="174"/>
      <c r="M62" s="174"/>
      <c r="N62" s="146"/>
      <c r="O62" s="174"/>
    </row>
    <row r="63" spans="2:15">
      <c r="B63" s="155" t="s">
        <v>1888</v>
      </c>
      <c r="C63" s="264"/>
      <c r="D63" s="257"/>
      <c r="E63" s="139" t="s">
        <v>1889</v>
      </c>
      <c r="F63" s="120" t="s">
        <v>1694</v>
      </c>
      <c r="G63" s="127" t="s">
        <v>1695</v>
      </c>
      <c r="H63" s="124">
        <v>1</v>
      </c>
      <c r="I63" s="128"/>
      <c r="J63" s="146"/>
      <c r="K63" s="146"/>
      <c r="L63" s="174"/>
      <c r="M63" s="174"/>
      <c r="N63" s="146"/>
      <c r="O63" s="174"/>
    </row>
    <row r="64" spans="2:15" ht="26.25" customHeight="1">
      <c r="B64" s="155" t="s">
        <v>1890</v>
      </c>
      <c r="C64" s="248" t="s">
        <v>1891</v>
      </c>
      <c r="D64" s="249" t="s">
        <v>1892</v>
      </c>
      <c r="E64" s="140" t="s">
        <v>1893</v>
      </c>
      <c r="F64" s="120" t="s">
        <v>1694</v>
      </c>
      <c r="G64" s="130" t="s">
        <v>1894</v>
      </c>
      <c r="H64" s="124">
        <v>1</v>
      </c>
      <c r="I64" s="128"/>
      <c r="J64" s="146"/>
      <c r="K64" s="146"/>
      <c r="L64" s="174"/>
      <c r="M64" s="174"/>
      <c r="N64" s="146"/>
      <c r="O64" s="174"/>
    </row>
    <row r="65" spans="2:15" ht="26.25" customHeight="1">
      <c r="B65" s="155" t="s">
        <v>1895</v>
      </c>
      <c r="C65" s="248"/>
      <c r="D65" s="249"/>
      <c r="E65" s="140" t="s">
        <v>1896</v>
      </c>
      <c r="F65" s="120" t="s">
        <v>1694</v>
      </c>
      <c r="G65" s="130" t="s">
        <v>1894</v>
      </c>
      <c r="H65" s="124">
        <v>25</v>
      </c>
      <c r="I65" s="128"/>
      <c r="J65" s="146"/>
      <c r="K65" s="146"/>
      <c r="L65" s="174"/>
      <c r="M65" s="174"/>
      <c r="N65" s="146"/>
      <c r="O65" s="174"/>
    </row>
    <row r="66" spans="2:15" ht="26.25" customHeight="1">
      <c r="B66" s="155" t="s">
        <v>1897</v>
      </c>
      <c r="C66" s="248"/>
      <c r="D66" s="249"/>
      <c r="E66" s="140" t="s">
        <v>1898</v>
      </c>
      <c r="F66" s="120" t="s">
        <v>1694</v>
      </c>
      <c r="G66" s="130" t="s">
        <v>1894</v>
      </c>
      <c r="H66" s="124">
        <v>20</v>
      </c>
      <c r="I66" s="128"/>
      <c r="J66" s="146"/>
      <c r="K66" s="146"/>
      <c r="L66" s="174"/>
      <c r="M66" s="174"/>
      <c r="N66" s="146"/>
      <c r="O66" s="174"/>
    </row>
    <row r="67" spans="2:15" ht="81.75" customHeight="1">
      <c r="B67" s="155" t="s">
        <v>1899</v>
      </c>
      <c r="C67" s="130" t="s">
        <v>1891</v>
      </c>
      <c r="D67" s="140" t="s">
        <v>1900</v>
      </c>
      <c r="E67" s="140" t="s">
        <v>1901</v>
      </c>
      <c r="F67" s="120" t="s">
        <v>1694</v>
      </c>
      <c r="G67" s="130" t="s">
        <v>1894</v>
      </c>
      <c r="H67" s="124">
        <v>5</v>
      </c>
      <c r="I67" s="128"/>
      <c r="J67" s="146"/>
      <c r="K67" s="146"/>
      <c r="L67" s="174"/>
      <c r="M67" s="174"/>
      <c r="N67" s="146"/>
      <c r="O67" s="174"/>
    </row>
    <row r="68" spans="2:15" ht="69.75" customHeight="1">
      <c r="B68" s="155" t="s">
        <v>1902</v>
      </c>
      <c r="C68" s="130" t="s">
        <v>1903</v>
      </c>
      <c r="D68" s="140" t="s">
        <v>1904</v>
      </c>
      <c r="E68" s="140" t="s">
        <v>1905</v>
      </c>
      <c r="F68" s="120" t="s">
        <v>1694</v>
      </c>
      <c r="G68" s="130" t="s">
        <v>1705</v>
      </c>
      <c r="H68" s="124">
        <v>1</v>
      </c>
      <c r="I68" s="128"/>
      <c r="J68" s="146"/>
      <c r="K68" s="146"/>
      <c r="L68" s="174"/>
      <c r="M68" s="174"/>
      <c r="N68" s="146"/>
      <c r="O68" s="174"/>
    </row>
    <row r="69" spans="2:15" ht="30.75" customHeight="1">
      <c r="B69" s="155" t="s">
        <v>1906</v>
      </c>
      <c r="C69" s="248" t="s">
        <v>1907</v>
      </c>
      <c r="D69" s="249" t="s">
        <v>1908</v>
      </c>
      <c r="E69" s="140" t="s">
        <v>1909</v>
      </c>
      <c r="F69" s="120" t="s">
        <v>1694</v>
      </c>
      <c r="G69" s="130" t="s">
        <v>1879</v>
      </c>
      <c r="H69" s="124">
        <v>20</v>
      </c>
      <c r="I69" s="128"/>
      <c r="J69" s="146"/>
      <c r="K69" s="146"/>
      <c r="L69" s="174"/>
      <c r="M69" s="174"/>
      <c r="N69" s="146"/>
      <c r="O69" s="174"/>
    </row>
    <row r="70" spans="2:15" ht="30.75" customHeight="1">
      <c r="B70" s="155" t="s">
        <v>1910</v>
      </c>
      <c r="C70" s="248"/>
      <c r="D70" s="249"/>
      <c r="E70" s="140" t="s">
        <v>1911</v>
      </c>
      <c r="F70" s="120" t="s">
        <v>1694</v>
      </c>
      <c r="G70" s="130" t="s">
        <v>1879</v>
      </c>
      <c r="H70" s="124">
        <v>20</v>
      </c>
      <c r="I70" s="128"/>
      <c r="J70" s="146"/>
      <c r="K70" s="146"/>
      <c r="L70" s="174"/>
      <c r="M70" s="174"/>
      <c r="N70" s="146"/>
      <c r="O70" s="174"/>
    </row>
    <row r="71" spans="2:15" ht="78.75">
      <c r="B71" s="155" t="s">
        <v>1912</v>
      </c>
      <c r="C71" s="130" t="s">
        <v>1913</v>
      </c>
      <c r="D71" s="140" t="s">
        <v>1914</v>
      </c>
      <c r="E71" s="140" t="s">
        <v>1915</v>
      </c>
      <c r="F71" s="120" t="s">
        <v>1694</v>
      </c>
      <c r="G71" s="130" t="s">
        <v>1695</v>
      </c>
      <c r="H71" s="124">
        <v>1</v>
      </c>
      <c r="I71" s="128"/>
      <c r="J71" s="146"/>
      <c r="K71" s="146"/>
      <c r="L71" s="174"/>
      <c r="M71" s="174"/>
      <c r="N71" s="146"/>
      <c r="O71" s="174"/>
    </row>
    <row r="72" spans="2:15" ht="90">
      <c r="B72" s="155" t="s">
        <v>1916</v>
      </c>
      <c r="C72" s="130" t="s">
        <v>1917</v>
      </c>
      <c r="D72" s="140" t="s">
        <v>1918</v>
      </c>
      <c r="E72" s="140" t="s">
        <v>1919</v>
      </c>
      <c r="F72" s="120" t="s">
        <v>1694</v>
      </c>
      <c r="G72" s="130" t="s">
        <v>1695</v>
      </c>
      <c r="H72" s="124">
        <v>1</v>
      </c>
      <c r="I72" s="128"/>
      <c r="J72" s="146"/>
      <c r="K72" s="146"/>
      <c r="L72" s="174"/>
      <c r="M72" s="174"/>
      <c r="N72" s="146"/>
      <c r="O72" s="174"/>
    </row>
    <row r="73" spans="2:15" ht="78.75">
      <c r="B73" s="155" t="s">
        <v>1920</v>
      </c>
      <c r="C73" s="130" t="s">
        <v>1917</v>
      </c>
      <c r="D73" s="140" t="s">
        <v>1921</v>
      </c>
      <c r="E73" s="140" t="s">
        <v>1922</v>
      </c>
      <c r="F73" s="120" t="s">
        <v>1694</v>
      </c>
      <c r="G73" s="130" t="s">
        <v>1923</v>
      </c>
      <c r="H73" s="124">
        <v>1</v>
      </c>
      <c r="I73" s="128"/>
      <c r="J73" s="146"/>
      <c r="K73" s="146"/>
      <c r="L73" s="174"/>
      <c r="M73" s="174"/>
      <c r="N73" s="146"/>
      <c r="O73" s="174"/>
    </row>
    <row r="74" spans="2:15" ht="22.5">
      <c r="B74" s="155" t="s">
        <v>1924</v>
      </c>
      <c r="C74" s="248" t="s">
        <v>1925</v>
      </c>
      <c r="D74" s="249" t="s">
        <v>1926</v>
      </c>
      <c r="E74" s="140" t="s">
        <v>1927</v>
      </c>
      <c r="F74" s="120" t="s">
        <v>1694</v>
      </c>
      <c r="G74" s="130" t="s">
        <v>1705</v>
      </c>
      <c r="H74" s="124">
        <v>20</v>
      </c>
      <c r="I74" s="128"/>
      <c r="J74" s="146"/>
      <c r="K74" s="146"/>
      <c r="L74" s="174"/>
      <c r="M74" s="174"/>
      <c r="N74" s="146"/>
      <c r="O74" s="174"/>
    </row>
    <row r="75" spans="2:15" ht="22.5">
      <c r="B75" s="155" t="s">
        <v>1928</v>
      </c>
      <c r="C75" s="248"/>
      <c r="D75" s="249"/>
      <c r="E75" s="140" t="s">
        <v>1929</v>
      </c>
      <c r="F75" s="120" t="s">
        <v>1694</v>
      </c>
      <c r="G75" s="130" t="s">
        <v>1705</v>
      </c>
      <c r="H75" s="124">
        <v>10</v>
      </c>
      <c r="I75" s="128"/>
      <c r="J75" s="146"/>
      <c r="K75" s="146"/>
      <c r="L75" s="174"/>
      <c r="M75" s="174"/>
      <c r="N75" s="146"/>
      <c r="O75" s="174"/>
    </row>
    <row r="76" spans="2:15" ht="22.5">
      <c r="B76" s="155" t="s">
        <v>1930</v>
      </c>
      <c r="C76" s="248"/>
      <c r="D76" s="249"/>
      <c r="E76" s="140" t="s">
        <v>1931</v>
      </c>
      <c r="F76" s="120" t="s">
        <v>1694</v>
      </c>
      <c r="G76" s="130" t="s">
        <v>1705</v>
      </c>
      <c r="H76" s="124">
        <v>10</v>
      </c>
      <c r="I76" s="128"/>
      <c r="J76" s="146"/>
      <c r="K76" s="146"/>
      <c r="L76" s="174"/>
      <c r="M76" s="174"/>
      <c r="N76" s="146"/>
      <c r="O76" s="174"/>
    </row>
    <row r="77" spans="2:15" ht="22.5">
      <c r="B77" s="155" t="s">
        <v>1932</v>
      </c>
      <c r="C77" s="248"/>
      <c r="D77" s="249"/>
      <c r="E77" s="140" t="s">
        <v>1933</v>
      </c>
      <c r="F77" s="120" t="s">
        <v>1694</v>
      </c>
      <c r="G77" s="130" t="s">
        <v>1705</v>
      </c>
      <c r="H77" s="124">
        <v>10</v>
      </c>
      <c r="I77" s="128"/>
      <c r="J77" s="146"/>
      <c r="K77" s="146"/>
      <c r="L77" s="174"/>
      <c r="M77" s="174"/>
      <c r="N77" s="146"/>
      <c r="O77" s="174"/>
    </row>
    <row r="78" spans="2:15" ht="22.5">
      <c r="B78" s="155" t="s">
        <v>1934</v>
      </c>
      <c r="C78" s="248"/>
      <c r="D78" s="249"/>
      <c r="E78" s="140" t="s">
        <v>1935</v>
      </c>
      <c r="F78" s="120" t="s">
        <v>1694</v>
      </c>
      <c r="G78" s="130" t="s">
        <v>1705</v>
      </c>
      <c r="H78" s="124">
        <v>1</v>
      </c>
      <c r="I78" s="128"/>
      <c r="J78" s="146"/>
      <c r="K78" s="146"/>
      <c r="L78" s="174"/>
      <c r="M78" s="174"/>
      <c r="N78" s="146"/>
      <c r="O78" s="174"/>
    </row>
    <row r="79" spans="2:15" ht="22.5">
      <c r="B79" s="155" t="s">
        <v>1936</v>
      </c>
      <c r="C79" s="248" t="s">
        <v>1937</v>
      </c>
      <c r="D79" s="249" t="s">
        <v>1938</v>
      </c>
      <c r="E79" s="140" t="s">
        <v>1939</v>
      </c>
      <c r="F79" s="120" t="s">
        <v>1694</v>
      </c>
      <c r="G79" s="130" t="s">
        <v>1894</v>
      </c>
      <c r="H79" s="124">
        <v>10</v>
      </c>
      <c r="I79" s="128"/>
      <c r="J79" s="146"/>
      <c r="K79" s="146"/>
      <c r="L79" s="174"/>
      <c r="M79" s="174"/>
      <c r="N79" s="146"/>
      <c r="O79" s="174"/>
    </row>
    <row r="80" spans="2:15" ht="22.5">
      <c r="B80" s="155" t="s">
        <v>1940</v>
      </c>
      <c r="C80" s="248"/>
      <c r="D80" s="249"/>
      <c r="E80" s="140" t="s">
        <v>1941</v>
      </c>
      <c r="F80" s="120" t="s">
        <v>1694</v>
      </c>
      <c r="G80" s="130" t="s">
        <v>1894</v>
      </c>
      <c r="H80" s="124">
        <v>5</v>
      </c>
      <c r="I80" s="128"/>
      <c r="J80" s="146"/>
      <c r="K80" s="146"/>
      <c r="L80" s="174"/>
      <c r="M80" s="174"/>
      <c r="N80" s="146"/>
      <c r="O80" s="174"/>
    </row>
    <row r="81" spans="2:15" ht="22.5">
      <c r="B81" s="155" t="s">
        <v>1942</v>
      </c>
      <c r="C81" s="248"/>
      <c r="D81" s="249"/>
      <c r="E81" s="140" t="s">
        <v>1943</v>
      </c>
      <c r="F81" s="120" t="s">
        <v>1694</v>
      </c>
      <c r="G81" s="130" t="s">
        <v>1894</v>
      </c>
      <c r="H81" s="124">
        <v>1</v>
      </c>
      <c r="I81" s="128"/>
      <c r="J81" s="146"/>
      <c r="K81" s="146"/>
      <c r="L81" s="174"/>
      <c r="M81" s="174"/>
      <c r="N81" s="146"/>
      <c r="O81" s="174"/>
    </row>
    <row r="82" spans="2:15" ht="22.5">
      <c r="B82" s="155" t="s">
        <v>1944</v>
      </c>
      <c r="C82" s="248"/>
      <c r="D82" s="249"/>
      <c r="E82" s="140" t="s">
        <v>1945</v>
      </c>
      <c r="F82" s="120" t="s">
        <v>1694</v>
      </c>
      <c r="G82" s="130" t="s">
        <v>1894</v>
      </c>
      <c r="H82" s="124">
        <v>1</v>
      </c>
      <c r="I82" s="128"/>
      <c r="J82" s="146"/>
      <c r="K82" s="146"/>
      <c r="L82" s="174"/>
      <c r="M82" s="174"/>
      <c r="N82" s="146"/>
      <c r="O82" s="174"/>
    </row>
    <row r="83" spans="2:15" ht="53.25" customHeight="1">
      <c r="B83" s="155" t="s">
        <v>1946</v>
      </c>
      <c r="C83" s="245" t="s">
        <v>1947</v>
      </c>
      <c r="D83" s="246" t="s">
        <v>1948</v>
      </c>
      <c r="E83" s="138" t="s">
        <v>1949</v>
      </c>
      <c r="F83" s="120" t="s">
        <v>1694</v>
      </c>
      <c r="G83" s="125" t="s">
        <v>1950</v>
      </c>
      <c r="H83" s="124">
        <v>35</v>
      </c>
      <c r="I83" s="128"/>
      <c r="J83" s="146"/>
      <c r="K83" s="146"/>
      <c r="L83" s="174"/>
      <c r="M83" s="174"/>
      <c r="N83" s="146"/>
      <c r="O83" s="174"/>
    </row>
    <row r="84" spans="2:15" ht="53.25" customHeight="1">
      <c r="B84" s="155" t="s">
        <v>1951</v>
      </c>
      <c r="C84" s="245"/>
      <c r="D84" s="246"/>
      <c r="E84" s="138" t="s">
        <v>1952</v>
      </c>
      <c r="F84" s="120" t="s">
        <v>1694</v>
      </c>
      <c r="G84" s="125" t="s">
        <v>1950</v>
      </c>
      <c r="H84" s="124">
        <v>1</v>
      </c>
      <c r="I84" s="128"/>
      <c r="J84" s="146"/>
      <c r="K84" s="146"/>
      <c r="L84" s="174"/>
      <c r="M84" s="174"/>
      <c r="N84" s="146"/>
      <c r="O84" s="174"/>
    </row>
    <row r="85" spans="2:15" ht="78.75">
      <c r="B85" s="155" t="s">
        <v>1953</v>
      </c>
      <c r="C85" s="125" t="s">
        <v>1954</v>
      </c>
      <c r="D85" s="138" t="s">
        <v>1955</v>
      </c>
      <c r="E85" s="138" t="s">
        <v>1956</v>
      </c>
      <c r="F85" s="120" t="s">
        <v>1694</v>
      </c>
      <c r="G85" s="125" t="s">
        <v>1950</v>
      </c>
      <c r="H85" s="124">
        <v>40</v>
      </c>
      <c r="I85" s="128"/>
      <c r="J85" s="146"/>
      <c r="K85" s="146"/>
      <c r="L85" s="174"/>
      <c r="M85" s="174"/>
      <c r="N85" s="146"/>
      <c r="O85" s="174"/>
    </row>
    <row r="86" spans="2:15" ht="36.75" customHeight="1">
      <c r="B86" s="155" t="s">
        <v>1957</v>
      </c>
      <c r="C86" s="245" t="s">
        <v>1958</v>
      </c>
      <c r="D86" s="246" t="s">
        <v>1959</v>
      </c>
      <c r="E86" s="138" t="s">
        <v>1960</v>
      </c>
      <c r="F86" s="120" t="s">
        <v>1694</v>
      </c>
      <c r="G86" s="125" t="s">
        <v>1950</v>
      </c>
      <c r="H86" s="124">
        <v>10</v>
      </c>
      <c r="I86" s="128"/>
      <c r="J86" s="146"/>
      <c r="K86" s="146"/>
      <c r="L86" s="174"/>
      <c r="M86" s="174"/>
      <c r="N86" s="146"/>
      <c r="O86" s="174"/>
    </row>
    <row r="87" spans="2:15" ht="36.75" customHeight="1">
      <c r="B87" s="155" t="s">
        <v>1961</v>
      </c>
      <c r="C87" s="245"/>
      <c r="D87" s="246"/>
      <c r="E87" s="138" t="s">
        <v>1962</v>
      </c>
      <c r="F87" s="120" t="s">
        <v>1694</v>
      </c>
      <c r="G87" s="125" t="s">
        <v>1950</v>
      </c>
      <c r="H87" s="124">
        <v>10</v>
      </c>
      <c r="I87" s="128"/>
      <c r="J87" s="146"/>
      <c r="K87" s="146"/>
      <c r="L87" s="174"/>
      <c r="M87" s="174"/>
      <c r="N87" s="146"/>
      <c r="O87" s="174"/>
    </row>
    <row r="88" spans="2:15" ht="28.5" customHeight="1">
      <c r="B88" s="155" t="s">
        <v>1963</v>
      </c>
      <c r="C88" s="245" t="s">
        <v>1964</v>
      </c>
      <c r="D88" s="246" t="s">
        <v>1965</v>
      </c>
      <c r="E88" s="138" t="s">
        <v>1966</v>
      </c>
      <c r="F88" s="120" t="s">
        <v>1694</v>
      </c>
      <c r="G88" s="125" t="s">
        <v>1950</v>
      </c>
      <c r="H88" s="124">
        <v>20</v>
      </c>
      <c r="I88" s="128"/>
      <c r="J88" s="146"/>
      <c r="K88" s="146"/>
      <c r="L88" s="174"/>
      <c r="M88" s="174"/>
      <c r="N88" s="146"/>
      <c r="O88" s="174"/>
    </row>
    <row r="89" spans="2:15" ht="28.5" customHeight="1">
      <c r="B89" s="155" t="s">
        <v>1967</v>
      </c>
      <c r="C89" s="245"/>
      <c r="D89" s="246"/>
      <c r="E89" s="138" t="s">
        <v>1968</v>
      </c>
      <c r="F89" s="120" t="s">
        <v>1694</v>
      </c>
      <c r="G89" s="125" t="s">
        <v>1950</v>
      </c>
      <c r="H89" s="124">
        <v>1</v>
      </c>
      <c r="I89" s="128"/>
      <c r="J89" s="146"/>
      <c r="K89" s="146"/>
      <c r="L89" s="174"/>
      <c r="M89" s="174"/>
      <c r="N89" s="146"/>
      <c r="O89" s="174"/>
    </row>
    <row r="90" spans="2:15" ht="22.5">
      <c r="B90" s="155" t="s">
        <v>1969</v>
      </c>
      <c r="C90" s="245" t="s">
        <v>1970</v>
      </c>
      <c r="D90" s="246" t="s">
        <v>1971</v>
      </c>
      <c r="E90" s="138" t="s">
        <v>1972</v>
      </c>
      <c r="F90" s="120" t="s">
        <v>1694</v>
      </c>
      <c r="G90" s="125" t="s">
        <v>1950</v>
      </c>
      <c r="H90" s="124">
        <v>60</v>
      </c>
      <c r="I90" s="128"/>
      <c r="J90" s="146"/>
      <c r="K90" s="146"/>
      <c r="L90" s="174"/>
      <c r="M90" s="174"/>
      <c r="N90" s="146"/>
      <c r="O90" s="174"/>
    </row>
    <row r="91" spans="2:15" ht="22.5">
      <c r="B91" s="155" t="s">
        <v>1973</v>
      </c>
      <c r="C91" s="245"/>
      <c r="D91" s="246"/>
      <c r="E91" s="138" t="s">
        <v>1974</v>
      </c>
      <c r="F91" s="120" t="s">
        <v>1694</v>
      </c>
      <c r="G91" s="125" t="s">
        <v>1950</v>
      </c>
      <c r="H91" s="124">
        <v>40</v>
      </c>
      <c r="I91" s="128"/>
      <c r="J91" s="146"/>
      <c r="K91" s="146"/>
      <c r="L91" s="174"/>
      <c r="M91" s="174"/>
      <c r="N91" s="146"/>
      <c r="O91" s="174"/>
    </row>
    <row r="92" spans="2:15" ht="22.5">
      <c r="B92" s="155" t="s">
        <v>1975</v>
      </c>
      <c r="C92" s="245"/>
      <c r="D92" s="246"/>
      <c r="E92" s="138" t="s">
        <v>1976</v>
      </c>
      <c r="F92" s="120" t="s">
        <v>1694</v>
      </c>
      <c r="G92" s="125" t="s">
        <v>1950</v>
      </c>
      <c r="H92" s="124">
        <v>30</v>
      </c>
      <c r="I92" s="128"/>
      <c r="J92" s="146"/>
      <c r="K92" s="146"/>
      <c r="L92" s="174"/>
      <c r="M92" s="174"/>
      <c r="N92" s="146"/>
      <c r="O92" s="174"/>
    </row>
    <row r="93" spans="2:15" ht="22.5">
      <c r="B93" s="155" t="s">
        <v>1977</v>
      </c>
      <c r="C93" s="245"/>
      <c r="D93" s="246"/>
      <c r="E93" s="138" t="s">
        <v>1978</v>
      </c>
      <c r="F93" s="120" t="s">
        <v>1694</v>
      </c>
      <c r="G93" s="125" t="s">
        <v>1950</v>
      </c>
      <c r="H93" s="124">
        <v>35</v>
      </c>
      <c r="I93" s="128"/>
      <c r="J93" s="146"/>
      <c r="K93" s="146"/>
      <c r="L93" s="174"/>
      <c r="M93" s="174"/>
      <c r="N93" s="146"/>
      <c r="O93" s="174"/>
    </row>
    <row r="94" spans="2:15" ht="22.5">
      <c r="B94" s="155" t="s">
        <v>1979</v>
      </c>
      <c r="C94" s="245" t="s">
        <v>1980</v>
      </c>
      <c r="D94" s="246" t="s">
        <v>1981</v>
      </c>
      <c r="E94" s="138" t="s">
        <v>1982</v>
      </c>
      <c r="F94" s="120" t="s">
        <v>1694</v>
      </c>
      <c r="G94" s="125" t="s">
        <v>1950</v>
      </c>
      <c r="H94" s="124">
        <v>5</v>
      </c>
      <c r="I94" s="128"/>
      <c r="J94" s="146"/>
      <c r="K94" s="146"/>
      <c r="L94" s="174"/>
      <c r="M94" s="174"/>
      <c r="N94" s="146"/>
      <c r="O94" s="174"/>
    </row>
    <row r="95" spans="2:15" ht="22.5">
      <c r="B95" s="155" t="s">
        <v>1983</v>
      </c>
      <c r="C95" s="245"/>
      <c r="D95" s="246"/>
      <c r="E95" s="138" t="s">
        <v>1984</v>
      </c>
      <c r="F95" s="120" t="s">
        <v>1694</v>
      </c>
      <c r="G95" s="125" t="s">
        <v>1950</v>
      </c>
      <c r="H95" s="124">
        <v>5</v>
      </c>
      <c r="I95" s="128"/>
      <c r="J95" s="146"/>
      <c r="K95" s="146"/>
      <c r="L95" s="174"/>
      <c r="M95" s="174"/>
      <c r="N95" s="146"/>
      <c r="O95" s="174"/>
    </row>
    <row r="96" spans="2:15" ht="22.5">
      <c r="B96" s="155" t="s">
        <v>1985</v>
      </c>
      <c r="C96" s="125" t="s">
        <v>1986</v>
      </c>
      <c r="D96" s="246" t="s">
        <v>1987</v>
      </c>
      <c r="E96" s="246"/>
      <c r="F96" s="120" t="s">
        <v>1694</v>
      </c>
      <c r="G96" s="125" t="s">
        <v>1950</v>
      </c>
      <c r="H96" s="124">
        <v>5</v>
      </c>
      <c r="I96" s="128"/>
      <c r="J96" s="146"/>
      <c r="K96" s="146"/>
      <c r="L96" s="174"/>
      <c r="M96" s="174"/>
      <c r="N96" s="146"/>
      <c r="O96" s="174"/>
    </row>
    <row r="97" spans="2:15" ht="21.75" customHeight="1">
      <c r="B97" s="155" t="s">
        <v>1988</v>
      </c>
      <c r="C97" s="125" t="s">
        <v>267</v>
      </c>
      <c r="D97" s="246" t="s">
        <v>1989</v>
      </c>
      <c r="E97" s="246"/>
      <c r="F97" s="120" t="s">
        <v>1694</v>
      </c>
      <c r="G97" s="125" t="s">
        <v>1990</v>
      </c>
      <c r="H97" s="124">
        <v>60</v>
      </c>
      <c r="I97" s="128"/>
      <c r="J97" s="146"/>
      <c r="K97" s="146"/>
      <c r="L97" s="174"/>
      <c r="M97" s="174"/>
      <c r="N97" s="146"/>
      <c r="O97" s="174"/>
    </row>
    <row r="98" spans="2:15" ht="21.75" customHeight="1">
      <c r="B98" s="155" t="s">
        <v>1991</v>
      </c>
      <c r="C98" s="125" t="s">
        <v>1992</v>
      </c>
      <c r="D98" s="246" t="s">
        <v>271</v>
      </c>
      <c r="E98" s="246"/>
      <c r="F98" s="120" t="s">
        <v>1694</v>
      </c>
      <c r="G98" s="125" t="s">
        <v>1993</v>
      </c>
      <c r="H98" s="124">
        <v>10</v>
      </c>
      <c r="I98" s="128"/>
      <c r="J98" s="146"/>
      <c r="K98" s="146"/>
      <c r="L98" s="174"/>
      <c r="M98" s="174"/>
      <c r="N98" s="146"/>
      <c r="O98" s="174"/>
    </row>
    <row r="99" spans="2:15" ht="24.75" customHeight="1">
      <c r="B99" s="155" t="s">
        <v>1994</v>
      </c>
      <c r="C99" s="125" t="s">
        <v>252</v>
      </c>
      <c r="D99" s="246" t="s">
        <v>1995</v>
      </c>
      <c r="E99" s="246"/>
      <c r="F99" s="120" t="s">
        <v>1694</v>
      </c>
      <c r="G99" s="130" t="s">
        <v>1990</v>
      </c>
      <c r="H99" s="124">
        <v>10</v>
      </c>
      <c r="I99" s="128"/>
      <c r="J99" s="146"/>
      <c r="K99" s="146"/>
      <c r="L99" s="174"/>
      <c r="M99" s="174"/>
      <c r="N99" s="146"/>
      <c r="O99" s="174"/>
    </row>
    <row r="100" spans="2:15" ht="24" customHeight="1">
      <c r="B100" s="155" t="s">
        <v>1996</v>
      </c>
      <c r="C100" s="125" t="s">
        <v>1997</v>
      </c>
      <c r="D100" s="246" t="s">
        <v>1998</v>
      </c>
      <c r="E100" s="246"/>
      <c r="F100" s="120" t="s">
        <v>1694</v>
      </c>
      <c r="G100" s="130" t="s">
        <v>1990</v>
      </c>
      <c r="H100" s="124">
        <v>5</v>
      </c>
      <c r="I100" s="128"/>
      <c r="J100" s="146"/>
      <c r="K100" s="146"/>
      <c r="L100" s="174"/>
      <c r="M100" s="174"/>
      <c r="N100" s="146"/>
      <c r="O100" s="174"/>
    </row>
    <row r="101" spans="2:15" ht="27.75" customHeight="1">
      <c r="B101" s="155" t="s">
        <v>1999</v>
      </c>
      <c r="C101" s="125" t="s">
        <v>2000</v>
      </c>
      <c r="D101" s="246" t="s">
        <v>2001</v>
      </c>
      <c r="E101" s="246"/>
      <c r="F101" s="120" t="s">
        <v>1694</v>
      </c>
      <c r="G101" s="130" t="s">
        <v>1993</v>
      </c>
      <c r="H101" s="124">
        <v>1</v>
      </c>
      <c r="I101" s="128"/>
      <c r="J101" s="146"/>
      <c r="K101" s="146"/>
      <c r="L101" s="174"/>
      <c r="M101" s="174"/>
      <c r="N101" s="146"/>
      <c r="O101" s="174"/>
    </row>
    <row r="102" spans="2:15" ht="67.5">
      <c r="B102" s="155" t="s">
        <v>2002</v>
      </c>
      <c r="C102" s="138" t="s">
        <v>259</v>
      </c>
      <c r="D102" s="138" t="s">
        <v>2003</v>
      </c>
      <c r="E102" s="138" t="s">
        <v>2004</v>
      </c>
      <c r="F102" s="120" t="s">
        <v>1694</v>
      </c>
      <c r="G102" s="130" t="s">
        <v>2005</v>
      </c>
      <c r="H102" s="124">
        <v>5</v>
      </c>
      <c r="I102" s="128"/>
      <c r="J102" s="146"/>
      <c r="K102" s="146"/>
      <c r="L102" s="174"/>
      <c r="M102" s="174"/>
      <c r="N102" s="146"/>
      <c r="O102" s="174"/>
    </row>
    <row r="103" spans="2:15" ht="45">
      <c r="B103" s="155" t="s">
        <v>2006</v>
      </c>
      <c r="C103" s="138" t="s">
        <v>2007</v>
      </c>
      <c r="D103" s="138" t="s">
        <v>2008</v>
      </c>
      <c r="E103" s="138" t="s">
        <v>2837</v>
      </c>
      <c r="F103" s="120" t="s">
        <v>1694</v>
      </c>
      <c r="G103" s="130" t="s">
        <v>1950</v>
      </c>
      <c r="H103" s="124">
        <v>1</v>
      </c>
      <c r="I103" s="128"/>
      <c r="J103" s="146"/>
      <c r="K103" s="146"/>
      <c r="L103" s="174"/>
      <c r="M103" s="174"/>
      <c r="N103" s="146"/>
      <c r="O103" s="174"/>
    </row>
    <row r="104" spans="2:15" ht="33.75">
      <c r="B104" s="155" t="s">
        <v>2009</v>
      </c>
      <c r="C104" s="125" t="s">
        <v>2010</v>
      </c>
      <c r="D104" s="138" t="s">
        <v>2011</v>
      </c>
      <c r="E104" s="138" t="s">
        <v>2012</v>
      </c>
      <c r="F104" s="120" t="s">
        <v>1694</v>
      </c>
      <c r="G104" s="125" t="s">
        <v>1950</v>
      </c>
      <c r="H104" s="124">
        <v>25</v>
      </c>
      <c r="I104" s="128"/>
      <c r="J104" s="146"/>
      <c r="K104" s="146"/>
      <c r="L104" s="174"/>
      <c r="M104" s="174"/>
      <c r="N104" s="146"/>
      <c r="O104" s="174"/>
    </row>
    <row r="105" spans="2:15" ht="33.75">
      <c r="B105" s="155" t="s">
        <v>2013</v>
      </c>
      <c r="C105" s="125" t="s">
        <v>2014</v>
      </c>
      <c r="D105" s="138" t="s">
        <v>2015</v>
      </c>
      <c r="E105" s="138" t="s">
        <v>2016</v>
      </c>
      <c r="F105" s="120" t="s">
        <v>1694</v>
      </c>
      <c r="G105" s="125" t="s">
        <v>1950</v>
      </c>
      <c r="H105" s="124">
        <v>10</v>
      </c>
      <c r="I105" s="128"/>
      <c r="J105" s="146"/>
      <c r="K105" s="146"/>
      <c r="L105" s="174"/>
      <c r="M105" s="174"/>
      <c r="N105" s="146"/>
      <c r="O105" s="174"/>
    </row>
    <row r="106" spans="2:15" ht="22.5">
      <c r="B106" s="155" t="s">
        <v>2017</v>
      </c>
      <c r="C106" s="125" t="s">
        <v>2018</v>
      </c>
      <c r="D106" s="246" t="s">
        <v>2019</v>
      </c>
      <c r="E106" s="246"/>
      <c r="F106" s="120" t="s">
        <v>1694</v>
      </c>
      <c r="G106" s="125" t="s">
        <v>1950</v>
      </c>
      <c r="H106" s="124">
        <v>15</v>
      </c>
      <c r="I106" s="128"/>
      <c r="J106" s="146"/>
      <c r="K106" s="146"/>
      <c r="L106" s="174"/>
      <c r="M106" s="174"/>
      <c r="N106" s="146"/>
      <c r="O106" s="174"/>
    </row>
    <row r="107" spans="2:15">
      <c r="B107" s="155" t="s">
        <v>2020</v>
      </c>
      <c r="C107" s="245" t="s">
        <v>2021</v>
      </c>
      <c r="D107" s="246" t="s">
        <v>2022</v>
      </c>
      <c r="E107" s="138" t="s">
        <v>239</v>
      </c>
      <c r="F107" s="120" t="s">
        <v>1694</v>
      </c>
      <c r="G107" s="125" t="s">
        <v>1950</v>
      </c>
      <c r="H107" s="124">
        <v>70</v>
      </c>
      <c r="I107" s="128"/>
      <c r="J107" s="146"/>
      <c r="K107" s="146"/>
      <c r="L107" s="174"/>
      <c r="M107" s="174"/>
      <c r="N107" s="146"/>
      <c r="O107" s="174"/>
    </row>
    <row r="108" spans="2:15">
      <c r="B108" s="155" t="s">
        <v>2023</v>
      </c>
      <c r="C108" s="245"/>
      <c r="D108" s="246"/>
      <c r="E108" s="138" t="s">
        <v>242</v>
      </c>
      <c r="F108" s="120" t="s">
        <v>1694</v>
      </c>
      <c r="G108" s="125" t="s">
        <v>1950</v>
      </c>
      <c r="H108" s="124">
        <v>50</v>
      </c>
      <c r="I108" s="128"/>
      <c r="J108" s="146"/>
      <c r="K108" s="146"/>
      <c r="L108" s="174"/>
      <c r="M108" s="174"/>
      <c r="N108" s="146"/>
      <c r="O108" s="174"/>
    </row>
    <row r="109" spans="2:15" ht="22.5">
      <c r="B109" s="155" t="s">
        <v>2024</v>
      </c>
      <c r="C109" s="245" t="s">
        <v>2025</v>
      </c>
      <c r="D109" s="131" t="s">
        <v>2026</v>
      </c>
      <c r="E109" s="131" t="s">
        <v>2027</v>
      </c>
      <c r="F109" s="120" t="s">
        <v>1694</v>
      </c>
      <c r="G109" s="125" t="s">
        <v>1993</v>
      </c>
      <c r="H109" s="124">
        <v>1</v>
      </c>
      <c r="I109" s="128"/>
      <c r="J109" s="146"/>
      <c r="K109" s="146"/>
      <c r="L109" s="174"/>
      <c r="M109" s="174"/>
      <c r="N109" s="146"/>
      <c r="O109" s="174"/>
    </row>
    <row r="110" spans="2:15" ht="33.75">
      <c r="B110" s="155" t="s">
        <v>2028</v>
      </c>
      <c r="C110" s="245"/>
      <c r="D110" s="131" t="s">
        <v>2029</v>
      </c>
      <c r="E110" s="131" t="s">
        <v>2030</v>
      </c>
      <c r="F110" s="120" t="s">
        <v>1694</v>
      </c>
      <c r="G110" s="125" t="s">
        <v>1993</v>
      </c>
      <c r="H110" s="124">
        <v>1</v>
      </c>
      <c r="I110" s="128"/>
      <c r="J110" s="146"/>
      <c r="K110" s="146"/>
      <c r="L110" s="174"/>
      <c r="M110" s="174"/>
      <c r="N110" s="146"/>
      <c r="O110" s="174"/>
    </row>
    <row r="111" spans="2:15" ht="56.25">
      <c r="B111" s="155" t="s">
        <v>2031</v>
      </c>
      <c r="C111" s="125" t="s">
        <v>2032</v>
      </c>
      <c r="D111" s="138" t="s">
        <v>2033</v>
      </c>
      <c r="E111" s="138" t="s">
        <v>2034</v>
      </c>
      <c r="F111" s="120" t="s">
        <v>1694</v>
      </c>
      <c r="G111" s="125" t="s">
        <v>2035</v>
      </c>
      <c r="H111" s="124">
        <v>1</v>
      </c>
      <c r="I111" s="128"/>
      <c r="J111" s="146"/>
      <c r="K111" s="146"/>
      <c r="L111" s="174"/>
      <c r="M111" s="174"/>
      <c r="N111" s="146"/>
      <c r="O111" s="174"/>
    </row>
    <row r="112" spans="2:15" ht="42.75" customHeight="1">
      <c r="B112" s="155" t="s">
        <v>2036</v>
      </c>
      <c r="C112" s="125" t="s">
        <v>2037</v>
      </c>
      <c r="D112" s="246" t="s">
        <v>2038</v>
      </c>
      <c r="E112" s="246"/>
      <c r="F112" s="120" t="s">
        <v>1694</v>
      </c>
      <c r="G112" s="130" t="s">
        <v>1854</v>
      </c>
      <c r="H112" s="124">
        <v>10</v>
      </c>
      <c r="I112" s="128"/>
      <c r="J112" s="146"/>
      <c r="K112" s="146"/>
      <c r="L112" s="174"/>
      <c r="M112" s="174"/>
      <c r="N112" s="146"/>
      <c r="O112" s="174"/>
    </row>
    <row r="113" spans="2:15" ht="22.5">
      <c r="B113" s="155" t="s">
        <v>2039</v>
      </c>
      <c r="C113" s="248" t="s">
        <v>2040</v>
      </c>
      <c r="D113" s="249" t="s">
        <v>2041</v>
      </c>
      <c r="E113" s="140" t="s">
        <v>2042</v>
      </c>
      <c r="F113" s="120" t="s">
        <v>1694</v>
      </c>
      <c r="G113" s="130" t="s">
        <v>1695</v>
      </c>
      <c r="H113" s="124">
        <v>15</v>
      </c>
      <c r="I113" s="128"/>
      <c r="J113" s="146"/>
      <c r="K113" s="146"/>
      <c r="L113" s="174"/>
      <c r="M113" s="174"/>
      <c r="N113" s="146"/>
      <c r="O113" s="174"/>
    </row>
    <row r="114" spans="2:15" ht="22.5">
      <c r="B114" s="155" t="s">
        <v>2043</v>
      </c>
      <c r="C114" s="248"/>
      <c r="D114" s="249"/>
      <c r="E114" s="140" t="s">
        <v>2044</v>
      </c>
      <c r="F114" s="120" t="s">
        <v>1694</v>
      </c>
      <c r="G114" s="130" t="s">
        <v>1695</v>
      </c>
      <c r="H114" s="124">
        <v>30</v>
      </c>
      <c r="I114" s="128"/>
      <c r="J114" s="146"/>
      <c r="K114" s="146"/>
      <c r="L114" s="174"/>
      <c r="M114" s="174"/>
      <c r="N114" s="146"/>
      <c r="O114" s="174"/>
    </row>
    <row r="115" spans="2:15" ht="22.5">
      <c r="B115" s="155" t="s">
        <v>2045</v>
      </c>
      <c r="C115" s="248"/>
      <c r="D115" s="249"/>
      <c r="E115" s="138" t="s">
        <v>2046</v>
      </c>
      <c r="F115" s="120" t="s">
        <v>1694</v>
      </c>
      <c r="G115" s="125" t="s">
        <v>1695</v>
      </c>
      <c r="H115" s="124">
        <v>30</v>
      </c>
      <c r="I115" s="128"/>
      <c r="J115" s="146"/>
      <c r="K115" s="146"/>
      <c r="L115" s="174"/>
      <c r="M115" s="174"/>
      <c r="N115" s="146"/>
      <c r="O115" s="174"/>
    </row>
    <row r="116" spans="2:15" ht="22.5">
      <c r="B116" s="155" t="s">
        <v>2047</v>
      </c>
      <c r="C116" s="248"/>
      <c r="D116" s="249"/>
      <c r="E116" s="138" t="s">
        <v>2048</v>
      </c>
      <c r="F116" s="120" t="s">
        <v>1694</v>
      </c>
      <c r="G116" s="125" t="s">
        <v>1695</v>
      </c>
      <c r="H116" s="124">
        <v>30</v>
      </c>
      <c r="I116" s="128"/>
      <c r="J116" s="146"/>
      <c r="K116" s="146"/>
      <c r="L116" s="174"/>
      <c r="M116" s="174"/>
      <c r="N116" s="146"/>
      <c r="O116" s="174"/>
    </row>
    <row r="117" spans="2:15" ht="22.5">
      <c r="B117" s="155" t="s">
        <v>2049</v>
      </c>
      <c r="C117" s="248"/>
      <c r="D117" s="249"/>
      <c r="E117" s="138" t="s">
        <v>2050</v>
      </c>
      <c r="F117" s="120" t="s">
        <v>1694</v>
      </c>
      <c r="G117" s="125" t="s">
        <v>1695</v>
      </c>
      <c r="H117" s="124">
        <v>10</v>
      </c>
      <c r="I117" s="128"/>
      <c r="J117" s="146"/>
      <c r="K117" s="146"/>
      <c r="L117" s="174"/>
      <c r="M117" s="174"/>
      <c r="N117" s="146"/>
      <c r="O117" s="174"/>
    </row>
    <row r="118" spans="2:15" ht="22.5">
      <c r="B118" s="155" t="s">
        <v>2051</v>
      </c>
      <c r="C118" s="248"/>
      <c r="D118" s="249"/>
      <c r="E118" s="138" t="s">
        <v>2052</v>
      </c>
      <c r="F118" s="120" t="s">
        <v>1694</v>
      </c>
      <c r="G118" s="125" t="s">
        <v>1695</v>
      </c>
      <c r="H118" s="124">
        <v>1</v>
      </c>
      <c r="I118" s="128"/>
      <c r="J118" s="146"/>
      <c r="K118" s="146"/>
      <c r="L118" s="174"/>
      <c r="M118" s="174"/>
      <c r="N118" s="146"/>
      <c r="O118" s="174"/>
    </row>
    <row r="119" spans="2:15" ht="22.5">
      <c r="B119" s="155" t="s">
        <v>2053</v>
      </c>
      <c r="C119" s="248"/>
      <c r="D119" s="249"/>
      <c r="E119" s="138" t="s">
        <v>2054</v>
      </c>
      <c r="F119" s="120" t="s">
        <v>1694</v>
      </c>
      <c r="G119" s="125" t="s">
        <v>1695</v>
      </c>
      <c r="H119" s="124">
        <v>1</v>
      </c>
      <c r="I119" s="128"/>
      <c r="J119" s="146"/>
      <c r="K119" s="146"/>
      <c r="L119" s="174"/>
      <c r="M119" s="174"/>
      <c r="N119" s="146"/>
      <c r="O119" s="174"/>
    </row>
    <row r="120" spans="2:15" ht="22.5">
      <c r="B120" s="155" t="s">
        <v>2055</v>
      </c>
      <c r="C120" s="248"/>
      <c r="D120" s="249"/>
      <c r="E120" s="138" t="s">
        <v>2056</v>
      </c>
      <c r="F120" s="120" t="s">
        <v>1694</v>
      </c>
      <c r="G120" s="125" t="s">
        <v>1695</v>
      </c>
      <c r="H120" s="124">
        <v>1</v>
      </c>
      <c r="I120" s="128"/>
      <c r="J120" s="146"/>
      <c r="K120" s="146"/>
      <c r="L120" s="174"/>
      <c r="M120" s="174"/>
      <c r="N120" s="146"/>
      <c r="O120" s="174"/>
    </row>
    <row r="121" spans="2:15" ht="90">
      <c r="B121" s="155" t="s">
        <v>2057</v>
      </c>
      <c r="C121" s="125" t="s">
        <v>2058</v>
      </c>
      <c r="D121" s="138" t="s">
        <v>2059</v>
      </c>
      <c r="E121" s="138" t="s">
        <v>2060</v>
      </c>
      <c r="F121" s="120" t="s">
        <v>1694</v>
      </c>
      <c r="G121" s="125" t="s">
        <v>1833</v>
      </c>
      <c r="H121" s="124">
        <v>15</v>
      </c>
      <c r="I121" s="128"/>
      <c r="J121" s="146"/>
      <c r="K121" s="146"/>
      <c r="L121" s="174"/>
      <c r="M121" s="174"/>
      <c r="N121" s="146"/>
      <c r="O121" s="174"/>
    </row>
    <row r="122" spans="2:15" ht="63.75" customHeight="1">
      <c r="B122" s="155" t="s">
        <v>2061</v>
      </c>
      <c r="C122" s="130" t="s">
        <v>2062</v>
      </c>
      <c r="D122" s="140" t="s">
        <v>2063</v>
      </c>
      <c r="E122" s="140" t="s">
        <v>261</v>
      </c>
      <c r="F122" s="120" t="s">
        <v>1694</v>
      </c>
      <c r="G122" s="130" t="s">
        <v>1993</v>
      </c>
      <c r="H122" s="124">
        <v>40</v>
      </c>
      <c r="I122" s="128"/>
      <c r="J122" s="146"/>
      <c r="K122" s="146"/>
      <c r="L122" s="174"/>
      <c r="M122" s="174"/>
      <c r="N122" s="146"/>
      <c r="O122" s="174"/>
    </row>
    <row r="123" spans="2:15" ht="35.25" customHeight="1">
      <c r="B123" s="155" t="s">
        <v>2064</v>
      </c>
      <c r="C123" s="248" t="s">
        <v>2065</v>
      </c>
      <c r="D123" s="249" t="s">
        <v>2066</v>
      </c>
      <c r="E123" s="140" t="s">
        <v>2067</v>
      </c>
      <c r="F123" s="120" t="s">
        <v>1694</v>
      </c>
      <c r="G123" s="130" t="s">
        <v>1950</v>
      </c>
      <c r="H123" s="124">
        <v>1</v>
      </c>
      <c r="I123" s="128"/>
      <c r="J123" s="146"/>
      <c r="K123" s="146"/>
      <c r="L123" s="174"/>
      <c r="M123" s="174"/>
      <c r="N123" s="146"/>
      <c r="O123" s="174"/>
    </row>
    <row r="124" spans="2:15" ht="35.25" customHeight="1">
      <c r="B124" s="155" t="s">
        <v>2068</v>
      </c>
      <c r="C124" s="248"/>
      <c r="D124" s="249"/>
      <c r="E124" s="140" t="s">
        <v>2069</v>
      </c>
      <c r="F124" s="120" t="s">
        <v>1694</v>
      </c>
      <c r="G124" s="130" t="s">
        <v>1950</v>
      </c>
      <c r="H124" s="124">
        <v>1</v>
      </c>
      <c r="I124" s="128"/>
      <c r="J124" s="146"/>
      <c r="K124" s="146"/>
      <c r="L124" s="174"/>
      <c r="M124" s="174"/>
      <c r="N124" s="146"/>
      <c r="O124" s="174"/>
    </row>
    <row r="125" spans="2:15" ht="112.5" customHeight="1">
      <c r="B125" s="155" t="s">
        <v>2070</v>
      </c>
      <c r="C125" s="130" t="s">
        <v>1233</v>
      </c>
      <c r="D125" s="132" t="s">
        <v>2071</v>
      </c>
      <c r="E125" s="140" t="s">
        <v>2072</v>
      </c>
      <c r="F125" s="120" t="s">
        <v>1694</v>
      </c>
      <c r="G125" s="130" t="s">
        <v>2073</v>
      </c>
      <c r="H125" s="124">
        <v>5</v>
      </c>
      <c r="I125" s="128"/>
      <c r="J125" s="146"/>
      <c r="K125" s="146"/>
      <c r="L125" s="174"/>
      <c r="M125" s="174"/>
      <c r="N125" s="146"/>
      <c r="O125" s="174"/>
    </row>
    <row r="126" spans="2:15" ht="94.5" customHeight="1">
      <c r="B126" s="155" t="s">
        <v>2074</v>
      </c>
      <c r="C126" s="130" t="s">
        <v>1233</v>
      </c>
      <c r="D126" s="140" t="s">
        <v>2075</v>
      </c>
      <c r="E126" s="140" t="s">
        <v>2076</v>
      </c>
      <c r="F126" s="120" t="s">
        <v>1694</v>
      </c>
      <c r="G126" s="130" t="s">
        <v>1833</v>
      </c>
      <c r="H126" s="124">
        <v>5</v>
      </c>
      <c r="I126" s="128"/>
      <c r="J126" s="146"/>
      <c r="K126" s="146"/>
      <c r="L126" s="174"/>
      <c r="M126" s="174"/>
      <c r="N126" s="146"/>
      <c r="O126" s="174"/>
    </row>
    <row r="127" spans="2:15" ht="27" customHeight="1">
      <c r="B127" s="155" t="s">
        <v>2077</v>
      </c>
      <c r="C127" s="245" t="s">
        <v>2078</v>
      </c>
      <c r="D127" s="246" t="s">
        <v>2079</v>
      </c>
      <c r="E127" s="138" t="s">
        <v>2080</v>
      </c>
      <c r="F127" s="120" t="s">
        <v>1694</v>
      </c>
      <c r="G127" s="125" t="s">
        <v>2081</v>
      </c>
      <c r="H127" s="124">
        <v>5</v>
      </c>
      <c r="I127" s="128"/>
      <c r="J127" s="146"/>
      <c r="K127" s="146"/>
      <c r="L127" s="174"/>
      <c r="M127" s="174"/>
      <c r="N127" s="146"/>
      <c r="O127" s="174"/>
    </row>
    <row r="128" spans="2:15" ht="27" customHeight="1">
      <c r="B128" s="155" t="s">
        <v>2082</v>
      </c>
      <c r="C128" s="245"/>
      <c r="D128" s="246"/>
      <c r="E128" s="138" t="s">
        <v>2083</v>
      </c>
      <c r="F128" s="120" t="s">
        <v>1694</v>
      </c>
      <c r="G128" s="125" t="s">
        <v>2081</v>
      </c>
      <c r="H128" s="124">
        <v>5</v>
      </c>
      <c r="I128" s="128"/>
      <c r="J128" s="146"/>
      <c r="K128" s="146"/>
      <c r="L128" s="174"/>
      <c r="M128" s="174"/>
      <c r="N128" s="146"/>
      <c r="O128" s="174"/>
    </row>
    <row r="129" spans="2:15" ht="27" customHeight="1">
      <c r="B129" s="155" t="s">
        <v>2084</v>
      </c>
      <c r="C129" s="245"/>
      <c r="D129" s="246"/>
      <c r="E129" s="138" t="s">
        <v>2085</v>
      </c>
      <c r="F129" s="120" t="s">
        <v>1694</v>
      </c>
      <c r="G129" s="125" t="s">
        <v>1950</v>
      </c>
      <c r="H129" s="124">
        <v>10</v>
      </c>
      <c r="I129" s="128"/>
      <c r="J129" s="146"/>
      <c r="K129" s="146"/>
      <c r="L129" s="174"/>
      <c r="M129" s="174"/>
      <c r="N129" s="146"/>
      <c r="O129" s="174"/>
    </row>
    <row r="130" spans="2:15" ht="22.5">
      <c r="B130" s="155" t="s">
        <v>2086</v>
      </c>
      <c r="C130" s="245" t="s">
        <v>274</v>
      </c>
      <c r="D130" s="246" t="s">
        <v>2087</v>
      </c>
      <c r="E130" s="138" t="s">
        <v>2088</v>
      </c>
      <c r="F130" s="120" t="s">
        <v>1694</v>
      </c>
      <c r="G130" s="125" t="s">
        <v>2089</v>
      </c>
      <c r="H130" s="124">
        <v>1</v>
      </c>
      <c r="I130" s="128"/>
      <c r="J130" s="146"/>
      <c r="K130" s="146"/>
      <c r="L130" s="174"/>
      <c r="M130" s="174"/>
      <c r="N130" s="146"/>
      <c r="O130" s="174"/>
    </row>
    <row r="131" spans="2:15" ht="22.5">
      <c r="B131" s="155" t="s">
        <v>2090</v>
      </c>
      <c r="C131" s="245"/>
      <c r="D131" s="246"/>
      <c r="E131" s="138" t="s">
        <v>2091</v>
      </c>
      <c r="F131" s="120" t="s">
        <v>1694</v>
      </c>
      <c r="G131" s="125" t="s">
        <v>1950</v>
      </c>
      <c r="H131" s="124">
        <v>10</v>
      </c>
      <c r="I131" s="128"/>
      <c r="J131" s="146"/>
      <c r="K131" s="146"/>
      <c r="L131" s="174"/>
      <c r="M131" s="174"/>
      <c r="N131" s="146"/>
      <c r="O131" s="174"/>
    </row>
    <row r="132" spans="2:15" ht="27" customHeight="1">
      <c r="B132" s="155" t="s">
        <v>2092</v>
      </c>
      <c r="C132" s="125" t="s">
        <v>2093</v>
      </c>
      <c r="D132" s="138" t="s">
        <v>2094</v>
      </c>
      <c r="E132" s="138" t="s">
        <v>2095</v>
      </c>
      <c r="F132" s="120" t="s">
        <v>1694</v>
      </c>
      <c r="G132" s="125" t="s">
        <v>1923</v>
      </c>
      <c r="H132" s="124">
        <v>1</v>
      </c>
      <c r="I132" s="128"/>
      <c r="J132" s="146"/>
      <c r="K132" s="146"/>
      <c r="L132" s="174"/>
      <c r="M132" s="174"/>
      <c r="N132" s="146"/>
      <c r="O132" s="174"/>
    </row>
    <row r="133" spans="2:15" ht="29.25" customHeight="1">
      <c r="B133" s="155" t="s">
        <v>2096</v>
      </c>
      <c r="C133" s="130" t="s">
        <v>1448</v>
      </c>
      <c r="D133" s="249" t="s">
        <v>2097</v>
      </c>
      <c r="E133" s="249"/>
      <c r="F133" s="120" t="s">
        <v>1694</v>
      </c>
      <c r="G133" s="130" t="s">
        <v>1695</v>
      </c>
      <c r="H133" s="124">
        <v>1</v>
      </c>
      <c r="I133" s="128"/>
      <c r="J133" s="146"/>
      <c r="K133" s="146"/>
      <c r="L133" s="174"/>
      <c r="M133" s="174"/>
      <c r="N133" s="146"/>
      <c r="O133" s="174"/>
    </row>
    <row r="134" spans="2:15" ht="19.5" customHeight="1">
      <c r="B134" s="155" t="s">
        <v>2098</v>
      </c>
      <c r="C134" s="265" t="s">
        <v>287</v>
      </c>
      <c r="D134" s="257" t="s">
        <v>2099</v>
      </c>
      <c r="E134" s="133" t="s">
        <v>289</v>
      </c>
      <c r="F134" s="120" t="s">
        <v>1694</v>
      </c>
      <c r="G134" s="125" t="s">
        <v>1879</v>
      </c>
      <c r="H134" s="124">
        <v>5</v>
      </c>
      <c r="I134" s="128"/>
      <c r="J134" s="146"/>
      <c r="K134" s="146"/>
      <c r="L134" s="174"/>
      <c r="M134" s="174"/>
      <c r="N134" s="146"/>
      <c r="O134" s="174"/>
    </row>
    <row r="135" spans="2:15" ht="19.5" customHeight="1">
      <c r="B135" s="155" t="s">
        <v>2100</v>
      </c>
      <c r="C135" s="265"/>
      <c r="D135" s="257"/>
      <c r="E135" s="133" t="s">
        <v>292</v>
      </c>
      <c r="F135" s="120" t="s">
        <v>1694</v>
      </c>
      <c r="G135" s="125" t="s">
        <v>1879</v>
      </c>
      <c r="H135" s="124">
        <v>10</v>
      </c>
      <c r="I135" s="128"/>
      <c r="J135" s="146"/>
      <c r="K135" s="146"/>
      <c r="L135" s="174"/>
      <c r="M135" s="174"/>
      <c r="N135" s="146"/>
      <c r="O135" s="174"/>
    </row>
    <row r="136" spans="2:15" ht="73.5" customHeight="1">
      <c r="B136" s="155" t="s">
        <v>2101</v>
      </c>
      <c r="C136" s="130" t="s">
        <v>2102</v>
      </c>
      <c r="D136" s="140" t="s">
        <v>2103</v>
      </c>
      <c r="E136" s="140" t="s">
        <v>2104</v>
      </c>
      <c r="F136" s="120" t="s">
        <v>1694</v>
      </c>
      <c r="G136" s="130" t="s">
        <v>1950</v>
      </c>
      <c r="H136" s="124">
        <v>40</v>
      </c>
      <c r="I136" s="128"/>
      <c r="J136" s="146"/>
      <c r="K136" s="146"/>
      <c r="L136" s="174"/>
      <c r="M136" s="174"/>
      <c r="N136" s="146"/>
      <c r="O136" s="174"/>
    </row>
    <row r="137" spans="2:15" ht="67.5">
      <c r="B137" s="155" t="s">
        <v>2105</v>
      </c>
      <c r="C137" s="130" t="s">
        <v>2106</v>
      </c>
      <c r="D137" s="140" t="s">
        <v>2107</v>
      </c>
      <c r="E137" s="140" t="s">
        <v>2108</v>
      </c>
      <c r="F137" s="120" t="s">
        <v>1694</v>
      </c>
      <c r="G137" s="130" t="s">
        <v>2109</v>
      </c>
      <c r="H137" s="124">
        <v>1</v>
      </c>
      <c r="I137" s="128"/>
      <c r="J137" s="146"/>
      <c r="K137" s="146"/>
      <c r="L137" s="174"/>
      <c r="M137" s="174"/>
      <c r="N137" s="146"/>
      <c r="O137" s="174"/>
    </row>
    <row r="138" spans="2:15" ht="22.5">
      <c r="B138" s="155" t="s">
        <v>2110</v>
      </c>
      <c r="C138" s="248" t="s">
        <v>295</v>
      </c>
      <c r="D138" s="249" t="s">
        <v>2111</v>
      </c>
      <c r="E138" s="140" t="s">
        <v>1420</v>
      </c>
      <c r="F138" s="120" t="s">
        <v>1694</v>
      </c>
      <c r="G138" s="130" t="s">
        <v>2112</v>
      </c>
      <c r="H138" s="124">
        <v>5</v>
      </c>
      <c r="I138" s="128"/>
      <c r="J138" s="146"/>
      <c r="K138" s="146"/>
      <c r="L138" s="174"/>
      <c r="M138" s="174"/>
      <c r="N138" s="146"/>
      <c r="O138" s="174"/>
    </row>
    <row r="139" spans="2:15" ht="22.5">
      <c r="B139" s="155" t="s">
        <v>2113</v>
      </c>
      <c r="C139" s="248"/>
      <c r="D139" s="249"/>
      <c r="E139" s="140" t="s">
        <v>297</v>
      </c>
      <c r="F139" s="120" t="s">
        <v>1694</v>
      </c>
      <c r="G139" s="130" t="s">
        <v>2114</v>
      </c>
      <c r="H139" s="124">
        <v>10</v>
      </c>
      <c r="I139" s="128"/>
      <c r="J139" s="146"/>
      <c r="K139" s="146"/>
      <c r="L139" s="174"/>
      <c r="M139" s="174"/>
      <c r="N139" s="146"/>
      <c r="O139" s="174"/>
    </row>
    <row r="140" spans="2:15" ht="22.5">
      <c r="B140" s="155" t="s">
        <v>2115</v>
      </c>
      <c r="C140" s="248"/>
      <c r="D140" s="249"/>
      <c r="E140" s="140" t="s">
        <v>1422</v>
      </c>
      <c r="F140" s="120" t="s">
        <v>1694</v>
      </c>
      <c r="G140" s="130" t="s">
        <v>1879</v>
      </c>
      <c r="H140" s="124">
        <v>10</v>
      </c>
      <c r="I140" s="128"/>
      <c r="J140" s="146"/>
      <c r="K140" s="146"/>
      <c r="L140" s="174"/>
      <c r="M140" s="174"/>
      <c r="N140" s="146"/>
      <c r="O140" s="174"/>
    </row>
    <row r="141" spans="2:15">
      <c r="B141" s="155" t="s">
        <v>2116</v>
      </c>
      <c r="C141" s="248" t="s">
        <v>2117</v>
      </c>
      <c r="D141" s="246" t="s">
        <v>2118</v>
      </c>
      <c r="E141" s="140" t="s">
        <v>1325</v>
      </c>
      <c r="F141" s="120" t="s">
        <v>1694</v>
      </c>
      <c r="G141" s="130" t="s">
        <v>1950</v>
      </c>
      <c r="H141" s="124">
        <v>1</v>
      </c>
      <c r="I141" s="128"/>
      <c r="J141" s="146"/>
      <c r="K141" s="146"/>
      <c r="L141" s="174"/>
      <c r="M141" s="174"/>
      <c r="N141" s="146"/>
      <c r="O141" s="174"/>
    </row>
    <row r="142" spans="2:15">
      <c r="B142" s="155" t="s">
        <v>2119</v>
      </c>
      <c r="C142" s="248"/>
      <c r="D142" s="246"/>
      <c r="E142" s="140" t="s">
        <v>1125</v>
      </c>
      <c r="F142" s="120" t="s">
        <v>1694</v>
      </c>
      <c r="G142" s="130" t="s">
        <v>1950</v>
      </c>
      <c r="H142" s="124">
        <v>5</v>
      </c>
      <c r="I142" s="128"/>
      <c r="J142" s="146"/>
      <c r="K142" s="146"/>
      <c r="L142" s="174"/>
      <c r="M142" s="174"/>
      <c r="N142" s="146"/>
      <c r="O142" s="174"/>
    </row>
    <row r="143" spans="2:15">
      <c r="B143" s="155" t="s">
        <v>2120</v>
      </c>
      <c r="C143" s="248"/>
      <c r="D143" s="246"/>
      <c r="E143" s="140" t="s">
        <v>2121</v>
      </c>
      <c r="F143" s="120" t="s">
        <v>1694</v>
      </c>
      <c r="G143" s="130" t="s">
        <v>1950</v>
      </c>
      <c r="H143" s="124">
        <v>5</v>
      </c>
      <c r="I143" s="128"/>
      <c r="J143" s="146"/>
      <c r="K143" s="146"/>
      <c r="L143" s="174"/>
      <c r="M143" s="174"/>
      <c r="N143" s="146"/>
      <c r="O143" s="174"/>
    </row>
    <row r="144" spans="2:15">
      <c r="B144" s="155" t="s">
        <v>2122</v>
      </c>
      <c r="C144" s="248"/>
      <c r="D144" s="246"/>
      <c r="E144" s="140" t="s">
        <v>2123</v>
      </c>
      <c r="F144" s="120" t="s">
        <v>1694</v>
      </c>
      <c r="G144" s="130" t="s">
        <v>1950</v>
      </c>
      <c r="H144" s="124">
        <v>5</v>
      </c>
      <c r="I144" s="128"/>
      <c r="J144" s="146"/>
      <c r="K144" s="146"/>
      <c r="L144" s="174"/>
      <c r="M144" s="174"/>
      <c r="N144" s="146"/>
      <c r="O144" s="174"/>
    </row>
    <row r="145" spans="2:15">
      <c r="B145" s="155" t="s">
        <v>2124</v>
      </c>
      <c r="C145" s="248"/>
      <c r="D145" s="246"/>
      <c r="E145" s="140" t="s">
        <v>2125</v>
      </c>
      <c r="F145" s="120" t="s">
        <v>1694</v>
      </c>
      <c r="G145" s="130" t="s">
        <v>1950</v>
      </c>
      <c r="H145" s="124">
        <v>1</v>
      </c>
      <c r="I145" s="128"/>
      <c r="J145" s="146"/>
      <c r="K145" s="146"/>
      <c r="L145" s="174"/>
      <c r="M145" s="174"/>
      <c r="N145" s="146"/>
      <c r="O145" s="174"/>
    </row>
    <row r="146" spans="2:15" ht="22.5">
      <c r="B146" s="155" t="s">
        <v>2126</v>
      </c>
      <c r="C146" s="248" t="s">
        <v>2127</v>
      </c>
      <c r="D146" s="246" t="s">
        <v>2128</v>
      </c>
      <c r="E146" s="140" t="s">
        <v>1368</v>
      </c>
      <c r="F146" s="120" t="s">
        <v>1694</v>
      </c>
      <c r="G146" s="130" t="s">
        <v>1990</v>
      </c>
      <c r="H146" s="124">
        <v>1</v>
      </c>
      <c r="I146" s="128"/>
      <c r="J146" s="146"/>
      <c r="K146" s="146"/>
      <c r="L146" s="174"/>
      <c r="M146" s="174"/>
      <c r="N146" s="146"/>
      <c r="O146" s="174"/>
    </row>
    <row r="147" spans="2:15" ht="22.5">
      <c r="B147" s="155" t="s">
        <v>2129</v>
      </c>
      <c r="C147" s="248"/>
      <c r="D147" s="246"/>
      <c r="E147" s="140" t="s">
        <v>1370</v>
      </c>
      <c r="F147" s="120" t="s">
        <v>1694</v>
      </c>
      <c r="G147" s="130" t="s">
        <v>1990</v>
      </c>
      <c r="H147" s="124">
        <v>10</v>
      </c>
      <c r="I147" s="128"/>
      <c r="J147" s="146"/>
      <c r="K147" s="146"/>
      <c r="L147" s="174"/>
      <c r="M147" s="174"/>
      <c r="N147" s="146"/>
      <c r="O147" s="174"/>
    </row>
    <row r="148" spans="2:15" ht="22.5">
      <c r="B148" s="155" t="s">
        <v>2130</v>
      </c>
      <c r="C148" s="248"/>
      <c r="D148" s="246"/>
      <c r="E148" s="140" t="s">
        <v>1196</v>
      </c>
      <c r="F148" s="120" t="s">
        <v>1694</v>
      </c>
      <c r="G148" s="130" t="s">
        <v>1990</v>
      </c>
      <c r="H148" s="124">
        <v>1</v>
      </c>
      <c r="I148" s="128"/>
      <c r="J148" s="146"/>
      <c r="K148" s="146"/>
      <c r="L148" s="174"/>
      <c r="M148" s="174"/>
      <c r="N148" s="146"/>
      <c r="O148" s="174"/>
    </row>
    <row r="149" spans="2:15" ht="22.5">
      <c r="B149" s="155" t="s">
        <v>2131</v>
      </c>
      <c r="C149" s="248"/>
      <c r="D149" s="246"/>
      <c r="E149" s="140" t="s">
        <v>1340</v>
      </c>
      <c r="F149" s="120" t="s">
        <v>1694</v>
      </c>
      <c r="G149" s="130" t="s">
        <v>1990</v>
      </c>
      <c r="H149" s="124">
        <v>1</v>
      </c>
      <c r="I149" s="128"/>
      <c r="J149" s="146"/>
      <c r="K149" s="146"/>
      <c r="L149" s="174"/>
      <c r="M149" s="174"/>
      <c r="N149" s="146"/>
      <c r="O149" s="174"/>
    </row>
    <row r="150" spans="2:15" ht="22.5">
      <c r="B150" s="155" t="s">
        <v>2132</v>
      </c>
      <c r="C150" s="248" t="s">
        <v>300</v>
      </c>
      <c r="D150" s="246" t="s">
        <v>2133</v>
      </c>
      <c r="E150" s="140" t="s">
        <v>2134</v>
      </c>
      <c r="F150" s="120" t="s">
        <v>1694</v>
      </c>
      <c r="G150" s="130" t="s">
        <v>1695</v>
      </c>
      <c r="H150" s="124">
        <v>2</v>
      </c>
      <c r="I150" s="128"/>
      <c r="J150" s="146"/>
      <c r="K150" s="146"/>
      <c r="L150" s="174"/>
      <c r="M150" s="174"/>
      <c r="N150" s="146"/>
      <c r="O150" s="174"/>
    </row>
    <row r="151" spans="2:15" ht="22.5">
      <c r="B151" s="155" t="s">
        <v>2135</v>
      </c>
      <c r="C151" s="248"/>
      <c r="D151" s="246"/>
      <c r="E151" s="138" t="s">
        <v>2136</v>
      </c>
      <c r="F151" s="120" t="s">
        <v>1694</v>
      </c>
      <c r="G151" s="125" t="s">
        <v>1695</v>
      </c>
      <c r="H151" s="124">
        <v>15</v>
      </c>
      <c r="I151" s="128"/>
      <c r="J151" s="146"/>
      <c r="K151" s="146"/>
      <c r="L151" s="174"/>
      <c r="M151" s="174"/>
      <c r="N151" s="146"/>
      <c r="O151" s="174"/>
    </row>
    <row r="152" spans="2:15" ht="22.5">
      <c r="B152" s="155" t="s">
        <v>2137</v>
      </c>
      <c r="C152" s="248"/>
      <c r="D152" s="246"/>
      <c r="E152" s="138" t="s">
        <v>2138</v>
      </c>
      <c r="F152" s="120" t="s">
        <v>1694</v>
      </c>
      <c r="G152" s="125" t="s">
        <v>1695</v>
      </c>
      <c r="H152" s="124">
        <v>5</v>
      </c>
      <c r="I152" s="128"/>
      <c r="J152" s="146"/>
      <c r="K152" s="146"/>
      <c r="L152" s="174"/>
      <c r="M152" s="174"/>
      <c r="N152" s="146"/>
      <c r="O152" s="174"/>
    </row>
    <row r="153" spans="2:15" ht="22.5">
      <c r="B153" s="155" t="s">
        <v>2139</v>
      </c>
      <c r="C153" s="248"/>
      <c r="D153" s="246"/>
      <c r="E153" s="138" t="s">
        <v>2140</v>
      </c>
      <c r="F153" s="120" t="s">
        <v>1694</v>
      </c>
      <c r="G153" s="125" t="s">
        <v>1695</v>
      </c>
      <c r="H153" s="124">
        <v>10</v>
      </c>
      <c r="I153" s="128"/>
      <c r="J153" s="146"/>
      <c r="K153" s="146"/>
      <c r="L153" s="174"/>
      <c r="M153" s="174"/>
      <c r="N153" s="146"/>
      <c r="O153" s="174"/>
    </row>
    <row r="154" spans="2:15" ht="22.5">
      <c r="B154" s="155" t="s">
        <v>2141</v>
      </c>
      <c r="C154" s="248"/>
      <c r="D154" s="246"/>
      <c r="E154" s="138" t="s">
        <v>2142</v>
      </c>
      <c r="F154" s="120" t="s">
        <v>1694</v>
      </c>
      <c r="G154" s="125" t="s">
        <v>1695</v>
      </c>
      <c r="H154" s="124">
        <v>5</v>
      </c>
      <c r="I154" s="128"/>
      <c r="J154" s="146"/>
      <c r="K154" s="146"/>
      <c r="L154" s="174"/>
      <c r="M154" s="174"/>
      <c r="N154" s="146"/>
      <c r="O154" s="174"/>
    </row>
    <row r="155" spans="2:15" ht="22.5">
      <c r="B155" s="155" t="s">
        <v>2143</v>
      </c>
      <c r="C155" s="248"/>
      <c r="D155" s="246"/>
      <c r="E155" s="138" t="s">
        <v>2144</v>
      </c>
      <c r="F155" s="120" t="s">
        <v>1694</v>
      </c>
      <c r="G155" s="125" t="s">
        <v>1695</v>
      </c>
      <c r="H155" s="124">
        <v>10</v>
      </c>
      <c r="I155" s="128"/>
      <c r="J155" s="146"/>
      <c r="K155" s="146"/>
      <c r="L155" s="174"/>
      <c r="M155" s="174"/>
      <c r="N155" s="146"/>
      <c r="O155" s="174"/>
    </row>
    <row r="156" spans="2:15" ht="22.5">
      <c r="B156" s="155" t="s">
        <v>2145</v>
      </c>
      <c r="C156" s="248"/>
      <c r="D156" s="246"/>
      <c r="E156" s="138" t="s">
        <v>2146</v>
      </c>
      <c r="F156" s="120" t="s">
        <v>1694</v>
      </c>
      <c r="G156" s="125" t="s">
        <v>1695</v>
      </c>
      <c r="H156" s="124">
        <v>5</v>
      </c>
      <c r="I156" s="128"/>
      <c r="J156" s="146"/>
      <c r="K156" s="146"/>
      <c r="L156" s="174"/>
      <c r="M156" s="174"/>
      <c r="N156" s="146"/>
      <c r="O156" s="174"/>
    </row>
    <row r="157" spans="2:15" ht="33.75">
      <c r="B157" s="155" t="s">
        <v>2147</v>
      </c>
      <c r="C157" s="130" t="s">
        <v>1226</v>
      </c>
      <c r="D157" s="140" t="s">
        <v>2148</v>
      </c>
      <c r="E157" s="140" t="s">
        <v>1228</v>
      </c>
      <c r="F157" s="120" t="s">
        <v>1694</v>
      </c>
      <c r="G157" s="130" t="s">
        <v>1695</v>
      </c>
      <c r="H157" s="124">
        <v>35</v>
      </c>
      <c r="I157" s="128"/>
      <c r="J157" s="146"/>
      <c r="K157" s="146"/>
      <c r="L157" s="174"/>
      <c r="M157" s="174"/>
      <c r="N157" s="146"/>
      <c r="O157" s="174"/>
    </row>
    <row r="158" spans="2:15" ht="22.5">
      <c r="B158" s="155" t="s">
        <v>2149</v>
      </c>
      <c r="C158" s="248" t="s">
        <v>2150</v>
      </c>
      <c r="D158" s="249" t="s">
        <v>2151</v>
      </c>
      <c r="E158" s="140" t="s">
        <v>2152</v>
      </c>
      <c r="F158" s="120" t="s">
        <v>1694</v>
      </c>
      <c r="G158" s="130" t="s">
        <v>1695</v>
      </c>
      <c r="H158" s="124">
        <v>1</v>
      </c>
      <c r="I158" s="128"/>
      <c r="J158" s="146"/>
      <c r="K158" s="146"/>
      <c r="L158" s="174"/>
      <c r="M158" s="174"/>
      <c r="N158" s="146"/>
      <c r="O158" s="174"/>
    </row>
    <row r="159" spans="2:15" ht="22.5">
      <c r="B159" s="155" t="s">
        <v>2153</v>
      </c>
      <c r="C159" s="248"/>
      <c r="D159" s="249"/>
      <c r="E159" s="140" t="s">
        <v>2154</v>
      </c>
      <c r="F159" s="120" t="s">
        <v>1694</v>
      </c>
      <c r="G159" s="130" t="s">
        <v>1695</v>
      </c>
      <c r="H159" s="124">
        <v>1</v>
      </c>
      <c r="I159" s="128"/>
      <c r="J159" s="146"/>
      <c r="K159" s="146"/>
      <c r="L159" s="174"/>
      <c r="M159" s="174"/>
      <c r="N159" s="146"/>
      <c r="O159" s="174"/>
    </row>
    <row r="160" spans="2:15" ht="22.5">
      <c r="B160" s="155" t="s">
        <v>2155</v>
      </c>
      <c r="C160" s="248"/>
      <c r="D160" s="249"/>
      <c r="E160" s="140" t="s">
        <v>2156</v>
      </c>
      <c r="F160" s="120" t="s">
        <v>1694</v>
      </c>
      <c r="G160" s="130" t="s">
        <v>1695</v>
      </c>
      <c r="H160" s="124">
        <v>10</v>
      </c>
      <c r="I160" s="128"/>
      <c r="J160" s="146"/>
      <c r="K160" s="146"/>
      <c r="L160" s="174"/>
      <c r="M160" s="174"/>
      <c r="N160" s="146"/>
      <c r="O160" s="174"/>
    </row>
    <row r="161" spans="2:15" ht="64.5" customHeight="1">
      <c r="B161" s="155" t="s">
        <v>2157</v>
      </c>
      <c r="C161" s="245" t="s">
        <v>2158</v>
      </c>
      <c r="D161" s="246" t="s">
        <v>2159</v>
      </c>
      <c r="E161" s="138" t="s">
        <v>318</v>
      </c>
      <c r="F161" s="120" t="s">
        <v>1694</v>
      </c>
      <c r="G161" s="125" t="s">
        <v>1990</v>
      </c>
      <c r="H161" s="124">
        <v>1</v>
      </c>
      <c r="I161" s="128"/>
      <c r="J161" s="146"/>
      <c r="K161" s="146"/>
      <c r="L161" s="174"/>
      <c r="M161" s="174"/>
      <c r="N161" s="146"/>
      <c r="O161" s="174"/>
    </row>
    <row r="162" spans="2:15" ht="64.5" customHeight="1">
      <c r="B162" s="155" t="s">
        <v>2160</v>
      </c>
      <c r="C162" s="245"/>
      <c r="D162" s="246"/>
      <c r="E162" s="138" t="s">
        <v>321</v>
      </c>
      <c r="F162" s="120" t="s">
        <v>1694</v>
      </c>
      <c r="G162" s="125" t="s">
        <v>1950</v>
      </c>
      <c r="H162" s="124">
        <v>1</v>
      </c>
      <c r="I162" s="128"/>
      <c r="J162" s="146"/>
      <c r="K162" s="146"/>
      <c r="L162" s="174"/>
      <c r="M162" s="174"/>
      <c r="N162" s="146"/>
      <c r="O162" s="174"/>
    </row>
    <row r="163" spans="2:15" ht="22.5">
      <c r="B163" s="155" t="s">
        <v>2161</v>
      </c>
      <c r="C163" s="248" t="s">
        <v>324</v>
      </c>
      <c r="D163" s="249" t="s">
        <v>2162</v>
      </c>
      <c r="E163" s="140" t="s">
        <v>1299</v>
      </c>
      <c r="F163" s="120" t="s">
        <v>1694</v>
      </c>
      <c r="G163" s="130" t="s">
        <v>1695</v>
      </c>
      <c r="H163" s="124">
        <v>1</v>
      </c>
      <c r="I163" s="128"/>
      <c r="J163" s="146"/>
      <c r="K163" s="146"/>
      <c r="L163" s="174"/>
      <c r="M163" s="174"/>
      <c r="N163" s="146"/>
      <c r="O163" s="174"/>
    </row>
    <row r="164" spans="2:15" ht="22.5">
      <c r="B164" s="155" t="s">
        <v>2163</v>
      </c>
      <c r="C164" s="248"/>
      <c r="D164" s="249"/>
      <c r="E164" s="140" t="s">
        <v>1301</v>
      </c>
      <c r="F164" s="120" t="s">
        <v>1694</v>
      </c>
      <c r="G164" s="130" t="s">
        <v>1695</v>
      </c>
      <c r="H164" s="124">
        <v>5</v>
      </c>
      <c r="I164" s="128"/>
      <c r="J164" s="146"/>
      <c r="K164" s="146"/>
      <c r="L164" s="174"/>
      <c r="M164" s="174"/>
      <c r="N164" s="146"/>
      <c r="O164" s="174"/>
    </row>
    <row r="165" spans="2:15" ht="22.5">
      <c r="B165" s="155" t="s">
        <v>2164</v>
      </c>
      <c r="C165" s="248"/>
      <c r="D165" s="249"/>
      <c r="E165" s="138" t="s">
        <v>326</v>
      </c>
      <c r="F165" s="120" t="s">
        <v>1694</v>
      </c>
      <c r="G165" s="125" t="s">
        <v>1695</v>
      </c>
      <c r="H165" s="124">
        <v>15</v>
      </c>
      <c r="I165" s="128"/>
      <c r="J165" s="146"/>
      <c r="K165" s="146"/>
      <c r="L165" s="174"/>
      <c r="M165" s="174"/>
      <c r="N165" s="146"/>
      <c r="O165" s="174"/>
    </row>
    <row r="166" spans="2:15" ht="22.5">
      <c r="B166" s="155" t="s">
        <v>2165</v>
      </c>
      <c r="C166" s="248"/>
      <c r="D166" s="249"/>
      <c r="E166" s="138" t="s">
        <v>2166</v>
      </c>
      <c r="F166" s="120" t="s">
        <v>1694</v>
      </c>
      <c r="G166" s="125" t="s">
        <v>1695</v>
      </c>
      <c r="H166" s="124">
        <v>15</v>
      </c>
      <c r="I166" s="128"/>
      <c r="J166" s="146"/>
      <c r="K166" s="146"/>
      <c r="L166" s="174"/>
      <c r="M166" s="174"/>
      <c r="N166" s="146"/>
      <c r="O166" s="174"/>
    </row>
    <row r="167" spans="2:15" ht="22.5">
      <c r="B167" s="155" t="s">
        <v>2167</v>
      </c>
      <c r="C167" s="248"/>
      <c r="D167" s="249"/>
      <c r="E167" s="138" t="s">
        <v>332</v>
      </c>
      <c r="F167" s="120" t="s">
        <v>1694</v>
      </c>
      <c r="G167" s="125" t="s">
        <v>1695</v>
      </c>
      <c r="H167" s="124">
        <v>10</v>
      </c>
      <c r="I167" s="128"/>
      <c r="J167" s="146"/>
      <c r="K167" s="146"/>
      <c r="L167" s="174"/>
      <c r="M167" s="174"/>
      <c r="N167" s="146"/>
      <c r="O167" s="174"/>
    </row>
    <row r="168" spans="2:15" ht="22.5">
      <c r="B168" s="155" t="s">
        <v>2168</v>
      </c>
      <c r="C168" s="248"/>
      <c r="D168" s="249"/>
      <c r="E168" s="138" t="s">
        <v>2169</v>
      </c>
      <c r="F168" s="120" t="s">
        <v>1694</v>
      </c>
      <c r="G168" s="125" t="s">
        <v>1695</v>
      </c>
      <c r="H168" s="124">
        <v>50</v>
      </c>
      <c r="I168" s="128"/>
      <c r="J168" s="146"/>
      <c r="K168" s="146"/>
      <c r="L168" s="174"/>
      <c r="M168" s="174"/>
      <c r="N168" s="146"/>
      <c r="O168" s="174"/>
    </row>
    <row r="169" spans="2:15" ht="22.5">
      <c r="B169" s="155" t="s">
        <v>2170</v>
      </c>
      <c r="C169" s="248"/>
      <c r="D169" s="249"/>
      <c r="E169" s="138" t="s">
        <v>338</v>
      </c>
      <c r="F169" s="120" t="s">
        <v>1694</v>
      </c>
      <c r="G169" s="125" t="s">
        <v>1695</v>
      </c>
      <c r="H169" s="124">
        <v>10</v>
      </c>
      <c r="I169" s="128"/>
      <c r="J169" s="146"/>
      <c r="K169" s="146"/>
      <c r="L169" s="174"/>
      <c r="M169" s="174"/>
      <c r="N169" s="146"/>
      <c r="O169" s="174"/>
    </row>
    <row r="170" spans="2:15" ht="22.5">
      <c r="B170" s="155" t="s">
        <v>2171</v>
      </c>
      <c r="C170" s="248"/>
      <c r="D170" s="249"/>
      <c r="E170" s="138" t="s">
        <v>2172</v>
      </c>
      <c r="F170" s="120" t="s">
        <v>1694</v>
      </c>
      <c r="G170" s="125" t="s">
        <v>1695</v>
      </c>
      <c r="H170" s="124">
        <v>50</v>
      </c>
      <c r="I170" s="128"/>
      <c r="J170" s="146"/>
      <c r="K170" s="146"/>
      <c r="L170" s="174"/>
      <c r="M170" s="174"/>
      <c r="N170" s="146"/>
      <c r="O170" s="174"/>
    </row>
    <row r="171" spans="2:15" ht="22.5">
      <c r="B171" s="155" t="s">
        <v>2173</v>
      </c>
      <c r="C171" s="248"/>
      <c r="D171" s="249"/>
      <c r="E171" s="138" t="s">
        <v>2174</v>
      </c>
      <c r="F171" s="120" t="s">
        <v>1694</v>
      </c>
      <c r="G171" s="125" t="s">
        <v>1695</v>
      </c>
      <c r="H171" s="124">
        <v>50</v>
      </c>
      <c r="I171" s="128"/>
      <c r="J171" s="146"/>
      <c r="K171" s="146"/>
      <c r="L171" s="174"/>
      <c r="M171" s="174"/>
      <c r="N171" s="146"/>
      <c r="O171" s="174"/>
    </row>
    <row r="172" spans="2:15" ht="22.5">
      <c r="B172" s="155" t="s">
        <v>2175</v>
      </c>
      <c r="C172" s="248"/>
      <c r="D172" s="249"/>
      <c r="E172" s="138" t="s">
        <v>2176</v>
      </c>
      <c r="F172" s="120" t="s">
        <v>1694</v>
      </c>
      <c r="G172" s="125" t="s">
        <v>1695</v>
      </c>
      <c r="H172" s="124">
        <v>40</v>
      </c>
      <c r="I172" s="128"/>
      <c r="J172" s="146"/>
      <c r="K172" s="146"/>
      <c r="L172" s="174"/>
      <c r="M172" s="174"/>
      <c r="N172" s="146"/>
      <c r="O172" s="174"/>
    </row>
    <row r="173" spans="2:15" ht="22.5">
      <c r="B173" s="155" t="s">
        <v>2177</v>
      </c>
      <c r="C173" s="248"/>
      <c r="D173" s="249"/>
      <c r="E173" s="140" t="s">
        <v>2178</v>
      </c>
      <c r="F173" s="120" t="s">
        <v>1694</v>
      </c>
      <c r="G173" s="130" t="s">
        <v>1695</v>
      </c>
      <c r="H173" s="124">
        <v>30</v>
      </c>
      <c r="I173" s="128"/>
      <c r="J173" s="146"/>
      <c r="K173" s="146"/>
      <c r="L173" s="174"/>
      <c r="M173" s="174"/>
      <c r="N173" s="146"/>
      <c r="O173" s="174"/>
    </row>
    <row r="174" spans="2:15" ht="29.25" customHeight="1">
      <c r="B174" s="155" t="s">
        <v>2179</v>
      </c>
      <c r="C174" s="248" t="s">
        <v>1327</v>
      </c>
      <c r="D174" s="249" t="s">
        <v>2180</v>
      </c>
      <c r="E174" s="140" t="s">
        <v>1329</v>
      </c>
      <c r="F174" s="120" t="s">
        <v>1694</v>
      </c>
      <c r="G174" s="130" t="s">
        <v>1695</v>
      </c>
      <c r="H174" s="124">
        <v>1</v>
      </c>
      <c r="I174" s="128"/>
      <c r="J174" s="146"/>
      <c r="K174" s="146"/>
      <c r="L174" s="174"/>
      <c r="M174" s="174"/>
      <c r="N174" s="146"/>
      <c r="O174" s="174"/>
    </row>
    <row r="175" spans="2:15" ht="29.25" customHeight="1">
      <c r="B175" s="155" t="s">
        <v>2181</v>
      </c>
      <c r="C175" s="248"/>
      <c r="D175" s="249"/>
      <c r="E175" s="140" t="s">
        <v>1331</v>
      </c>
      <c r="F175" s="120" t="s">
        <v>1694</v>
      </c>
      <c r="G175" s="130" t="s">
        <v>1695</v>
      </c>
      <c r="H175" s="124">
        <v>1</v>
      </c>
      <c r="I175" s="128"/>
      <c r="J175" s="146"/>
      <c r="K175" s="146"/>
      <c r="L175" s="174"/>
      <c r="M175" s="174"/>
      <c r="N175" s="146"/>
      <c r="O175" s="174"/>
    </row>
    <row r="176" spans="2:15" ht="67.5">
      <c r="B176" s="155" t="s">
        <v>2182</v>
      </c>
      <c r="C176" s="130" t="s">
        <v>1184</v>
      </c>
      <c r="D176" s="140" t="s">
        <v>2183</v>
      </c>
      <c r="E176" s="140" t="s">
        <v>2184</v>
      </c>
      <c r="F176" s="120" t="s">
        <v>1694</v>
      </c>
      <c r="G176" s="130" t="s">
        <v>1695</v>
      </c>
      <c r="H176" s="124">
        <v>1</v>
      </c>
      <c r="I176" s="128"/>
      <c r="J176" s="146"/>
      <c r="K176" s="146"/>
      <c r="L176" s="174"/>
      <c r="M176" s="174"/>
      <c r="N176" s="146"/>
      <c r="O176" s="174"/>
    </row>
    <row r="177" spans="2:15" ht="45">
      <c r="B177" s="155" t="s">
        <v>2185</v>
      </c>
      <c r="C177" s="130" t="s">
        <v>1391</v>
      </c>
      <c r="D177" s="140" t="s">
        <v>2186</v>
      </c>
      <c r="E177" s="140" t="s">
        <v>2187</v>
      </c>
      <c r="F177" s="120" t="s">
        <v>1694</v>
      </c>
      <c r="G177" s="130" t="s">
        <v>1695</v>
      </c>
      <c r="H177" s="124">
        <v>10</v>
      </c>
      <c r="I177" s="128"/>
      <c r="J177" s="146"/>
      <c r="K177" s="146"/>
      <c r="L177" s="174"/>
      <c r="M177" s="174"/>
      <c r="N177" s="146"/>
      <c r="O177" s="174"/>
    </row>
    <row r="178" spans="2:15" ht="62.25" customHeight="1">
      <c r="B178" s="155" t="s">
        <v>2188</v>
      </c>
      <c r="C178" s="125" t="s">
        <v>341</v>
      </c>
      <c r="D178" s="138" t="s">
        <v>2189</v>
      </c>
      <c r="E178" s="138" t="s">
        <v>2190</v>
      </c>
      <c r="F178" s="120" t="s">
        <v>1694</v>
      </c>
      <c r="G178" s="125" t="s">
        <v>2191</v>
      </c>
      <c r="H178" s="124">
        <v>2</v>
      </c>
      <c r="I178" s="128"/>
      <c r="J178" s="146"/>
      <c r="K178" s="146"/>
      <c r="L178" s="174"/>
      <c r="M178" s="174"/>
      <c r="N178" s="146"/>
      <c r="O178" s="174"/>
    </row>
    <row r="179" spans="2:15" ht="22.5">
      <c r="B179" s="155" t="s">
        <v>2192</v>
      </c>
      <c r="C179" s="248" t="s">
        <v>346</v>
      </c>
      <c r="D179" s="249" t="s">
        <v>2193</v>
      </c>
      <c r="E179" s="140" t="s">
        <v>1032</v>
      </c>
      <c r="F179" s="120" t="s">
        <v>1694</v>
      </c>
      <c r="G179" s="130" t="s">
        <v>1695</v>
      </c>
      <c r="H179" s="124">
        <v>10</v>
      </c>
      <c r="I179" s="128"/>
      <c r="J179" s="146"/>
      <c r="K179" s="146"/>
      <c r="L179" s="174"/>
      <c r="M179" s="174"/>
      <c r="N179" s="146"/>
      <c r="O179" s="174"/>
    </row>
    <row r="180" spans="2:15" ht="22.5">
      <c r="B180" s="155" t="s">
        <v>2194</v>
      </c>
      <c r="C180" s="248"/>
      <c r="D180" s="249"/>
      <c r="E180" s="138" t="s">
        <v>348</v>
      </c>
      <c r="F180" s="120" t="s">
        <v>1694</v>
      </c>
      <c r="G180" s="125" t="s">
        <v>1695</v>
      </c>
      <c r="H180" s="124">
        <v>15</v>
      </c>
      <c r="I180" s="128"/>
      <c r="J180" s="146"/>
      <c r="K180" s="146"/>
      <c r="L180" s="174"/>
      <c r="M180" s="174"/>
      <c r="N180" s="146"/>
      <c r="O180" s="174"/>
    </row>
    <row r="181" spans="2:15" ht="21.75" customHeight="1">
      <c r="B181" s="155" t="s">
        <v>2195</v>
      </c>
      <c r="C181" s="248" t="s">
        <v>361</v>
      </c>
      <c r="D181" s="249" t="s">
        <v>2196</v>
      </c>
      <c r="E181" s="138" t="s">
        <v>2197</v>
      </c>
      <c r="F181" s="120" t="s">
        <v>1694</v>
      </c>
      <c r="G181" s="125" t="s">
        <v>1695</v>
      </c>
      <c r="H181" s="124">
        <v>5</v>
      </c>
      <c r="I181" s="128"/>
      <c r="J181" s="146"/>
      <c r="K181" s="146"/>
      <c r="L181" s="174"/>
      <c r="M181" s="174"/>
      <c r="N181" s="146"/>
      <c r="O181" s="174"/>
    </row>
    <row r="182" spans="2:15" ht="21.75" customHeight="1">
      <c r="B182" s="155" t="s">
        <v>2198</v>
      </c>
      <c r="C182" s="248"/>
      <c r="D182" s="249"/>
      <c r="E182" s="140" t="s">
        <v>2199</v>
      </c>
      <c r="F182" s="120" t="s">
        <v>1694</v>
      </c>
      <c r="G182" s="125" t="s">
        <v>1695</v>
      </c>
      <c r="H182" s="124">
        <v>5</v>
      </c>
      <c r="I182" s="128"/>
      <c r="J182" s="146"/>
      <c r="K182" s="146"/>
      <c r="L182" s="174"/>
      <c r="M182" s="174"/>
      <c r="N182" s="146"/>
      <c r="O182" s="174"/>
    </row>
    <row r="183" spans="2:15" ht="21.75" customHeight="1">
      <c r="B183" s="155" t="s">
        <v>2200</v>
      </c>
      <c r="C183" s="248"/>
      <c r="D183" s="249"/>
      <c r="E183" s="140" t="s">
        <v>2201</v>
      </c>
      <c r="F183" s="120" t="s">
        <v>1694</v>
      </c>
      <c r="G183" s="125" t="s">
        <v>1695</v>
      </c>
      <c r="H183" s="124">
        <v>10</v>
      </c>
      <c r="I183" s="128"/>
      <c r="J183" s="146"/>
      <c r="K183" s="146"/>
      <c r="L183" s="174"/>
      <c r="M183" s="174"/>
      <c r="N183" s="146"/>
      <c r="O183" s="174"/>
    </row>
    <row r="184" spans="2:15" ht="21.75" customHeight="1">
      <c r="B184" s="155" t="s">
        <v>2202</v>
      </c>
      <c r="C184" s="248"/>
      <c r="D184" s="249"/>
      <c r="E184" s="140" t="s">
        <v>2203</v>
      </c>
      <c r="F184" s="120" t="s">
        <v>1694</v>
      </c>
      <c r="G184" s="125" t="s">
        <v>1695</v>
      </c>
      <c r="H184" s="124">
        <v>5</v>
      </c>
      <c r="I184" s="128"/>
      <c r="J184" s="146"/>
      <c r="K184" s="146"/>
      <c r="L184" s="174"/>
      <c r="M184" s="174"/>
      <c r="N184" s="146"/>
      <c r="O184" s="174"/>
    </row>
    <row r="185" spans="2:15">
      <c r="B185" s="155" t="s">
        <v>2204</v>
      </c>
      <c r="C185" s="245" t="s">
        <v>361</v>
      </c>
      <c r="D185" s="257" t="s">
        <v>2205</v>
      </c>
      <c r="E185" s="138" t="s">
        <v>363</v>
      </c>
      <c r="F185" s="120" t="s">
        <v>1694</v>
      </c>
      <c r="G185" s="125" t="s">
        <v>1695</v>
      </c>
      <c r="H185" s="124">
        <v>10</v>
      </c>
      <c r="I185" s="128"/>
      <c r="J185" s="146"/>
      <c r="K185" s="146"/>
      <c r="L185" s="174"/>
      <c r="M185" s="174"/>
      <c r="N185" s="146"/>
      <c r="O185" s="174"/>
    </row>
    <row r="186" spans="2:15">
      <c r="B186" s="155" t="s">
        <v>2206</v>
      </c>
      <c r="C186" s="245"/>
      <c r="D186" s="257"/>
      <c r="E186" s="138" t="s">
        <v>366</v>
      </c>
      <c r="F186" s="120" t="s">
        <v>1694</v>
      </c>
      <c r="G186" s="125" t="s">
        <v>1695</v>
      </c>
      <c r="H186" s="124">
        <v>1</v>
      </c>
      <c r="I186" s="128"/>
      <c r="J186" s="146"/>
      <c r="K186" s="146"/>
      <c r="L186" s="174"/>
      <c r="M186" s="174"/>
      <c r="N186" s="146"/>
      <c r="O186" s="174"/>
    </row>
    <row r="187" spans="2:15">
      <c r="B187" s="155" t="s">
        <v>2207</v>
      </c>
      <c r="C187" s="245"/>
      <c r="D187" s="257"/>
      <c r="E187" s="138" t="s">
        <v>2208</v>
      </c>
      <c r="F187" s="120" t="s">
        <v>1694</v>
      </c>
      <c r="G187" s="125" t="s">
        <v>1695</v>
      </c>
      <c r="H187" s="124">
        <v>1</v>
      </c>
      <c r="I187" s="128"/>
      <c r="J187" s="146"/>
      <c r="K187" s="146"/>
      <c r="L187" s="174"/>
      <c r="M187" s="174"/>
      <c r="N187" s="146"/>
      <c r="O187" s="174"/>
    </row>
    <row r="188" spans="2:15">
      <c r="B188" s="155" t="s">
        <v>2209</v>
      </c>
      <c r="C188" s="245"/>
      <c r="D188" s="257"/>
      <c r="E188" s="138" t="s">
        <v>369</v>
      </c>
      <c r="F188" s="120" t="s">
        <v>1694</v>
      </c>
      <c r="G188" s="125" t="s">
        <v>1695</v>
      </c>
      <c r="H188" s="124">
        <v>1</v>
      </c>
      <c r="I188" s="128"/>
      <c r="J188" s="146"/>
      <c r="K188" s="146"/>
      <c r="L188" s="174"/>
      <c r="M188" s="174"/>
      <c r="N188" s="146"/>
      <c r="O188" s="174"/>
    </row>
    <row r="189" spans="2:15" ht="26.25" customHeight="1">
      <c r="B189" s="155" t="s">
        <v>2210</v>
      </c>
      <c r="C189" s="125" t="s">
        <v>361</v>
      </c>
      <c r="D189" s="139" t="s">
        <v>2211</v>
      </c>
      <c r="E189" s="139" t="s">
        <v>2212</v>
      </c>
      <c r="F189" s="120" t="s">
        <v>1694</v>
      </c>
      <c r="G189" s="125" t="s">
        <v>1695</v>
      </c>
      <c r="H189" s="124">
        <v>1</v>
      </c>
      <c r="I189" s="128"/>
      <c r="J189" s="146"/>
      <c r="K189" s="146"/>
      <c r="L189" s="174"/>
      <c r="M189" s="174"/>
      <c r="N189" s="146"/>
      <c r="O189" s="174"/>
    </row>
    <row r="190" spans="2:15" ht="39" customHeight="1">
      <c r="B190" s="155" t="s">
        <v>2213</v>
      </c>
      <c r="C190" s="125" t="s">
        <v>267</v>
      </c>
      <c r="D190" s="139" t="s">
        <v>2214</v>
      </c>
      <c r="E190" s="139" t="s">
        <v>2215</v>
      </c>
      <c r="F190" s="120" t="s">
        <v>1694</v>
      </c>
      <c r="G190" s="125" t="s">
        <v>1879</v>
      </c>
      <c r="H190" s="124">
        <v>1</v>
      </c>
      <c r="I190" s="128"/>
      <c r="J190" s="146"/>
      <c r="K190" s="146"/>
      <c r="L190" s="174"/>
      <c r="M190" s="174"/>
      <c r="N190" s="146"/>
      <c r="O190" s="174"/>
    </row>
    <row r="191" spans="2:15" ht="74.25" customHeight="1">
      <c r="B191" s="155" t="s">
        <v>2216</v>
      </c>
      <c r="C191" s="248" t="s">
        <v>2217</v>
      </c>
      <c r="D191" s="140" t="s">
        <v>2218</v>
      </c>
      <c r="E191" s="140" t="s">
        <v>2219</v>
      </c>
      <c r="F191" s="120" t="s">
        <v>1694</v>
      </c>
      <c r="G191" s="130" t="s">
        <v>1894</v>
      </c>
      <c r="H191" s="124">
        <v>1</v>
      </c>
      <c r="I191" s="128"/>
      <c r="J191" s="146"/>
      <c r="K191" s="146"/>
      <c r="L191" s="174"/>
      <c r="M191" s="174"/>
      <c r="N191" s="146"/>
      <c r="O191" s="174"/>
    </row>
    <row r="192" spans="2:15" ht="56.25" customHeight="1">
      <c r="B192" s="155" t="s">
        <v>2220</v>
      </c>
      <c r="C192" s="248"/>
      <c r="D192" s="140" t="s">
        <v>2221</v>
      </c>
      <c r="E192" s="140" t="s">
        <v>2222</v>
      </c>
      <c r="F192" s="120" t="s">
        <v>1694</v>
      </c>
      <c r="G192" s="130" t="s">
        <v>1894</v>
      </c>
      <c r="H192" s="124">
        <v>1</v>
      </c>
      <c r="I192" s="128"/>
      <c r="J192" s="146"/>
      <c r="K192" s="146"/>
      <c r="L192" s="174"/>
      <c r="M192" s="174"/>
      <c r="N192" s="146"/>
      <c r="O192" s="174"/>
    </row>
    <row r="193" spans="2:15" ht="90">
      <c r="B193" s="155" t="s">
        <v>2223</v>
      </c>
      <c r="C193" s="130" t="s">
        <v>2224</v>
      </c>
      <c r="D193" s="140" t="s">
        <v>2225</v>
      </c>
      <c r="E193" s="140" t="s">
        <v>2226</v>
      </c>
      <c r="F193" s="120" t="s">
        <v>1694</v>
      </c>
      <c r="G193" s="130" t="s">
        <v>1695</v>
      </c>
      <c r="H193" s="124">
        <v>1</v>
      </c>
      <c r="I193" s="128"/>
      <c r="J193" s="146"/>
      <c r="K193" s="146"/>
      <c r="L193" s="174"/>
      <c r="M193" s="174"/>
      <c r="N193" s="146"/>
      <c r="O193" s="174"/>
    </row>
    <row r="194" spans="2:15" ht="67.5">
      <c r="B194" s="155" t="s">
        <v>2227</v>
      </c>
      <c r="C194" s="130" t="s">
        <v>2228</v>
      </c>
      <c r="D194" s="140" t="s">
        <v>2229</v>
      </c>
      <c r="E194" s="140" t="s">
        <v>2230</v>
      </c>
      <c r="F194" s="120" t="s">
        <v>1694</v>
      </c>
      <c r="G194" s="130" t="s">
        <v>1894</v>
      </c>
      <c r="H194" s="124">
        <v>1</v>
      </c>
      <c r="I194" s="128"/>
      <c r="J194" s="146"/>
      <c r="K194" s="146"/>
      <c r="L194" s="174"/>
      <c r="M194" s="174"/>
      <c r="N194" s="146"/>
      <c r="O194" s="174"/>
    </row>
    <row r="195" spans="2:15" ht="56.25">
      <c r="B195" s="155" t="s">
        <v>2231</v>
      </c>
      <c r="C195" s="130" t="s">
        <v>2232</v>
      </c>
      <c r="D195" s="140" t="s">
        <v>2233</v>
      </c>
      <c r="E195" s="138" t="s">
        <v>2234</v>
      </c>
      <c r="F195" s="120" t="s">
        <v>1694</v>
      </c>
      <c r="G195" s="130" t="s">
        <v>2035</v>
      </c>
      <c r="H195" s="124">
        <v>1</v>
      </c>
      <c r="I195" s="128"/>
      <c r="J195" s="146"/>
      <c r="K195" s="146"/>
      <c r="L195" s="174"/>
      <c r="M195" s="174"/>
      <c r="N195" s="146"/>
      <c r="O195" s="174"/>
    </row>
    <row r="196" spans="2:15" ht="22.5">
      <c r="B196" s="155" t="s">
        <v>2235</v>
      </c>
      <c r="C196" s="245" t="s">
        <v>2236</v>
      </c>
      <c r="D196" s="246" t="s">
        <v>2237</v>
      </c>
      <c r="E196" s="138" t="s">
        <v>394</v>
      </c>
      <c r="F196" s="120" t="s">
        <v>1694</v>
      </c>
      <c r="G196" s="125" t="s">
        <v>1950</v>
      </c>
      <c r="H196" s="124">
        <v>1</v>
      </c>
      <c r="I196" s="128"/>
      <c r="J196" s="146"/>
      <c r="K196" s="146"/>
      <c r="L196" s="174"/>
      <c r="M196" s="174"/>
      <c r="N196" s="146"/>
      <c r="O196" s="174"/>
    </row>
    <row r="197" spans="2:15" ht="22.5">
      <c r="B197" s="155" t="s">
        <v>2238</v>
      </c>
      <c r="C197" s="245"/>
      <c r="D197" s="246"/>
      <c r="E197" s="138" t="s">
        <v>397</v>
      </c>
      <c r="F197" s="120" t="s">
        <v>1694</v>
      </c>
      <c r="G197" s="125" t="s">
        <v>2035</v>
      </c>
      <c r="H197" s="124">
        <v>1</v>
      </c>
      <c r="I197" s="128"/>
      <c r="J197" s="146"/>
      <c r="K197" s="146"/>
      <c r="L197" s="174"/>
      <c r="M197" s="174"/>
      <c r="N197" s="146"/>
      <c r="O197" s="174"/>
    </row>
    <row r="198" spans="2:15" ht="22.5">
      <c r="B198" s="155" t="s">
        <v>2239</v>
      </c>
      <c r="C198" s="245"/>
      <c r="D198" s="246"/>
      <c r="E198" s="140" t="s">
        <v>1451</v>
      </c>
      <c r="F198" s="120" t="s">
        <v>1694</v>
      </c>
      <c r="G198" s="130" t="s">
        <v>2035</v>
      </c>
      <c r="H198" s="124">
        <v>1</v>
      </c>
      <c r="I198" s="128"/>
      <c r="J198" s="146"/>
      <c r="K198" s="146"/>
      <c r="L198" s="174"/>
      <c r="M198" s="174"/>
      <c r="N198" s="146"/>
      <c r="O198" s="174"/>
    </row>
    <row r="199" spans="2:15" ht="22.5">
      <c r="B199" s="155" t="s">
        <v>2240</v>
      </c>
      <c r="C199" s="245"/>
      <c r="D199" s="246"/>
      <c r="E199" s="140" t="s">
        <v>2241</v>
      </c>
      <c r="F199" s="120" t="s">
        <v>1694</v>
      </c>
      <c r="G199" s="130" t="s">
        <v>2035</v>
      </c>
      <c r="H199" s="124">
        <v>1</v>
      </c>
      <c r="I199" s="128"/>
      <c r="J199" s="146"/>
      <c r="K199" s="146"/>
      <c r="L199" s="174"/>
      <c r="M199" s="174"/>
      <c r="N199" s="146"/>
      <c r="O199" s="174"/>
    </row>
    <row r="200" spans="2:15" ht="22.5">
      <c r="B200" s="155" t="s">
        <v>2242</v>
      </c>
      <c r="C200" s="245"/>
      <c r="D200" s="246"/>
      <c r="E200" s="140" t="s">
        <v>1075</v>
      </c>
      <c r="F200" s="120" t="s">
        <v>1694</v>
      </c>
      <c r="G200" s="130" t="s">
        <v>2035</v>
      </c>
      <c r="H200" s="124">
        <v>2</v>
      </c>
      <c r="I200" s="128"/>
      <c r="J200" s="146"/>
      <c r="K200" s="146"/>
      <c r="L200" s="174"/>
      <c r="M200" s="174"/>
      <c r="N200" s="146"/>
      <c r="O200" s="174"/>
    </row>
    <row r="201" spans="2:15" ht="42.75" customHeight="1">
      <c r="B201" s="155" t="s">
        <v>2243</v>
      </c>
      <c r="C201" s="248" t="s">
        <v>2244</v>
      </c>
      <c r="D201" s="249" t="s">
        <v>2245</v>
      </c>
      <c r="E201" s="140" t="s">
        <v>2246</v>
      </c>
      <c r="F201" s="120" t="s">
        <v>1694</v>
      </c>
      <c r="G201" s="130" t="s">
        <v>2114</v>
      </c>
      <c r="H201" s="124">
        <v>1</v>
      </c>
      <c r="I201" s="128"/>
      <c r="J201" s="146"/>
      <c r="K201" s="146"/>
      <c r="L201" s="174"/>
      <c r="M201" s="174"/>
      <c r="N201" s="146"/>
      <c r="O201" s="174"/>
    </row>
    <row r="202" spans="2:15" ht="42.75" customHeight="1">
      <c r="B202" s="155" t="s">
        <v>2247</v>
      </c>
      <c r="C202" s="248"/>
      <c r="D202" s="249"/>
      <c r="E202" s="140" t="s">
        <v>2248</v>
      </c>
      <c r="F202" s="120" t="s">
        <v>1694</v>
      </c>
      <c r="G202" s="130" t="s">
        <v>2249</v>
      </c>
      <c r="H202" s="124">
        <v>1</v>
      </c>
      <c r="I202" s="128"/>
      <c r="J202" s="146"/>
      <c r="K202" s="146"/>
      <c r="L202" s="174"/>
      <c r="M202" s="174"/>
      <c r="N202" s="146"/>
      <c r="O202" s="174"/>
    </row>
    <row r="203" spans="2:15" ht="42" customHeight="1">
      <c r="B203" s="155" t="s">
        <v>2250</v>
      </c>
      <c r="C203" s="125" t="s">
        <v>443</v>
      </c>
      <c r="D203" s="246" t="s">
        <v>444</v>
      </c>
      <c r="E203" s="246"/>
      <c r="F203" s="120" t="s">
        <v>1694</v>
      </c>
      <c r="G203" s="125" t="s">
        <v>1854</v>
      </c>
      <c r="H203" s="124">
        <v>10</v>
      </c>
      <c r="I203" s="128"/>
      <c r="J203" s="146"/>
      <c r="K203" s="146"/>
      <c r="L203" s="174"/>
      <c r="M203" s="174"/>
      <c r="N203" s="146"/>
      <c r="O203" s="174"/>
    </row>
    <row r="204" spans="2:15" ht="26.25" customHeight="1">
      <c r="B204" s="155" t="s">
        <v>2251</v>
      </c>
      <c r="C204" s="125" t="s">
        <v>400</v>
      </c>
      <c r="D204" s="138" t="s">
        <v>2252</v>
      </c>
      <c r="E204" s="138" t="s">
        <v>2253</v>
      </c>
      <c r="F204" s="120" t="s">
        <v>1694</v>
      </c>
      <c r="G204" s="125" t="s">
        <v>1879</v>
      </c>
      <c r="H204" s="124">
        <v>1</v>
      </c>
      <c r="I204" s="128"/>
      <c r="J204" s="146"/>
      <c r="K204" s="146"/>
      <c r="L204" s="174"/>
      <c r="M204" s="174"/>
      <c r="N204" s="146"/>
      <c r="O204" s="174"/>
    </row>
    <row r="205" spans="2:15" ht="31.5" customHeight="1">
      <c r="B205" s="155" t="s">
        <v>2254</v>
      </c>
      <c r="C205" s="245" t="s">
        <v>400</v>
      </c>
      <c r="D205" s="246" t="s">
        <v>2255</v>
      </c>
      <c r="E205" s="138" t="s">
        <v>2256</v>
      </c>
      <c r="F205" s="120" t="s">
        <v>1694</v>
      </c>
      <c r="G205" s="125" t="s">
        <v>1879</v>
      </c>
      <c r="H205" s="124">
        <v>1</v>
      </c>
      <c r="I205" s="128"/>
      <c r="J205" s="146"/>
      <c r="K205" s="146"/>
      <c r="L205" s="174"/>
      <c r="M205" s="174"/>
      <c r="N205" s="146"/>
      <c r="O205" s="174"/>
    </row>
    <row r="206" spans="2:15" ht="31.5" customHeight="1">
      <c r="B206" s="155" t="s">
        <v>2257</v>
      </c>
      <c r="C206" s="245"/>
      <c r="D206" s="246"/>
      <c r="E206" s="138" t="s">
        <v>2258</v>
      </c>
      <c r="F206" s="120" t="s">
        <v>1694</v>
      </c>
      <c r="G206" s="125" t="s">
        <v>1879</v>
      </c>
      <c r="H206" s="124">
        <v>1</v>
      </c>
      <c r="I206" s="128"/>
      <c r="J206" s="146"/>
      <c r="K206" s="146"/>
      <c r="L206" s="174"/>
      <c r="M206" s="174"/>
      <c r="N206" s="146"/>
      <c r="O206" s="174"/>
    </row>
    <row r="207" spans="2:15" ht="39.75" customHeight="1">
      <c r="B207" s="155" t="s">
        <v>2259</v>
      </c>
      <c r="C207" s="125" t="s">
        <v>2260</v>
      </c>
      <c r="D207" s="138" t="s">
        <v>2261</v>
      </c>
      <c r="E207" s="138" t="s">
        <v>431</v>
      </c>
      <c r="F207" s="120" t="s">
        <v>1694</v>
      </c>
      <c r="G207" s="125" t="s">
        <v>1879</v>
      </c>
      <c r="H207" s="124">
        <v>1</v>
      </c>
      <c r="I207" s="128"/>
      <c r="J207" s="146"/>
      <c r="K207" s="146"/>
      <c r="L207" s="174"/>
      <c r="M207" s="174"/>
      <c r="N207" s="146"/>
      <c r="O207" s="174"/>
    </row>
    <row r="208" spans="2:15" ht="56.25">
      <c r="B208" s="155" t="s">
        <v>2262</v>
      </c>
      <c r="C208" s="125" t="s">
        <v>2263</v>
      </c>
      <c r="D208" s="138" t="s">
        <v>2264</v>
      </c>
      <c r="E208" s="138" t="s">
        <v>2265</v>
      </c>
      <c r="F208" s="120" t="s">
        <v>1694</v>
      </c>
      <c r="G208" s="125" t="s">
        <v>1695</v>
      </c>
      <c r="H208" s="124">
        <v>1</v>
      </c>
      <c r="I208" s="128"/>
      <c r="J208" s="146"/>
      <c r="K208" s="146"/>
      <c r="L208" s="174"/>
      <c r="M208" s="174"/>
      <c r="N208" s="146"/>
      <c r="O208" s="174"/>
    </row>
    <row r="209" spans="2:15">
      <c r="B209" s="155" t="s">
        <v>2266</v>
      </c>
      <c r="C209" s="245" t="s">
        <v>405</v>
      </c>
      <c r="D209" s="246" t="s">
        <v>406</v>
      </c>
      <c r="E209" s="138" t="s">
        <v>407</v>
      </c>
      <c r="F209" s="120" t="s">
        <v>1694</v>
      </c>
      <c r="G209" s="125" t="s">
        <v>2191</v>
      </c>
      <c r="H209" s="124">
        <v>15</v>
      </c>
      <c r="I209" s="128"/>
      <c r="J209" s="146"/>
      <c r="K209" s="146"/>
      <c r="L209" s="174"/>
      <c r="M209" s="174"/>
      <c r="N209" s="146"/>
      <c r="O209" s="174"/>
    </row>
    <row r="210" spans="2:15">
      <c r="B210" s="155" t="s">
        <v>2267</v>
      </c>
      <c r="C210" s="245"/>
      <c r="D210" s="246"/>
      <c r="E210" s="138" t="s">
        <v>410</v>
      </c>
      <c r="F210" s="120" t="s">
        <v>1694</v>
      </c>
      <c r="G210" s="125" t="s">
        <v>2191</v>
      </c>
      <c r="H210" s="124">
        <v>1</v>
      </c>
      <c r="I210" s="128"/>
      <c r="J210" s="146"/>
      <c r="K210" s="146"/>
      <c r="L210" s="174"/>
      <c r="M210" s="174"/>
      <c r="N210" s="146"/>
      <c r="O210" s="174"/>
    </row>
    <row r="211" spans="2:15">
      <c r="B211" s="155" t="s">
        <v>2268</v>
      </c>
      <c r="C211" s="245"/>
      <c r="D211" s="246"/>
      <c r="E211" s="138" t="s">
        <v>413</v>
      </c>
      <c r="F211" s="120" t="s">
        <v>1694</v>
      </c>
      <c r="G211" s="125" t="s">
        <v>2191</v>
      </c>
      <c r="H211" s="124">
        <v>1</v>
      </c>
      <c r="I211" s="128"/>
      <c r="J211" s="146"/>
      <c r="K211" s="146"/>
      <c r="L211" s="174"/>
      <c r="M211" s="174"/>
      <c r="N211" s="146"/>
      <c r="O211" s="174"/>
    </row>
    <row r="212" spans="2:15">
      <c r="B212" s="155" t="s">
        <v>2269</v>
      </c>
      <c r="C212" s="245"/>
      <c r="D212" s="246"/>
      <c r="E212" s="138" t="s">
        <v>416</v>
      </c>
      <c r="F212" s="120" t="s">
        <v>1694</v>
      </c>
      <c r="G212" s="125" t="s">
        <v>2191</v>
      </c>
      <c r="H212" s="124">
        <v>5</v>
      </c>
      <c r="I212" s="128"/>
      <c r="J212" s="146"/>
      <c r="K212" s="146"/>
      <c r="L212" s="174"/>
      <c r="M212" s="174"/>
      <c r="N212" s="146"/>
      <c r="O212" s="174"/>
    </row>
    <row r="213" spans="2:15">
      <c r="B213" s="155" t="s">
        <v>2270</v>
      </c>
      <c r="C213" s="245"/>
      <c r="D213" s="246" t="s">
        <v>2271</v>
      </c>
      <c r="E213" s="134" t="s">
        <v>2272</v>
      </c>
      <c r="F213" s="120" t="s">
        <v>1694</v>
      </c>
      <c r="G213" s="125" t="s">
        <v>1923</v>
      </c>
      <c r="H213" s="124">
        <v>10</v>
      </c>
      <c r="I213" s="128"/>
      <c r="J213" s="146"/>
      <c r="K213" s="146"/>
      <c r="L213" s="174"/>
      <c r="M213" s="174"/>
      <c r="N213" s="146"/>
      <c r="O213" s="174"/>
    </row>
    <row r="214" spans="2:15">
      <c r="B214" s="155" t="s">
        <v>2273</v>
      </c>
      <c r="C214" s="245"/>
      <c r="D214" s="246"/>
      <c r="E214" s="134" t="s">
        <v>2274</v>
      </c>
      <c r="F214" s="120" t="s">
        <v>1694</v>
      </c>
      <c r="G214" s="125" t="s">
        <v>1923</v>
      </c>
      <c r="H214" s="124">
        <v>1</v>
      </c>
      <c r="I214" s="128"/>
      <c r="J214" s="146"/>
      <c r="K214" s="146"/>
      <c r="L214" s="174"/>
      <c r="M214" s="174"/>
      <c r="N214" s="146"/>
      <c r="O214" s="174"/>
    </row>
    <row r="215" spans="2:15">
      <c r="B215" s="155" t="s">
        <v>2275</v>
      </c>
      <c r="C215" s="245"/>
      <c r="D215" s="246"/>
      <c r="E215" s="134" t="s">
        <v>2276</v>
      </c>
      <c r="F215" s="120" t="s">
        <v>1694</v>
      </c>
      <c r="G215" s="125" t="s">
        <v>2277</v>
      </c>
      <c r="H215" s="124">
        <v>5</v>
      </c>
      <c r="I215" s="128"/>
      <c r="J215" s="146"/>
      <c r="K215" s="146"/>
      <c r="L215" s="174"/>
      <c r="M215" s="174"/>
      <c r="N215" s="146"/>
      <c r="O215" s="174"/>
    </row>
    <row r="216" spans="2:15" ht="22.5">
      <c r="B216" s="155" t="s">
        <v>2278</v>
      </c>
      <c r="C216" s="245"/>
      <c r="D216" s="138" t="s">
        <v>2279</v>
      </c>
      <c r="E216" s="134" t="s">
        <v>2280</v>
      </c>
      <c r="F216" s="120" t="s">
        <v>1694</v>
      </c>
      <c r="G216" s="125" t="s">
        <v>1695</v>
      </c>
      <c r="H216" s="124">
        <v>1</v>
      </c>
      <c r="I216" s="128"/>
      <c r="J216" s="146"/>
      <c r="K216" s="146"/>
      <c r="L216" s="174"/>
      <c r="M216" s="174"/>
      <c r="N216" s="146"/>
      <c r="O216" s="174"/>
    </row>
    <row r="217" spans="2:15">
      <c r="B217" s="155" t="s">
        <v>2281</v>
      </c>
      <c r="C217" s="248" t="s">
        <v>2282</v>
      </c>
      <c r="D217" s="249" t="s">
        <v>2283</v>
      </c>
      <c r="E217" s="140" t="s">
        <v>1260</v>
      </c>
      <c r="F217" s="120" t="s">
        <v>1694</v>
      </c>
      <c r="G217" s="130" t="s">
        <v>1695</v>
      </c>
      <c r="H217" s="124">
        <v>1</v>
      </c>
      <c r="I217" s="128"/>
      <c r="J217" s="146"/>
      <c r="K217" s="146"/>
      <c r="L217" s="174"/>
      <c r="M217" s="174"/>
      <c r="N217" s="146"/>
      <c r="O217" s="174"/>
    </row>
    <row r="218" spans="2:15">
      <c r="B218" s="155" t="s">
        <v>2284</v>
      </c>
      <c r="C218" s="248"/>
      <c r="D218" s="249"/>
      <c r="E218" s="140" t="s">
        <v>1317</v>
      </c>
      <c r="F218" s="120" t="s">
        <v>1694</v>
      </c>
      <c r="G218" s="130" t="s">
        <v>1695</v>
      </c>
      <c r="H218" s="124">
        <v>1</v>
      </c>
      <c r="I218" s="128"/>
      <c r="J218" s="146"/>
      <c r="K218" s="146"/>
      <c r="L218" s="174"/>
      <c r="M218" s="174"/>
      <c r="N218" s="146"/>
      <c r="O218" s="174"/>
    </row>
    <row r="219" spans="2:15">
      <c r="B219" s="155" t="s">
        <v>2285</v>
      </c>
      <c r="C219" s="248"/>
      <c r="D219" s="249"/>
      <c r="E219" s="140" t="s">
        <v>1319</v>
      </c>
      <c r="F219" s="120" t="s">
        <v>1694</v>
      </c>
      <c r="G219" s="130" t="s">
        <v>1695</v>
      </c>
      <c r="H219" s="124">
        <v>1</v>
      </c>
      <c r="I219" s="128"/>
      <c r="J219" s="146"/>
      <c r="K219" s="146"/>
      <c r="L219" s="174"/>
      <c r="M219" s="174"/>
      <c r="N219" s="146"/>
      <c r="O219" s="174"/>
    </row>
    <row r="220" spans="2:15">
      <c r="B220" s="155" t="s">
        <v>2286</v>
      </c>
      <c r="C220" s="245" t="s">
        <v>429</v>
      </c>
      <c r="D220" s="246" t="s">
        <v>2287</v>
      </c>
      <c r="E220" s="138" t="s">
        <v>431</v>
      </c>
      <c r="F220" s="120" t="s">
        <v>1694</v>
      </c>
      <c r="G220" s="125" t="s">
        <v>1879</v>
      </c>
      <c r="H220" s="124">
        <v>10</v>
      </c>
      <c r="I220" s="128"/>
      <c r="J220" s="146"/>
      <c r="K220" s="146"/>
      <c r="L220" s="174"/>
      <c r="M220" s="174"/>
      <c r="N220" s="146"/>
      <c r="O220" s="174"/>
    </row>
    <row r="221" spans="2:15">
      <c r="B221" s="155" t="s">
        <v>2288</v>
      </c>
      <c r="C221" s="245"/>
      <c r="D221" s="246"/>
      <c r="E221" s="138" t="s">
        <v>434</v>
      </c>
      <c r="F221" s="120" t="s">
        <v>1694</v>
      </c>
      <c r="G221" s="125" t="s">
        <v>1879</v>
      </c>
      <c r="H221" s="124">
        <v>10</v>
      </c>
      <c r="I221" s="128"/>
      <c r="J221" s="146"/>
      <c r="K221" s="146"/>
      <c r="L221" s="174"/>
      <c r="M221" s="174"/>
      <c r="N221" s="146"/>
      <c r="O221" s="174"/>
    </row>
    <row r="222" spans="2:15">
      <c r="B222" s="155" t="s">
        <v>2289</v>
      </c>
      <c r="C222" s="245"/>
      <c r="D222" s="246"/>
      <c r="E222" s="138" t="s">
        <v>437</v>
      </c>
      <c r="F222" s="120" t="s">
        <v>1694</v>
      </c>
      <c r="G222" s="125" t="s">
        <v>1879</v>
      </c>
      <c r="H222" s="124">
        <v>5</v>
      </c>
      <c r="I222" s="128"/>
      <c r="J222" s="146"/>
      <c r="K222" s="146"/>
      <c r="L222" s="174"/>
      <c r="M222" s="174"/>
      <c r="N222" s="146"/>
      <c r="O222" s="174"/>
    </row>
    <row r="223" spans="2:15">
      <c r="B223" s="155" t="s">
        <v>2290</v>
      </c>
      <c r="C223" s="245"/>
      <c r="D223" s="246"/>
      <c r="E223" s="138" t="s">
        <v>440</v>
      </c>
      <c r="F223" s="120" t="s">
        <v>1694</v>
      </c>
      <c r="G223" s="125" t="s">
        <v>1879</v>
      </c>
      <c r="H223" s="124">
        <v>10</v>
      </c>
      <c r="I223" s="128"/>
      <c r="J223" s="146"/>
      <c r="K223" s="146"/>
      <c r="L223" s="174"/>
      <c r="M223" s="174"/>
      <c r="N223" s="146"/>
      <c r="O223" s="174"/>
    </row>
    <row r="224" spans="2:15" ht="90">
      <c r="B224" s="155" t="s">
        <v>2291</v>
      </c>
      <c r="C224" s="130" t="s">
        <v>2292</v>
      </c>
      <c r="D224" s="140" t="s">
        <v>2293</v>
      </c>
      <c r="E224" s="140" t="s">
        <v>1426</v>
      </c>
      <c r="F224" s="120" t="s">
        <v>1694</v>
      </c>
      <c r="G224" s="130" t="s">
        <v>1846</v>
      </c>
      <c r="H224" s="124">
        <v>5</v>
      </c>
      <c r="I224" s="128"/>
      <c r="J224" s="146"/>
      <c r="K224" s="146"/>
      <c r="L224" s="174"/>
      <c r="M224" s="174"/>
      <c r="N224" s="146"/>
      <c r="O224" s="174"/>
    </row>
    <row r="225" spans="2:15" ht="58.5" customHeight="1">
      <c r="B225" s="155" t="s">
        <v>2294</v>
      </c>
      <c r="C225" s="248" t="s">
        <v>1239</v>
      </c>
      <c r="D225" s="249" t="s">
        <v>2295</v>
      </c>
      <c r="E225" s="140" t="s">
        <v>1241</v>
      </c>
      <c r="F225" s="120" t="s">
        <v>1694</v>
      </c>
      <c r="G225" s="130" t="s">
        <v>1695</v>
      </c>
      <c r="H225" s="124">
        <v>10</v>
      </c>
      <c r="I225" s="128"/>
      <c r="J225" s="146"/>
      <c r="K225" s="146"/>
      <c r="L225" s="174"/>
      <c r="M225" s="174"/>
      <c r="N225" s="146"/>
      <c r="O225" s="174"/>
    </row>
    <row r="226" spans="2:15" ht="58.5" customHeight="1">
      <c r="B226" s="155" t="s">
        <v>2296</v>
      </c>
      <c r="C226" s="248"/>
      <c r="D226" s="249"/>
      <c r="E226" s="140" t="s">
        <v>1243</v>
      </c>
      <c r="F226" s="120" t="s">
        <v>1694</v>
      </c>
      <c r="G226" s="130" t="s">
        <v>1695</v>
      </c>
      <c r="H226" s="124">
        <v>10</v>
      </c>
      <c r="I226" s="128"/>
      <c r="J226" s="146"/>
      <c r="K226" s="146"/>
      <c r="L226" s="174"/>
      <c r="M226" s="174"/>
      <c r="N226" s="146"/>
      <c r="O226" s="174"/>
    </row>
    <row r="227" spans="2:15" ht="36" customHeight="1">
      <c r="B227" s="155" t="s">
        <v>2297</v>
      </c>
      <c r="C227" s="248" t="s">
        <v>2298</v>
      </c>
      <c r="D227" s="249" t="s">
        <v>2299</v>
      </c>
      <c r="E227" s="140" t="s">
        <v>1241</v>
      </c>
      <c r="F227" s="120" t="s">
        <v>1694</v>
      </c>
      <c r="G227" s="130" t="s">
        <v>1879</v>
      </c>
      <c r="H227" s="124">
        <v>15</v>
      </c>
      <c r="I227" s="128"/>
      <c r="J227" s="146"/>
      <c r="K227" s="146"/>
      <c r="L227" s="174"/>
      <c r="M227" s="174"/>
      <c r="N227" s="146"/>
      <c r="O227" s="174"/>
    </row>
    <row r="228" spans="2:15" ht="36" customHeight="1">
      <c r="B228" s="155" t="s">
        <v>2300</v>
      </c>
      <c r="C228" s="248"/>
      <c r="D228" s="249"/>
      <c r="E228" s="140" t="s">
        <v>1248</v>
      </c>
      <c r="F228" s="120" t="s">
        <v>1694</v>
      </c>
      <c r="G228" s="130" t="s">
        <v>1879</v>
      </c>
      <c r="H228" s="124">
        <v>10</v>
      </c>
      <c r="I228" s="128"/>
      <c r="J228" s="146"/>
      <c r="K228" s="146"/>
      <c r="L228" s="174"/>
      <c r="M228" s="174"/>
      <c r="N228" s="146"/>
      <c r="O228" s="174"/>
    </row>
    <row r="229" spans="2:15" ht="36" customHeight="1">
      <c r="B229" s="155" t="s">
        <v>2301</v>
      </c>
      <c r="C229" s="248"/>
      <c r="D229" s="249"/>
      <c r="E229" s="140" t="s">
        <v>1243</v>
      </c>
      <c r="F229" s="120" t="s">
        <v>1694</v>
      </c>
      <c r="G229" s="130" t="s">
        <v>1879</v>
      </c>
      <c r="H229" s="124">
        <v>15</v>
      </c>
      <c r="I229" s="128"/>
      <c r="J229" s="146"/>
      <c r="K229" s="146"/>
      <c r="L229" s="174"/>
      <c r="M229" s="174"/>
      <c r="N229" s="146"/>
      <c r="O229" s="174"/>
    </row>
    <row r="230" spans="2:15" ht="23.25" customHeight="1">
      <c r="B230" s="155" t="s">
        <v>2302</v>
      </c>
      <c r="C230" s="267" t="s">
        <v>2303</v>
      </c>
      <c r="D230" s="268" t="s">
        <v>2304</v>
      </c>
      <c r="E230" s="140" t="s">
        <v>2305</v>
      </c>
      <c r="F230" s="120" t="s">
        <v>1694</v>
      </c>
      <c r="G230" s="130" t="s">
        <v>2112</v>
      </c>
      <c r="H230" s="124">
        <v>10</v>
      </c>
      <c r="I230" s="128"/>
      <c r="J230" s="146"/>
      <c r="K230" s="146"/>
      <c r="L230" s="174"/>
      <c r="M230" s="174"/>
      <c r="N230" s="146"/>
      <c r="O230" s="174"/>
    </row>
    <row r="231" spans="2:15" ht="23.25" customHeight="1">
      <c r="B231" s="155" t="s">
        <v>2306</v>
      </c>
      <c r="C231" s="267"/>
      <c r="D231" s="268"/>
      <c r="E231" s="140" t="s">
        <v>2307</v>
      </c>
      <c r="F231" s="120" t="s">
        <v>1694</v>
      </c>
      <c r="G231" s="130" t="s">
        <v>2112</v>
      </c>
      <c r="H231" s="124">
        <v>5</v>
      </c>
      <c r="I231" s="128"/>
      <c r="J231" s="146"/>
      <c r="K231" s="146"/>
      <c r="L231" s="174"/>
      <c r="M231" s="174"/>
      <c r="N231" s="146"/>
      <c r="O231" s="174"/>
    </row>
    <row r="232" spans="2:15" ht="23.25" customHeight="1">
      <c r="B232" s="155" t="s">
        <v>2308</v>
      </c>
      <c r="C232" s="267"/>
      <c r="D232" s="268"/>
      <c r="E232" s="140" t="s">
        <v>2309</v>
      </c>
      <c r="F232" s="120" t="s">
        <v>1694</v>
      </c>
      <c r="G232" s="130" t="s">
        <v>2112</v>
      </c>
      <c r="H232" s="124">
        <v>5</v>
      </c>
      <c r="I232" s="128"/>
      <c r="J232" s="146"/>
      <c r="K232" s="146"/>
      <c r="L232" s="174"/>
      <c r="M232" s="174"/>
      <c r="N232" s="146"/>
      <c r="O232" s="174"/>
    </row>
    <row r="233" spans="2:15" ht="23.25" customHeight="1">
      <c r="B233" s="155" t="s">
        <v>2310</v>
      </c>
      <c r="C233" s="267"/>
      <c r="D233" s="268"/>
      <c r="E233" s="140" t="s">
        <v>2311</v>
      </c>
      <c r="F233" s="120" t="s">
        <v>1694</v>
      </c>
      <c r="G233" s="130" t="s">
        <v>2112</v>
      </c>
      <c r="H233" s="124">
        <v>5</v>
      </c>
      <c r="I233" s="128"/>
      <c r="J233" s="146"/>
      <c r="K233" s="146"/>
      <c r="L233" s="174"/>
      <c r="M233" s="174"/>
      <c r="N233" s="146"/>
      <c r="O233" s="174"/>
    </row>
    <row r="234" spans="2:15" ht="24.75" customHeight="1">
      <c r="B234" s="155" t="s">
        <v>2312</v>
      </c>
      <c r="C234" s="267" t="s">
        <v>2313</v>
      </c>
      <c r="D234" s="269" t="s">
        <v>2314</v>
      </c>
      <c r="E234" s="140" t="s">
        <v>2315</v>
      </c>
      <c r="F234" s="120" t="s">
        <v>1694</v>
      </c>
      <c r="G234" s="130" t="s">
        <v>1695</v>
      </c>
      <c r="H234" s="124">
        <v>10</v>
      </c>
      <c r="I234" s="128"/>
      <c r="J234" s="146"/>
      <c r="K234" s="146"/>
      <c r="L234" s="174"/>
      <c r="M234" s="174"/>
      <c r="N234" s="146"/>
      <c r="O234" s="174"/>
    </row>
    <row r="235" spans="2:15" ht="24.75" customHeight="1">
      <c r="B235" s="155" t="s">
        <v>2316</v>
      </c>
      <c r="C235" s="267"/>
      <c r="D235" s="269"/>
      <c r="E235" s="140" t="s">
        <v>2317</v>
      </c>
      <c r="F235" s="120" t="s">
        <v>1694</v>
      </c>
      <c r="G235" s="130" t="s">
        <v>1695</v>
      </c>
      <c r="H235" s="124">
        <v>5</v>
      </c>
      <c r="I235" s="128"/>
      <c r="J235" s="146"/>
      <c r="K235" s="146"/>
      <c r="L235" s="174"/>
      <c r="M235" s="174"/>
      <c r="N235" s="146"/>
      <c r="O235" s="174"/>
    </row>
    <row r="236" spans="2:15" ht="16.5" customHeight="1">
      <c r="B236" s="261" t="s">
        <v>446</v>
      </c>
      <c r="C236" s="262"/>
      <c r="D236" s="262"/>
      <c r="E236" s="262"/>
      <c r="F236" s="262"/>
      <c r="G236" s="262"/>
      <c r="H236" s="262"/>
      <c r="I236" s="262"/>
      <c r="J236" s="262"/>
      <c r="K236" s="262"/>
      <c r="L236" s="262"/>
      <c r="M236" s="262"/>
      <c r="N236" s="262"/>
      <c r="O236" s="263"/>
    </row>
    <row r="237" spans="2:15" ht="51.75" customHeight="1">
      <c r="B237" s="127" t="s">
        <v>2318</v>
      </c>
      <c r="C237" s="245" t="s">
        <v>448</v>
      </c>
      <c r="D237" s="246" t="s">
        <v>2319</v>
      </c>
      <c r="E237" s="138" t="s">
        <v>2320</v>
      </c>
      <c r="F237" s="120" t="s">
        <v>1694</v>
      </c>
      <c r="G237" s="125" t="s">
        <v>2112</v>
      </c>
      <c r="H237" s="124">
        <v>10</v>
      </c>
      <c r="I237" s="128"/>
      <c r="J237" s="146"/>
      <c r="K237" s="146"/>
      <c r="L237" s="174"/>
      <c r="M237" s="174"/>
      <c r="N237" s="146"/>
      <c r="O237" s="174"/>
    </row>
    <row r="238" spans="2:15" ht="51.75" customHeight="1">
      <c r="B238" s="127" t="s">
        <v>2321</v>
      </c>
      <c r="C238" s="245"/>
      <c r="D238" s="246"/>
      <c r="E238" s="138" t="s">
        <v>2322</v>
      </c>
      <c r="F238" s="120" t="s">
        <v>1694</v>
      </c>
      <c r="G238" s="125" t="s">
        <v>2112</v>
      </c>
      <c r="H238" s="124">
        <v>15</v>
      </c>
      <c r="I238" s="128"/>
      <c r="J238" s="146"/>
      <c r="K238" s="146"/>
      <c r="L238" s="174"/>
      <c r="M238" s="174"/>
      <c r="N238" s="146"/>
      <c r="O238" s="174"/>
    </row>
    <row r="239" spans="2:15" ht="45.75" customHeight="1">
      <c r="B239" s="127" t="s">
        <v>2323</v>
      </c>
      <c r="C239" s="245" t="s">
        <v>448</v>
      </c>
      <c r="D239" s="246" t="s">
        <v>2324</v>
      </c>
      <c r="E239" s="138" t="s">
        <v>2325</v>
      </c>
      <c r="F239" s="120" t="s">
        <v>1694</v>
      </c>
      <c r="G239" s="125" t="s">
        <v>1950</v>
      </c>
      <c r="H239" s="124">
        <v>15</v>
      </c>
      <c r="I239" s="128"/>
      <c r="J239" s="146"/>
      <c r="K239" s="146"/>
      <c r="L239" s="174"/>
      <c r="M239" s="174"/>
      <c r="N239" s="146"/>
      <c r="O239" s="174"/>
    </row>
    <row r="240" spans="2:15" ht="45.75" customHeight="1">
      <c r="B240" s="127" t="s">
        <v>2326</v>
      </c>
      <c r="C240" s="245"/>
      <c r="D240" s="246"/>
      <c r="E240" s="138" t="s">
        <v>460</v>
      </c>
      <c r="F240" s="120" t="s">
        <v>1694</v>
      </c>
      <c r="G240" s="125" t="s">
        <v>1950</v>
      </c>
      <c r="H240" s="124">
        <v>15</v>
      </c>
      <c r="I240" s="128"/>
      <c r="J240" s="146"/>
      <c r="K240" s="146"/>
      <c r="L240" s="174"/>
      <c r="M240" s="174"/>
      <c r="N240" s="146"/>
      <c r="O240" s="174"/>
    </row>
    <row r="241" spans="2:15" ht="45">
      <c r="B241" s="127" t="s">
        <v>2327</v>
      </c>
      <c r="C241" s="141" t="s">
        <v>448</v>
      </c>
      <c r="D241" s="133" t="s">
        <v>2328</v>
      </c>
      <c r="E241" s="133" t="s">
        <v>467</v>
      </c>
      <c r="F241" s="120" t="s">
        <v>1694</v>
      </c>
      <c r="G241" s="125" t="s">
        <v>1950</v>
      </c>
      <c r="H241" s="124">
        <v>1</v>
      </c>
      <c r="I241" s="128"/>
      <c r="J241" s="146"/>
      <c r="K241" s="146"/>
      <c r="L241" s="174"/>
      <c r="M241" s="174"/>
      <c r="N241" s="146"/>
      <c r="O241" s="174"/>
    </row>
    <row r="242" spans="2:15" ht="45">
      <c r="B242" s="127" t="s">
        <v>2329</v>
      </c>
      <c r="C242" s="141" t="s">
        <v>2330</v>
      </c>
      <c r="D242" s="133" t="s">
        <v>2331</v>
      </c>
      <c r="E242" s="133" t="s">
        <v>2332</v>
      </c>
      <c r="F242" s="120" t="s">
        <v>1694</v>
      </c>
      <c r="G242" s="125" t="s">
        <v>1950</v>
      </c>
      <c r="H242" s="124">
        <v>1</v>
      </c>
      <c r="I242" s="128"/>
      <c r="J242" s="146"/>
      <c r="K242" s="146"/>
      <c r="L242" s="174"/>
      <c r="M242" s="174"/>
      <c r="N242" s="146"/>
      <c r="O242" s="174"/>
    </row>
    <row r="243" spans="2:15" ht="56.25">
      <c r="B243" s="127" t="s">
        <v>2333</v>
      </c>
      <c r="C243" s="130" t="s">
        <v>1264</v>
      </c>
      <c r="D243" s="140" t="s">
        <v>2334</v>
      </c>
      <c r="E243" s="140" t="s">
        <v>1266</v>
      </c>
      <c r="F243" s="120" t="s">
        <v>1694</v>
      </c>
      <c r="G243" s="130" t="s">
        <v>1950</v>
      </c>
      <c r="H243" s="124">
        <v>1</v>
      </c>
      <c r="I243" s="128"/>
      <c r="J243" s="146"/>
      <c r="K243" s="146"/>
      <c r="L243" s="174"/>
      <c r="M243" s="174"/>
      <c r="N243" s="146"/>
      <c r="O243" s="174"/>
    </row>
    <row r="244" spans="2:15" ht="24" customHeight="1">
      <c r="B244" s="127" t="s">
        <v>2335</v>
      </c>
      <c r="C244" s="248" t="s">
        <v>1264</v>
      </c>
      <c r="D244" s="249" t="s">
        <v>2336</v>
      </c>
      <c r="E244" s="140" t="s">
        <v>2337</v>
      </c>
      <c r="F244" s="120" t="s">
        <v>1694</v>
      </c>
      <c r="G244" s="130" t="s">
        <v>1950</v>
      </c>
      <c r="H244" s="124">
        <v>5</v>
      </c>
      <c r="I244" s="128"/>
      <c r="J244" s="146"/>
      <c r="K244" s="146"/>
      <c r="L244" s="174"/>
      <c r="M244" s="174"/>
      <c r="N244" s="146"/>
      <c r="O244" s="174"/>
    </row>
    <row r="245" spans="2:15" ht="24" customHeight="1">
      <c r="B245" s="127" t="s">
        <v>2338</v>
      </c>
      <c r="C245" s="248"/>
      <c r="D245" s="249"/>
      <c r="E245" s="140" t="s">
        <v>2339</v>
      </c>
      <c r="F245" s="120" t="s">
        <v>1694</v>
      </c>
      <c r="G245" s="130" t="s">
        <v>1950</v>
      </c>
      <c r="H245" s="124">
        <v>10</v>
      </c>
      <c r="I245" s="128"/>
      <c r="J245" s="146"/>
      <c r="K245" s="146"/>
      <c r="L245" s="174"/>
      <c r="M245" s="174"/>
      <c r="N245" s="146"/>
      <c r="O245" s="174"/>
    </row>
    <row r="246" spans="2:15" ht="24" customHeight="1">
      <c r="B246" s="127" t="s">
        <v>2340</v>
      </c>
      <c r="C246" s="248"/>
      <c r="D246" s="249"/>
      <c r="E246" s="140" t="s">
        <v>2341</v>
      </c>
      <c r="F246" s="120" t="s">
        <v>1694</v>
      </c>
      <c r="G246" s="130" t="s">
        <v>1950</v>
      </c>
      <c r="H246" s="124">
        <v>1</v>
      </c>
      <c r="I246" s="128"/>
      <c r="J246" s="146"/>
      <c r="K246" s="146"/>
      <c r="L246" s="174"/>
      <c r="M246" s="174"/>
      <c r="N246" s="146"/>
      <c r="O246" s="174"/>
    </row>
    <row r="247" spans="2:15" ht="53.25" customHeight="1">
      <c r="B247" s="127" t="s">
        <v>2342</v>
      </c>
      <c r="C247" s="130" t="s">
        <v>1268</v>
      </c>
      <c r="D247" s="140" t="s">
        <v>2343</v>
      </c>
      <c r="E247" s="140" t="s">
        <v>1270</v>
      </c>
      <c r="F247" s="120" t="s">
        <v>1694</v>
      </c>
      <c r="G247" s="130" t="s">
        <v>1950</v>
      </c>
      <c r="H247" s="124">
        <v>1</v>
      </c>
      <c r="I247" s="128"/>
      <c r="J247" s="146"/>
      <c r="K247" s="146"/>
      <c r="L247" s="174"/>
      <c r="M247" s="174"/>
      <c r="N247" s="146"/>
      <c r="O247" s="174"/>
    </row>
    <row r="248" spans="2:15" ht="62.25" customHeight="1">
      <c r="B248" s="127" t="s">
        <v>2344</v>
      </c>
      <c r="C248" s="130" t="s">
        <v>1202</v>
      </c>
      <c r="D248" s="140" t="s">
        <v>2345</v>
      </c>
      <c r="E248" s="140" t="s">
        <v>2346</v>
      </c>
      <c r="F248" s="120" t="s">
        <v>1694</v>
      </c>
      <c r="G248" s="130" t="s">
        <v>1950</v>
      </c>
      <c r="H248" s="124">
        <v>1</v>
      </c>
      <c r="I248" s="128"/>
      <c r="J248" s="146"/>
      <c r="K248" s="146"/>
      <c r="L248" s="174"/>
      <c r="M248" s="174"/>
      <c r="N248" s="146"/>
      <c r="O248" s="174"/>
    </row>
    <row r="249" spans="2:15" ht="56.25" customHeight="1">
      <c r="B249" s="127" t="s">
        <v>2347</v>
      </c>
      <c r="C249" s="130" t="s">
        <v>1202</v>
      </c>
      <c r="D249" s="140" t="s">
        <v>2348</v>
      </c>
      <c r="E249" s="140" t="s">
        <v>2346</v>
      </c>
      <c r="F249" s="120" t="s">
        <v>1694</v>
      </c>
      <c r="G249" s="130" t="s">
        <v>1950</v>
      </c>
      <c r="H249" s="124">
        <v>1</v>
      </c>
      <c r="I249" s="128"/>
      <c r="J249" s="146"/>
      <c r="K249" s="146"/>
      <c r="L249" s="174"/>
      <c r="M249" s="174"/>
      <c r="N249" s="146"/>
      <c r="O249" s="174"/>
    </row>
    <row r="250" spans="2:15" ht="29.25" customHeight="1">
      <c r="B250" s="127" t="s">
        <v>2349</v>
      </c>
      <c r="C250" s="248" t="s">
        <v>1202</v>
      </c>
      <c r="D250" s="249" t="s">
        <v>2350</v>
      </c>
      <c r="E250" s="140" t="s">
        <v>2351</v>
      </c>
      <c r="F250" s="120" t="s">
        <v>1694</v>
      </c>
      <c r="G250" s="130" t="s">
        <v>1950</v>
      </c>
      <c r="H250" s="124">
        <v>1</v>
      </c>
      <c r="I250" s="128"/>
      <c r="J250" s="146"/>
      <c r="K250" s="146"/>
      <c r="L250" s="174"/>
      <c r="M250" s="174"/>
      <c r="N250" s="146"/>
      <c r="O250" s="174"/>
    </row>
    <row r="251" spans="2:15" ht="29.25" customHeight="1">
      <c r="B251" s="127" t="s">
        <v>2352</v>
      </c>
      <c r="C251" s="248"/>
      <c r="D251" s="249"/>
      <c r="E251" s="140" t="s">
        <v>2353</v>
      </c>
      <c r="F251" s="120" t="s">
        <v>1694</v>
      </c>
      <c r="G251" s="130" t="s">
        <v>1950</v>
      </c>
      <c r="H251" s="124">
        <v>1</v>
      </c>
      <c r="I251" s="128"/>
      <c r="J251" s="146"/>
      <c r="K251" s="146"/>
      <c r="L251" s="174"/>
      <c r="M251" s="174"/>
      <c r="N251" s="146"/>
      <c r="O251" s="174"/>
    </row>
    <row r="252" spans="2:15" ht="27.75" customHeight="1">
      <c r="B252" s="127" t="s">
        <v>2354</v>
      </c>
      <c r="C252" s="248" t="s">
        <v>1202</v>
      </c>
      <c r="D252" s="249" t="s">
        <v>2355</v>
      </c>
      <c r="E252" s="140" t="s">
        <v>2356</v>
      </c>
      <c r="F252" s="120" t="s">
        <v>1694</v>
      </c>
      <c r="G252" s="130" t="s">
        <v>1950</v>
      </c>
      <c r="H252" s="124">
        <v>1</v>
      </c>
      <c r="I252" s="128"/>
      <c r="J252" s="146"/>
      <c r="K252" s="146"/>
      <c r="L252" s="174"/>
      <c r="M252" s="174"/>
      <c r="N252" s="146"/>
      <c r="O252" s="174"/>
    </row>
    <row r="253" spans="2:15" ht="27.75" customHeight="1">
      <c r="B253" s="127" t="s">
        <v>2357</v>
      </c>
      <c r="C253" s="248"/>
      <c r="D253" s="249"/>
      <c r="E253" s="140" t="s">
        <v>2358</v>
      </c>
      <c r="F253" s="120" t="s">
        <v>1694</v>
      </c>
      <c r="G253" s="130" t="s">
        <v>1950</v>
      </c>
      <c r="H253" s="124">
        <v>1</v>
      </c>
      <c r="I253" s="128"/>
      <c r="J253" s="146"/>
      <c r="K253" s="146"/>
      <c r="L253" s="174"/>
      <c r="M253" s="174"/>
      <c r="N253" s="146"/>
      <c r="O253" s="174"/>
    </row>
    <row r="254" spans="2:15" ht="27.75" customHeight="1">
      <c r="B254" s="127" t="s">
        <v>2359</v>
      </c>
      <c r="C254" s="248"/>
      <c r="D254" s="249"/>
      <c r="E254" s="140" t="s">
        <v>2360</v>
      </c>
      <c r="F254" s="120" t="s">
        <v>1694</v>
      </c>
      <c r="G254" s="130" t="s">
        <v>1950</v>
      </c>
      <c r="H254" s="124">
        <v>1</v>
      </c>
      <c r="I254" s="128"/>
      <c r="J254" s="146"/>
      <c r="K254" s="146"/>
      <c r="L254" s="174"/>
      <c r="M254" s="174"/>
      <c r="N254" s="146"/>
      <c r="O254" s="174"/>
    </row>
    <row r="255" spans="2:15" ht="49.5" customHeight="1">
      <c r="B255" s="127" t="s">
        <v>2361</v>
      </c>
      <c r="C255" s="248" t="s">
        <v>2362</v>
      </c>
      <c r="D255" s="249" t="s">
        <v>2363</v>
      </c>
      <c r="E255" s="140" t="s">
        <v>2364</v>
      </c>
      <c r="F255" s="120" t="s">
        <v>1694</v>
      </c>
      <c r="G255" s="130" t="s">
        <v>1695</v>
      </c>
      <c r="H255" s="124">
        <v>1</v>
      </c>
      <c r="I255" s="128"/>
      <c r="J255" s="146"/>
      <c r="K255" s="146"/>
      <c r="L255" s="174"/>
      <c r="M255" s="174"/>
      <c r="N255" s="146"/>
      <c r="O255" s="174"/>
    </row>
    <row r="256" spans="2:15" ht="49.5" customHeight="1">
      <c r="B256" s="127" t="s">
        <v>2365</v>
      </c>
      <c r="C256" s="248"/>
      <c r="D256" s="249"/>
      <c r="E256" s="140" t="s">
        <v>2366</v>
      </c>
      <c r="F256" s="120" t="s">
        <v>1694</v>
      </c>
      <c r="G256" s="130" t="s">
        <v>1695</v>
      </c>
      <c r="H256" s="124">
        <v>1</v>
      </c>
      <c r="I256" s="128"/>
      <c r="J256" s="146"/>
      <c r="K256" s="146"/>
      <c r="L256" s="174"/>
      <c r="M256" s="174"/>
      <c r="N256" s="146"/>
      <c r="O256" s="174"/>
    </row>
    <row r="257" spans="2:15" ht="40.5" customHeight="1">
      <c r="B257" s="127" t="s">
        <v>2367</v>
      </c>
      <c r="C257" s="248" t="s">
        <v>1158</v>
      </c>
      <c r="D257" s="249" t="s">
        <v>2368</v>
      </c>
      <c r="E257" s="140" t="s">
        <v>2369</v>
      </c>
      <c r="F257" s="120" t="s">
        <v>1694</v>
      </c>
      <c r="G257" s="130" t="s">
        <v>1879</v>
      </c>
      <c r="H257" s="124">
        <v>1</v>
      </c>
      <c r="I257" s="128"/>
      <c r="J257" s="146"/>
      <c r="K257" s="146"/>
      <c r="L257" s="174"/>
      <c r="M257" s="174"/>
      <c r="N257" s="146"/>
      <c r="O257" s="174"/>
    </row>
    <row r="258" spans="2:15" ht="40.5" customHeight="1">
      <c r="B258" s="127" t="s">
        <v>2370</v>
      </c>
      <c r="C258" s="248"/>
      <c r="D258" s="249"/>
      <c r="E258" s="140" t="s">
        <v>2371</v>
      </c>
      <c r="F258" s="120" t="s">
        <v>1694</v>
      </c>
      <c r="G258" s="130" t="s">
        <v>1879</v>
      </c>
      <c r="H258" s="124">
        <v>1</v>
      </c>
      <c r="I258" s="128"/>
      <c r="J258" s="146"/>
      <c r="K258" s="146"/>
      <c r="L258" s="174"/>
      <c r="M258" s="174"/>
      <c r="N258" s="146"/>
      <c r="O258" s="174"/>
    </row>
    <row r="259" spans="2:15" ht="15.75" customHeight="1">
      <c r="B259" s="261" t="s">
        <v>473</v>
      </c>
      <c r="C259" s="262"/>
      <c r="D259" s="262"/>
      <c r="E259" s="262"/>
      <c r="F259" s="262"/>
      <c r="G259" s="262"/>
      <c r="H259" s="262"/>
      <c r="I259" s="262"/>
      <c r="J259" s="262"/>
      <c r="K259" s="262"/>
      <c r="L259" s="262"/>
      <c r="M259" s="262"/>
      <c r="N259" s="262"/>
      <c r="O259" s="263"/>
    </row>
    <row r="260" spans="2:15">
      <c r="B260" s="127" t="s">
        <v>2372</v>
      </c>
      <c r="C260" s="245" t="s">
        <v>2373</v>
      </c>
      <c r="D260" s="246" t="s">
        <v>2374</v>
      </c>
      <c r="E260" s="138" t="s">
        <v>477</v>
      </c>
      <c r="F260" s="120" t="s">
        <v>1694</v>
      </c>
      <c r="G260" s="125" t="s">
        <v>1695</v>
      </c>
      <c r="H260" s="124">
        <v>120</v>
      </c>
      <c r="I260" s="128"/>
      <c r="J260" s="146"/>
      <c r="K260" s="146"/>
      <c r="L260" s="174"/>
      <c r="M260" s="174"/>
      <c r="N260" s="146"/>
      <c r="O260" s="174"/>
    </row>
    <row r="261" spans="2:15">
      <c r="B261" s="127" t="s">
        <v>2375</v>
      </c>
      <c r="C261" s="245"/>
      <c r="D261" s="246"/>
      <c r="E261" s="138" t="s">
        <v>2376</v>
      </c>
      <c r="F261" s="120" t="s">
        <v>1694</v>
      </c>
      <c r="G261" s="125" t="s">
        <v>1695</v>
      </c>
      <c r="H261" s="124">
        <v>50</v>
      </c>
      <c r="I261" s="128"/>
      <c r="J261" s="146"/>
      <c r="K261" s="146"/>
      <c r="L261" s="174"/>
      <c r="M261" s="174"/>
      <c r="N261" s="146"/>
      <c r="O261" s="174"/>
    </row>
    <row r="262" spans="2:15">
      <c r="B262" s="127" t="s">
        <v>2377</v>
      </c>
      <c r="C262" s="245"/>
      <c r="D262" s="246"/>
      <c r="E262" s="138" t="s">
        <v>481</v>
      </c>
      <c r="F262" s="120" t="s">
        <v>1694</v>
      </c>
      <c r="G262" s="125" t="s">
        <v>1695</v>
      </c>
      <c r="H262" s="124">
        <v>50</v>
      </c>
      <c r="I262" s="128"/>
      <c r="J262" s="146"/>
      <c r="K262" s="146"/>
      <c r="L262" s="174"/>
      <c r="M262" s="174"/>
      <c r="N262" s="146"/>
      <c r="O262" s="174"/>
    </row>
    <row r="263" spans="2:15">
      <c r="B263" s="127" t="s">
        <v>2378</v>
      </c>
      <c r="C263" s="245" t="s">
        <v>2379</v>
      </c>
      <c r="D263" s="246" t="s">
        <v>2380</v>
      </c>
      <c r="E263" s="140" t="s">
        <v>2381</v>
      </c>
      <c r="F263" s="120" t="s">
        <v>1694</v>
      </c>
      <c r="G263" s="125" t="s">
        <v>1879</v>
      </c>
      <c r="H263" s="124">
        <v>15</v>
      </c>
      <c r="I263" s="128"/>
      <c r="J263" s="146"/>
      <c r="K263" s="146"/>
      <c r="L263" s="174"/>
      <c r="M263" s="174"/>
      <c r="N263" s="146"/>
      <c r="O263" s="174"/>
    </row>
    <row r="264" spans="2:15">
      <c r="B264" s="127" t="s">
        <v>2382</v>
      </c>
      <c r="C264" s="245"/>
      <c r="D264" s="246"/>
      <c r="E264" s="140" t="s">
        <v>1354</v>
      </c>
      <c r="F264" s="120" t="s">
        <v>1694</v>
      </c>
      <c r="G264" s="130" t="s">
        <v>1879</v>
      </c>
      <c r="H264" s="124">
        <v>10</v>
      </c>
      <c r="I264" s="128"/>
      <c r="J264" s="146"/>
      <c r="K264" s="146"/>
      <c r="L264" s="174"/>
      <c r="M264" s="174"/>
      <c r="N264" s="146"/>
      <c r="O264" s="174"/>
    </row>
    <row r="265" spans="2:15">
      <c r="B265" s="127" t="s">
        <v>2383</v>
      </c>
      <c r="C265" s="245"/>
      <c r="D265" s="246"/>
      <c r="E265" s="138" t="s">
        <v>2384</v>
      </c>
      <c r="F265" s="120" t="s">
        <v>1694</v>
      </c>
      <c r="G265" s="130" t="s">
        <v>1879</v>
      </c>
      <c r="H265" s="124">
        <v>1</v>
      </c>
      <c r="I265" s="128"/>
      <c r="J265" s="146"/>
      <c r="K265" s="146"/>
      <c r="L265" s="174"/>
      <c r="M265" s="174"/>
      <c r="N265" s="146"/>
      <c r="O265" s="174"/>
    </row>
    <row r="266" spans="2:15">
      <c r="B266" s="127" t="s">
        <v>2385</v>
      </c>
      <c r="C266" s="245"/>
      <c r="D266" s="246"/>
      <c r="E266" s="138" t="s">
        <v>486</v>
      </c>
      <c r="F266" s="120" t="s">
        <v>1694</v>
      </c>
      <c r="G266" s="125" t="s">
        <v>1879</v>
      </c>
      <c r="H266" s="124">
        <v>10</v>
      </c>
      <c r="I266" s="128"/>
      <c r="J266" s="146"/>
      <c r="K266" s="146"/>
      <c r="L266" s="174"/>
      <c r="M266" s="174"/>
      <c r="N266" s="146"/>
      <c r="O266" s="174"/>
    </row>
    <row r="267" spans="2:15">
      <c r="B267" s="127" t="s">
        <v>2386</v>
      </c>
      <c r="C267" s="245"/>
      <c r="D267" s="246"/>
      <c r="E267" s="138" t="s">
        <v>1108</v>
      </c>
      <c r="F267" s="120" t="s">
        <v>1694</v>
      </c>
      <c r="G267" s="125" t="s">
        <v>1879</v>
      </c>
      <c r="H267" s="124">
        <v>10</v>
      </c>
      <c r="I267" s="128"/>
      <c r="J267" s="146"/>
      <c r="K267" s="146"/>
      <c r="L267" s="174"/>
      <c r="M267" s="174"/>
      <c r="N267" s="146"/>
      <c r="O267" s="174"/>
    </row>
    <row r="268" spans="2:15">
      <c r="B268" s="127" t="s">
        <v>2387</v>
      </c>
      <c r="C268" s="245"/>
      <c r="D268" s="246"/>
      <c r="E268" s="138" t="s">
        <v>490</v>
      </c>
      <c r="F268" s="120" t="s">
        <v>1694</v>
      </c>
      <c r="G268" s="125" t="s">
        <v>1879</v>
      </c>
      <c r="H268" s="124">
        <v>5</v>
      </c>
      <c r="I268" s="128"/>
      <c r="J268" s="146"/>
      <c r="K268" s="146"/>
      <c r="L268" s="174"/>
      <c r="M268" s="174"/>
      <c r="N268" s="146"/>
      <c r="O268" s="174"/>
    </row>
    <row r="269" spans="2:15" ht="67.5">
      <c r="B269" s="127" t="s">
        <v>2388</v>
      </c>
      <c r="C269" s="125" t="s">
        <v>2389</v>
      </c>
      <c r="D269" s="138" t="s">
        <v>2390</v>
      </c>
      <c r="E269" s="138" t="s">
        <v>2391</v>
      </c>
      <c r="F269" s="120" t="s">
        <v>1694</v>
      </c>
      <c r="G269" s="125" t="s">
        <v>1879</v>
      </c>
      <c r="H269" s="124">
        <v>5</v>
      </c>
      <c r="I269" s="128"/>
      <c r="J269" s="146"/>
      <c r="K269" s="146"/>
      <c r="L269" s="174"/>
      <c r="M269" s="174"/>
      <c r="N269" s="146"/>
      <c r="O269" s="174"/>
    </row>
    <row r="270" spans="2:15" ht="33.75">
      <c r="B270" s="127" t="s">
        <v>2392</v>
      </c>
      <c r="C270" s="125" t="s">
        <v>2393</v>
      </c>
      <c r="D270" s="138" t="s">
        <v>2394</v>
      </c>
      <c r="E270" s="138" t="s">
        <v>2395</v>
      </c>
      <c r="F270" s="120" t="s">
        <v>1694</v>
      </c>
      <c r="G270" s="125" t="s">
        <v>1695</v>
      </c>
      <c r="H270" s="124">
        <v>1</v>
      </c>
      <c r="I270" s="128"/>
      <c r="J270" s="146"/>
      <c r="K270" s="146"/>
      <c r="L270" s="174"/>
      <c r="M270" s="174"/>
      <c r="N270" s="146"/>
      <c r="O270" s="174"/>
    </row>
    <row r="271" spans="2:15">
      <c r="B271" s="127" t="s">
        <v>2396</v>
      </c>
      <c r="C271" s="245" t="s">
        <v>2379</v>
      </c>
      <c r="D271" s="246" t="s">
        <v>485</v>
      </c>
      <c r="E271" s="140" t="s">
        <v>486</v>
      </c>
      <c r="F271" s="120" t="s">
        <v>1694</v>
      </c>
      <c r="G271" s="130" t="s">
        <v>1879</v>
      </c>
      <c r="H271" s="124">
        <v>1</v>
      </c>
      <c r="I271" s="128"/>
      <c r="J271" s="146"/>
      <c r="K271" s="146"/>
      <c r="L271" s="174"/>
      <c r="M271" s="174"/>
      <c r="N271" s="146"/>
      <c r="O271" s="174"/>
    </row>
    <row r="272" spans="2:15">
      <c r="B272" s="127" t="s">
        <v>2397</v>
      </c>
      <c r="C272" s="245"/>
      <c r="D272" s="246"/>
      <c r="E272" s="140" t="s">
        <v>1108</v>
      </c>
      <c r="F272" s="120" t="s">
        <v>1694</v>
      </c>
      <c r="G272" s="130" t="s">
        <v>1879</v>
      </c>
      <c r="H272" s="124">
        <v>10</v>
      </c>
      <c r="I272" s="128"/>
      <c r="J272" s="146"/>
      <c r="K272" s="146"/>
      <c r="L272" s="174"/>
      <c r="M272" s="174"/>
      <c r="N272" s="146"/>
      <c r="O272" s="174"/>
    </row>
    <row r="273" spans="2:15">
      <c r="B273" s="127" t="s">
        <v>2398</v>
      </c>
      <c r="C273" s="245"/>
      <c r="D273" s="246"/>
      <c r="E273" s="138" t="s">
        <v>493</v>
      </c>
      <c r="F273" s="120" t="s">
        <v>1694</v>
      </c>
      <c r="G273" s="125" t="s">
        <v>1879</v>
      </c>
      <c r="H273" s="124">
        <v>15</v>
      </c>
      <c r="I273" s="128"/>
      <c r="J273" s="146"/>
      <c r="K273" s="146"/>
      <c r="L273" s="174"/>
      <c r="M273" s="174"/>
      <c r="N273" s="146"/>
      <c r="O273" s="174"/>
    </row>
    <row r="274" spans="2:15">
      <c r="B274" s="127" t="s">
        <v>2399</v>
      </c>
      <c r="C274" s="245"/>
      <c r="D274" s="246"/>
      <c r="E274" s="138" t="s">
        <v>2400</v>
      </c>
      <c r="F274" s="120" t="s">
        <v>1694</v>
      </c>
      <c r="G274" s="125" t="s">
        <v>1879</v>
      </c>
      <c r="H274" s="124">
        <v>5</v>
      </c>
      <c r="I274" s="128"/>
      <c r="J274" s="146"/>
      <c r="K274" s="146"/>
      <c r="L274" s="174"/>
      <c r="M274" s="174"/>
      <c r="N274" s="146"/>
      <c r="O274" s="174"/>
    </row>
    <row r="275" spans="2:15">
      <c r="B275" s="127" t="s">
        <v>2401</v>
      </c>
      <c r="C275" s="245"/>
      <c r="D275" s="246"/>
      <c r="E275" s="138" t="s">
        <v>2402</v>
      </c>
      <c r="F275" s="120" t="s">
        <v>1694</v>
      </c>
      <c r="G275" s="125" t="s">
        <v>1879</v>
      </c>
      <c r="H275" s="124">
        <v>10</v>
      </c>
      <c r="I275" s="128"/>
      <c r="J275" s="146"/>
      <c r="K275" s="146"/>
      <c r="L275" s="174"/>
      <c r="M275" s="174"/>
      <c r="N275" s="146"/>
      <c r="O275" s="174"/>
    </row>
    <row r="276" spans="2:15">
      <c r="B276" s="127" t="s">
        <v>2403</v>
      </c>
      <c r="C276" s="245"/>
      <c r="D276" s="246"/>
      <c r="E276" s="140" t="s">
        <v>2404</v>
      </c>
      <c r="F276" s="120" t="s">
        <v>1694</v>
      </c>
      <c r="G276" s="130" t="s">
        <v>1879</v>
      </c>
      <c r="H276" s="124">
        <v>10</v>
      </c>
      <c r="I276" s="128"/>
      <c r="J276" s="146"/>
      <c r="K276" s="146"/>
      <c r="L276" s="174"/>
      <c r="M276" s="174"/>
      <c r="N276" s="146"/>
      <c r="O276" s="174"/>
    </row>
    <row r="277" spans="2:15">
      <c r="B277" s="127" t="s">
        <v>2405</v>
      </c>
      <c r="C277" s="245"/>
      <c r="D277" s="246"/>
      <c r="E277" s="140" t="s">
        <v>1145</v>
      </c>
      <c r="F277" s="120" t="s">
        <v>1694</v>
      </c>
      <c r="G277" s="130" t="s">
        <v>1879</v>
      </c>
      <c r="H277" s="124">
        <v>5</v>
      </c>
      <c r="I277" s="128"/>
      <c r="J277" s="146"/>
      <c r="K277" s="146"/>
      <c r="L277" s="174"/>
      <c r="M277" s="174"/>
      <c r="N277" s="146"/>
      <c r="O277" s="174"/>
    </row>
    <row r="278" spans="2:15">
      <c r="B278" s="127" t="s">
        <v>2406</v>
      </c>
      <c r="C278" s="245"/>
      <c r="D278" s="246"/>
      <c r="E278" s="140" t="s">
        <v>1162</v>
      </c>
      <c r="F278" s="120" t="s">
        <v>1694</v>
      </c>
      <c r="G278" s="130" t="s">
        <v>1879</v>
      </c>
      <c r="H278" s="124">
        <v>5</v>
      </c>
      <c r="I278" s="128"/>
      <c r="J278" s="146"/>
      <c r="K278" s="146"/>
      <c r="L278" s="174"/>
      <c r="M278" s="174"/>
      <c r="N278" s="146"/>
      <c r="O278" s="174"/>
    </row>
    <row r="279" spans="2:15">
      <c r="B279" s="127" t="s">
        <v>2407</v>
      </c>
      <c r="C279" s="245"/>
      <c r="D279" s="246"/>
      <c r="E279" s="138" t="s">
        <v>2408</v>
      </c>
      <c r="F279" s="120" t="s">
        <v>1694</v>
      </c>
      <c r="G279" s="130" t="s">
        <v>1879</v>
      </c>
      <c r="H279" s="124">
        <v>1</v>
      </c>
      <c r="I279" s="128"/>
      <c r="J279" s="146"/>
      <c r="K279" s="146"/>
      <c r="L279" s="174"/>
      <c r="M279" s="174"/>
      <c r="N279" s="146"/>
      <c r="O279" s="174"/>
    </row>
    <row r="280" spans="2:15">
      <c r="B280" s="127" t="s">
        <v>2409</v>
      </c>
      <c r="C280" s="245"/>
      <c r="D280" s="246"/>
      <c r="E280" s="140" t="s">
        <v>1164</v>
      </c>
      <c r="F280" s="120" t="s">
        <v>1694</v>
      </c>
      <c r="G280" s="130" t="s">
        <v>1879</v>
      </c>
      <c r="H280" s="124">
        <v>5</v>
      </c>
      <c r="I280" s="128"/>
      <c r="J280" s="146"/>
      <c r="K280" s="146"/>
      <c r="L280" s="174"/>
      <c r="M280" s="174"/>
      <c r="N280" s="146"/>
      <c r="O280" s="174"/>
    </row>
    <row r="281" spans="2:15">
      <c r="B281" s="127" t="s">
        <v>2410</v>
      </c>
      <c r="C281" s="245" t="s">
        <v>2379</v>
      </c>
      <c r="D281" s="246" t="s">
        <v>485</v>
      </c>
      <c r="E281" s="140" t="s">
        <v>2411</v>
      </c>
      <c r="F281" s="120" t="s">
        <v>1694</v>
      </c>
      <c r="G281" s="130" t="s">
        <v>1695</v>
      </c>
      <c r="H281" s="124">
        <v>5</v>
      </c>
      <c r="I281" s="128"/>
      <c r="J281" s="146"/>
      <c r="K281" s="146"/>
      <c r="L281" s="174"/>
      <c r="M281" s="174"/>
      <c r="N281" s="146"/>
      <c r="O281" s="174"/>
    </row>
    <row r="282" spans="2:15">
      <c r="B282" s="127" t="s">
        <v>2412</v>
      </c>
      <c r="C282" s="245"/>
      <c r="D282" s="246"/>
      <c r="E282" s="140" t="s">
        <v>2413</v>
      </c>
      <c r="F282" s="120" t="s">
        <v>1694</v>
      </c>
      <c r="G282" s="130" t="s">
        <v>1695</v>
      </c>
      <c r="H282" s="124">
        <v>5</v>
      </c>
      <c r="I282" s="128"/>
      <c r="J282" s="146"/>
      <c r="K282" s="146"/>
      <c r="L282" s="174"/>
      <c r="M282" s="174"/>
      <c r="N282" s="146"/>
      <c r="O282" s="174"/>
    </row>
    <row r="283" spans="2:15">
      <c r="B283" s="127" t="s">
        <v>2414</v>
      </c>
      <c r="C283" s="248" t="s">
        <v>2415</v>
      </c>
      <c r="D283" s="249" t="s">
        <v>2416</v>
      </c>
      <c r="E283" s="140" t="s">
        <v>1108</v>
      </c>
      <c r="F283" s="120" t="s">
        <v>1694</v>
      </c>
      <c r="G283" s="130" t="s">
        <v>1879</v>
      </c>
      <c r="H283" s="124">
        <v>1</v>
      </c>
      <c r="I283" s="128"/>
      <c r="J283" s="146"/>
      <c r="K283" s="146"/>
      <c r="L283" s="174"/>
      <c r="M283" s="174"/>
      <c r="N283" s="146"/>
      <c r="O283" s="174"/>
    </row>
    <row r="284" spans="2:15">
      <c r="B284" s="127" t="s">
        <v>2417</v>
      </c>
      <c r="C284" s="248"/>
      <c r="D284" s="249"/>
      <c r="E284" s="140" t="s">
        <v>1413</v>
      </c>
      <c r="F284" s="120" t="s">
        <v>1694</v>
      </c>
      <c r="G284" s="130" t="s">
        <v>1879</v>
      </c>
      <c r="H284" s="124">
        <v>5</v>
      </c>
      <c r="I284" s="128"/>
      <c r="J284" s="146"/>
      <c r="K284" s="146"/>
      <c r="L284" s="174"/>
      <c r="M284" s="174"/>
      <c r="N284" s="146"/>
      <c r="O284" s="174"/>
    </row>
    <row r="285" spans="2:15">
      <c r="B285" s="127" t="s">
        <v>2418</v>
      </c>
      <c r="C285" s="248"/>
      <c r="D285" s="249"/>
      <c r="E285" s="138" t="s">
        <v>493</v>
      </c>
      <c r="F285" s="120" t="s">
        <v>1694</v>
      </c>
      <c r="G285" s="125" t="s">
        <v>1879</v>
      </c>
      <c r="H285" s="124">
        <v>1</v>
      </c>
      <c r="I285" s="128"/>
      <c r="J285" s="146"/>
      <c r="K285" s="146"/>
      <c r="L285" s="174"/>
      <c r="M285" s="174"/>
      <c r="N285" s="146"/>
      <c r="O285" s="174"/>
    </row>
    <row r="286" spans="2:15" ht="33.75">
      <c r="B286" s="127" t="s">
        <v>2419</v>
      </c>
      <c r="C286" s="130" t="s">
        <v>2415</v>
      </c>
      <c r="D286" s="140" t="s">
        <v>2420</v>
      </c>
      <c r="E286" s="138" t="s">
        <v>2421</v>
      </c>
      <c r="F286" s="120" t="s">
        <v>1694</v>
      </c>
      <c r="G286" s="125" t="s">
        <v>1695</v>
      </c>
      <c r="H286" s="124">
        <v>5</v>
      </c>
      <c r="I286" s="128"/>
      <c r="J286" s="146"/>
      <c r="K286" s="146"/>
      <c r="L286" s="174"/>
      <c r="M286" s="174"/>
      <c r="N286" s="146"/>
      <c r="O286" s="174"/>
    </row>
    <row r="287" spans="2:15">
      <c r="B287" s="127" t="s">
        <v>2422</v>
      </c>
      <c r="C287" s="248" t="s">
        <v>2423</v>
      </c>
      <c r="D287" s="249" t="s">
        <v>2394</v>
      </c>
      <c r="E287" s="138" t="s">
        <v>2424</v>
      </c>
      <c r="F287" s="120" t="s">
        <v>1694</v>
      </c>
      <c r="G287" s="125" t="s">
        <v>1695</v>
      </c>
      <c r="H287" s="124">
        <v>5</v>
      </c>
      <c r="I287" s="128"/>
      <c r="J287" s="146"/>
      <c r="K287" s="146"/>
      <c r="L287" s="174"/>
      <c r="M287" s="174"/>
      <c r="N287" s="146"/>
      <c r="O287" s="174"/>
    </row>
    <row r="288" spans="2:15">
      <c r="B288" s="127" t="s">
        <v>2425</v>
      </c>
      <c r="C288" s="248"/>
      <c r="D288" s="249"/>
      <c r="E288" s="138" t="s">
        <v>2426</v>
      </c>
      <c r="F288" s="120" t="s">
        <v>1694</v>
      </c>
      <c r="G288" s="125" t="s">
        <v>1695</v>
      </c>
      <c r="H288" s="124">
        <v>25</v>
      </c>
      <c r="I288" s="128"/>
      <c r="J288" s="146"/>
      <c r="K288" s="146"/>
      <c r="L288" s="174"/>
      <c r="M288" s="174"/>
      <c r="N288" s="146"/>
      <c r="O288" s="174"/>
    </row>
    <row r="289" spans="2:15">
      <c r="B289" s="127" t="s">
        <v>2427</v>
      </c>
      <c r="C289" s="248"/>
      <c r="D289" s="249"/>
      <c r="E289" s="138" t="s">
        <v>2428</v>
      </c>
      <c r="F289" s="120" t="s">
        <v>1694</v>
      </c>
      <c r="G289" s="125" t="s">
        <v>1695</v>
      </c>
      <c r="H289" s="124">
        <v>15</v>
      </c>
      <c r="I289" s="128"/>
      <c r="J289" s="146"/>
      <c r="K289" s="146"/>
      <c r="L289" s="174"/>
      <c r="M289" s="174"/>
      <c r="N289" s="146"/>
      <c r="O289" s="174"/>
    </row>
    <row r="290" spans="2:15">
      <c r="B290" s="127" t="s">
        <v>2429</v>
      </c>
      <c r="C290" s="248"/>
      <c r="D290" s="249"/>
      <c r="E290" s="138" t="s">
        <v>2430</v>
      </c>
      <c r="F290" s="120" t="s">
        <v>1694</v>
      </c>
      <c r="G290" s="125" t="s">
        <v>1695</v>
      </c>
      <c r="H290" s="124">
        <v>20</v>
      </c>
      <c r="I290" s="128"/>
      <c r="J290" s="146"/>
      <c r="K290" s="146"/>
      <c r="L290" s="174"/>
      <c r="M290" s="174"/>
      <c r="N290" s="146"/>
      <c r="O290" s="174"/>
    </row>
    <row r="291" spans="2:15">
      <c r="B291" s="127" t="s">
        <v>2431</v>
      </c>
      <c r="C291" s="248" t="s">
        <v>2432</v>
      </c>
      <c r="D291" s="249" t="s">
        <v>2394</v>
      </c>
      <c r="E291" s="138" t="s">
        <v>2433</v>
      </c>
      <c r="F291" s="120" t="s">
        <v>1694</v>
      </c>
      <c r="G291" s="125" t="s">
        <v>1695</v>
      </c>
      <c r="H291" s="124">
        <v>1</v>
      </c>
      <c r="I291" s="128"/>
      <c r="J291" s="146"/>
      <c r="K291" s="146"/>
      <c r="L291" s="174"/>
      <c r="M291" s="174"/>
      <c r="N291" s="146"/>
      <c r="O291" s="174"/>
    </row>
    <row r="292" spans="2:15">
      <c r="B292" s="127" t="s">
        <v>2434</v>
      </c>
      <c r="C292" s="248"/>
      <c r="D292" s="249"/>
      <c r="E292" s="138" t="s">
        <v>2435</v>
      </c>
      <c r="F292" s="120" t="s">
        <v>1694</v>
      </c>
      <c r="G292" s="125" t="s">
        <v>1695</v>
      </c>
      <c r="H292" s="124">
        <v>1</v>
      </c>
      <c r="I292" s="128"/>
      <c r="J292" s="146"/>
      <c r="K292" s="146"/>
      <c r="L292" s="174"/>
      <c r="M292" s="174"/>
      <c r="N292" s="146"/>
      <c r="O292" s="174"/>
    </row>
    <row r="293" spans="2:15" ht="44.25" customHeight="1">
      <c r="B293" s="127" t="s">
        <v>2436</v>
      </c>
      <c r="C293" s="248" t="s">
        <v>2437</v>
      </c>
      <c r="D293" s="249" t="s">
        <v>2438</v>
      </c>
      <c r="E293" s="140" t="s">
        <v>2439</v>
      </c>
      <c r="F293" s="120" t="s">
        <v>1694</v>
      </c>
      <c r="G293" s="130" t="s">
        <v>1695</v>
      </c>
      <c r="H293" s="124">
        <v>5</v>
      </c>
      <c r="I293" s="128"/>
      <c r="J293" s="146"/>
      <c r="K293" s="146"/>
      <c r="L293" s="174"/>
      <c r="M293" s="174"/>
      <c r="N293" s="146"/>
      <c r="O293" s="174"/>
    </row>
    <row r="294" spans="2:15" ht="44.25" customHeight="1">
      <c r="B294" s="127" t="s">
        <v>2440</v>
      </c>
      <c r="C294" s="248"/>
      <c r="D294" s="249"/>
      <c r="E294" s="140" t="s">
        <v>1438</v>
      </c>
      <c r="F294" s="120" t="s">
        <v>1694</v>
      </c>
      <c r="G294" s="130" t="s">
        <v>1695</v>
      </c>
      <c r="H294" s="124">
        <v>5</v>
      </c>
      <c r="I294" s="128"/>
      <c r="J294" s="146"/>
      <c r="K294" s="146"/>
      <c r="L294" s="174"/>
      <c r="M294" s="174"/>
      <c r="N294" s="146"/>
      <c r="O294" s="174"/>
    </row>
    <row r="295" spans="2:15" ht="39.75" customHeight="1">
      <c r="B295" s="127" t="s">
        <v>2441</v>
      </c>
      <c r="C295" s="130" t="s">
        <v>2442</v>
      </c>
      <c r="D295" s="140" t="s">
        <v>2443</v>
      </c>
      <c r="E295" s="140" t="s">
        <v>2444</v>
      </c>
      <c r="F295" s="120" t="s">
        <v>1694</v>
      </c>
      <c r="G295" s="130" t="s">
        <v>1879</v>
      </c>
      <c r="H295" s="124">
        <v>5</v>
      </c>
      <c r="I295" s="128"/>
      <c r="J295" s="146"/>
      <c r="K295" s="146"/>
      <c r="L295" s="174"/>
      <c r="M295" s="174"/>
      <c r="N295" s="146"/>
      <c r="O295" s="174"/>
    </row>
    <row r="296" spans="2:15" ht="42" customHeight="1">
      <c r="B296" s="127" t="s">
        <v>2445</v>
      </c>
      <c r="C296" s="130" t="s">
        <v>2446</v>
      </c>
      <c r="D296" s="140" t="s">
        <v>2447</v>
      </c>
      <c r="E296" s="140" t="s">
        <v>2448</v>
      </c>
      <c r="F296" s="120" t="s">
        <v>1694</v>
      </c>
      <c r="G296" s="130" t="s">
        <v>1695</v>
      </c>
      <c r="H296" s="124">
        <v>5</v>
      </c>
      <c r="I296" s="128"/>
      <c r="J296" s="146"/>
      <c r="K296" s="146"/>
      <c r="L296" s="174"/>
      <c r="M296" s="174"/>
      <c r="N296" s="146"/>
      <c r="O296" s="174"/>
    </row>
    <row r="297" spans="2:15" ht="78.75">
      <c r="B297" s="127" t="s">
        <v>2449</v>
      </c>
      <c r="C297" s="130" t="s">
        <v>2450</v>
      </c>
      <c r="D297" s="140" t="s">
        <v>2451</v>
      </c>
      <c r="E297" s="140" t="s">
        <v>2452</v>
      </c>
      <c r="F297" s="120" t="s">
        <v>1694</v>
      </c>
      <c r="G297" s="130" t="s">
        <v>1846</v>
      </c>
      <c r="H297" s="124">
        <v>5</v>
      </c>
      <c r="I297" s="128"/>
      <c r="J297" s="146"/>
      <c r="K297" s="146"/>
      <c r="L297" s="174"/>
      <c r="M297" s="174"/>
      <c r="N297" s="146"/>
      <c r="O297" s="174"/>
    </row>
    <row r="298" spans="2:15" ht="27.75" customHeight="1">
      <c r="B298" s="127" t="s">
        <v>2453</v>
      </c>
      <c r="C298" s="245" t="s">
        <v>2454</v>
      </c>
      <c r="D298" s="246" t="s">
        <v>2455</v>
      </c>
      <c r="E298" s="140" t="s">
        <v>2456</v>
      </c>
      <c r="F298" s="120" t="s">
        <v>1694</v>
      </c>
      <c r="G298" s="130" t="s">
        <v>1695</v>
      </c>
      <c r="H298" s="124">
        <v>5</v>
      </c>
      <c r="I298" s="128"/>
      <c r="J298" s="146"/>
      <c r="K298" s="146"/>
      <c r="L298" s="174"/>
      <c r="M298" s="174"/>
      <c r="N298" s="146"/>
      <c r="O298" s="174"/>
    </row>
    <row r="299" spans="2:15" ht="27.75" customHeight="1">
      <c r="B299" s="127" t="s">
        <v>2457</v>
      </c>
      <c r="C299" s="245"/>
      <c r="D299" s="246"/>
      <c r="E299" s="138" t="s">
        <v>2458</v>
      </c>
      <c r="F299" s="120" t="s">
        <v>1694</v>
      </c>
      <c r="G299" s="125" t="s">
        <v>1695</v>
      </c>
      <c r="H299" s="124">
        <v>1</v>
      </c>
      <c r="I299" s="128"/>
      <c r="J299" s="146"/>
      <c r="K299" s="146"/>
      <c r="L299" s="174"/>
      <c r="M299" s="174"/>
      <c r="N299" s="146"/>
      <c r="O299" s="174"/>
    </row>
    <row r="300" spans="2:15" ht="15" customHeight="1">
      <c r="B300" s="261" t="s">
        <v>504</v>
      </c>
      <c r="C300" s="262"/>
      <c r="D300" s="262"/>
      <c r="E300" s="262"/>
      <c r="F300" s="262"/>
      <c r="G300" s="262"/>
      <c r="H300" s="262"/>
      <c r="I300" s="262"/>
      <c r="J300" s="262"/>
      <c r="K300" s="262"/>
      <c r="L300" s="262"/>
      <c r="M300" s="262"/>
      <c r="N300" s="262"/>
      <c r="O300" s="263"/>
    </row>
    <row r="301" spans="2:15">
      <c r="B301" s="127" t="s">
        <v>2459</v>
      </c>
      <c r="C301" s="245" t="s">
        <v>506</v>
      </c>
      <c r="D301" s="246" t="s">
        <v>2460</v>
      </c>
      <c r="E301" s="138" t="s">
        <v>508</v>
      </c>
      <c r="F301" s="120" t="s">
        <v>1694</v>
      </c>
      <c r="G301" s="125" t="s">
        <v>1695</v>
      </c>
      <c r="H301" s="124">
        <v>5</v>
      </c>
      <c r="I301" s="128"/>
      <c r="J301" s="146"/>
      <c r="K301" s="146"/>
      <c r="L301" s="174"/>
      <c r="M301" s="174"/>
      <c r="N301" s="146"/>
      <c r="O301" s="174"/>
    </row>
    <row r="302" spans="2:15">
      <c r="B302" s="127" t="s">
        <v>2461</v>
      </c>
      <c r="C302" s="245"/>
      <c r="D302" s="246"/>
      <c r="E302" s="138" t="s">
        <v>511</v>
      </c>
      <c r="F302" s="120" t="s">
        <v>1694</v>
      </c>
      <c r="G302" s="125" t="s">
        <v>1695</v>
      </c>
      <c r="H302" s="124">
        <v>1</v>
      </c>
      <c r="I302" s="128"/>
      <c r="J302" s="146"/>
      <c r="K302" s="146"/>
      <c r="L302" s="174"/>
      <c r="M302" s="174"/>
      <c r="N302" s="146"/>
      <c r="O302" s="174"/>
    </row>
    <row r="303" spans="2:15">
      <c r="B303" s="127" t="s">
        <v>2462</v>
      </c>
      <c r="C303" s="245"/>
      <c r="D303" s="246"/>
      <c r="E303" s="140" t="s">
        <v>1256</v>
      </c>
      <c r="F303" s="120" t="s">
        <v>1694</v>
      </c>
      <c r="G303" s="130" t="s">
        <v>1695</v>
      </c>
      <c r="H303" s="124">
        <v>10</v>
      </c>
      <c r="I303" s="128"/>
      <c r="J303" s="146"/>
      <c r="K303" s="146"/>
      <c r="L303" s="174"/>
      <c r="M303" s="174"/>
      <c r="N303" s="146"/>
      <c r="O303" s="174"/>
    </row>
    <row r="304" spans="2:15">
      <c r="B304" s="127" t="s">
        <v>2463</v>
      </c>
      <c r="C304" s="245"/>
      <c r="D304" s="246"/>
      <c r="E304" s="138" t="s">
        <v>514</v>
      </c>
      <c r="F304" s="120" t="s">
        <v>1694</v>
      </c>
      <c r="G304" s="125" t="s">
        <v>1695</v>
      </c>
      <c r="H304" s="124">
        <v>5</v>
      </c>
      <c r="I304" s="128"/>
      <c r="J304" s="146"/>
      <c r="K304" s="146"/>
      <c r="L304" s="174"/>
      <c r="M304" s="174"/>
      <c r="N304" s="146"/>
      <c r="O304" s="174"/>
    </row>
    <row r="305" spans="2:15">
      <c r="B305" s="127" t="s">
        <v>2464</v>
      </c>
      <c r="C305" s="245"/>
      <c r="D305" s="246"/>
      <c r="E305" s="138" t="s">
        <v>517</v>
      </c>
      <c r="F305" s="120" t="s">
        <v>1694</v>
      </c>
      <c r="G305" s="125" t="s">
        <v>1695</v>
      </c>
      <c r="H305" s="124">
        <v>5</v>
      </c>
      <c r="I305" s="128"/>
      <c r="J305" s="146"/>
      <c r="K305" s="146"/>
      <c r="L305" s="174"/>
      <c r="M305" s="174"/>
      <c r="N305" s="146"/>
      <c r="O305" s="174"/>
    </row>
    <row r="306" spans="2:15">
      <c r="B306" s="127" t="s">
        <v>2465</v>
      </c>
      <c r="C306" s="245"/>
      <c r="D306" s="246"/>
      <c r="E306" s="138" t="s">
        <v>520</v>
      </c>
      <c r="F306" s="120" t="s">
        <v>1694</v>
      </c>
      <c r="G306" s="125" t="s">
        <v>1695</v>
      </c>
      <c r="H306" s="124">
        <v>5</v>
      </c>
      <c r="I306" s="128"/>
      <c r="J306" s="146"/>
      <c r="K306" s="146"/>
      <c r="L306" s="174"/>
      <c r="M306" s="174"/>
      <c r="N306" s="146"/>
      <c r="O306" s="174"/>
    </row>
    <row r="307" spans="2:15">
      <c r="B307" s="127" t="s">
        <v>2466</v>
      </c>
      <c r="C307" s="245"/>
      <c r="D307" s="246"/>
      <c r="E307" s="138" t="s">
        <v>523</v>
      </c>
      <c r="F307" s="120" t="s">
        <v>1694</v>
      </c>
      <c r="G307" s="125" t="s">
        <v>1695</v>
      </c>
      <c r="H307" s="124">
        <v>1</v>
      </c>
      <c r="I307" s="128"/>
      <c r="J307" s="146"/>
      <c r="K307" s="146"/>
      <c r="L307" s="174"/>
      <c r="M307" s="174"/>
      <c r="N307" s="146"/>
      <c r="O307" s="174"/>
    </row>
    <row r="308" spans="2:15">
      <c r="B308" s="127" t="s">
        <v>2467</v>
      </c>
      <c r="C308" s="245"/>
      <c r="D308" s="246"/>
      <c r="E308" s="138" t="s">
        <v>526</v>
      </c>
      <c r="F308" s="120" t="s">
        <v>1694</v>
      </c>
      <c r="G308" s="125" t="s">
        <v>1695</v>
      </c>
      <c r="H308" s="124">
        <v>5</v>
      </c>
      <c r="I308" s="128"/>
      <c r="J308" s="146"/>
      <c r="K308" s="146"/>
      <c r="L308" s="174"/>
      <c r="M308" s="174"/>
      <c r="N308" s="146"/>
      <c r="O308" s="174"/>
    </row>
    <row r="309" spans="2:15">
      <c r="B309" s="127" t="s">
        <v>2468</v>
      </c>
      <c r="C309" s="245"/>
      <c r="D309" s="246"/>
      <c r="E309" s="138" t="s">
        <v>2469</v>
      </c>
      <c r="F309" s="120" t="s">
        <v>1694</v>
      </c>
      <c r="G309" s="125" t="s">
        <v>1695</v>
      </c>
      <c r="H309" s="124">
        <v>1</v>
      </c>
      <c r="I309" s="128"/>
      <c r="J309" s="146"/>
      <c r="K309" s="146"/>
      <c r="L309" s="174"/>
      <c r="M309" s="174"/>
      <c r="N309" s="146"/>
      <c r="O309" s="174"/>
    </row>
    <row r="310" spans="2:15" ht="57" customHeight="1">
      <c r="B310" s="127" t="s">
        <v>2470</v>
      </c>
      <c r="C310" s="248" t="s">
        <v>529</v>
      </c>
      <c r="D310" s="249" t="s">
        <v>2471</v>
      </c>
      <c r="E310" s="140" t="s">
        <v>1148</v>
      </c>
      <c r="F310" s="120" t="s">
        <v>1694</v>
      </c>
      <c r="G310" s="130" t="s">
        <v>1950</v>
      </c>
      <c r="H310" s="124">
        <v>10</v>
      </c>
      <c r="I310" s="128"/>
      <c r="J310" s="146"/>
      <c r="K310" s="146"/>
      <c r="L310" s="174"/>
      <c r="M310" s="174"/>
      <c r="N310" s="146"/>
      <c r="O310" s="174"/>
    </row>
    <row r="311" spans="2:15" ht="57" customHeight="1">
      <c r="B311" s="127" t="s">
        <v>2472</v>
      </c>
      <c r="C311" s="248"/>
      <c r="D311" s="249"/>
      <c r="E311" s="140" t="s">
        <v>2473</v>
      </c>
      <c r="F311" s="120" t="s">
        <v>1694</v>
      </c>
      <c r="G311" s="130" t="s">
        <v>1950</v>
      </c>
      <c r="H311" s="124">
        <v>1</v>
      </c>
      <c r="I311" s="128"/>
      <c r="J311" s="146"/>
      <c r="K311" s="146"/>
      <c r="L311" s="174"/>
      <c r="M311" s="174"/>
      <c r="N311" s="146"/>
      <c r="O311" s="174"/>
    </row>
    <row r="312" spans="2:15" ht="106.5" customHeight="1">
      <c r="B312" s="127" t="s">
        <v>2474</v>
      </c>
      <c r="C312" s="130" t="s">
        <v>1275</v>
      </c>
      <c r="D312" s="140" t="s">
        <v>2475</v>
      </c>
      <c r="E312" s="140" t="s">
        <v>1277</v>
      </c>
      <c r="F312" s="120" t="s">
        <v>1694</v>
      </c>
      <c r="G312" s="130" t="s">
        <v>1695</v>
      </c>
      <c r="H312" s="124">
        <v>15</v>
      </c>
      <c r="I312" s="128"/>
      <c r="J312" s="146"/>
      <c r="K312" s="146"/>
      <c r="L312" s="174"/>
      <c r="M312" s="174"/>
      <c r="N312" s="146"/>
      <c r="O312" s="174"/>
    </row>
    <row r="313" spans="2:15" ht="57.75" customHeight="1">
      <c r="B313" s="127" t="s">
        <v>2476</v>
      </c>
      <c r="C313" s="248" t="s">
        <v>1275</v>
      </c>
      <c r="D313" s="249" t="s">
        <v>2477</v>
      </c>
      <c r="E313" s="140" t="s">
        <v>1280</v>
      </c>
      <c r="F313" s="120" t="s">
        <v>1694</v>
      </c>
      <c r="G313" s="130" t="s">
        <v>1695</v>
      </c>
      <c r="H313" s="124">
        <v>5</v>
      </c>
      <c r="I313" s="128"/>
      <c r="J313" s="146"/>
      <c r="K313" s="146"/>
      <c r="L313" s="174"/>
      <c r="M313" s="174"/>
      <c r="N313" s="146"/>
      <c r="O313" s="174"/>
    </row>
    <row r="314" spans="2:15" ht="57.75" customHeight="1">
      <c r="B314" s="127" t="s">
        <v>2478</v>
      </c>
      <c r="C314" s="248"/>
      <c r="D314" s="249"/>
      <c r="E314" s="140" t="s">
        <v>1282</v>
      </c>
      <c r="F314" s="120" t="s">
        <v>1694</v>
      </c>
      <c r="G314" s="130" t="s">
        <v>1695</v>
      </c>
      <c r="H314" s="124">
        <v>1</v>
      </c>
      <c r="I314" s="128"/>
      <c r="J314" s="146"/>
      <c r="K314" s="146"/>
      <c r="L314" s="174"/>
      <c r="M314" s="174"/>
      <c r="N314" s="146"/>
      <c r="O314" s="174"/>
    </row>
    <row r="315" spans="2:15" ht="65.25" customHeight="1">
      <c r="B315" s="127" t="s">
        <v>2479</v>
      </c>
      <c r="C315" s="130" t="s">
        <v>2480</v>
      </c>
      <c r="D315" s="140" t="s">
        <v>2481</v>
      </c>
      <c r="E315" s="140" t="s">
        <v>2482</v>
      </c>
      <c r="F315" s="120" t="s">
        <v>1694</v>
      </c>
      <c r="G315" s="130" t="s">
        <v>1695</v>
      </c>
      <c r="H315" s="124">
        <v>1</v>
      </c>
      <c r="I315" s="128"/>
      <c r="J315" s="146"/>
      <c r="K315" s="146"/>
      <c r="L315" s="174"/>
      <c r="M315" s="174"/>
      <c r="N315" s="146"/>
      <c r="O315" s="174"/>
    </row>
    <row r="316" spans="2:15" ht="62.25" customHeight="1">
      <c r="B316" s="127" t="s">
        <v>2483</v>
      </c>
      <c r="C316" s="245" t="s">
        <v>529</v>
      </c>
      <c r="D316" s="246" t="s">
        <v>2484</v>
      </c>
      <c r="E316" s="138" t="s">
        <v>531</v>
      </c>
      <c r="F316" s="120" t="s">
        <v>1694</v>
      </c>
      <c r="G316" s="125" t="s">
        <v>1950</v>
      </c>
      <c r="H316" s="124">
        <v>30</v>
      </c>
      <c r="I316" s="128"/>
      <c r="J316" s="146"/>
      <c r="K316" s="146"/>
      <c r="L316" s="174"/>
      <c r="M316" s="174"/>
      <c r="N316" s="146"/>
      <c r="O316" s="174"/>
    </row>
    <row r="317" spans="2:15" ht="62.25" customHeight="1">
      <c r="B317" s="127" t="s">
        <v>2485</v>
      </c>
      <c r="C317" s="245"/>
      <c r="D317" s="246"/>
      <c r="E317" s="138" t="s">
        <v>534</v>
      </c>
      <c r="F317" s="120" t="s">
        <v>1694</v>
      </c>
      <c r="G317" s="125" t="s">
        <v>1950</v>
      </c>
      <c r="H317" s="124">
        <v>20</v>
      </c>
      <c r="I317" s="128"/>
      <c r="J317" s="146"/>
      <c r="K317" s="146"/>
      <c r="L317" s="174"/>
      <c r="M317" s="174"/>
      <c r="N317" s="146"/>
      <c r="O317" s="174"/>
    </row>
    <row r="318" spans="2:15" ht="29.25" customHeight="1">
      <c r="B318" s="127" t="s">
        <v>2486</v>
      </c>
      <c r="C318" s="245" t="s">
        <v>529</v>
      </c>
      <c r="D318" s="246" t="s">
        <v>2487</v>
      </c>
      <c r="E318" s="138" t="s">
        <v>538</v>
      </c>
      <c r="F318" s="120" t="s">
        <v>1694</v>
      </c>
      <c r="G318" s="125" t="s">
        <v>1950</v>
      </c>
      <c r="H318" s="124">
        <v>70</v>
      </c>
      <c r="I318" s="128"/>
      <c r="J318" s="146"/>
      <c r="K318" s="146"/>
      <c r="L318" s="174"/>
      <c r="M318" s="174"/>
      <c r="N318" s="146"/>
      <c r="O318" s="174"/>
    </row>
    <row r="319" spans="2:15" ht="29.25" customHeight="1">
      <c r="B319" s="127" t="s">
        <v>2488</v>
      </c>
      <c r="C319" s="245"/>
      <c r="D319" s="246"/>
      <c r="E319" s="138" t="s">
        <v>541</v>
      </c>
      <c r="F319" s="120" t="s">
        <v>1694</v>
      </c>
      <c r="G319" s="125" t="s">
        <v>1950</v>
      </c>
      <c r="H319" s="124">
        <v>50</v>
      </c>
      <c r="I319" s="128"/>
      <c r="J319" s="146"/>
      <c r="K319" s="146"/>
      <c r="L319" s="174"/>
      <c r="M319" s="174"/>
      <c r="N319" s="146"/>
      <c r="O319" s="174"/>
    </row>
    <row r="320" spans="2:15" ht="29.25" customHeight="1">
      <c r="B320" s="127" t="s">
        <v>2489</v>
      </c>
      <c r="C320" s="245"/>
      <c r="D320" s="246"/>
      <c r="E320" s="138" t="s">
        <v>544</v>
      </c>
      <c r="F320" s="120" t="s">
        <v>1694</v>
      </c>
      <c r="G320" s="125" t="s">
        <v>1950</v>
      </c>
      <c r="H320" s="124">
        <v>40</v>
      </c>
      <c r="I320" s="128"/>
      <c r="J320" s="146"/>
      <c r="K320" s="146"/>
      <c r="L320" s="174"/>
      <c r="M320" s="174"/>
      <c r="N320" s="146"/>
      <c r="O320" s="174"/>
    </row>
    <row r="321" spans="2:15" ht="29.25" customHeight="1">
      <c r="B321" s="127" t="s">
        <v>2490</v>
      </c>
      <c r="C321" s="245"/>
      <c r="D321" s="246"/>
      <c r="E321" s="138" t="s">
        <v>547</v>
      </c>
      <c r="F321" s="120" t="s">
        <v>1694</v>
      </c>
      <c r="G321" s="125" t="s">
        <v>1950</v>
      </c>
      <c r="H321" s="124">
        <v>20</v>
      </c>
      <c r="I321" s="128"/>
      <c r="J321" s="146"/>
      <c r="K321" s="146"/>
      <c r="L321" s="174"/>
      <c r="M321" s="174"/>
      <c r="N321" s="146"/>
      <c r="O321" s="174"/>
    </row>
    <row r="322" spans="2:15" ht="32.25" customHeight="1">
      <c r="B322" s="127" t="s">
        <v>2491</v>
      </c>
      <c r="C322" s="245" t="s">
        <v>529</v>
      </c>
      <c r="D322" s="246" t="s">
        <v>2492</v>
      </c>
      <c r="E322" s="138" t="s">
        <v>538</v>
      </c>
      <c r="F322" s="120" t="s">
        <v>1694</v>
      </c>
      <c r="G322" s="125" t="s">
        <v>1950</v>
      </c>
      <c r="H322" s="124">
        <v>10</v>
      </c>
      <c r="I322" s="128"/>
      <c r="J322" s="146"/>
      <c r="K322" s="146"/>
      <c r="L322" s="174"/>
      <c r="M322" s="174"/>
      <c r="N322" s="146"/>
      <c r="O322" s="174"/>
    </row>
    <row r="323" spans="2:15" ht="32.25" customHeight="1">
      <c r="B323" s="127" t="s">
        <v>2493</v>
      </c>
      <c r="C323" s="245"/>
      <c r="D323" s="246"/>
      <c r="E323" s="138" t="s">
        <v>541</v>
      </c>
      <c r="F323" s="120" t="s">
        <v>1694</v>
      </c>
      <c r="G323" s="125" t="s">
        <v>1950</v>
      </c>
      <c r="H323" s="124">
        <v>5</v>
      </c>
      <c r="I323" s="128"/>
      <c r="J323" s="146"/>
      <c r="K323" s="146"/>
      <c r="L323" s="174"/>
      <c r="M323" s="174"/>
      <c r="N323" s="146"/>
      <c r="O323" s="174"/>
    </row>
    <row r="324" spans="2:15" ht="32.25" customHeight="1">
      <c r="B324" s="127" t="s">
        <v>2494</v>
      </c>
      <c r="C324" s="245"/>
      <c r="D324" s="246"/>
      <c r="E324" s="138" t="s">
        <v>544</v>
      </c>
      <c r="F324" s="120" t="s">
        <v>1694</v>
      </c>
      <c r="G324" s="125" t="s">
        <v>1950</v>
      </c>
      <c r="H324" s="124">
        <v>5</v>
      </c>
      <c r="I324" s="128"/>
      <c r="J324" s="146"/>
      <c r="K324" s="146"/>
      <c r="L324" s="174"/>
      <c r="M324" s="174"/>
      <c r="N324" s="146"/>
      <c r="O324" s="174"/>
    </row>
    <row r="325" spans="2:15" ht="32.25" customHeight="1">
      <c r="B325" s="127" t="s">
        <v>2495</v>
      </c>
      <c r="C325" s="245"/>
      <c r="D325" s="246"/>
      <c r="E325" s="138" t="s">
        <v>547</v>
      </c>
      <c r="F325" s="120" t="s">
        <v>1694</v>
      </c>
      <c r="G325" s="125" t="s">
        <v>1950</v>
      </c>
      <c r="H325" s="124">
        <v>5</v>
      </c>
      <c r="I325" s="128"/>
      <c r="J325" s="146"/>
      <c r="K325" s="146"/>
      <c r="L325" s="174"/>
      <c r="M325" s="174"/>
      <c r="N325" s="146"/>
      <c r="O325" s="174"/>
    </row>
    <row r="326" spans="2:15" ht="22.5">
      <c r="B326" s="127" t="s">
        <v>2496</v>
      </c>
      <c r="C326" s="245" t="s">
        <v>562</v>
      </c>
      <c r="D326" s="246" t="s">
        <v>2497</v>
      </c>
      <c r="E326" s="138" t="s">
        <v>2498</v>
      </c>
      <c r="F326" s="120" t="s">
        <v>1694</v>
      </c>
      <c r="G326" s="125" t="s">
        <v>1950</v>
      </c>
      <c r="H326" s="124">
        <v>15</v>
      </c>
      <c r="I326" s="128"/>
      <c r="J326" s="146"/>
      <c r="K326" s="146"/>
      <c r="L326" s="174"/>
      <c r="M326" s="174"/>
      <c r="N326" s="146"/>
      <c r="O326" s="174"/>
    </row>
    <row r="327" spans="2:15" ht="22.5">
      <c r="B327" s="127" t="s">
        <v>2499</v>
      </c>
      <c r="C327" s="245"/>
      <c r="D327" s="246"/>
      <c r="E327" s="138" t="s">
        <v>2500</v>
      </c>
      <c r="F327" s="120" t="s">
        <v>1694</v>
      </c>
      <c r="G327" s="125" t="s">
        <v>1950</v>
      </c>
      <c r="H327" s="124">
        <v>10</v>
      </c>
      <c r="I327" s="128"/>
      <c r="J327" s="146"/>
      <c r="K327" s="146"/>
      <c r="L327" s="174"/>
      <c r="M327" s="174"/>
      <c r="N327" s="146"/>
      <c r="O327" s="174"/>
    </row>
    <row r="328" spans="2:15" ht="22.5">
      <c r="B328" s="127" t="s">
        <v>2501</v>
      </c>
      <c r="C328" s="245"/>
      <c r="D328" s="246"/>
      <c r="E328" s="138" t="s">
        <v>2502</v>
      </c>
      <c r="F328" s="120" t="s">
        <v>1694</v>
      </c>
      <c r="G328" s="125" t="s">
        <v>1950</v>
      </c>
      <c r="H328" s="124">
        <v>10</v>
      </c>
      <c r="I328" s="128"/>
      <c r="J328" s="146"/>
      <c r="K328" s="146"/>
      <c r="L328" s="174"/>
      <c r="M328" s="174"/>
      <c r="N328" s="146"/>
      <c r="O328" s="174"/>
    </row>
    <row r="329" spans="2:15" ht="22.5">
      <c r="B329" s="127" t="s">
        <v>2503</v>
      </c>
      <c r="C329" s="245"/>
      <c r="D329" s="246"/>
      <c r="E329" s="138" t="s">
        <v>2504</v>
      </c>
      <c r="F329" s="120" t="s">
        <v>1694</v>
      </c>
      <c r="G329" s="125" t="s">
        <v>1950</v>
      </c>
      <c r="H329" s="124">
        <v>40</v>
      </c>
      <c r="I329" s="128"/>
      <c r="J329" s="146"/>
      <c r="K329" s="146"/>
      <c r="L329" s="174"/>
      <c r="M329" s="174"/>
      <c r="N329" s="146"/>
      <c r="O329" s="174"/>
    </row>
    <row r="330" spans="2:15" ht="22.5">
      <c r="B330" s="127" t="s">
        <v>2505</v>
      </c>
      <c r="C330" s="245"/>
      <c r="D330" s="246"/>
      <c r="E330" s="138" t="s">
        <v>2506</v>
      </c>
      <c r="F330" s="120" t="s">
        <v>1694</v>
      </c>
      <c r="G330" s="125" t="s">
        <v>1950</v>
      </c>
      <c r="H330" s="124">
        <v>60</v>
      </c>
      <c r="I330" s="128"/>
      <c r="J330" s="146"/>
      <c r="K330" s="146"/>
      <c r="L330" s="174"/>
      <c r="M330" s="174"/>
      <c r="N330" s="146"/>
      <c r="O330" s="174"/>
    </row>
    <row r="331" spans="2:15" ht="22.5">
      <c r="B331" s="127" t="s">
        <v>2507</v>
      </c>
      <c r="C331" s="245"/>
      <c r="D331" s="246"/>
      <c r="E331" s="138" t="s">
        <v>2508</v>
      </c>
      <c r="F331" s="120" t="s">
        <v>1694</v>
      </c>
      <c r="G331" s="125" t="s">
        <v>1950</v>
      </c>
      <c r="H331" s="124">
        <v>20</v>
      </c>
      <c r="I331" s="128"/>
      <c r="J331" s="146"/>
      <c r="K331" s="146"/>
      <c r="L331" s="174"/>
      <c r="M331" s="174"/>
      <c r="N331" s="146"/>
      <c r="O331" s="174"/>
    </row>
    <row r="332" spans="2:15" ht="22.5">
      <c r="B332" s="127" t="s">
        <v>2509</v>
      </c>
      <c r="C332" s="245"/>
      <c r="D332" s="246"/>
      <c r="E332" s="140" t="s">
        <v>2510</v>
      </c>
      <c r="F332" s="120" t="s">
        <v>1694</v>
      </c>
      <c r="G332" s="130" t="s">
        <v>1950</v>
      </c>
      <c r="H332" s="124">
        <v>5</v>
      </c>
      <c r="I332" s="128"/>
      <c r="J332" s="146"/>
      <c r="K332" s="146"/>
      <c r="L332" s="174"/>
      <c r="M332" s="174"/>
      <c r="N332" s="146"/>
      <c r="O332" s="174"/>
    </row>
    <row r="333" spans="2:15" ht="22.5">
      <c r="B333" s="127" t="s">
        <v>2511</v>
      </c>
      <c r="C333" s="245"/>
      <c r="D333" s="246"/>
      <c r="E333" s="140" t="s">
        <v>2512</v>
      </c>
      <c r="F333" s="120" t="s">
        <v>1694</v>
      </c>
      <c r="G333" s="130" t="s">
        <v>1950</v>
      </c>
      <c r="H333" s="124">
        <v>10</v>
      </c>
      <c r="I333" s="128"/>
      <c r="J333" s="146"/>
      <c r="K333" s="146"/>
      <c r="L333" s="174"/>
      <c r="M333" s="174"/>
      <c r="N333" s="146"/>
      <c r="O333" s="174"/>
    </row>
    <row r="334" spans="2:15" ht="15.75" customHeight="1">
      <c r="B334" s="261" t="s">
        <v>584</v>
      </c>
      <c r="C334" s="262"/>
      <c r="D334" s="262"/>
      <c r="E334" s="262"/>
      <c r="F334" s="262"/>
      <c r="G334" s="262"/>
      <c r="H334" s="262"/>
      <c r="I334" s="262"/>
      <c r="J334" s="262"/>
      <c r="K334" s="262"/>
      <c r="L334" s="262"/>
      <c r="M334" s="262"/>
      <c r="N334" s="262"/>
      <c r="O334" s="263"/>
    </row>
    <row r="335" spans="2:15" ht="67.5">
      <c r="B335" s="127" t="s">
        <v>2513</v>
      </c>
      <c r="C335" s="125" t="s">
        <v>586</v>
      </c>
      <c r="D335" s="138" t="s">
        <v>2514</v>
      </c>
      <c r="E335" s="138" t="s">
        <v>2515</v>
      </c>
      <c r="F335" s="120" t="s">
        <v>1694</v>
      </c>
      <c r="G335" s="125" t="s">
        <v>2516</v>
      </c>
      <c r="H335" s="124">
        <v>10</v>
      </c>
      <c r="I335" s="128"/>
      <c r="J335" s="146"/>
      <c r="K335" s="146"/>
      <c r="L335" s="174"/>
      <c r="M335" s="174"/>
      <c r="N335" s="146"/>
      <c r="O335" s="174"/>
    </row>
    <row r="336" spans="2:15" ht="22.5">
      <c r="B336" s="127" t="s">
        <v>2517</v>
      </c>
      <c r="C336" s="245" t="s">
        <v>586</v>
      </c>
      <c r="D336" s="246" t="s">
        <v>2518</v>
      </c>
      <c r="E336" s="138" t="s">
        <v>591</v>
      </c>
      <c r="F336" s="120" t="s">
        <v>1694</v>
      </c>
      <c r="G336" s="125" t="s">
        <v>1993</v>
      </c>
      <c r="H336" s="124">
        <v>10</v>
      </c>
      <c r="I336" s="128"/>
      <c r="J336" s="146"/>
      <c r="K336" s="146"/>
      <c r="L336" s="174"/>
      <c r="M336" s="174"/>
      <c r="N336" s="146"/>
      <c r="O336" s="174"/>
    </row>
    <row r="337" spans="2:15" ht="22.5">
      <c r="B337" s="127" t="s">
        <v>2519</v>
      </c>
      <c r="C337" s="245"/>
      <c r="D337" s="246"/>
      <c r="E337" s="138" t="s">
        <v>594</v>
      </c>
      <c r="F337" s="120" t="s">
        <v>1694</v>
      </c>
      <c r="G337" s="125" t="s">
        <v>1993</v>
      </c>
      <c r="H337" s="124">
        <v>10</v>
      </c>
      <c r="I337" s="128"/>
      <c r="J337" s="146"/>
      <c r="K337" s="146"/>
      <c r="L337" s="174"/>
      <c r="M337" s="174"/>
      <c r="N337" s="146"/>
      <c r="O337" s="174"/>
    </row>
    <row r="338" spans="2:15" ht="67.5">
      <c r="B338" s="127" t="s">
        <v>2520</v>
      </c>
      <c r="C338" s="125" t="s">
        <v>2521</v>
      </c>
      <c r="D338" s="140" t="s">
        <v>2522</v>
      </c>
      <c r="E338" s="140" t="s">
        <v>601</v>
      </c>
      <c r="F338" s="120" t="s">
        <v>1694</v>
      </c>
      <c r="G338" s="130" t="s">
        <v>1833</v>
      </c>
      <c r="H338" s="124">
        <v>1</v>
      </c>
      <c r="I338" s="128"/>
      <c r="J338" s="146"/>
      <c r="K338" s="146"/>
      <c r="L338" s="174"/>
      <c r="M338" s="174"/>
      <c r="N338" s="146"/>
      <c r="O338" s="174"/>
    </row>
    <row r="339" spans="2:15" ht="42.75" customHeight="1">
      <c r="B339" s="127" t="s">
        <v>2523</v>
      </c>
      <c r="C339" s="245" t="s">
        <v>604</v>
      </c>
      <c r="D339" s="246" t="s">
        <v>2524</v>
      </c>
      <c r="E339" s="140" t="s">
        <v>2525</v>
      </c>
      <c r="F339" s="120" t="s">
        <v>1694</v>
      </c>
      <c r="G339" s="130" t="s">
        <v>1993</v>
      </c>
      <c r="H339" s="124">
        <v>1</v>
      </c>
      <c r="I339" s="128"/>
      <c r="J339" s="146"/>
      <c r="K339" s="146"/>
      <c r="L339" s="174"/>
      <c r="M339" s="174"/>
      <c r="N339" s="146"/>
      <c r="O339" s="174"/>
    </row>
    <row r="340" spans="2:15" ht="42.75" customHeight="1">
      <c r="B340" s="127" t="s">
        <v>2526</v>
      </c>
      <c r="C340" s="245"/>
      <c r="D340" s="246"/>
      <c r="E340" s="138" t="s">
        <v>2527</v>
      </c>
      <c r="F340" s="120" t="s">
        <v>1694</v>
      </c>
      <c r="G340" s="125" t="s">
        <v>1993</v>
      </c>
      <c r="H340" s="124">
        <v>1</v>
      </c>
      <c r="I340" s="128"/>
      <c r="J340" s="146"/>
      <c r="K340" s="146"/>
      <c r="L340" s="174"/>
      <c r="M340" s="174"/>
      <c r="N340" s="146"/>
      <c r="O340" s="174"/>
    </row>
    <row r="341" spans="2:15" ht="30" customHeight="1">
      <c r="B341" s="127" t="s">
        <v>2528</v>
      </c>
      <c r="C341" s="130" t="s">
        <v>996</v>
      </c>
      <c r="D341" s="140" t="s">
        <v>2529</v>
      </c>
      <c r="E341" s="140" t="s">
        <v>2530</v>
      </c>
      <c r="F341" s="120" t="s">
        <v>1694</v>
      </c>
      <c r="G341" s="130" t="s">
        <v>1950</v>
      </c>
      <c r="H341" s="124">
        <v>25</v>
      </c>
      <c r="I341" s="128"/>
      <c r="J341" s="146"/>
      <c r="K341" s="146"/>
      <c r="L341" s="174"/>
      <c r="M341" s="174"/>
      <c r="N341" s="146"/>
      <c r="O341" s="174"/>
    </row>
    <row r="342" spans="2:15" ht="22.5">
      <c r="B342" s="127" t="s">
        <v>2531</v>
      </c>
      <c r="C342" s="248" t="s">
        <v>2532</v>
      </c>
      <c r="D342" s="249" t="s">
        <v>2533</v>
      </c>
      <c r="E342" s="140" t="s">
        <v>2534</v>
      </c>
      <c r="F342" s="120" t="s">
        <v>1694</v>
      </c>
      <c r="G342" s="130" t="s">
        <v>1923</v>
      </c>
      <c r="H342" s="124">
        <v>1</v>
      </c>
      <c r="I342" s="128"/>
      <c r="J342" s="146"/>
      <c r="K342" s="146"/>
      <c r="L342" s="174"/>
      <c r="M342" s="174"/>
      <c r="N342" s="146"/>
      <c r="O342" s="174"/>
    </row>
    <row r="343" spans="2:15" ht="22.5">
      <c r="B343" s="127" t="s">
        <v>2535</v>
      </c>
      <c r="C343" s="248"/>
      <c r="D343" s="249"/>
      <c r="E343" s="140" t="s">
        <v>2536</v>
      </c>
      <c r="F343" s="120" t="s">
        <v>1694</v>
      </c>
      <c r="G343" s="130" t="s">
        <v>1923</v>
      </c>
      <c r="H343" s="124">
        <v>1</v>
      </c>
      <c r="I343" s="128"/>
      <c r="J343" s="146"/>
      <c r="K343" s="146"/>
      <c r="L343" s="174"/>
      <c r="M343" s="174"/>
      <c r="N343" s="146"/>
      <c r="O343" s="174"/>
    </row>
    <row r="344" spans="2:15" ht="22.5">
      <c r="B344" s="127" t="s">
        <v>2537</v>
      </c>
      <c r="C344" s="248"/>
      <c r="D344" s="249"/>
      <c r="E344" s="140" t="s">
        <v>2538</v>
      </c>
      <c r="F344" s="120" t="s">
        <v>1694</v>
      </c>
      <c r="G344" s="130" t="s">
        <v>2539</v>
      </c>
      <c r="H344" s="124">
        <v>1</v>
      </c>
      <c r="I344" s="128"/>
      <c r="J344" s="146"/>
      <c r="K344" s="146"/>
      <c r="L344" s="174"/>
      <c r="M344" s="174"/>
      <c r="N344" s="146"/>
      <c r="O344" s="174"/>
    </row>
    <row r="345" spans="2:15" ht="22.5">
      <c r="B345" s="127" t="s">
        <v>2540</v>
      </c>
      <c r="C345" s="248"/>
      <c r="D345" s="249"/>
      <c r="E345" s="140" t="s">
        <v>2541</v>
      </c>
      <c r="F345" s="120" t="s">
        <v>1694</v>
      </c>
      <c r="G345" s="130" t="s">
        <v>2539</v>
      </c>
      <c r="H345" s="124">
        <v>1</v>
      </c>
      <c r="I345" s="128"/>
      <c r="J345" s="146"/>
      <c r="K345" s="146"/>
      <c r="L345" s="174"/>
      <c r="M345" s="174"/>
      <c r="N345" s="146"/>
      <c r="O345" s="174"/>
    </row>
    <row r="346" spans="2:15" ht="22.5">
      <c r="B346" s="127" t="s">
        <v>2542</v>
      </c>
      <c r="C346" s="248"/>
      <c r="D346" s="249"/>
      <c r="E346" s="140" t="s">
        <v>2543</v>
      </c>
      <c r="F346" s="120" t="s">
        <v>1694</v>
      </c>
      <c r="G346" s="130" t="s">
        <v>2539</v>
      </c>
      <c r="H346" s="124">
        <v>1</v>
      </c>
      <c r="I346" s="128"/>
      <c r="J346" s="146"/>
      <c r="K346" s="146"/>
      <c r="L346" s="174"/>
      <c r="M346" s="174"/>
      <c r="N346" s="146"/>
      <c r="O346" s="174"/>
    </row>
    <row r="347" spans="2:15" ht="22.5">
      <c r="B347" s="127" t="s">
        <v>2544</v>
      </c>
      <c r="C347" s="248"/>
      <c r="D347" s="249"/>
      <c r="E347" s="140" t="s">
        <v>2545</v>
      </c>
      <c r="F347" s="120" t="s">
        <v>1694</v>
      </c>
      <c r="G347" s="130" t="s">
        <v>2539</v>
      </c>
      <c r="H347" s="124">
        <v>1</v>
      </c>
      <c r="I347" s="128"/>
      <c r="J347" s="146"/>
      <c r="K347" s="146"/>
      <c r="L347" s="174"/>
      <c r="M347" s="174"/>
      <c r="N347" s="146"/>
      <c r="O347" s="174"/>
    </row>
    <row r="348" spans="2:15" ht="33.75" customHeight="1">
      <c r="B348" s="127" t="s">
        <v>2546</v>
      </c>
      <c r="C348" s="245" t="s">
        <v>2547</v>
      </c>
      <c r="D348" s="246" t="s">
        <v>2548</v>
      </c>
      <c r="E348" s="138" t="s">
        <v>611</v>
      </c>
      <c r="F348" s="120" t="s">
        <v>1694</v>
      </c>
      <c r="G348" s="125" t="s">
        <v>1695</v>
      </c>
      <c r="H348" s="124">
        <v>1</v>
      </c>
      <c r="I348" s="128"/>
      <c r="J348" s="146"/>
      <c r="K348" s="146"/>
      <c r="L348" s="174"/>
      <c r="M348" s="174"/>
      <c r="N348" s="146"/>
      <c r="O348" s="174"/>
    </row>
    <row r="349" spans="2:15" ht="33.75" customHeight="1">
      <c r="B349" s="127" t="s">
        <v>2549</v>
      </c>
      <c r="C349" s="245"/>
      <c r="D349" s="246"/>
      <c r="E349" s="138" t="s">
        <v>614</v>
      </c>
      <c r="F349" s="120" t="s">
        <v>1694</v>
      </c>
      <c r="G349" s="125" t="s">
        <v>1695</v>
      </c>
      <c r="H349" s="124">
        <v>2</v>
      </c>
      <c r="I349" s="128"/>
      <c r="J349" s="146"/>
      <c r="K349" s="146"/>
      <c r="L349" s="174"/>
      <c r="M349" s="174"/>
      <c r="N349" s="146"/>
      <c r="O349" s="174"/>
    </row>
    <row r="350" spans="2:15" ht="24" customHeight="1">
      <c r="B350" s="127" t="s">
        <v>2550</v>
      </c>
      <c r="C350" s="245" t="s">
        <v>2551</v>
      </c>
      <c r="D350" s="246" t="s">
        <v>2552</v>
      </c>
      <c r="E350" s="140" t="s">
        <v>2553</v>
      </c>
      <c r="F350" s="120" t="s">
        <v>1694</v>
      </c>
      <c r="G350" s="125" t="s">
        <v>1923</v>
      </c>
      <c r="H350" s="124">
        <v>1</v>
      </c>
      <c r="I350" s="128"/>
      <c r="J350" s="146"/>
      <c r="K350" s="146"/>
      <c r="L350" s="174"/>
      <c r="M350" s="174"/>
      <c r="N350" s="146"/>
      <c r="O350" s="174"/>
    </row>
    <row r="351" spans="2:15" ht="25.5" customHeight="1">
      <c r="B351" s="127" t="s">
        <v>2554</v>
      </c>
      <c r="C351" s="245"/>
      <c r="D351" s="246"/>
      <c r="E351" s="140" t="s">
        <v>2555</v>
      </c>
      <c r="F351" s="120" t="s">
        <v>1694</v>
      </c>
      <c r="G351" s="125" t="s">
        <v>1923</v>
      </c>
      <c r="H351" s="124">
        <v>1</v>
      </c>
      <c r="I351" s="128"/>
      <c r="J351" s="146"/>
      <c r="K351" s="146"/>
      <c r="L351" s="174"/>
      <c r="M351" s="174"/>
      <c r="N351" s="146"/>
      <c r="O351" s="174"/>
    </row>
    <row r="352" spans="2:15" ht="26.25" customHeight="1">
      <c r="B352" s="127" t="s">
        <v>2556</v>
      </c>
      <c r="C352" s="245"/>
      <c r="D352" s="246"/>
      <c r="E352" s="140" t="s">
        <v>2557</v>
      </c>
      <c r="F352" s="120" t="s">
        <v>1694</v>
      </c>
      <c r="G352" s="125" t="s">
        <v>1923</v>
      </c>
      <c r="H352" s="124">
        <v>1</v>
      </c>
      <c r="I352" s="128"/>
      <c r="J352" s="146"/>
      <c r="K352" s="146"/>
      <c r="L352" s="174"/>
      <c r="M352" s="174"/>
      <c r="N352" s="146"/>
      <c r="O352" s="174"/>
    </row>
    <row r="353" spans="2:15" ht="33.75">
      <c r="B353" s="127" t="s">
        <v>2558</v>
      </c>
      <c r="C353" s="245"/>
      <c r="D353" s="246"/>
      <c r="E353" s="140" t="s">
        <v>2559</v>
      </c>
      <c r="F353" s="120" t="s">
        <v>1694</v>
      </c>
      <c r="G353" s="125" t="s">
        <v>2539</v>
      </c>
      <c r="H353" s="124">
        <v>1</v>
      </c>
      <c r="I353" s="128"/>
      <c r="J353" s="146"/>
      <c r="K353" s="146"/>
      <c r="L353" s="174"/>
      <c r="M353" s="174"/>
      <c r="N353" s="146"/>
      <c r="O353" s="174"/>
    </row>
    <row r="354" spans="2:15" ht="60" customHeight="1">
      <c r="B354" s="127" t="s">
        <v>2560</v>
      </c>
      <c r="C354" s="248" t="s">
        <v>2561</v>
      </c>
      <c r="D354" s="249" t="s">
        <v>2562</v>
      </c>
      <c r="E354" s="140" t="s">
        <v>2563</v>
      </c>
      <c r="F354" s="120" t="s">
        <v>1694</v>
      </c>
      <c r="G354" s="130" t="s">
        <v>1695</v>
      </c>
      <c r="H354" s="124">
        <v>5</v>
      </c>
      <c r="I354" s="128"/>
      <c r="J354" s="146"/>
      <c r="K354" s="146"/>
      <c r="L354" s="174"/>
      <c r="M354" s="174"/>
      <c r="N354" s="146"/>
      <c r="O354" s="174"/>
    </row>
    <row r="355" spans="2:15" ht="60" customHeight="1">
      <c r="B355" s="127" t="s">
        <v>2564</v>
      </c>
      <c r="C355" s="248"/>
      <c r="D355" s="249"/>
      <c r="E355" s="140" t="s">
        <v>2565</v>
      </c>
      <c r="F355" s="120" t="s">
        <v>1694</v>
      </c>
      <c r="G355" s="130" t="s">
        <v>1695</v>
      </c>
      <c r="H355" s="124">
        <v>4</v>
      </c>
      <c r="I355" s="128"/>
      <c r="J355" s="146"/>
      <c r="K355" s="146"/>
      <c r="L355" s="174"/>
      <c r="M355" s="174"/>
      <c r="N355" s="146"/>
      <c r="O355" s="174"/>
    </row>
    <row r="356" spans="2:15" ht="66.75" customHeight="1">
      <c r="B356" s="127" t="s">
        <v>2566</v>
      </c>
      <c r="C356" s="125" t="s">
        <v>2567</v>
      </c>
      <c r="D356" s="138" t="s">
        <v>2568</v>
      </c>
      <c r="E356" s="138" t="s">
        <v>2569</v>
      </c>
      <c r="F356" s="120" t="s">
        <v>1694</v>
      </c>
      <c r="G356" s="130" t="s">
        <v>1695</v>
      </c>
      <c r="H356" s="124">
        <v>1</v>
      </c>
      <c r="I356" s="128"/>
      <c r="J356" s="146"/>
      <c r="K356" s="146"/>
      <c r="L356" s="174"/>
      <c r="M356" s="174"/>
      <c r="N356" s="146"/>
      <c r="O356" s="174"/>
    </row>
    <row r="357" spans="2:15" ht="48.75" customHeight="1">
      <c r="B357" s="127" t="s">
        <v>2570</v>
      </c>
      <c r="C357" s="125" t="s">
        <v>617</v>
      </c>
      <c r="D357" s="138" t="s">
        <v>2571</v>
      </c>
      <c r="E357" s="138" t="s">
        <v>2572</v>
      </c>
      <c r="F357" s="120" t="s">
        <v>1694</v>
      </c>
      <c r="G357" s="125" t="s">
        <v>1950</v>
      </c>
      <c r="H357" s="124">
        <v>1</v>
      </c>
      <c r="I357" s="128"/>
      <c r="J357" s="146"/>
      <c r="K357" s="146"/>
      <c r="L357" s="174"/>
      <c r="M357" s="174"/>
      <c r="N357" s="146"/>
      <c r="O357" s="174"/>
    </row>
    <row r="358" spans="2:15">
      <c r="B358" s="127" t="s">
        <v>2573</v>
      </c>
      <c r="C358" s="245" t="s">
        <v>617</v>
      </c>
      <c r="D358" s="246" t="s">
        <v>2574</v>
      </c>
      <c r="E358" s="140" t="s">
        <v>2575</v>
      </c>
      <c r="F358" s="120" t="s">
        <v>1694</v>
      </c>
      <c r="G358" s="130" t="s">
        <v>1879</v>
      </c>
      <c r="H358" s="124">
        <v>1</v>
      </c>
      <c r="I358" s="128"/>
      <c r="J358" s="146"/>
      <c r="K358" s="146"/>
      <c r="L358" s="174"/>
      <c r="M358" s="174"/>
      <c r="N358" s="146"/>
      <c r="O358" s="174"/>
    </row>
    <row r="359" spans="2:15" ht="22.5">
      <c r="B359" s="127" t="s">
        <v>2576</v>
      </c>
      <c r="C359" s="245"/>
      <c r="D359" s="246"/>
      <c r="E359" s="138" t="s">
        <v>2577</v>
      </c>
      <c r="F359" s="120" t="s">
        <v>1694</v>
      </c>
      <c r="G359" s="125" t="s">
        <v>1846</v>
      </c>
      <c r="H359" s="124">
        <v>20</v>
      </c>
      <c r="I359" s="128"/>
      <c r="J359" s="146"/>
      <c r="K359" s="146"/>
      <c r="L359" s="174"/>
      <c r="M359" s="174"/>
      <c r="N359" s="146"/>
      <c r="O359" s="174"/>
    </row>
    <row r="360" spans="2:15" ht="31.5" customHeight="1">
      <c r="B360" s="172" t="s">
        <v>2578</v>
      </c>
      <c r="C360" s="245" t="s">
        <v>2579</v>
      </c>
      <c r="D360" s="138" t="s">
        <v>2580</v>
      </c>
      <c r="E360" s="140" t="s">
        <v>2581</v>
      </c>
      <c r="F360" s="120" t="s">
        <v>1694</v>
      </c>
      <c r="G360" s="130" t="s">
        <v>1993</v>
      </c>
      <c r="H360" s="124">
        <v>5</v>
      </c>
      <c r="I360" s="128"/>
      <c r="J360" s="146"/>
      <c r="K360" s="146"/>
      <c r="L360" s="174"/>
      <c r="M360" s="174"/>
      <c r="N360" s="146"/>
      <c r="O360" s="174"/>
    </row>
    <row r="361" spans="2:15" ht="31.5" customHeight="1">
      <c r="B361" s="172" t="s">
        <v>2582</v>
      </c>
      <c r="C361" s="245"/>
      <c r="D361" s="138" t="s">
        <v>2585</v>
      </c>
      <c r="E361" s="140" t="s">
        <v>2586</v>
      </c>
      <c r="F361" s="120" t="s">
        <v>1694</v>
      </c>
      <c r="G361" s="130" t="s">
        <v>1865</v>
      </c>
      <c r="H361" s="124">
        <v>5</v>
      </c>
      <c r="I361" s="128"/>
      <c r="J361" s="146"/>
      <c r="K361" s="146"/>
      <c r="L361" s="174"/>
      <c r="M361" s="174"/>
      <c r="N361" s="146"/>
      <c r="O361" s="174"/>
    </row>
    <row r="362" spans="2:15" ht="31.5" customHeight="1">
      <c r="B362" s="172" t="s">
        <v>2584</v>
      </c>
      <c r="C362" s="245"/>
      <c r="D362" s="138" t="s">
        <v>2585</v>
      </c>
      <c r="E362" s="140" t="s">
        <v>2588</v>
      </c>
      <c r="F362" s="120" t="s">
        <v>1694</v>
      </c>
      <c r="G362" s="130" t="s">
        <v>1950</v>
      </c>
      <c r="H362" s="124">
        <v>5</v>
      </c>
      <c r="I362" s="128"/>
      <c r="J362" s="146"/>
      <c r="K362" s="146"/>
      <c r="L362" s="174"/>
      <c r="M362" s="174"/>
      <c r="N362" s="146"/>
      <c r="O362" s="174"/>
    </row>
    <row r="363" spans="2:15" ht="31.5" customHeight="1">
      <c r="B363" s="172" t="s">
        <v>2587</v>
      </c>
      <c r="C363" s="169" t="s">
        <v>625</v>
      </c>
      <c r="D363" s="170" t="s">
        <v>2583</v>
      </c>
      <c r="E363" s="140" t="s">
        <v>2840</v>
      </c>
      <c r="F363" s="120" t="s">
        <v>1694</v>
      </c>
      <c r="G363" s="125" t="s">
        <v>1993</v>
      </c>
      <c r="H363" s="124">
        <v>5</v>
      </c>
      <c r="I363" s="128"/>
      <c r="J363" s="146"/>
      <c r="K363" s="146"/>
      <c r="L363" s="174"/>
      <c r="M363" s="174"/>
      <c r="N363" s="146"/>
      <c r="O363" s="174"/>
    </row>
    <row r="364" spans="2:15" ht="91.5" customHeight="1">
      <c r="B364" s="172" t="s">
        <v>2589</v>
      </c>
      <c r="C364" s="125" t="s">
        <v>625</v>
      </c>
      <c r="D364" s="138" t="s">
        <v>2590</v>
      </c>
      <c r="E364" s="140" t="s">
        <v>2591</v>
      </c>
      <c r="F364" s="120" t="s">
        <v>1694</v>
      </c>
      <c r="G364" s="130" t="s">
        <v>2592</v>
      </c>
      <c r="H364" s="124">
        <v>1</v>
      </c>
      <c r="I364" s="128"/>
      <c r="J364" s="146"/>
      <c r="K364" s="146"/>
      <c r="L364" s="174"/>
      <c r="M364" s="174"/>
      <c r="N364" s="146"/>
      <c r="O364" s="174"/>
    </row>
    <row r="365" spans="2:15" ht="71.25" customHeight="1">
      <c r="B365" s="172" t="s">
        <v>2593</v>
      </c>
      <c r="C365" s="130" t="s">
        <v>2594</v>
      </c>
      <c r="D365" s="140" t="s">
        <v>2595</v>
      </c>
      <c r="E365" s="140" t="s">
        <v>2596</v>
      </c>
      <c r="F365" s="120" t="s">
        <v>1694</v>
      </c>
      <c r="G365" s="130" t="s">
        <v>1879</v>
      </c>
      <c r="H365" s="124">
        <v>2</v>
      </c>
      <c r="I365" s="128"/>
      <c r="J365" s="146"/>
      <c r="K365" s="146"/>
      <c r="L365" s="174"/>
      <c r="M365" s="174"/>
      <c r="N365" s="146"/>
      <c r="O365" s="174"/>
    </row>
    <row r="366" spans="2:15" ht="99" customHeight="1">
      <c r="B366" s="172" t="s">
        <v>2597</v>
      </c>
      <c r="C366" s="130" t="s">
        <v>1034</v>
      </c>
      <c r="D366" s="140" t="s">
        <v>2598</v>
      </c>
      <c r="E366" s="140" t="s">
        <v>1036</v>
      </c>
      <c r="F366" s="120" t="s">
        <v>1694</v>
      </c>
      <c r="G366" s="130" t="s">
        <v>1695</v>
      </c>
      <c r="H366" s="124">
        <v>5</v>
      </c>
      <c r="I366" s="128"/>
      <c r="J366" s="146"/>
      <c r="K366" s="146"/>
      <c r="L366" s="174"/>
      <c r="M366" s="174"/>
      <c r="N366" s="146"/>
      <c r="O366" s="174"/>
    </row>
    <row r="367" spans="2:15" ht="15" customHeight="1">
      <c r="B367" s="258" t="s">
        <v>628</v>
      </c>
      <c r="C367" s="259"/>
      <c r="D367" s="259"/>
      <c r="E367" s="259"/>
      <c r="F367" s="259"/>
      <c r="G367" s="259"/>
      <c r="H367" s="259"/>
      <c r="I367" s="259"/>
      <c r="J367" s="259"/>
      <c r="K367" s="259"/>
      <c r="L367" s="259"/>
      <c r="M367" s="259"/>
      <c r="N367" s="259"/>
      <c r="O367" s="260"/>
    </row>
    <row r="368" spans="2:15" ht="63" customHeight="1">
      <c r="B368" s="127" t="s">
        <v>2599</v>
      </c>
      <c r="C368" s="130" t="s">
        <v>630</v>
      </c>
      <c r="D368" s="138" t="s">
        <v>2600</v>
      </c>
      <c r="E368" s="140" t="s">
        <v>2601</v>
      </c>
      <c r="F368" s="120" t="s">
        <v>1694</v>
      </c>
      <c r="G368" s="130" t="s">
        <v>2602</v>
      </c>
      <c r="H368" s="124">
        <v>10</v>
      </c>
      <c r="I368" s="128"/>
      <c r="J368" s="146"/>
      <c r="K368" s="146"/>
      <c r="L368" s="174"/>
      <c r="M368" s="174"/>
      <c r="N368" s="146"/>
      <c r="O368" s="174"/>
    </row>
    <row r="369" spans="2:15" ht="56.25">
      <c r="B369" s="127" t="s">
        <v>2603</v>
      </c>
      <c r="C369" s="125" t="s">
        <v>950</v>
      </c>
      <c r="D369" s="138" t="s">
        <v>2604</v>
      </c>
      <c r="E369" s="138" t="s">
        <v>2605</v>
      </c>
      <c r="F369" s="120" t="s">
        <v>1694</v>
      </c>
      <c r="G369" s="127" t="s">
        <v>2606</v>
      </c>
      <c r="H369" s="124">
        <v>5</v>
      </c>
      <c r="I369" s="128"/>
      <c r="J369" s="146"/>
      <c r="K369" s="146"/>
      <c r="L369" s="174"/>
      <c r="M369" s="174"/>
      <c r="N369" s="146"/>
      <c r="O369" s="174"/>
    </row>
    <row r="370" spans="2:15" ht="50.25" customHeight="1">
      <c r="B370" s="127" t="s">
        <v>2607</v>
      </c>
      <c r="C370" s="125" t="s">
        <v>2608</v>
      </c>
      <c r="D370" s="138" t="s">
        <v>2609</v>
      </c>
      <c r="E370" s="138" t="s">
        <v>2610</v>
      </c>
      <c r="F370" s="120" t="s">
        <v>1694</v>
      </c>
      <c r="G370" s="125" t="s">
        <v>2611</v>
      </c>
      <c r="H370" s="124">
        <v>5</v>
      </c>
      <c r="I370" s="128"/>
      <c r="J370" s="146"/>
      <c r="K370" s="146"/>
      <c r="L370" s="174"/>
      <c r="M370" s="174"/>
      <c r="N370" s="146"/>
      <c r="O370" s="174"/>
    </row>
    <row r="371" spans="2:15" ht="71.25" customHeight="1">
      <c r="B371" s="127" t="s">
        <v>2612</v>
      </c>
      <c r="C371" s="125" t="s">
        <v>2613</v>
      </c>
      <c r="D371" s="138" t="s">
        <v>2614</v>
      </c>
      <c r="E371" s="138" t="s">
        <v>2615</v>
      </c>
      <c r="F371" s="120" t="s">
        <v>1694</v>
      </c>
      <c r="G371" s="125" t="s">
        <v>2606</v>
      </c>
      <c r="H371" s="124">
        <v>1</v>
      </c>
      <c r="I371" s="128"/>
      <c r="J371" s="146"/>
      <c r="K371" s="146"/>
      <c r="L371" s="174"/>
      <c r="M371" s="174"/>
      <c r="N371" s="146"/>
      <c r="O371" s="174"/>
    </row>
    <row r="372" spans="2:15" ht="58.5" customHeight="1">
      <c r="B372" s="127" t="s">
        <v>2616</v>
      </c>
      <c r="C372" s="245" t="s">
        <v>2617</v>
      </c>
      <c r="D372" s="246" t="s">
        <v>2618</v>
      </c>
      <c r="E372" s="138" t="s">
        <v>2619</v>
      </c>
      <c r="F372" s="120" t="s">
        <v>1694</v>
      </c>
      <c r="G372" s="125" t="s">
        <v>2620</v>
      </c>
      <c r="H372" s="124">
        <v>5</v>
      </c>
      <c r="I372" s="128"/>
      <c r="J372" s="146"/>
      <c r="K372" s="146"/>
      <c r="L372" s="174"/>
      <c r="M372" s="174"/>
      <c r="N372" s="146"/>
      <c r="O372" s="174"/>
    </row>
    <row r="373" spans="2:15" ht="58.5" customHeight="1">
      <c r="B373" s="127" t="s">
        <v>2621</v>
      </c>
      <c r="C373" s="245"/>
      <c r="D373" s="246"/>
      <c r="E373" s="138" t="s">
        <v>2622</v>
      </c>
      <c r="F373" s="120" t="s">
        <v>1694</v>
      </c>
      <c r="G373" s="125" t="s">
        <v>2620</v>
      </c>
      <c r="H373" s="124">
        <v>1</v>
      </c>
      <c r="I373" s="128"/>
      <c r="J373" s="146"/>
      <c r="K373" s="146"/>
      <c r="L373" s="174"/>
      <c r="M373" s="174"/>
      <c r="N373" s="146"/>
      <c r="O373" s="174"/>
    </row>
    <row r="374" spans="2:15" ht="33" customHeight="1">
      <c r="B374" s="127" t="s">
        <v>2623</v>
      </c>
      <c r="C374" s="245" t="s">
        <v>651</v>
      </c>
      <c r="D374" s="257" t="s">
        <v>2624</v>
      </c>
      <c r="E374" s="138" t="s">
        <v>2625</v>
      </c>
      <c r="F374" s="120" t="s">
        <v>1694</v>
      </c>
      <c r="G374" s="125" t="s">
        <v>2626</v>
      </c>
      <c r="H374" s="124">
        <v>1</v>
      </c>
      <c r="I374" s="128"/>
      <c r="J374" s="146"/>
      <c r="K374" s="146"/>
      <c r="L374" s="174"/>
      <c r="M374" s="174"/>
      <c r="N374" s="146"/>
      <c r="O374" s="174"/>
    </row>
    <row r="375" spans="2:15" ht="33" customHeight="1">
      <c r="B375" s="127" t="s">
        <v>2627</v>
      </c>
      <c r="C375" s="245"/>
      <c r="D375" s="257"/>
      <c r="E375" s="140" t="s">
        <v>2628</v>
      </c>
      <c r="F375" s="120" t="s">
        <v>1694</v>
      </c>
      <c r="G375" s="130" t="s">
        <v>2606</v>
      </c>
      <c r="H375" s="124">
        <v>1</v>
      </c>
      <c r="I375" s="128"/>
      <c r="J375" s="146"/>
      <c r="K375" s="146"/>
      <c r="L375" s="174"/>
      <c r="M375" s="174"/>
      <c r="N375" s="146"/>
      <c r="O375" s="174"/>
    </row>
    <row r="376" spans="2:15" ht="32.25" customHeight="1">
      <c r="B376" s="127" t="s">
        <v>2629</v>
      </c>
      <c r="C376" s="245" t="s">
        <v>1350</v>
      </c>
      <c r="D376" s="246" t="s">
        <v>2630</v>
      </c>
      <c r="E376" s="140" t="s">
        <v>2631</v>
      </c>
      <c r="F376" s="120" t="s">
        <v>1694</v>
      </c>
      <c r="G376" s="130" t="s">
        <v>2632</v>
      </c>
      <c r="H376" s="124">
        <v>1</v>
      </c>
      <c r="I376" s="128"/>
      <c r="J376" s="146"/>
      <c r="K376" s="146"/>
      <c r="L376" s="174"/>
      <c r="M376" s="174"/>
      <c r="N376" s="146"/>
      <c r="O376" s="174"/>
    </row>
    <row r="377" spans="2:15" ht="32.25" customHeight="1">
      <c r="B377" s="127" t="s">
        <v>2633</v>
      </c>
      <c r="C377" s="245"/>
      <c r="D377" s="246"/>
      <c r="E377" s="140" t="s">
        <v>2610</v>
      </c>
      <c r="F377" s="120" t="s">
        <v>1694</v>
      </c>
      <c r="G377" s="130" t="s">
        <v>2632</v>
      </c>
      <c r="H377" s="124">
        <v>1</v>
      </c>
      <c r="I377" s="128"/>
      <c r="J377" s="146"/>
      <c r="K377" s="146"/>
      <c r="L377" s="174"/>
      <c r="M377" s="174"/>
      <c r="N377" s="146"/>
      <c r="O377" s="174"/>
    </row>
    <row r="378" spans="2:15" ht="26.25" customHeight="1">
      <c r="B378" s="127" t="s">
        <v>2634</v>
      </c>
      <c r="C378" s="245" t="s">
        <v>1350</v>
      </c>
      <c r="D378" s="246" t="s">
        <v>2635</v>
      </c>
      <c r="E378" s="140" t="s">
        <v>2636</v>
      </c>
      <c r="F378" s="120" t="s">
        <v>1694</v>
      </c>
      <c r="G378" s="130" t="s">
        <v>2602</v>
      </c>
      <c r="H378" s="124">
        <v>1</v>
      </c>
      <c r="I378" s="128"/>
      <c r="J378" s="146"/>
      <c r="K378" s="146"/>
      <c r="L378" s="174"/>
      <c r="M378" s="174"/>
      <c r="N378" s="146"/>
      <c r="O378" s="174"/>
    </row>
    <row r="379" spans="2:15" ht="26.25" customHeight="1">
      <c r="B379" s="127" t="s">
        <v>2637</v>
      </c>
      <c r="C379" s="245"/>
      <c r="D379" s="246"/>
      <c r="E379" s="140" t="s">
        <v>2638</v>
      </c>
      <c r="F379" s="120" t="s">
        <v>1694</v>
      </c>
      <c r="G379" s="130" t="s">
        <v>2602</v>
      </c>
      <c r="H379" s="124">
        <v>2</v>
      </c>
      <c r="I379" s="128"/>
      <c r="J379" s="146"/>
      <c r="K379" s="146"/>
      <c r="L379" s="174"/>
      <c r="M379" s="174"/>
      <c r="N379" s="146"/>
      <c r="O379" s="174"/>
    </row>
    <row r="380" spans="2:15" ht="22.5">
      <c r="B380" s="127" t="s">
        <v>2639</v>
      </c>
      <c r="C380" s="245" t="s">
        <v>630</v>
      </c>
      <c r="D380" s="246" t="s">
        <v>2640</v>
      </c>
      <c r="E380" s="140" t="s">
        <v>2641</v>
      </c>
      <c r="F380" s="120" t="s">
        <v>1694</v>
      </c>
      <c r="G380" s="130" t="s">
        <v>2642</v>
      </c>
      <c r="H380" s="124">
        <v>1</v>
      </c>
      <c r="I380" s="128"/>
      <c r="J380" s="146"/>
      <c r="K380" s="146"/>
      <c r="L380" s="174"/>
      <c r="M380" s="174"/>
      <c r="N380" s="146"/>
      <c r="O380" s="174"/>
    </row>
    <row r="381" spans="2:15" ht="22.5">
      <c r="B381" s="127" t="s">
        <v>2643</v>
      </c>
      <c r="C381" s="245"/>
      <c r="D381" s="246"/>
      <c r="E381" s="140" t="s">
        <v>2644</v>
      </c>
      <c r="F381" s="120" t="s">
        <v>1694</v>
      </c>
      <c r="G381" s="130" t="s">
        <v>2642</v>
      </c>
      <c r="H381" s="124">
        <v>5</v>
      </c>
      <c r="I381" s="128"/>
      <c r="J381" s="146"/>
      <c r="K381" s="146"/>
      <c r="L381" s="174"/>
      <c r="M381" s="174"/>
      <c r="N381" s="146"/>
      <c r="O381" s="174"/>
    </row>
    <row r="382" spans="2:15" ht="22.5">
      <c r="B382" s="127" t="s">
        <v>2645</v>
      </c>
      <c r="C382" s="245"/>
      <c r="D382" s="246"/>
      <c r="E382" s="140" t="s">
        <v>2646</v>
      </c>
      <c r="F382" s="120" t="s">
        <v>1694</v>
      </c>
      <c r="G382" s="130" t="s">
        <v>2642</v>
      </c>
      <c r="H382" s="124">
        <v>5</v>
      </c>
      <c r="I382" s="128"/>
      <c r="J382" s="146"/>
      <c r="K382" s="146"/>
      <c r="L382" s="174"/>
      <c r="M382" s="174"/>
      <c r="N382" s="146"/>
      <c r="O382" s="174"/>
    </row>
    <row r="383" spans="2:15" ht="22.5" customHeight="1">
      <c r="B383" s="127" t="s">
        <v>2647</v>
      </c>
      <c r="C383" s="125" t="s">
        <v>2648</v>
      </c>
      <c r="D383" s="138" t="s">
        <v>2649</v>
      </c>
      <c r="E383" s="140" t="s">
        <v>2650</v>
      </c>
      <c r="F383" s="120" t="s">
        <v>1694</v>
      </c>
      <c r="G383" s="130" t="s">
        <v>2651</v>
      </c>
      <c r="H383" s="124">
        <v>1</v>
      </c>
      <c r="I383" s="128"/>
      <c r="J383" s="146"/>
      <c r="K383" s="146"/>
      <c r="L383" s="174"/>
      <c r="M383" s="174"/>
      <c r="N383" s="146"/>
      <c r="O383" s="174"/>
    </row>
    <row r="384" spans="2:15" ht="22.5">
      <c r="B384" s="127" t="s">
        <v>2652</v>
      </c>
      <c r="C384" s="245" t="s">
        <v>656</v>
      </c>
      <c r="D384" s="246" t="s">
        <v>657</v>
      </c>
      <c r="E384" s="138" t="s">
        <v>658</v>
      </c>
      <c r="F384" s="120" t="s">
        <v>1694</v>
      </c>
      <c r="G384" s="125" t="s">
        <v>1879</v>
      </c>
      <c r="H384" s="124">
        <v>5</v>
      </c>
      <c r="I384" s="128"/>
      <c r="J384" s="146"/>
      <c r="K384" s="146"/>
      <c r="L384" s="174"/>
      <c r="M384" s="174"/>
      <c r="N384" s="146"/>
      <c r="O384" s="174"/>
    </row>
    <row r="385" spans="2:15" ht="22.5">
      <c r="B385" s="127" t="s">
        <v>2653</v>
      </c>
      <c r="C385" s="245"/>
      <c r="D385" s="246"/>
      <c r="E385" s="138" t="s">
        <v>661</v>
      </c>
      <c r="F385" s="120" t="s">
        <v>1694</v>
      </c>
      <c r="G385" s="125" t="s">
        <v>1879</v>
      </c>
      <c r="H385" s="124">
        <v>5</v>
      </c>
      <c r="I385" s="128"/>
      <c r="J385" s="146"/>
      <c r="K385" s="146"/>
      <c r="L385" s="174"/>
      <c r="M385" s="174"/>
      <c r="N385" s="146"/>
      <c r="O385" s="174"/>
    </row>
    <row r="386" spans="2:15" ht="22.5">
      <c r="B386" s="127" t="s">
        <v>2654</v>
      </c>
      <c r="C386" s="245"/>
      <c r="D386" s="246"/>
      <c r="E386" s="138" t="s">
        <v>664</v>
      </c>
      <c r="F386" s="120" t="s">
        <v>1694</v>
      </c>
      <c r="G386" s="125" t="s">
        <v>1879</v>
      </c>
      <c r="H386" s="124">
        <v>10</v>
      </c>
      <c r="I386" s="128"/>
      <c r="J386" s="146"/>
      <c r="K386" s="146"/>
      <c r="L386" s="174"/>
      <c r="M386" s="174"/>
      <c r="N386" s="146"/>
      <c r="O386" s="174"/>
    </row>
    <row r="387" spans="2:15">
      <c r="B387" s="127" t="s">
        <v>2655</v>
      </c>
      <c r="C387" s="245" t="s">
        <v>1063</v>
      </c>
      <c r="D387" s="246" t="s">
        <v>1064</v>
      </c>
      <c r="E387" s="138" t="s">
        <v>1065</v>
      </c>
      <c r="F387" s="120" t="s">
        <v>1694</v>
      </c>
      <c r="G387" s="130" t="s">
        <v>1879</v>
      </c>
      <c r="H387" s="124">
        <v>1</v>
      </c>
      <c r="I387" s="128"/>
      <c r="J387" s="146"/>
      <c r="K387" s="146"/>
      <c r="L387" s="174"/>
      <c r="M387" s="174"/>
      <c r="N387" s="146"/>
      <c r="O387" s="174"/>
    </row>
    <row r="388" spans="2:15">
      <c r="B388" s="127" t="s">
        <v>2656</v>
      </c>
      <c r="C388" s="245"/>
      <c r="D388" s="246"/>
      <c r="E388" s="138" t="s">
        <v>2657</v>
      </c>
      <c r="F388" s="120" t="s">
        <v>1694</v>
      </c>
      <c r="G388" s="130" t="s">
        <v>1879</v>
      </c>
      <c r="H388" s="124">
        <v>1</v>
      </c>
      <c r="I388" s="128"/>
      <c r="J388" s="146"/>
      <c r="K388" s="146"/>
      <c r="L388" s="174"/>
      <c r="M388" s="174"/>
      <c r="N388" s="146"/>
      <c r="O388" s="174"/>
    </row>
    <row r="389" spans="2:15" ht="22.5">
      <c r="B389" s="127" t="s">
        <v>2658</v>
      </c>
      <c r="C389" s="245"/>
      <c r="D389" s="246"/>
      <c r="E389" s="138" t="s">
        <v>2659</v>
      </c>
      <c r="F389" s="120" t="s">
        <v>1694</v>
      </c>
      <c r="G389" s="130" t="s">
        <v>1879</v>
      </c>
      <c r="H389" s="124">
        <v>1</v>
      </c>
      <c r="I389" s="128"/>
      <c r="J389" s="146"/>
      <c r="K389" s="146"/>
      <c r="L389" s="174"/>
      <c r="M389" s="174"/>
      <c r="N389" s="146"/>
      <c r="O389" s="174"/>
    </row>
    <row r="390" spans="2:15" ht="60" customHeight="1">
      <c r="B390" s="127" t="s">
        <v>2660</v>
      </c>
      <c r="C390" s="125" t="s">
        <v>2661</v>
      </c>
      <c r="D390" s="138" t="s">
        <v>2662</v>
      </c>
      <c r="E390" s="138" t="s">
        <v>2663</v>
      </c>
      <c r="F390" s="120" t="s">
        <v>1694</v>
      </c>
      <c r="G390" s="130" t="s">
        <v>1879</v>
      </c>
      <c r="H390" s="124">
        <v>1</v>
      </c>
      <c r="I390" s="128"/>
      <c r="J390" s="146"/>
      <c r="K390" s="146"/>
      <c r="L390" s="174"/>
      <c r="M390" s="174"/>
      <c r="N390" s="146"/>
      <c r="O390" s="174"/>
    </row>
    <row r="391" spans="2:15" ht="65.25" customHeight="1">
      <c r="B391" s="127" t="s">
        <v>2664</v>
      </c>
      <c r="C391" s="130" t="s">
        <v>2665</v>
      </c>
      <c r="D391" s="140" t="s">
        <v>2666</v>
      </c>
      <c r="E391" s="140" t="s">
        <v>2667</v>
      </c>
      <c r="F391" s="120" t="s">
        <v>1694</v>
      </c>
      <c r="G391" s="130" t="s">
        <v>1879</v>
      </c>
      <c r="H391" s="124">
        <v>5</v>
      </c>
      <c r="I391" s="128"/>
      <c r="J391" s="146"/>
      <c r="K391" s="146"/>
      <c r="L391" s="174"/>
      <c r="M391" s="174"/>
      <c r="N391" s="146"/>
      <c r="O391" s="174"/>
    </row>
    <row r="392" spans="2:15" ht="36" customHeight="1">
      <c r="B392" s="127" t="s">
        <v>2668</v>
      </c>
      <c r="C392" s="248" t="s">
        <v>2669</v>
      </c>
      <c r="D392" s="249" t="s">
        <v>2670</v>
      </c>
      <c r="E392" s="138" t="s">
        <v>2671</v>
      </c>
      <c r="F392" s="120" t="s">
        <v>1694</v>
      </c>
      <c r="G392" s="130" t="s">
        <v>1705</v>
      </c>
      <c r="H392" s="124">
        <v>1</v>
      </c>
      <c r="I392" s="128"/>
      <c r="J392" s="146"/>
      <c r="K392" s="146"/>
      <c r="L392" s="174"/>
      <c r="M392" s="174"/>
      <c r="N392" s="146"/>
      <c r="O392" s="174"/>
    </row>
    <row r="393" spans="2:15" ht="36" customHeight="1">
      <c r="B393" s="127" t="s">
        <v>2672</v>
      </c>
      <c r="C393" s="248"/>
      <c r="D393" s="249"/>
      <c r="E393" s="138" t="s">
        <v>2673</v>
      </c>
      <c r="F393" s="120" t="s">
        <v>1694</v>
      </c>
      <c r="G393" s="130" t="s">
        <v>1705</v>
      </c>
      <c r="H393" s="124">
        <v>1</v>
      </c>
      <c r="I393" s="128"/>
      <c r="J393" s="146"/>
      <c r="K393" s="146"/>
      <c r="L393" s="174"/>
      <c r="M393" s="174"/>
      <c r="N393" s="146"/>
      <c r="O393" s="174"/>
    </row>
    <row r="394" spans="2:15" ht="57.75" customHeight="1">
      <c r="B394" s="127" t="s">
        <v>2674</v>
      </c>
      <c r="C394" s="130" t="s">
        <v>2675</v>
      </c>
      <c r="D394" s="140" t="s">
        <v>2676</v>
      </c>
      <c r="E394" s="138" t="s">
        <v>2677</v>
      </c>
      <c r="F394" s="120" t="s">
        <v>1694</v>
      </c>
      <c r="G394" s="130" t="s">
        <v>1705</v>
      </c>
      <c r="H394" s="124">
        <v>1</v>
      </c>
      <c r="I394" s="128"/>
      <c r="J394" s="146"/>
      <c r="K394" s="146"/>
      <c r="L394" s="174"/>
      <c r="M394" s="174"/>
      <c r="N394" s="146"/>
      <c r="O394" s="174"/>
    </row>
    <row r="395" spans="2:15" ht="28.5" customHeight="1">
      <c r="B395" s="127" t="s">
        <v>2678</v>
      </c>
      <c r="C395" s="248" t="s">
        <v>2679</v>
      </c>
      <c r="D395" s="249" t="s">
        <v>2680</v>
      </c>
      <c r="E395" s="138" t="s">
        <v>2681</v>
      </c>
      <c r="F395" s="120" t="s">
        <v>1694</v>
      </c>
      <c r="G395" s="130" t="s">
        <v>2277</v>
      </c>
      <c r="H395" s="124">
        <v>1</v>
      </c>
      <c r="I395" s="128"/>
      <c r="J395" s="146"/>
      <c r="K395" s="146"/>
      <c r="L395" s="174"/>
      <c r="M395" s="174"/>
      <c r="N395" s="146"/>
      <c r="O395" s="174"/>
    </row>
    <row r="396" spans="2:15" ht="28.5" customHeight="1">
      <c r="B396" s="127" t="s">
        <v>2682</v>
      </c>
      <c r="C396" s="248"/>
      <c r="D396" s="249"/>
      <c r="E396" s="138" t="s">
        <v>2683</v>
      </c>
      <c r="F396" s="120" t="s">
        <v>1694</v>
      </c>
      <c r="G396" s="130" t="s">
        <v>2277</v>
      </c>
      <c r="H396" s="124">
        <v>1</v>
      </c>
      <c r="I396" s="128"/>
      <c r="J396" s="146"/>
      <c r="K396" s="146"/>
      <c r="L396" s="174"/>
      <c r="M396" s="174"/>
      <c r="N396" s="146"/>
      <c r="O396" s="174"/>
    </row>
    <row r="397" spans="2:15" ht="41.25" customHeight="1">
      <c r="B397" s="127" t="s">
        <v>2684</v>
      </c>
      <c r="C397" s="125" t="s">
        <v>1138</v>
      </c>
      <c r="D397" s="138" t="s">
        <v>2685</v>
      </c>
      <c r="E397" s="140" t="s">
        <v>2686</v>
      </c>
      <c r="F397" s="120" t="s">
        <v>1694</v>
      </c>
      <c r="G397" s="130" t="s">
        <v>1846</v>
      </c>
      <c r="H397" s="124">
        <v>10</v>
      </c>
      <c r="I397" s="128"/>
      <c r="J397" s="146"/>
      <c r="K397" s="146"/>
      <c r="L397" s="174"/>
      <c r="M397" s="174"/>
      <c r="N397" s="146"/>
      <c r="O397" s="174"/>
    </row>
    <row r="398" spans="2:15" ht="15" customHeight="1">
      <c r="B398" s="254" t="s">
        <v>770</v>
      </c>
      <c r="C398" s="255"/>
      <c r="D398" s="255"/>
      <c r="E398" s="255"/>
      <c r="F398" s="255"/>
      <c r="G398" s="255"/>
      <c r="H398" s="255"/>
      <c r="I398" s="255"/>
      <c r="J398" s="255"/>
      <c r="K398" s="255"/>
      <c r="L398" s="255"/>
      <c r="M398" s="255"/>
      <c r="N398" s="255"/>
      <c r="O398" s="256"/>
    </row>
    <row r="399" spans="2:15" ht="126.75" customHeight="1">
      <c r="B399" s="127" t="s">
        <v>2687</v>
      </c>
      <c r="C399" s="125" t="s">
        <v>2688</v>
      </c>
      <c r="D399" s="138" t="s">
        <v>2689</v>
      </c>
      <c r="E399" s="138" t="s">
        <v>2690</v>
      </c>
      <c r="F399" s="120" t="s">
        <v>1694</v>
      </c>
      <c r="G399" s="125" t="s">
        <v>2691</v>
      </c>
      <c r="H399" s="124">
        <v>5</v>
      </c>
      <c r="I399" s="128"/>
      <c r="J399" s="146"/>
      <c r="K399" s="146"/>
      <c r="L399" s="174"/>
      <c r="M399" s="174"/>
      <c r="N399" s="146"/>
      <c r="O399" s="174"/>
    </row>
    <row r="400" spans="2:15" ht="98.25" customHeight="1">
      <c r="B400" s="127" t="s">
        <v>2692</v>
      </c>
      <c r="C400" s="125" t="s">
        <v>2693</v>
      </c>
      <c r="D400" s="138" t="s">
        <v>2694</v>
      </c>
      <c r="E400" s="138" t="s">
        <v>2695</v>
      </c>
      <c r="F400" s="120" t="s">
        <v>1694</v>
      </c>
      <c r="G400" s="125" t="s">
        <v>1323</v>
      </c>
      <c r="H400" s="124">
        <v>5</v>
      </c>
      <c r="I400" s="128"/>
      <c r="J400" s="146"/>
      <c r="K400" s="146"/>
      <c r="L400" s="174"/>
      <c r="M400" s="174"/>
      <c r="N400" s="146"/>
      <c r="O400" s="174"/>
    </row>
    <row r="401" spans="2:15" ht="81" customHeight="1">
      <c r="B401" s="127" t="s">
        <v>2696</v>
      </c>
      <c r="C401" s="125" t="s">
        <v>2697</v>
      </c>
      <c r="D401" s="138" t="s">
        <v>2698</v>
      </c>
      <c r="E401" s="138" t="s">
        <v>2699</v>
      </c>
      <c r="F401" s="120" t="s">
        <v>1694</v>
      </c>
      <c r="G401" s="125" t="s">
        <v>2700</v>
      </c>
      <c r="H401" s="124">
        <v>1</v>
      </c>
      <c r="I401" s="128"/>
      <c r="J401" s="146"/>
      <c r="K401" s="146"/>
      <c r="L401" s="174"/>
      <c r="M401" s="174"/>
      <c r="N401" s="146"/>
      <c r="O401" s="174"/>
    </row>
    <row r="402" spans="2:15" ht="102" customHeight="1">
      <c r="B402" s="127" t="s">
        <v>2701</v>
      </c>
      <c r="C402" s="125" t="s">
        <v>2702</v>
      </c>
      <c r="D402" s="138" t="s">
        <v>2703</v>
      </c>
      <c r="E402" s="138" t="s">
        <v>2704</v>
      </c>
      <c r="F402" s="120" t="s">
        <v>1694</v>
      </c>
      <c r="G402" s="125" t="s">
        <v>2700</v>
      </c>
      <c r="H402" s="124">
        <v>5</v>
      </c>
      <c r="I402" s="128"/>
      <c r="J402" s="146"/>
      <c r="K402" s="146"/>
      <c r="L402" s="174"/>
      <c r="M402" s="174"/>
      <c r="N402" s="146"/>
      <c r="O402" s="174"/>
    </row>
    <row r="403" spans="2:15" ht="54.75" customHeight="1">
      <c r="B403" s="127" t="s">
        <v>2705</v>
      </c>
      <c r="C403" s="245" t="s">
        <v>2706</v>
      </c>
      <c r="D403" s="246" t="s">
        <v>2707</v>
      </c>
      <c r="E403" s="138" t="s">
        <v>791</v>
      </c>
      <c r="F403" s="120" t="s">
        <v>1694</v>
      </c>
      <c r="G403" s="125" t="s">
        <v>2708</v>
      </c>
      <c r="H403" s="124">
        <v>10</v>
      </c>
      <c r="I403" s="128"/>
      <c r="J403" s="146"/>
      <c r="K403" s="146"/>
      <c r="L403" s="174"/>
      <c r="M403" s="174"/>
      <c r="N403" s="146"/>
      <c r="O403" s="174"/>
    </row>
    <row r="404" spans="2:15" ht="54.75" customHeight="1">
      <c r="B404" s="127" t="s">
        <v>2709</v>
      </c>
      <c r="C404" s="245"/>
      <c r="D404" s="246"/>
      <c r="E404" s="138" t="s">
        <v>794</v>
      </c>
      <c r="F404" s="120" t="s">
        <v>1694</v>
      </c>
      <c r="G404" s="125" t="s">
        <v>2708</v>
      </c>
      <c r="H404" s="124">
        <v>5</v>
      </c>
      <c r="I404" s="128"/>
      <c r="J404" s="146"/>
      <c r="K404" s="146"/>
      <c r="L404" s="174"/>
      <c r="M404" s="174"/>
      <c r="N404" s="146"/>
      <c r="O404" s="174"/>
    </row>
    <row r="405" spans="2:15" ht="32.25" customHeight="1">
      <c r="B405" s="127" t="s">
        <v>2710</v>
      </c>
      <c r="C405" s="125" t="s">
        <v>797</v>
      </c>
      <c r="D405" s="246" t="s">
        <v>2711</v>
      </c>
      <c r="E405" s="246"/>
      <c r="F405" s="120" t="s">
        <v>1694</v>
      </c>
      <c r="G405" s="125" t="s">
        <v>2712</v>
      </c>
      <c r="H405" s="124">
        <v>5</v>
      </c>
      <c r="I405" s="128"/>
      <c r="J405" s="146"/>
      <c r="K405" s="146"/>
      <c r="L405" s="174"/>
      <c r="M405" s="174"/>
      <c r="N405" s="146"/>
      <c r="O405" s="174"/>
    </row>
    <row r="406" spans="2:15" ht="33" customHeight="1">
      <c r="B406" s="127" t="s">
        <v>2713</v>
      </c>
      <c r="C406" s="125" t="s">
        <v>789</v>
      </c>
      <c r="D406" s="246" t="s">
        <v>2714</v>
      </c>
      <c r="E406" s="246"/>
      <c r="F406" s="120" t="s">
        <v>1694</v>
      </c>
      <c r="G406" s="125" t="s">
        <v>2715</v>
      </c>
      <c r="H406" s="124">
        <v>5</v>
      </c>
      <c r="I406" s="128"/>
      <c r="J406" s="146"/>
      <c r="K406" s="146"/>
      <c r="L406" s="174"/>
      <c r="M406" s="174"/>
      <c r="N406" s="146"/>
      <c r="O406" s="174"/>
    </row>
    <row r="407" spans="2:15" ht="54" customHeight="1">
      <c r="B407" s="127" t="s">
        <v>2716</v>
      </c>
      <c r="C407" s="125" t="s">
        <v>797</v>
      </c>
      <c r="D407" s="246" t="s">
        <v>2717</v>
      </c>
      <c r="E407" s="246"/>
      <c r="F407" s="120" t="s">
        <v>1694</v>
      </c>
      <c r="G407" s="125" t="s">
        <v>1323</v>
      </c>
      <c r="H407" s="124">
        <v>1</v>
      </c>
      <c r="I407" s="128"/>
      <c r="J407" s="146"/>
      <c r="K407" s="146"/>
      <c r="L407" s="174"/>
      <c r="M407" s="174"/>
      <c r="N407" s="146"/>
      <c r="O407" s="174"/>
    </row>
    <row r="408" spans="2:15" ht="108" customHeight="1">
      <c r="B408" s="127" t="s">
        <v>2718</v>
      </c>
      <c r="C408" s="125" t="s">
        <v>1321</v>
      </c>
      <c r="D408" s="138" t="s">
        <v>2719</v>
      </c>
      <c r="E408" s="138" t="s">
        <v>2720</v>
      </c>
      <c r="F408" s="120" t="s">
        <v>1694</v>
      </c>
      <c r="G408" s="125" t="s">
        <v>1323</v>
      </c>
      <c r="H408" s="124">
        <v>1</v>
      </c>
      <c r="I408" s="128"/>
      <c r="J408" s="146"/>
      <c r="K408" s="146"/>
      <c r="L408" s="174"/>
      <c r="M408" s="174"/>
      <c r="N408" s="146"/>
      <c r="O408" s="174"/>
    </row>
    <row r="409" spans="2:15" ht="63.75" customHeight="1">
      <c r="B409" s="127" t="s">
        <v>2721</v>
      </c>
      <c r="C409" s="125" t="s">
        <v>801</v>
      </c>
      <c r="D409" s="138" t="s">
        <v>2722</v>
      </c>
      <c r="E409" s="138" t="s">
        <v>803</v>
      </c>
      <c r="F409" s="120" t="s">
        <v>1694</v>
      </c>
      <c r="G409" s="125" t="s">
        <v>2723</v>
      </c>
      <c r="H409" s="124">
        <v>1</v>
      </c>
      <c r="I409" s="128"/>
      <c r="J409" s="146"/>
      <c r="K409" s="146"/>
      <c r="L409" s="174"/>
      <c r="M409" s="174"/>
      <c r="N409" s="146"/>
      <c r="O409" s="174"/>
    </row>
    <row r="410" spans="2:15" ht="67.5">
      <c r="B410" s="127" t="s">
        <v>2724</v>
      </c>
      <c r="C410" s="125" t="s">
        <v>801</v>
      </c>
      <c r="D410" s="135" t="s">
        <v>2725</v>
      </c>
      <c r="E410" s="140" t="s">
        <v>2726</v>
      </c>
      <c r="F410" s="120" t="s">
        <v>1694</v>
      </c>
      <c r="G410" s="130" t="s">
        <v>2723</v>
      </c>
      <c r="H410" s="124">
        <v>1</v>
      </c>
      <c r="I410" s="128"/>
      <c r="J410" s="146"/>
      <c r="K410" s="146"/>
      <c r="L410" s="174"/>
      <c r="M410" s="174"/>
      <c r="N410" s="146"/>
      <c r="O410" s="174"/>
    </row>
    <row r="411" spans="2:15" ht="30" customHeight="1">
      <c r="B411" s="127" t="s">
        <v>2727</v>
      </c>
      <c r="C411" s="245" t="s">
        <v>810</v>
      </c>
      <c r="D411" s="138" t="s">
        <v>2728</v>
      </c>
      <c r="E411" s="138" t="s">
        <v>818</v>
      </c>
      <c r="F411" s="120" t="s">
        <v>1694</v>
      </c>
      <c r="G411" s="125" t="s">
        <v>1879</v>
      </c>
      <c r="H411" s="124">
        <v>1</v>
      </c>
      <c r="I411" s="128"/>
      <c r="J411" s="146"/>
      <c r="K411" s="146"/>
      <c r="L411" s="174"/>
      <c r="M411" s="174"/>
      <c r="N411" s="146"/>
      <c r="O411" s="174"/>
    </row>
    <row r="412" spans="2:15" ht="30" customHeight="1">
      <c r="B412" s="127" t="s">
        <v>2729</v>
      </c>
      <c r="C412" s="245"/>
      <c r="D412" s="246" t="s">
        <v>811</v>
      </c>
      <c r="E412" s="138" t="s">
        <v>812</v>
      </c>
      <c r="F412" s="120" t="s">
        <v>1694</v>
      </c>
      <c r="G412" s="125" t="s">
        <v>1879</v>
      </c>
      <c r="H412" s="124">
        <v>5</v>
      </c>
      <c r="I412" s="128"/>
      <c r="J412" s="146"/>
      <c r="K412" s="146"/>
      <c r="L412" s="174"/>
      <c r="M412" s="174"/>
      <c r="N412" s="146"/>
      <c r="O412" s="174"/>
    </row>
    <row r="413" spans="2:15" ht="30" customHeight="1">
      <c r="B413" s="127" t="s">
        <v>2730</v>
      </c>
      <c r="C413" s="245"/>
      <c r="D413" s="246"/>
      <c r="E413" s="138" t="s">
        <v>2731</v>
      </c>
      <c r="F413" s="120" t="s">
        <v>1694</v>
      </c>
      <c r="G413" s="125" t="s">
        <v>1879</v>
      </c>
      <c r="H413" s="124">
        <v>5</v>
      </c>
      <c r="I413" s="128"/>
      <c r="J413" s="146"/>
      <c r="K413" s="146"/>
      <c r="L413" s="174"/>
      <c r="M413" s="174"/>
      <c r="N413" s="146"/>
      <c r="O413" s="174"/>
    </row>
    <row r="414" spans="2:15" ht="30" customHeight="1">
      <c r="B414" s="127" t="s">
        <v>2732</v>
      </c>
      <c r="C414" s="245"/>
      <c r="D414" s="246" t="s">
        <v>2733</v>
      </c>
      <c r="E414" s="138" t="s">
        <v>821</v>
      </c>
      <c r="F414" s="120" t="s">
        <v>1694</v>
      </c>
      <c r="G414" s="125" t="s">
        <v>1879</v>
      </c>
      <c r="H414" s="124">
        <v>5</v>
      </c>
      <c r="I414" s="128"/>
      <c r="J414" s="146"/>
      <c r="K414" s="146"/>
      <c r="L414" s="174"/>
      <c r="M414" s="174"/>
      <c r="N414" s="146"/>
      <c r="O414" s="174"/>
    </row>
    <row r="415" spans="2:15" ht="30" customHeight="1">
      <c r="B415" s="127" t="s">
        <v>2734</v>
      </c>
      <c r="C415" s="245"/>
      <c r="D415" s="246"/>
      <c r="E415" s="138" t="s">
        <v>815</v>
      </c>
      <c r="F415" s="120" t="s">
        <v>1694</v>
      </c>
      <c r="G415" s="125" t="s">
        <v>1879</v>
      </c>
      <c r="H415" s="124">
        <v>5</v>
      </c>
      <c r="I415" s="128"/>
      <c r="J415" s="146"/>
      <c r="K415" s="146"/>
      <c r="L415" s="174"/>
      <c r="M415" s="174"/>
      <c r="N415" s="146"/>
      <c r="O415" s="174"/>
    </row>
    <row r="416" spans="2:15" ht="30" customHeight="1">
      <c r="B416" s="127" t="s">
        <v>2735</v>
      </c>
      <c r="C416" s="245"/>
      <c r="D416" s="246"/>
      <c r="E416" s="138" t="s">
        <v>824</v>
      </c>
      <c r="F416" s="120" t="s">
        <v>1694</v>
      </c>
      <c r="G416" s="125" t="s">
        <v>1879</v>
      </c>
      <c r="H416" s="124">
        <v>5</v>
      </c>
      <c r="I416" s="128"/>
      <c r="J416" s="146"/>
      <c r="K416" s="146"/>
      <c r="L416" s="174"/>
      <c r="M416" s="174"/>
      <c r="N416" s="146"/>
      <c r="O416" s="174"/>
    </row>
    <row r="417" spans="2:15" ht="62.25" customHeight="1">
      <c r="B417" s="127" t="s">
        <v>2736</v>
      </c>
      <c r="C417" s="125" t="s">
        <v>810</v>
      </c>
      <c r="D417" s="138" t="s">
        <v>2737</v>
      </c>
      <c r="E417" s="138" t="s">
        <v>2738</v>
      </c>
      <c r="F417" s="120" t="s">
        <v>1694</v>
      </c>
      <c r="G417" s="125" t="s">
        <v>2739</v>
      </c>
      <c r="H417" s="124">
        <v>5</v>
      </c>
      <c r="I417" s="128"/>
      <c r="J417" s="146"/>
      <c r="K417" s="146"/>
      <c r="L417" s="174"/>
      <c r="M417" s="174"/>
      <c r="N417" s="146"/>
      <c r="O417" s="174"/>
    </row>
    <row r="418" spans="2:15" ht="50.25" customHeight="1">
      <c r="B418" s="127" t="s">
        <v>2740</v>
      </c>
      <c r="C418" s="245" t="s">
        <v>2741</v>
      </c>
      <c r="D418" s="246" t="s">
        <v>2742</v>
      </c>
      <c r="E418" s="138" t="s">
        <v>832</v>
      </c>
      <c r="F418" s="120" t="s">
        <v>1694</v>
      </c>
      <c r="G418" s="125" t="s">
        <v>1695</v>
      </c>
      <c r="H418" s="124">
        <v>1</v>
      </c>
      <c r="I418" s="128"/>
      <c r="J418" s="146"/>
      <c r="K418" s="146"/>
      <c r="L418" s="174"/>
      <c r="M418" s="174"/>
      <c r="N418" s="146"/>
      <c r="O418" s="174"/>
    </row>
    <row r="419" spans="2:15" ht="50.25" customHeight="1">
      <c r="B419" s="127" t="s">
        <v>2743</v>
      </c>
      <c r="C419" s="245"/>
      <c r="D419" s="246"/>
      <c r="E419" s="138" t="s">
        <v>835</v>
      </c>
      <c r="F419" s="120" t="s">
        <v>1694</v>
      </c>
      <c r="G419" s="125" t="s">
        <v>1695</v>
      </c>
      <c r="H419" s="124">
        <v>1</v>
      </c>
      <c r="I419" s="128"/>
      <c r="J419" s="146"/>
      <c r="K419" s="146"/>
      <c r="L419" s="174"/>
      <c r="M419" s="174"/>
      <c r="N419" s="146"/>
      <c r="O419" s="174"/>
    </row>
    <row r="420" spans="2:15" ht="50.25" customHeight="1">
      <c r="B420" s="127" t="s">
        <v>2744</v>
      </c>
      <c r="C420" s="245"/>
      <c r="D420" s="246"/>
      <c r="E420" s="138" t="s">
        <v>2745</v>
      </c>
      <c r="F420" s="120" t="s">
        <v>1694</v>
      </c>
      <c r="G420" s="125" t="s">
        <v>1695</v>
      </c>
      <c r="H420" s="124">
        <v>10</v>
      </c>
      <c r="I420" s="128"/>
      <c r="J420" s="146"/>
      <c r="K420" s="146"/>
      <c r="L420" s="174"/>
      <c r="M420" s="174"/>
      <c r="N420" s="146"/>
      <c r="O420" s="174"/>
    </row>
    <row r="421" spans="2:15" ht="26.25" customHeight="1">
      <c r="B421" s="127" t="s">
        <v>2746</v>
      </c>
      <c r="C421" s="130" t="s">
        <v>1384</v>
      </c>
      <c r="D421" s="140" t="s">
        <v>2747</v>
      </c>
      <c r="E421" s="140" t="s">
        <v>2748</v>
      </c>
      <c r="F421" s="120" t="s">
        <v>1694</v>
      </c>
      <c r="G421" s="130" t="s">
        <v>2539</v>
      </c>
      <c r="H421" s="124">
        <v>10</v>
      </c>
      <c r="I421" s="128"/>
      <c r="J421" s="146"/>
      <c r="K421" s="146"/>
      <c r="L421" s="174"/>
      <c r="M421" s="174"/>
      <c r="N421" s="146"/>
      <c r="O421" s="174"/>
    </row>
    <row r="422" spans="2:15" ht="26.25" customHeight="1">
      <c r="B422" s="127" t="s">
        <v>2749</v>
      </c>
      <c r="C422" s="130" t="s">
        <v>2750</v>
      </c>
      <c r="D422" s="140" t="s">
        <v>2751</v>
      </c>
      <c r="E422" s="140" t="s">
        <v>1389</v>
      </c>
      <c r="F422" s="120" t="s">
        <v>1694</v>
      </c>
      <c r="G422" s="130" t="s">
        <v>2035</v>
      </c>
      <c r="H422" s="124">
        <v>10</v>
      </c>
      <c r="I422" s="128"/>
      <c r="J422" s="146"/>
      <c r="K422" s="146"/>
      <c r="L422" s="174"/>
      <c r="M422" s="174"/>
      <c r="N422" s="146"/>
      <c r="O422" s="174"/>
    </row>
    <row r="423" spans="2:15" ht="26.25" customHeight="1">
      <c r="B423" s="127" t="s">
        <v>2752</v>
      </c>
      <c r="C423" s="130" t="s">
        <v>2750</v>
      </c>
      <c r="D423" s="140" t="s">
        <v>2753</v>
      </c>
      <c r="E423" s="140" t="s">
        <v>2754</v>
      </c>
      <c r="F423" s="120" t="s">
        <v>1694</v>
      </c>
      <c r="G423" s="130" t="s">
        <v>2035</v>
      </c>
      <c r="H423" s="124">
        <v>1</v>
      </c>
      <c r="I423" s="128"/>
      <c r="J423" s="146"/>
      <c r="K423" s="146"/>
      <c r="L423" s="174"/>
      <c r="M423" s="174"/>
      <c r="N423" s="146"/>
      <c r="O423" s="174"/>
    </row>
    <row r="424" spans="2:15" ht="72" customHeight="1">
      <c r="B424" s="127" t="s">
        <v>2755</v>
      </c>
      <c r="C424" s="130" t="s">
        <v>2756</v>
      </c>
      <c r="D424" s="140" t="s">
        <v>2757</v>
      </c>
      <c r="E424" s="140" t="s">
        <v>2758</v>
      </c>
      <c r="F424" s="120" t="s">
        <v>1694</v>
      </c>
      <c r="G424" s="130" t="s">
        <v>1695</v>
      </c>
      <c r="H424" s="124">
        <v>1</v>
      </c>
      <c r="I424" s="128"/>
      <c r="J424" s="146"/>
      <c r="K424" s="146"/>
      <c r="L424" s="174"/>
      <c r="M424" s="174"/>
      <c r="N424" s="146"/>
      <c r="O424" s="174"/>
    </row>
    <row r="425" spans="2:15" ht="81" customHeight="1">
      <c r="B425" s="127" t="s">
        <v>2759</v>
      </c>
      <c r="C425" s="130" t="s">
        <v>2760</v>
      </c>
      <c r="D425" s="140" t="s">
        <v>2761</v>
      </c>
      <c r="E425" s="140" t="s">
        <v>2762</v>
      </c>
      <c r="F425" s="120" t="s">
        <v>1694</v>
      </c>
      <c r="G425" s="130" t="s">
        <v>1950</v>
      </c>
      <c r="H425" s="124">
        <v>5</v>
      </c>
      <c r="I425" s="128"/>
      <c r="J425" s="146"/>
      <c r="K425" s="146"/>
      <c r="L425" s="174"/>
      <c r="M425" s="174"/>
      <c r="N425" s="146"/>
      <c r="O425" s="174"/>
    </row>
    <row r="426" spans="2:15" ht="38.25" customHeight="1">
      <c r="B426" s="127" t="s">
        <v>2763</v>
      </c>
      <c r="C426" s="130" t="s">
        <v>2764</v>
      </c>
      <c r="D426" s="140" t="s">
        <v>2765</v>
      </c>
      <c r="E426" s="140" t="s">
        <v>2766</v>
      </c>
      <c r="F426" s="120" t="s">
        <v>1694</v>
      </c>
      <c r="G426" s="130" t="s">
        <v>1950</v>
      </c>
      <c r="H426" s="124">
        <v>5</v>
      </c>
      <c r="I426" s="128"/>
      <c r="J426" s="146"/>
      <c r="K426" s="146"/>
      <c r="L426" s="174"/>
      <c r="M426" s="174"/>
      <c r="N426" s="146"/>
      <c r="O426" s="174"/>
    </row>
    <row r="427" spans="2:15" ht="65.25" customHeight="1">
      <c r="B427" s="127" t="s">
        <v>2767</v>
      </c>
      <c r="C427" s="130" t="s">
        <v>1210</v>
      </c>
      <c r="D427" s="140" t="s">
        <v>2768</v>
      </c>
      <c r="E427" s="140" t="s">
        <v>2769</v>
      </c>
      <c r="F427" s="120" t="s">
        <v>1694</v>
      </c>
      <c r="G427" s="130" t="s">
        <v>1695</v>
      </c>
      <c r="H427" s="124">
        <v>1</v>
      </c>
      <c r="I427" s="128"/>
      <c r="J427" s="146"/>
      <c r="K427" s="146"/>
      <c r="L427" s="174"/>
      <c r="M427" s="174"/>
      <c r="N427" s="146"/>
      <c r="O427" s="174"/>
    </row>
    <row r="428" spans="2:15" ht="48" customHeight="1">
      <c r="B428" s="127" t="s">
        <v>2770</v>
      </c>
      <c r="C428" s="125" t="s">
        <v>2771</v>
      </c>
      <c r="D428" s="138" t="s">
        <v>2772</v>
      </c>
      <c r="E428" s="138" t="s">
        <v>2773</v>
      </c>
      <c r="F428" s="120" t="s">
        <v>1694</v>
      </c>
      <c r="G428" s="125" t="s">
        <v>1695</v>
      </c>
      <c r="H428" s="124">
        <v>5</v>
      </c>
      <c r="I428" s="128"/>
      <c r="J428" s="146"/>
      <c r="K428" s="146"/>
      <c r="L428" s="174"/>
      <c r="M428" s="174"/>
      <c r="N428" s="146"/>
      <c r="O428" s="174"/>
    </row>
    <row r="429" spans="2:15" ht="17.25" customHeight="1">
      <c r="B429" s="127" t="s">
        <v>2774</v>
      </c>
      <c r="C429" s="245" t="s">
        <v>838</v>
      </c>
      <c r="D429" s="246" t="s">
        <v>2775</v>
      </c>
      <c r="E429" s="138" t="s">
        <v>2776</v>
      </c>
      <c r="F429" s="120" t="s">
        <v>1694</v>
      </c>
      <c r="G429" s="125" t="s">
        <v>1695</v>
      </c>
      <c r="H429" s="124">
        <v>1</v>
      </c>
      <c r="I429" s="128"/>
      <c r="J429" s="146"/>
      <c r="K429" s="146"/>
      <c r="L429" s="174"/>
      <c r="M429" s="174"/>
      <c r="N429" s="146"/>
      <c r="O429" s="174"/>
    </row>
    <row r="430" spans="2:15" ht="17.25" customHeight="1">
      <c r="B430" s="127" t="s">
        <v>2777</v>
      </c>
      <c r="C430" s="245"/>
      <c r="D430" s="246"/>
      <c r="E430" s="138" t="s">
        <v>2778</v>
      </c>
      <c r="F430" s="120" t="s">
        <v>1694</v>
      </c>
      <c r="G430" s="125" t="s">
        <v>1695</v>
      </c>
      <c r="H430" s="124">
        <v>2</v>
      </c>
      <c r="I430" s="128"/>
      <c r="J430" s="146"/>
      <c r="K430" s="146"/>
      <c r="L430" s="174"/>
      <c r="M430" s="174"/>
      <c r="N430" s="146"/>
      <c r="O430" s="174"/>
    </row>
    <row r="431" spans="2:15" ht="44.25" customHeight="1">
      <c r="B431" s="127" t="s">
        <v>2779</v>
      </c>
      <c r="C431" s="125" t="s">
        <v>847</v>
      </c>
      <c r="D431" s="246" t="s">
        <v>2780</v>
      </c>
      <c r="E431" s="246"/>
      <c r="F431" s="120" t="s">
        <v>1694</v>
      </c>
      <c r="G431" s="125" t="s">
        <v>1879</v>
      </c>
      <c r="H431" s="124">
        <v>5</v>
      </c>
      <c r="I431" s="128"/>
      <c r="J431" s="146"/>
      <c r="K431" s="146"/>
      <c r="L431" s="174"/>
      <c r="M431" s="174"/>
      <c r="N431" s="146"/>
      <c r="O431" s="174"/>
    </row>
    <row r="432" spans="2:15" ht="31.5" customHeight="1">
      <c r="B432" s="127" t="s">
        <v>2781</v>
      </c>
      <c r="C432" s="125" t="s">
        <v>847</v>
      </c>
      <c r="D432" s="246" t="s">
        <v>2782</v>
      </c>
      <c r="E432" s="246"/>
      <c r="F432" s="120" t="s">
        <v>1694</v>
      </c>
      <c r="G432" s="125" t="s">
        <v>1950</v>
      </c>
      <c r="H432" s="124">
        <v>1</v>
      </c>
      <c r="I432" s="128"/>
      <c r="J432" s="146"/>
      <c r="K432" s="146"/>
      <c r="L432" s="174"/>
      <c r="M432" s="174"/>
      <c r="N432" s="146"/>
      <c r="O432" s="174"/>
    </row>
    <row r="433" spans="2:15" ht="78.75">
      <c r="B433" s="127" t="s">
        <v>2783</v>
      </c>
      <c r="C433" s="125" t="s">
        <v>855</v>
      </c>
      <c r="D433" s="138" t="s">
        <v>2784</v>
      </c>
      <c r="E433" s="138" t="s">
        <v>2785</v>
      </c>
      <c r="F433" s="120" t="s">
        <v>1694</v>
      </c>
      <c r="G433" s="125" t="s">
        <v>1695</v>
      </c>
      <c r="H433" s="124">
        <v>25</v>
      </c>
      <c r="I433" s="128"/>
      <c r="J433" s="146"/>
      <c r="K433" s="146"/>
      <c r="L433" s="174"/>
      <c r="M433" s="174"/>
      <c r="N433" s="146"/>
      <c r="O433" s="174"/>
    </row>
    <row r="434" spans="2:15" ht="30.75" customHeight="1">
      <c r="B434" s="127" t="s">
        <v>2786</v>
      </c>
      <c r="C434" s="245" t="s">
        <v>855</v>
      </c>
      <c r="D434" s="246" t="s">
        <v>2787</v>
      </c>
      <c r="E434" s="138" t="s">
        <v>2788</v>
      </c>
      <c r="F434" s="120" t="s">
        <v>1694</v>
      </c>
      <c r="G434" s="125" t="s">
        <v>1950</v>
      </c>
      <c r="H434" s="124">
        <v>40</v>
      </c>
      <c r="I434" s="128"/>
      <c r="J434" s="146"/>
      <c r="K434" s="146"/>
      <c r="L434" s="174"/>
      <c r="M434" s="174"/>
      <c r="N434" s="146"/>
      <c r="O434" s="174"/>
    </row>
    <row r="435" spans="2:15" ht="30.75" customHeight="1">
      <c r="B435" s="127" t="s">
        <v>2789</v>
      </c>
      <c r="C435" s="245"/>
      <c r="D435" s="246"/>
      <c r="E435" s="138" t="s">
        <v>2790</v>
      </c>
      <c r="F435" s="120" t="s">
        <v>1694</v>
      </c>
      <c r="G435" s="125" t="s">
        <v>1950</v>
      </c>
      <c r="H435" s="124">
        <v>10</v>
      </c>
      <c r="I435" s="128"/>
      <c r="J435" s="146"/>
      <c r="K435" s="146"/>
      <c r="L435" s="174"/>
      <c r="M435" s="174"/>
      <c r="N435" s="146"/>
      <c r="O435" s="174"/>
    </row>
    <row r="436" spans="2:15" ht="30.75" customHeight="1">
      <c r="B436" s="127" t="s">
        <v>2791</v>
      </c>
      <c r="C436" s="245"/>
      <c r="D436" s="246"/>
      <c r="E436" s="138" t="s">
        <v>2792</v>
      </c>
      <c r="F436" s="120" t="s">
        <v>1694</v>
      </c>
      <c r="G436" s="125" t="s">
        <v>1950</v>
      </c>
      <c r="H436" s="124">
        <v>5</v>
      </c>
      <c r="I436" s="128"/>
      <c r="J436" s="146"/>
      <c r="K436" s="146"/>
      <c r="L436" s="174"/>
      <c r="M436" s="174"/>
      <c r="N436" s="146"/>
      <c r="O436" s="174"/>
    </row>
    <row r="437" spans="2:15" ht="80.25" customHeight="1">
      <c r="B437" s="127" t="s">
        <v>2793</v>
      </c>
      <c r="C437" s="125" t="s">
        <v>2794</v>
      </c>
      <c r="D437" s="138" t="s">
        <v>2795</v>
      </c>
      <c r="E437" s="138" t="s">
        <v>2796</v>
      </c>
      <c r="F437" s="120" t="s">
        <v>1694</v>
      </c>
      <c r="G437" s="129" t="s">
        <v>1694</v>
      </c>
      <c r="H437" s="124">
        <v>30</v>
      </c>
      <c r="I437" s="128"/>
      <c r="J437" s="146"/>
      <c r="K437" s="146"/>
      <c r="L437" s="174"/>
      <c r="M437" s="174"/>
      <c r="N437" s="146"/>
      <c r="O437" s="174"/>
    </row>
    <row r="438" spans="2:15" ht="54" customHeight="1">
      <c r="B438" s="127" t="s">
        <v>2797</v>
      </c>
      <c r="C438" s="130" t="s">
        <v>1010</v>
      </c>
      <c r="D438" s="140" t="s">
        <v>2798</v>
      </c>
      <c r="E438" s="140" t="s">
        <v>2799</v>
      </c>
      <c r="F438" s="120" t="s">
        <v>1694</v>
      </c>
      <c r="G438" s="130" t="s">
        <v>1695</v>
      </c>
      <c r="H438" s="124">
        <v>10</v>
      </c>
      <c r="I438" s="128"/>
      <c r="J438" s="146"/>
      <c r="K438" s="146"/>
      <c r="L438" s="174"/>
      <c r="M438" s="174"/>
      <c r="N438" s="146"/>
      <c r="O438" s="174"/>
    </row>
    <row r="439" spans="2:15" ht="54" customHeight="1">
      <c r="B439" s="127" t="s">
        <v>2800</v>
      </c>
      <c r="C439" s="245" t="s">
        <v>872</v>
      </c>
      <c r="D439" s="257" t="s">
        <v>2801</v>
      </c>
      <c r="E439" s="139" t="s">
        <v>2802</v>
      </c>
      <c r="F439" s="120" t="s">
        <v>1694</v>
      </c>
      <c r="G439" s="127" t="s">
        <v>2803</v>
      </c>
      <c r="H439" s="124">
        <v>20</v>
      </c>
      <c r="I439" s="128"/>
      <c r="J439" s="146"/>
      <c r="K439" s="146"/>
      <c r="L439" s="174"/>
      <c r="M439" s="174"/>
      <c r="N439" s="146"/>
      <c r="O439" s="174"/>
    </row>
    <row r="440" spans="2:15" ht="54" customHeight="1">
      <c r="B440" s="127" t="s">
        <v>2804</v>
      </c>
      <c r="C440" s="245"/>
      <c r="D440" s="257"/>
      <c r="E440" s="139" t="s">
        <v>2805</v>
      </c>
      <c r="F440" s="120" t="s">
        <v>1694</v>
      </c>
      <c r="G440" s="127" t="s">
        <v>2806</v>
      </c>
      <c r="H440" s="124">
        <v>40</v>
      </c>
      <c r="I440" s="128"/>
      <c r="J440" s="146"/>
      <c r="K440" s="146"/>
      <c r="L440" s="174"/>
      <c r="M440" s="174"/>
      <c r="N440" s="146"/>
      <c r="O440" s="174"/>
    </row>
    <row r="441" spans="2:15" ht="102" customHeight="1">
      <c r="B441" s="127" t="s">
        <v>2807</v>
      </c>
      <c r="C441" s="130" t="s">
        <v>2808</v>
      </c>
      <c r="D441" s="140" t="s">
        <v>2809</v>
      </c>
      <c r="E441" s="140" t="s">
        <v>2810</v>
      </c>
      <c r="F441" s="120" t="s">
        <v>1694</v>
      </c>
      <c r="G441" s="127" t="s">
        <v>1833</v>
      </c>
      <c r="H441" s="124">
        <v>20</v>
      </c>
      <c r="I441" s="128"/>
      <c r="J441" s="146"/>
      <c r="K441" s="146"/>
      <c r="L441" s="174"/>
      <c r="M441" s="174"/>
      <c r="N441" s="146"/>
      <c r="O441" s="174"/>
    </row>
    <row r="442" spans="2:15" ht="45">
      <c r="B442" s="127" t="s">
        <v>2811</v>
      </c>
      <c r="C442" s="130" t="s">
        <v>2812</v>
      </c>
      <c r="D442" s="140" t="s">
        <v>2813</v>
      </c>
      <c r="E442" s="140" t="s">
        <v>2814</v>
      </c>
      <c r="F442" s="120" t="s">
        <v>1694</v>
      </c>
      <c r="G442" s="127" t="s">
        <v>1833</v>
      </c>
      <c r="H442" s="124">
        <v>5</v>
      </c>
      <c r="I442" s="128"/>
      <c r="J442" s="146"/>
      <c r="K442" s="146"/>
      <c r="L442" s="174"/>
      <c r="M442" s="174"/>
      <c r="N442" s="146"/>
      <c r="O442" s="174"/>
    </row>
    <row r="443" spans="2:15" ht="78.75">
      <c r="B443" s="127" t="s">
        <v>2815</v>
      </c>
      <c r="C443" s="130" t="s">
        <v>1217</v>
      </c>
      <c r="D443" s="140" t="s">
        <v>2816</v>
      </c>
      <c r="E443" s="140" t="s">
        <v>2817</v>
      </c>
      <c r="F443" s="120" t="s">
        <v>1694</v>
      </c>
      <c r="G443" s="130" t="s">
        <v>2818</v>
      </c>
      <c r="H443" s="124">
        <v>1</v>
      </c>
      <c r="I443" s="128"/>
      <c r="J443" s="146"/>
      <c r="K443" s="146"/>
      <c r="L443" s="174"/>
      <c r="M443" s="174"/>
      <c r="N443" s="146"/>
      <c r="O443" s="174"/>
    </row>
    <row r="444" spans="2:15" ht="19.5" customHeight="1">
      <c r="B444" s="127" t="s">
        <v>2819</v>
      </c>
      <c r="C444" s="245" t="s">
        <v>1130</v>
      </c>
      <c r="D444" s="246" t="s">
        <v>2820</v>
      </c>
      <c r="E444" s="246"/>
      <c r="F444" s="120" t="s">
        <v>1694</v>
      </c>
      <c r="G444" s="129" t="s">
        <v>2821</v>
      </c>
      <c r="H444" s="124">
        <v>1</v>
      </c>
      <c r="I444" s="128"/>
      <c r="J444" s="146"/>
      <c r="K444" s="146"/>
      <c r="L444" s="174"/>
      <c r="M444" s="174"/>
      <c r="N444" s="146"/>
      <c r="O444" s="174"/>
    </row>
    <row r="445" spans="2:15" ht="19.5" customHeight="1">
      <c r="B445" s="127" t="s">
        <v>2822</v>
      </c>
      <c r="C445" s="245"/>
      <c r="D445" s="246"/>
      <c r="E445" s="246"/>
      <c r="F445" s="120" t="s">
        <v>1694</v>
      </c>
      <c r="G445" s="129" t="s">
        <v>1323</v>
      </c>
      <c r="H445" s="124">
        <v>1</v>
      </c>
      <c r="I445" s="128"/>
      <c r="J445" s="146"/>
      <c r="K445" s="146"/>
      <c r="L445" s="174"/>
      <c r="M445" s="174"/>
      <c r="N445" s="146"/>
      <c r="O445" s="174"/>
    </row>
    <row r="446" spans="2:15">
      <c r="B446" s="127" t="s">
        <v>2823</v>
      </c>
      <c r="C446" s="248" t="s">
        <v>1152</v>
      </c>
      <c r="D446" s="249" t="s">
        <v>2824</v>
      </c>
      <c r="E446" s="140" t="s">
        <v>1305</v>
      </c>
      <c r="F446" s="120" t="s">
        <v>1694</v>
      </c>
      <c r="G446" s="130" t="s">
        <v>1993</v>
      </c>
      <c r="H446" s="124">
        <v>5</v>
      </c>
      <c r="I446" s="128"/>
      <c r="J446" s="146"/>
      <c r="K446" s="146"/>
      <c r="L446" s="174"/>
      <c r="M446" s="174"/>
      <c r="N446" s="146"/>
      <c r="O446" s="174"/>
    </row>
    <row r="447" spans="2:15">
      <c r="B447" s="127" t="s">
        <v>2825</v>
      </c>
      <c r="C447" s="248"/>
      <c r="D447" s="249"/>
      <c r="E447" s="140" t="s">
        <v>1307</v>
      </c>
      <c r="F447" s="120" t="s">
        <v>1694</v>
      </c>
      <c r="G447" s="130" t="s">
        <v>1993</v>
      </c>
      <c r="H447" s="124">
        <v>5</v>
      </c>
      <c r="I447" s="128"/>
      <c r="J447" s="146"/>
      <c r="K447" s="146"/>
      <c r="L447" s="174"/>
      <c r="M447" s="174"/>
      <c r="N447" s="146"/>
      <c r="O447" s="174"/>
    </row>
    <row r="448" spans="2:15">
      <c r="B448" s="127" t="s">
        <v>2826</v>
      </c>
      <c r="C448" s="248"/>
      <c r="D448" s="249"/>
      <c r="E448" s="140" t="s">
        <v>1309</v>
      </c>
      <c r="F448" s="120" t="s">
        <v>1694</v>
      </c>
      <c r="G448" s="130" t="s">
        <v>1993</v>
      </c>
      <c r="H448" s="124">
        <v>5</v>
      </c>
      <c r="I448" s="128"/>
      <c r="J448" s="146"/>
      <c r="K448" s="146"/>
      <c r="L448" s="174"/>
      <c r="M448" s="174"/>
      <c r="N448" s="146"/>
      <c r="O448" s="174"/>
    </row>
    <row r="449" spans="2:15">
      <c r="B449" s="127" t="s">
        <v>2827</v>
      </c>
      <c r="C449" s="248"/>
      <c r="D449" s="249"/>
      <c r="E449" s="140" t="s">
        <v>1156</v>
      </c>
      <c r="F449" s="120" t="s">
        <v>1694</v>
      </c>
      <c r="G449" s="130" t="s">
        <v>1993</v>
      </c>
      <c r="H449" s="124">
        <v>5</v>
      </c>
      <c r="I449" s="128"/>
      <c r="J449" s="146"/>
      <c r="K449" s="146"/>
      <c r="L449" s="174"/>
      <c r="M449" s="174"/>
      <c r="N449" s="146"/>
      <c r="O449" s="174"/>
    </row>
    <row r="450" spans="2:15">
      <c r="B450" s="127" t="s">
        <v>2828</v>
      </c>
      <c r="C450" s="248"/>
      <c r="D450" s="249"/>
      <c r="E450" s="140" t="s">
        <v>1154</v>
      </c>
      <c r="F450" s="120" t="s">
        <v>1694</v>
      </c>
      <c r="G450" s="130" t="s">
        <v>1950</v>
      </c>
      <c r="H450" s="124">
        <v>1</v>
      </c>
      <c r="I450" s="128"/>
      <c r="J450" s="146"/>
      <c r="K450" s="146"/>
      <c r="L450" s="174"/>
      <c r="M450" s="174"/>
      <c r="N450" s="146"/>
      <c r="O450" s="174"/>
    </row>
    <row r="451" spans="2:15" ht="124.5" thickBot="1">
      <c r="B451" s="127" t="s">
        <v>2829</v>
      </c>
      <c r="C451" s="130" t="s">
        <v>2830</v>
      </c>
      <c r="D451" s="132" t="s">
        <v>2831</v>
      </c>
      <c r="E451" s="140" t="s">
        <v>2832</v>
      </c>
      <c r="F451" s="120" t="s">
        <v>1694</v>
      </c>
      <c r="G451" s="130" t="s">
        <v>1705</v>
      </c>
      <c r="H451" s="124">
        <v>20</v>
      </c>
      <c r="I451" s="128"/>
      <c r="J451" s="146"/>
      <c r="K451" s="146"/>
      <c r="L451" s="174"/>
      <c r="M451" s="174"/>
      <c r="N451" s="146"/>
      <c r="O451" s="174"/>
    </row>
    <row r="452" spans="2:15" ht="15.75" thickBot="1">
      <c r="B452" s="252" t="s">
        <v>1802</v>
      </c>
      <c r="C452" s="253"/>
      <c r="D452" s="253"/>
      <c r="E452" s="253"/>
      <c r="F452" s="253"/>
      <c r="G452" s="253"/>
      <c r="H452" s="253"/>
      <c r="I452" s="253"/>
      <c r="J452" s="253"/>
      <c r="K452" s="253"/>
      <c r="L452" s="175" t="s">
        <v>1803</v>
      </c>
      <c r="M452" s="176"/>
      <c r="N452" s="147" t="s">
        <v>1803</v>
      </c>
      <c r="O452" s="178"/>
    </row>
    <row r="454" spans="2:15">
      <c r="B454" s="156" t="s">
        <v>1804</v>
      </c>
    </row>
    <row r="455" spans="2:15">
      <c r="B455" s="157" t="s">
        <v>1805</v>
      </c>
    </row>
    <row r="456" spans="2:15">
      <c r="B456" s="158"/>
    </row>
  </sheetData>
  <mergeCells count="226">
    <mergeCell ref="B2:O3"/>
    <mergeCell ref="B4:O4"/>
    <mergeCell ref="B5:O5"/>
    <mergeCell ref="B8:O8"/>
    <mergeCell ref="B60:O60"/>
    <mergeCell ref="B236:O236"/>
    <mergeCell ref="B259:O259"/>
    <mergeCell ref="B300:O300"/>
    <mergeCell ref="C230:C233"/>
    <mergeCell ref="D230:D233"/>
    <mergeCell ref="C234:C235"/>
    <mergeCell ref="D234:D235"/>
    <mergeCell ref="C225:C226"/>
    <mergeCell ref="D225:D226"/>
    <mergeCell ref="C227:C229"/>
    <mergeCell ref="D227:D229"/>
    <mergeCell ref="C237:C238"/>
    <mergeCell ref="D237:D238"/>
    <mergeCell ref="C239:C240"/>
    <mergeCell ref="D239:D240"/>
    <mergeCell ref="C244:C246"/>
    <mergeCell ref="D244:D246"/>
    <mergeCell ref="C257:C258"/>
    <mergeCell ref="D6:E6"/>
    <mergeCell ref="C196:C200"/>
    <mergeCell ref="D196:D200"/>
    <mergeCell ref="D220:D223"/>
    <mergeCell ref="C201:C202"/>
    <mergeCell ref="D201:D202"/>
    <mergeCell ref="D203:E203"/>
    <mergeCell ref="C205:C206"/>
    <mergeCell ref="D205:D206"/>
    <mergeCell ref="C209:C216"/>
    <mergeCell ref="D209:D212"/>
    <mergeCell ref="D213:D215"/>
    <mergeCell ref="C217:C219"/>
    <mergeCell ref="D217:D219"/>
    <mergeCell ref="C220:C223"/>
    <mergeCell ref="C191:C192"/>
    <mergeCell ref="C150:C156"/>
    <mergeCell ref="D150:D156"/>
    <mergeCell ref="C158:C160"/>
    <mergeCell ref="C185:C188"/>
    <mergeCell ref="D185:D188"/>
    <mergeCell ref="D174:D175"/>
    <mergeCell ref="C138:C140"/>
    <mergeCell ref="D138:D140"/>
    <mergeCell ref="C141:C145"/>
    <mergeCell ref="D141:D145"/>
    <mergeCell ref="C174:C175"/>
    <mergeCell ref="C179:C180"/>
    <mergeCell ref="D179:D180"/>
    <mergeCell ref="C181:C184"/>
    <mergeCell ref="D181:D184"/>
    <mergeCell ref="D133:E133"/>
    <mergeCell ref="C134:C135"/>
    <mergeCell ref="D134:D135"/>
    <mergeCell ref="C146:C149"/>
    <mergeCell ref="D146:D149"/>
    <mergeCell ref="D158:D160"/>
    <mergeCell ref="C161:C162"/>
    <mergeCell ref="D161:D162"/>
    <mergeCell ref="C163:C173"/>
    <mergeCell ref="D163:D173"/>
    <mergeCell ref="C90:C93"/>
    <mergeCell ref="D90:D93"/>
    <mergeCell ref="C130:C131"/>
    <mergeCell ref="D130:D131"/>
    <mergeCell ref="D97:E97"/>
    <mergeCell ref="D98:E98"/>
    <mergeCell ref="D99:E99"/>
    <mergeCell ref="D100:E100"/>
    <mergeCell ref="D101:E101"/>
    <mergeCell ref="C123:C124"/>
    <mergeCell ref="D123:D124"/>
    <mergeCell ref="D106:E106"/>
    <mergeCell ref="C127:C129"/>
    <mergeCell ref="D127:D129"/>
    <mergeCell ref="C107:C108"/>
    <mergeCell ref="D107:D108"/>
    <mergeCell ref="C109:C110"/>
    <mergeCell ref="C113:C120"/>
    <mergeCell ref="D113:D120"/>
    <mergeCell ref="D112:E112"/>
    <mergeCell ref="C94:C95"/>
    <mergeCell ref="D94:D95"/>
    <mergeCell ref="D96:E96"/>
    <mergeCell ref="C42:C43"/>
    <mergeCell ref="D42:D43"/>
    <mergeCell ref="C48:C50"/>
    <mergeCell ref="D48:D50"/>
    <mergeCell ref="D29:D32"/>
    <mergeCell ref="C34:C35"/>
    <mergeCell ref="D34:D35"/>
    <mergeCell ref="C36:C37"/>
    <mergeCell ref="D36:D37"/>
    <mergeCell ref="C40:C41"/>
    <mergeCell ref="D40:D41"/>
    <mergeCell ref="C17:C19"/>
    <mergeCell ref="D17:D19"/>
    <mergeCell ref="C9:C16"/>
    <mergeCell ref="D9:D11"/>
    <mergeCell ref="D12:D16"/>
    <mergeCell ref="D25:D27"/>
    <mergeCell ref="C29:C32"/>
    <mergeCell ref="C23:C24"/>
    <mergeCell ref="D23:D24"/>
    <mergeCell ref="C25:C27"/>
    <mergeCell ref="C52:C55"/>
    <mergeCell ref="D52:D55"/>
    <mergeCell ref="C69:C70"/>
    <mergeCell ref="D69:D70"/>
    <mergeCell ref="D86:D87"/>
    <mergeCell ref="C88:C89"/>
    <mergeCell ref="D88:D89"/>
    <mergeCell ref="C58:C59"/>
    <mergeCell ref="D58:D59"/>
    <mergeCell ref="C61:C63"/>
    <mergeCell ref="D61:D63"/>
    <mergeCell ref="C64:C66"/>
    <mergeCell ref="D64:D66"/>
    <mergeCell ref="C74:C78"/>
    <mergeCell ref="D74:D78"/>
    <mergeCell ref="C79:C82"/>
    <mergeCell ref="D79:D82"/>
    <mergeCell ref="C83:C84"/>
    <mergeCell ref="D83:D84"/>
    <mergeCell ref="C86:C87"/>
    <mergeCell ref="C250:C251"/>
    <mergeCell ref="D250:D251"/>
    <mergeCell ref="C252:C254"/>
    <mergeCell ref="D252:D254"/>
    <mergeCell ref="C255:C256"/>
    <mergeCell ref="D255:D256"/>
    <mergeCell ref="C287:C290"/>
    <mergeCell ref="D287:D290"/>
    <mergeCell ref="C291:C292"/>
    <mergeCell ref="D291:D292"/>
    <mergeCell ref="D257:D258"/>
    <mergeCell ref="C260:C262"/>
    <mergeCell ref="D260:D262"/>
    <mergeCell ref="C263:C268"/>
    <mergeCell ref="D263:D268"/>
    <mergeCell ref="C293:C294"/>
    <mergeCell ref="D293:D294"/>
    <mergeCell ref="C271:C280"/>
    <mergeCell ref="D271:D280"/>
    <mergeCell ref="C281:C282"/>
    <mergeCell ref="D281:D282"/>
    <mergeCell ref="C283:C285"/>
    <mergeCell ref="D283:D285"/>
    <mergeCell ref="C313:C314"/>
    <mergeCell ref="D313:D314"/>
    <mergeCell ref="C316:C317"/>
    <mergeCell ref="D316:D317"/>
    <mergeCell ref="C318:C321"/>
    <mergeCell ref="D318:D321"/>
    <mergeCell ref="C298:C299"/>
    <mergeCell ref="D298:D299"/>
    <mergeCell ref="C301:C309"/>
    <mergeCell ref="D301:D309"/>
    <mergeCell ref="C310:C311"/>
    <mergeCell ref="D310:D311"/>
    <mergeCell ref="C339:C340"/>
    <mergeCell ref="D339:D340"/>
    <mergeCell ref="C342:C347"/>
    <mergeCell ref="D342:D347"/>
    <mergeCell ref="C348:C349"/>
    <mergeCell ref="D348:D349"/>
    <mergeCell ref="C322:C325"/>
    <mergeCell ref="D322:D325"/>
    <mergeCell ref="C326:C333"/>
    <mergeCell ref="D326:D333"/>
    <mergeCell ref="C336:C337"/>
    <mergeCell ref="D336:D337"/>
    <mergeCell ref="B334:O334"/>
    <mergeCell ref="C360:C362"/>
    <mergeCell ref="C372:C373"/>
    <mergeCell ref="D372:D373"/>
    <mergeCell ref="C374:C375"/>
    <mergeCell ref="D374:D375"/>
    <mergeCell ref="C350:C353"/>
    <mergeCell ref="D350:D353"/>
    <mergeCell ref="C354:C355"/>
    <mergeCell ref="D354:D355"/>
    <mergeCell ref="C358:C359"/>
    <mergeCell ref="D358:D359"/>
    <mergeCell ref="B367:O367"/>
    <mergeCell ref="C434:C436"/>
    <mergeCell ref="D434:D436"/>
    <mergeCell ref="C384:C386"/>
    <mergeCell ref="D384:D386"/>
    <mergeCell ref="C387:C389"/>
    <mergeCell ref="D387:D389"/>
    <mergeCell ref="C392:C393"/>
    <mergeCell ref="D392:D393"/>
    <mergeCell ref="C376:C377"/>
    <mergeCell ref="D376:D377"/>
    <mergeCell ref="C378:C379"/>
    <mergeCell ref="D378:D379"/>
    <mergeCell ref="C380:C382"/>
    <mergeCell ref="D380:D382"/>
    <mergeCell ref="B452:K452"/>
    <mergeCell ref="D406:E406"/>
    <mergeCell ref="D407:E407"/>
    <mergeCell ref="C411:C416"/>
    <mergeCell ref="D412:D413"/>
    <mergeCell ref="D414:D416"/>
    <mergeCell ref="C418:C420"/>
    <mergeCell ref="D418:D420"/>
    <mergeCell ref="C395:C396"/>
    <mergeCell ref="D395:D396"/>
    <mergeCell ref="C403:C404"/>
    <mergeCell ref="D403:D404"/>
    <mergeCell ref="D405:E405"/>
    <mergeCell ref="B398:O398"/>
    <mergeCell ref="C439:C440"/>
    <mergeCell ref="D439:D440"/>
    <mergeCell ref="C444:C445"/>
    <mergeCell ref="D444:E445"/>
    <mergeCell ref="C446:C450"/>
    <mergeCell ref="D446:D450"/>
    <mergeCell ref="C429:C430"/>
    <mergeCell ref="D429:D430"/>
    <mergeCell ref="D431:E431"/>
    <mergeCell ref="D432:E432"/>
  </mergeCell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ROTH</vt:lpstr>
      <vt:lpstr>Arkusz1</vt:lpstr>
      <vt:lpstr>Arkusz2</vt:lpstr>
      <vt:lpstr>Zadanie nr 1</vt:lpstr>
      <vt:lpstr>Zadanie nr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Elżbieta</dc:creator>
  <cp:keywords/>
  <dc:description/>
  <cp:lastModifiedBy>Admin</cp:lastModifiedBy>
  <cp:revision/>
  <dcterms:created xsi:type="dcterms:W3CDTF">2015-06-12T12:13:57Z</dcterms:created>
  <dcterms:modified xsi:type="dcterms:W3CDTF">2022-10-14T07:38:29Z</dcterms:modified>
  <cp:category/>
  <cp:contentStatus/>
</cp:coreProperties>
</file>