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0\zamówienia\2023\Apteka\ZP.220.39.23 Formalina\Dla oferent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6" i="1"/>
  <c r="G7" i="1"/>
  <c r="G8" i="1"/>
  <c r="G9" i="1"/>
  <c r="G11" i="1"/>
  <c r="G12" i="1"/>
  <c r="G13" i="1"/>
  <c r="G5" i="1"/>
  <c r="E13" i="1" l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H14" i="1" l="1"/>
  <c r="E14" i="1"/>
</calcChain>
</file>

<file path=xl/sharedStrings.xml><?xml version="1.0" encoding="utf-8"?>
<sst xmlns="http://schemas.openxmlformats.org/spreadsheetml/2006/main" count="28" uniqueCount="25">
  <si>
    <t>L.p.</t>
  </si>
  <si>
    <t>Opis przedmiotu zamówienia</t>
  </si>
  <si>
    <t>Cena jednostkowa netto</t>
  </si>
  <si>
    <t>Cena jednostkowa brutto</t>
  </si>
  <si>
    <t>Wartość netto (3x4)</t>
  </si>
  <si>
    <t>Wartość brutto (3x4+VAT)</t>
  </si>
  <si>
    <t>VAT (%)</t>
  </si>
  <si>
    <t>Zamawiana ilość                               (określono w sztukach)*</t>
  </si>
  <si>
    <t>* wielkość zapotrzebowania określono w sztukach, w trakcie składania zamówień Zamawiający uwzględni wielkość opakowań zbiorczych</t>
  </si>
  <si>
    <t>** Zamawiający zastrzega sobie prawo do zakupu pojemników nietransparentnych w cenie nie wyższej niż przetargowa - w zależności od bieżących potrzeb</t>
  </si>
  <si>
    <t>RAZEM</t>
  </si>
  <si>
    <t>x</t>
  </si>
  <si>
    <t>Dostawa systemu do bezpiecznego dozowania formaliny do konserwacji wycinków histo-patologicznych                                                                                                                      wraz z montażem i wdrożeniem oraz dostawa gotowych bezpiecznych pojemników napełnionych formaliną przez okres 24 miesięcy</t>
  </si>
  <si>
    <t>Rolka z etykietami do znakowania - wielkość opakowania = 10 sztuk***</t>
  </si>
  <si>
    <t>*** materiał eksploatacyjny nie będący wyrobem medycznym</t>
  </si>
  <si>
    <t>Zamawiający wymaga zaoferowania wyrobów medycznych (za wyjątkiem poz. 6)</t>
  </si>
  <si>
    <t xml:space="preserve">Zautomatyzowany system dozowania formaliny do wycinków histopatologicznych wraz z instalacją, wdrożeniem i szkoleniem personelu - szczegółowo opisany w Rozdziale XVIII SWZ </t>
  </si>
  <si>
    <t xml:space="preserve">Bezpieczne pojemniki z formaliną do wycinków histo-patologicznych o poj. 60 ml - szczegółowo opisane w w Rozdziale XVIII SWZ </t>
  </si>
  <si>
    <t xml:space="preserve">Bezpieczne pojemniki z formaliną do wycinków histo-patologicznych o poj. 20 ml - szczegółowo opisane w  w Rozdziale XVIII SWZ </t>
  </si>
  <si>
    <t xml:space="preserve">Formalina w pojemnikach do zalewania wycinków, kompatybilna z systemem opisanym w pkt. 1, kanistry o poj. 10 L - szczegółowo opisane w  w Rozdziale XVIII SWZ </t>
  </si>
  <si>
    <t>CPV: 33 69 65 00-0 Odczynniki laboratoryjne; CPV: 33 10 00 00-1 Urządzenia medyczne</t>
  </si>
  <si>
    <t>Pojemniki o poj. 1 L transparentne/nietransparentne, wyposażone w pokrywy z zaworem jednokierunkowym ze zintegrowanym zamknięciem uszczelniającym, pokrywy oznaczone kodem kreskowym 2D do rozpoznawania pojemności i śledzenia próbek oraz wyposażone w kod UDI, kompatybilne z urządzeniem opisanym w pkt. 1**</t>
  </si>
  <si>
    <t>Pojemniki o poj. 3 L transparentne/nietransparentne, wyposażone w pokrywy z zaworem jednokierunkowym ze zintegrowanym zamknięciem uszczelniającym, pokrywy oznaczone kodem kreskowym 2D do rozpoznawania pojemności i śledzenia próbek oraz wyposażone w kod UDI, kompatybilne z urządzeniem opisanym w pkt. 1**</t>
  </si>
  <si>
    <t>Pojemniki o poj. 5 L transparentne/nietransparentne, wyposażone w pokrywy z zaworem jednokierunkowym ze zintegrowanym zamknięciem uszczelniającym, pokrywy oznaczone kodem kreskowym 2D do rozpoznawania pojemności i śledzenia próbek oraz wyposażone w kod UDI, kompatybilne z urządzeniem opisanym w pkt. 1**</t>
  </si>
  <si>
    <t>Pojemniki o poj. 10 L transparentne/nietransparentne, wyposażone w pokrywy z zaworem jednokierunkowym ze zintegrowanym zamknięciem uszczelniającym, pokrywy oznaczone kodem kreskowym 2D do rozpoznawania pojemności i śledzenia próbek oraz wyposażone w kod UDI, kompatybilne z urządzeniem opisanym w pkt.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</si>
</sst>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0" xfId="0" applyFill="1"/>
    <xf numFmtId="0" fontId="0" fillId="3" borderId="0" xfId="0" applyFill="1" applyAlignment="1">
      <alignment wrapText="1"/>
    </xf>
    <xf numFmtId="0" fontId="2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2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6" borderId="0" xfId="0" applyFill="1"/>
    <xf numFmtId="0" fontId="2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2" fillId="6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 shrinkToFit="1"/>
    </xf>
    <xf numFmtId="0" fontId="0" fillId="0" borderId="6" xfId="0" applyBorder="1" applyAlignment="1">
      <alignment horizontal="right" wrapText="1" shrinkToFit="1"/>
    </xf>
    <xf numFmtId="0" fontId="0" fillId="0" borderId="7" xfId="0" applyBorder="1" applyAlignment="1">
      <alignment horizontal="right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J152"/>
  <sheetViews>
    <sheetView tabSelected="1" view="pageLayout" topLeftCell="A10" zoomScaleNormal="100" workbookViewId="0">
      <selection activeCell="A14" sqref="A14"/>
    </sheetView>
  </sheetViews>
  <sheetFormatPr defaultRowHeight="15" x14ac:dyDescent="0.25"/>
  <cols>
    <col min="1" max="1" width="3.7109375" customWidth="1"/>
    <col min="2" max="2" width="59.42578125" customWidth="1"/>
    <col min="3" max="3" width="11.140625" customWidth="1"/>
    <col min="4" max="4" width="12.28515625" customWidth="1"/>
    <col min="5" max="5" width="11" customWidth="1"/>
    <col min="6" max="6" width="5.85546875" customWidth="1"/>
    <col min="7" max="7" width="10.7109375" customWidth="1"/>
    <col min="8" max="8" width="11.140625" customWidth="1"/>
  </cols>
  <sheetData>
    <row r="1" spans="1:946" ht="21.75" customHeight="1" thickBot="1" x14ac:dyDescent="0.3">
      <c r="A1" s="29" t="s">
        <v>20</v>
      </c>
      <c r="B1" s="30"/>
      <c r="C1" s="30"/>
      <c r="D1" s="30"/>
      <c r="E1" s="30"/>
      <c r="F1" s="30"/>
      <c r="G1" s="30"/>
      <c r="H1" s="31"/>
    </row>
    <row r="2" spans="1:946" s="11" customFormat="1" ht="37.5" customHeight="1" x14ac:dyDescent="0.25">
      <c r="A2" s="26" t="s">
        <v>12</v>
      </c>
      <c r="B2" s="27"/>
      <c r="C2" s="27"/>
      <c r="D2" s="27"/>
      <c r="E2" s="27"/>
      <c r="F2" s="27"/>
      <c r="G2" s="27"/>
      <c r="H2" s="28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</row>
    <row r="3" spans="1:946" s="12" customFormat="1" ht="48" x14ac:dyDescent="0.25">
      <c r="A3" s="25" t="s">
        <v>0</v>
      </c>
      <c r="B3" s="25" t="s">
        <v>1</v>
      </c>
      <c r="C3" s="25" t="s">
        <v>7</v>
      </c>
      <c r="D3" s="25" t="s">
        <v>2</v>
      </c>
      <c r="E3" s="25" t="s">
        <v>4</v>
      </c>
      <c r="F3" s="25" t="s">
        <v>6</v>
      </c>
      <c r="G3" s="25" t="s">
        <v>3</v>
      </c>
      <c r="H3" s="25" t="s">
        <v>5</v>
      </c>
      <c r="I3" s="22"/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</row>
    <row r="4" spans="1:946" s="13" customFormat="1" ht="11.25" customHeight="1" x14ac:dyDescent="0.25">
      <c r="A4" s="19">
        <v>-1</v>
      </c>
      <c r="B4" s="19">
        <v>-2</v>
      </c>
      <c r="C4" s="19">
        <v>-3</v>
      </c>
      <c r="D4" s="19">
        <v>-4</v>
      </c>
      <c r="E4" s="19">
        <v>-5</v>
      </c>
      <c r="F4" s="19">
        <v>-6</v>
      </c>
      <c r="G4" s="19">
        <v>-7</v>
      </c>
      <c r="H4" s="19">
        <v>-8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</row>
    <row r="5" spans="1:946" ht="42" customHeight="1" x14ac:dyDescent="0.25">
      <c r="A5" s="3">
        <v>1</v>
      </c>
      <c r="B5" s="4" t="s">
        <v>16</v>
      </c>
      <c r="C5" s="20">
        <v>2</v>
      </c>
      <c r="D5" s="6"/>
      <c r="E5" s="6">
        <f t="shared" ref="E5:E13" si="0">C5*D5</f>
        <v>0</v>
      </c>
      <c r="F5" s="5">
        <v>8</v>
      </c>
      <c r="G5" s="6">
        <f>D5+D5*8%</f>
        <v>0</v>
      </c>
      <c r="H5" s="6">
        <f>E5+E5*8%</f>
        <v>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</row>
    <row r="6" spans="1:946" ht="45" x14ac:dyDescent="0.25">
      <c r="A6" s="3">
        <v>2</v>
      </c>
      <c r="B6" s="4" t="s">
        <v>21</v>
      </c>
      <c r="C6" s="20">
        <v>1500</v>
      </c>
      <c r="D6" s="6"/>
      <c r="E6" s="6">
        <f t="shared" si="0"/>
        <v>0</v>
      </c>
      <c r="F6" s="5">
        <v>8</v>
      </c>
      <c r="G6" s="6">
        <f t="shared" ref="G6:G13" si="1">D6+D6*8%</f>
        <v>0</v>
      </c>
      <c r="H6" s="6">
        <f t="shared" ref="H6:H13" si="2">E6+E6*8%</f>
        <v>0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</row>
    <row r="7" spans="1:946" ht="45" x14ac:dyDescent="0.25">
      <c r="A7" s="3">
        <v>3</v>
      </c>
      <c r="B7" s="4" t="s">
        <v>22</v>
      </c>
      <c r="C7" s="20">
        <v>1500</v>
      </c>
      <c r="D7" s="6"/>
      <c r="E7" s="6">
        <f t="shared" si="0"/>
        <v>0</v>
      </c>
      <c r="F7" s="5">
        <v>8</v>
      </c>
      <c r="G7" s="6">
        <f t="shared" si="1"/>
        <v>0</v>
      </c>
      <c r="H7" s="6">
        <f t="shared" si="2"/>
        <v>0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</row>
    <row r="8" spans="1:946" ht="45" x14ac:dyDescent="0.25">
      <c r="A8" s="3">
        <v>4</v>
      </c>
      <c r="B8" s="4" t="s">
        <v>23</v>
      </c>
      <c r="C8" s="20">
        <v>1000</v>
      </c>
      <c r="D8" s="6"/>
      <c r="E8" s="6">
        <f t="shared" si="0"/>
        <v>0</v>
      </c>
      <c r="F8" s="5">
        <v>8</v>
      </c>
      <c r="G8" s="6">
        <f t="shared" si="1"/>
        <v>0</v>
      </c>
      <c r="H8" s="6">
        <f t="shared" si="2"/>
        <v>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</row>
    <row r="9" spans="1:946" ht="45" x14ac:dyDescent="0.25">
      <c r="A9" s="3">
        <v>5</v>
      </c>
      <c r="B9" s="4" t="s">
        <v>24</v>
      </c>
      <c r="C9" s="20">
        <v>600</v>
      </c>
      <c r="D9" s="6"/>
      <c r="E9" s="6">
        <f t="shared" si="0"/>
        <v>0</v>
      </c>
      <c r="F9" s="5">
        <v>8</v>
      </c>
      <c r="G9" s="6">
        <f t="shared" si="1"/>
        <v>0</v>
      </c>
      <c r="H9" s="6">
        <f t="shared" si="2"/>
        <v>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</row>
    <row r="10" spans="1:946" x14ac:dyDescent="0.25">
      <c r="A10" s="3">
        <v>6</v>
      </c>
      <c r="B10" s="4" t="s">
        <v>13</v>
      </c>
      <c r="C10" s="20">
        <v>40</v>
      </c>
      <c r="D10" s="6"/>
      <c r="E10" s="6">
        <f t="shared" si="0"/>
        <v>0</v>
      </c>
      <c r="F10" s="5">
        <v>23</v>
      </c>
      <c r="G10" s="6">
        <f>D10+D10*23%</f>
        <v>0</v>
      </c>
      <c r="H10" s="6">
        <f>E10+E10*23%</f>
        <v>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</row>
    <row r="11" spans="1:946" ht="22.5" x14ac:dyDescent="0.25">
      <c r="A11" s="3">
        <v>7</v>
      </c>
      <c r="B11" s="4" t="s">
        <v>19</v>
      </c>
      <c r="C11" s="20">
        <v>300</v>
      </c>
      <c r="D11" s="6"/>
      <c r="E11" s="6">
        <f t="shared" si="0"/>
        <v>0</v>
      </c>
      <c r="F11" s="5">
        <v>8</v>
      </c>
      <c r="G11" s="6">
        <f t="shared" si="1"/>
        <v>0</v>
      </c>
      <c r="H11" s="6">
        <f t="shared" si="2"/>
        <v>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</row>
    <row r="12" spans="1:946" ht="22.5" x14ac:dyDescent="0.25">
      <c r="A12" s="3">
        <v>8</v>
      </c>
      <c r="B12" s="4" t="s">
        <v>18</v>
      </c>
      <c r="C12" s="20">
        <v>15000</v>
      </c>
      <c r="D12" s="6"/>
      <c r="E12" s="6">
        <f t="shared" si="0"/>
        <v>0</v>
      </c>
      <c r="F12" s="5">
        <v>8</v>
      </c>
      <c r="G12" s="6">
        <f t="shared" si="1"/>
        <v>0</v>
      </c>
      <c r="H12" s="6">
        <f t="shared" si="2"/>
        <v>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</row>
    <row r="13" spans="1:946" ht="22.5" x14ac:dyDescent="0.25">
      <c r="A13" s="3">
        <v>9</v>
      </c>
      <c r="B13" s="4" t="s">
        <v>17</v>
      </c>
      <c r="C13" s="20">
        <v>5000</v>
      </c>
      <c r="D13" s="6"/>
      <c r="E13" s="6">
        <f t="shared" si="0"/>
        <v>0</v>
      </c>
      <c r="F13" s="5">
        <v>8</v>
      </c>
      <c r="G13" s="6">
        <f t="shared" si="1"/>
        <v>0</v>
      </c>
      <c r="H13" s="6">
        <f t="shared" si="2"/>
        <v>0</v>
      </c>
    </row>
    <row r="14" spans="1:946" s="18" customFormat="1" ht="12" x14ac:dyDescent="0.2">
      <c r="A14" s="14"/>
      <c r="B14" s="15" t="s">
        <v>10</v>
      </c>
      <c r="C14" s="16" t="s">
        <v>11</v>
      </c>
      <c r="D14" s="17" t="s">
        <v>11</v>
      </c>
      <c r="E14" s="17">
        <f>SUM(E5:E13)</f>
        <v>0</v>
      </c>
      <c r="F14" s="16" t="s">
        <v>11</v>
      </c>
      <c r="G14" s="17" t="s">
        <v>11</v>
      </c>
      <c r="H14" s="17">
        <f>SUM(H5:H13)</f>
        <v>0</v>
      </c>
    </row>
    <row r="15" spans="1:946" s="9" customFormat="1" x14ac:dyDescent="0.25">
      <c r="A15" s="7"/>
      <c r="B15" s="8" t="s">
        <v>15</v>
      </c>
      <c r="C15" s="7"/>
      <c r="D15" s="7"/>
      <c r="E15" s="7"/>
      <c r="F15" s="7"/>
      <c r="G15" s="7"/>
      <c r="H15" s="7"/>
    </row>
    <row r="16" spans="1:946" s="9" customFormat="1" x14ac:dyDescent="0.25">
      <c r="A16" s="7"/>
      <c r="B16" s="8" t="s">
        <v>8</v>
      </c>
      <c r="C16" s="7"/>
      <c r="D16" s="7"/>
      <c r="E16" s="7"/>
      <c r="F16" s="7"/>
      <c r="G16" s="7"/>
      <c r="H16" s="7"/>
    </row>
    <row r="17" spans="1:8" s="10" customFormat="1" x14ac:dyDescent="0.25">
      <c r="A17" s="8"/>
      <c r="B17" s="8" t="s">
        <v>9</v>
      </c>
      <c r="C17" s="8"/>
      <c r="D17" s="8"/>
      <c r="E17" s="8"/>
      <c r="F17" s="8"/>
      <c r="G17" s="8"/>
      <c r="H17" s="8"/>
    </row>
    <row r="18" spans="1:8" s="10" customFormat="1" x14ac:dyDescent="0.25">
      <c r="A18" s="8"/>
      <c r="B18" s="8" t="s">
        <v>14</v>
      </c>
      <c r="C18" s="8"/>
      <c r="D18" s="8"/>
      <c r="E18" s="8"/>
      <c r="F18" s="8"/>
      <c r="G18" s="8"/>
      <c r="H18" s="8"/>
    </row>
    <row r="19" spans="1:8" s="10" customFormat="1" x14ac:dyDescent="0.25">
      <c r="A19" s="8"/>
      <c r="B19" s="8"/>
      <c r="C19" s="8"/>
      <c r="D19" s="8"/>
      <c r="E19" s="8"/>
      <c r="F19" s="8"/>
      <c r="G19" s="8"/>
      <c r="H19" s="8"/>
    </row>
    <row r="20" spans="1:8" s="10" customFormat="1" x14ac:dyDescent="0.25">
      <c r="A20" s="8"/>
      <c r="B20" s="8"/>
      <c r="C20" s="8"/>
      <c r="D20" s="8"/>
      <c r="E20" s="8"/>
      <c r="F20" s="8"/>
      <c r="G20" s="8"/>
      <c r="H20" s="8"/>
    </row>
    <row r="21" spans="1:8" s="10" customFormat="1" x14ac:dyDescent="0.25">
      <c r="A21" s="8"/>
      <c r="B21" s="8"/>
      <c r="C21" s="8"/>
      <c r="D21" s="8"/>
      <c r="E21" s="8"/>
      <c r="F21" s="8"/>
      <c r="G21" s="8"/>
      <c r="H21" s="8"/>
    </row>
    <row r="22" spans="1:8" s="10" customFormat="1" x14ac:dyDescent="0.25">
      <c r="A22" s="8"/>
      <c r="B22" s="8"/>
      <c r="C22" s="8"/>
      <c r="D22" s="8"/>
      <c r="E22" s="8"/>
      <c r="F22" s="8"/>
      <c r="G22" s="8"/>
      <c r="H22" s="8"/>
    </row>
    <row r="23" spans="1:8" s="10" customFormat="1" x14ac:dyDescent="0.25">
      <c r="A23" s="8"/>
      <c r="B23" s="8"/>
      <c r="C23" s="8"/>
      <c r="D23" s="8"/>
      <c r="E23" s="8"/>
      <c r="F23" s="8"/>
      <c r="G23" s="8"/>
      <c r="H23" s="8"/>
    </row>
    <row r="24" spans="1:8" s="10" customFormat="1" x14ac:dyDescent="0.25">
      <c r="A24" s="8"/>
      <c r="B24" s="8"/>
      <c r="C24" s="8"/>
      <c r="D24" s="8"/>
      <c r="E24" s="8"/>
      <c r="F24" s="8"/>
      <c r="G24" s="8"/>
      <c r="H24" s="8"/>
    </row>
    <row r="25" spans="1:8" s="10" customFormat="1" x14ac:dyDescent="0.25">
      <c r="A25" s="8"/>
      <c r="B25" s="8"/>
      <c r="C25" s="8"/>
      <c r="D25" s="8"/>
      <c r="E25" s="8"/>
      <c r="F25" s="8"/>
      <c r="G25" s="8"/>
      <c r="H25" s="8"/>
    </row>
    <row r="26" spans="1:8" s="10" customFormat="1" x14ac:dyDescent="0.25">
      <c r="A26" s="8"/>
      <c r="B26" s="8"/>
      <c r="C26" s="8"/>
      <c r="D26" s="8"/>
      <c r="E26" s="8"/>
      <c r="F26" s="8"/>
      <c r="G26" s="8"/>
      <c r="H26" s="8"/>
    </row>
    <row r="27" spans="1:8" s="10" customFormat="1" x14ac:dyDescent="0.25">
      <c r="A27" s="8"/>
      <c r="B27" s="8"/>
      <c r="C27" s="8"/>
      <c r="D27" s="8"/>
      <c r="E27" s="8"/>
      <c r="F27" s="8"/>
      <c r="G27" s="8"/>
      <c r="H27" s="8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</sheetData>
  <mergeCells count="2">
    <mergeCell ref="A2:H2"/>
    <mergeCell ref="A1:H1"/>
  </mergeCells>
  <pageMargins left="0.7" right="0.7" top="0.75" bottom="0.75" header="0.3" footer="0.3"/>
  <pageSetup paperSize="9" orientation="landscape" r:id="rId1"/>
  <headerFooter>
    <oddHeader>&amp;L&amp;"-,Pogrubiony"&amp;14Znak sprawy: ZP/220/39/23&amp;C&amp;"-,Pogrubiony"&amp;14Formularz cen jednostkowych&amp;R&amp;"-,Pogrubiony"&amp;14Załącznik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2023-05-11T04:06:03Z</cp:lastPrinted>
  <dcterms:created xsi:type="dcterms:W3CDTF">2023-05-11T04:03:58Z</dcterms:created>
  <dcterms:modified xsi:type="dcterms:W3CDTF">2023-05-30T09:00:21Z</dcterms:modified>
</cp:coreProperties>
</file>