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01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<sst xmlns="http://schemas.openxmlformats.org/spreadsheetml/2006/main" count="437" uniqueCount="137">
  <si>
    <t>Phytomenadione 10mg/1ml *1amp.</t>
  </si>
  <si>
    <t>Colistin 1000000 j.m.inj *20fiol.</t>
  </si>
  <si>
    <t>Metamizole natrium 1g/2ml *5amp.możliwość łączenia z tramadolem w mieszance p.bólowej</t>
  </si>
  <si>
    <t>Metamizole natrium 2,5g/5ml *5amp.możliwość łączenia z tramadolem w mieszance p.bólowej</t>
  </si>
  <si>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</si>
  <si>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</si>
  <si>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</si>
  <si>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</si>
  <si>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</si>
  <si>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</si>
  <si>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</si>
  <si>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</si>
  <si>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</si>
  <si>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</si>
  <si>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</si>
  <si>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</si>
  <si>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</si>
  <si>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</si>
  <si>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</si>
  <si>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Antazoline 0,1g/2ml *10amp.</t>
  </si>
  <si>
    <t>Digoxin 0,5mg/2ml. *5amp.</t>
  </si>
  <si>
    <t>Epinephrine 0,1%- 1ml. *10amp.</t>
  </si>
  <si>
    <t>Paracetamol 1,0g/100ml fl.</t>
  </si>
  <si>
    <t>Tramadol h/chlor. 100mg/2ml *5amp.</t>
  </si>
  <si>
    <t>Tramadol h/chlor. 50mg/ml *5amp.</t>
  </si>
  <si>
    <t>Omeprazole 40 mg.*1 fiol./amp,rozp. w soli fizjologicznej,do wlewów dożylnych</t>
  </si>
  <si>
    <t>Ampicillin 1,0g *1fiol.</t>
  </si>
  <si>
    <t>Ceftazidime 1,0g *fiol.</t>
  </si>
  <si>
    <t>Cefazolin 1,0g *1fiol.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</si>
  <si>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</si>
  <si>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</si>
  <si>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</si>
  <si>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</si>
  <si>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</si>
  <si>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</si>
  <si>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</si>
  <si>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</si>
  <si>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</si>
  <si>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</si>
  <si>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</si>
  <si>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</si>
  <si>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</si>
  <si>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</si>
  <si>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</si>
  <si>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</si>
  <si>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</si>
  <si>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</si>
  <si>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</si>
  <si>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</si>
  <si>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</si>
  <si>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</si>
  <si>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</si>
  <si>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</si>
  <si>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</si>
  <si>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</si>
  <si>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</si>
  <si>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</si>
  <si>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</si>
  <si>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</si>
  <si>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</si>
  <si>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</si>
  <si>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</si>
  <si>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</si>
  <si>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 programie Excel proszę wypełniać jedynie biale pola arkusza.</t>
  </si>
  <si>
    <t>Aqua pro injectione 10ml *100amp.(poliet.)</t>
  </si>
  <si>
    <t>Atropinum sulf. 0,5mg/1ml *10amp.</t>
  </si>
  <si>
    <t>Atropinum sulf. 1mg/1ml *10amp.</t>
  </si>
  <si>
    <t>Calcium chloratum 10%- 10ml. *10amp.</t>
  </si>
  <si>
    <t>Clemastine 2mg/2ml *5amp.</t>
  </si>
  <si>
    <t>Diazepam 10mg/2ml *50amp.</t>
  </si>
  <si>
    <t>Diazepam 5mg/2,5ml *5wlewek</t>
  </si>
  <si>
    <t>Dopamine h/ch.4%- 5ml. *10amp.</t>
  </si>
  <si>
    <t>Haloperidol 5mg/1ml *10amp.</t>
  </si>
  <si>
    <t>Heparin 25tys.j.m. *10fiol.</t>
  </si>
  <si>
    <t>Metoclopramide 10mg/2ml *5amp.</t>
  </si>
  <si>
    <t>Midazolam 15mg/3ml *5amp.</t>
  </si>
  <si>
    <t>Midazolam 50mg/10ml *5amp.</t>
  </si>
  <si>
    <t>Midazolam 5mg/5ml *10amp.</t>
  </si>
  <si>
    <t>Natrium bicarbonicum 8,4%- 20ml *10amp.</t>
  </si>
  <si>
    <t>Natrium chloratum 10% 10ml *100amp.(polipropylen)</t>
  </si>
  <si>
    <t>Norepinephrine 1mg/1ml *10amp.</t>
  </si>
  <si>
    <t>Norepinephrine 4mg/4ml *5amp.</t>
  </si>
  <si>
    <t>Papaverine h/ch. 40mg/2ml *10amp.</t>
  </si>
  <si>
    <t>Piracetam 20%- 60ml *1 fl. i.v.</t>
  </si>
  <si>
    <t>Salbutamol 0,5mg/1ml *10amp.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</si>
  <si>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</si>
  <si>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</si>
  <si>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</si>
  <si>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</si>
  <si>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</si>
  <si>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</si>
  <si>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</si>
  <si>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</si>
  <si>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</si>
  <si>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</si>
  <si>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</si>
  <si>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</si>
  <si>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</si>
  <si>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</si>
  <si>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</si>
  <si>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Amoxicillin + Clavulanic Acid 2,2g fiol.</t>
  </si>
  <si>
    <t>Ampicillin 0,5g *1fiol.</t>
  </si>
  <si>
    <t>Amiodarone h/chlor. 0,15g/3ml *6amp.</t>
  </si>
  <si>
    <t>Drotaverine h/chlor. 40mg/2ml. *5amp.</t>
  </si>
  <si>
    <t>Drotaverine h/chlor. tabl. 40mg *20tabl.</t>
  </si>
  <si>
    <t>Cefotaxime 1,0g *fiol.</t>
  </si>
  <si>
    <t>Doxycycline 0,1g/5ml *10amp.</t>
  </si>
  <si>
    <t>Dobutamine 0,25g *1amp./fiol.</t>
  </si>
  <si>
    <t>Gentamycin 80mg/2ml *10amp. i.v.m</t>
  </si>
  <si>
    <t>Ceftriaxone 1g *fiol.</t>
  </si>
  <si>
    <t>Vancomycin 1,0g * 1fiol./amp.z możliwością podania doustnego</t>
  </si>
  <si>
    <t>Clopidogrel 75 mg.*28 tabl.powl.</t>
  </si>
  <si>
    <t>Calcium glubionate lub gluconate  10% - 10ml *10amp.</t>
  </si>
  <si>
    <t>Tetanus antitoxin  250j.m./1ml. *1amp./amp.- strzyk.</t>
  </si>
  <si>
    <t>Ilość</t>
  </si>
  <si>
    <t>Etamsylate 12,5%- 2ml *amp.</t>
  </si>
  <si>
    <t>Ramipril 5 mg.*30 tabl. do dzielenia</t>
  </si>
  <si>
    <t>Amikacin 0,25g/2ml *1amp.</t>
  </si>
  <si>
    <t>Amikacin 0,5g/2ml *1amp.</t>
  </si>
  <si>
    <t>Amikacin 1,0g/4ml *1amp.</t>
  </si>
  <si>
    <t>Lidocaine h/ch. 1%- 20ml *5fiol.*</t>
  </si>
  <si>
    <t>Lidocaine h/ch. 1%- 2ml *10amp.*</t>
  </si>
  <si>
    <t>Lidocaine h/ch. 2%- 20ml *5fiol.*</t>
  </si>
  <si>
    <t>Lidocaine h/ch. 2%- 2ml *10amp.*</t>
  </si>
  <si>
    <t>Meropenem 1,0g *10fiol.</t>
  </si>
  <si>
    <t>Paracetamol 0,5g/50ml fl.</t>
  </si>
  <si>
    <t>Polystyrene Sulfonate- proszek doustny lub do sporz. zawiesiny doodbytniczej zawierający sól wapniową 1,2 Ca/15g - 300g</t>
  </si>
  <si>
    <t>Pakiet Nr 1 - AMPUŁKI</t>
  </si>
  <si>
    <t>Pakiet Nr 2 - ANTYBIOTYKI - penicyliny i ich pochodne</t>
  </si>
  <si>
    <t>Pakiet Nr 5 - ANTYBIOTYKI - AMINOGLIKOZYDY</t>
  </si>
  <si>
    <t xml:space="preserve">Pakiet Nr 6 - ANTYBIOTYKI RÓŻNE </t>
  </si>
  <si>
    <t>Pakiet Nr 3 - LEKI</t>
  </si>
  <si>
    <t>Załącznik Nr 1</t>
  </si>
  <si>
    <t>Pakiet Nr 4 - LEKI 2</t>
  </si>
  <si>
    <t>Pakiet Nr 7 - LEKI 3</t>
  </si>
  <si>
    <t>Pakiet Nr 8 - LEKI 4</t>
  </si>
  <si>
    <t>Pakiet Nr 9 - LEKI 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</si>
</sst>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16" fillId="33" borderId="17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top"/>
    </xf>
    <xf numFmtId="4" fontId="8" fillId="32" borderId="12" xfId="0" applyNumberFormat="1" applyFont="1" applyFill="1" applyBorder="1" applyAlignment="1">
      <alignment horizontal="center"/>
    </xf>
    <xf numFmtId="44" fontId="8" fillId="32" borderId="19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1" xfId="61" applyFont="1" applyFill="1" applyBorder="1" applyAlignment="1">
      <alignment/>
    </xf>
    <xf numFmtId="0" fontId="16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" fontId="8" fillId="32" borderId="2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6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 wrapText="1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44" fontId="17" fillId="33" borderId="10" xfId="0" applyNumberFormat="1" applyFont="1" applyFill="1" applyBorder="1" applyAlignment="1">
      <alignment horizontal="right"/>
    </xf>
    <xf numFmtId="44" fontId="17" fillId="33" borderId="26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3" borderId="26" xfId="0" applyNumberFormat="1" applyFont="1" applyFill="1" applyBorder="1" applyAlignment="1">
      <alignment/>
    </xf>
    <xf numFmtId="0" fontId="0" fillId="33" borderId="23" xfId="0" applyFont="1" applyFill="1" applyBorder="1" applyAlignment="1">
      <alignment wrapText="1"/>
    </xf>
    <xf numFmtId="44" fontId="0" fillId="33" borderId="23" xfId="0" applyNumberForma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44" fontId="0" fillId="33" borderId="24" xfId="0" applyNumberFormat="1" applyFill="1" applyBorder="1" applyAlignment="1">
      <alignment/>
    </xf>
    <xf numFmtId="44" fontId="0" fillId="33" borderId="28" xfId="0" applyNumberForma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44" fontId="0" fillId="33" borderId="30" xfId="0" applyNumberForma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44" fontId="0" fillId="33" borderId="25" xfId="0" applyNumberFormat="1" applyFill="1" applyBorder="1" applyAlignment="1">
      <alignment/>
    </xf>
    <xf numFmtId="44" fontId="0" fillId="33" borderId="32" xfId="0" applyNumberFormat="1" applyFill="1" applyBorder="1" applyAlignment="1">
      <alignment/>
    </xf>
    <xf numFmtId="44" fontId="1" fillId="33" borderId="33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66" fontId="0" fillId="33" borderId="23" xfId="0" applyNumberFormat="1" applyFill="1" applyBorder="1" applyAlignment="1">
      <alignment wrapText="1"/>
    </xf>
    <xf numFmtId="166" fontId="0" fillId="33" borderId="24" xfId="0" applyNumberFormat="1" applyFill="1" applyBorder="1" applyAlignment="1">
      <alignment wrapText="1"/>
    </xf>
    <xf numFmtId="0" fontId="18" fillId="0" borderId="23" xfId="0" applyFont="1" applyFill="1" applyBorder="1" applyAlignment="1">
      <alignment horizontal="center" wrapText="1"/>
    </xf>
    <xf numFmtId="4" fontId="18" fillId="0" borderId="23" xfId="0" applyNumberFormat="1" applyFont="1" applyFill="1" applyBorder="1" applyAlignment="1">
      <alignment horizontal="center" wrapText="1"/>
    </xf>
    <xf numFmtId="44" fontId="0" fillId="33" borderId="23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 wrapText="1"/>
    </xf>
    <xf numFmtId="4" fontId="18" fillId="0" borderId="24" xfId="0" applyNumberFormat="1" applyFont="1" applyFill="1" applyBorder="1" applyAlignment="1">
      <alignment horizontal="center" wrapText="1"/>
    </xf>
    <xf numFmtId="44" fontId="0" fillId="33" borderId="24" xfId="0" applyNumberFormat="1" applyFont="1" applyFill="1" applyBorder="1" applyAlignment="1">
      <alignment/>
    </xf>
    <xf numFmtId="44" fontId="0" fillId="33" borderId="25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4" fontId="0" fillId="32" borderId="25" xfId="0" applyNumberFormat="1" applyFill="1" applyBorder="1" applyAlignment="1">
      <alignment horizontal="center"/>
    </xf>
    <xf numFmtId="4" fontId="0" fillId="32" borderId="24" xfId="0" applyNumberFormat="1" applyFill="1" applyBorder="1" applyAlignment="1">
      <alignment horizontal="center"/>
    </xf>
    <xf numFmtId="4" fontId="0" fillId="32" borderId="23" xfId="0" applyNumberFormat="1" applyFill="1" applyBorder="1" applyAlignment="1">
      <alignment horizontal="center"/>
    </xf>
    <xf numFmtId="9" fontId="0" fillId="32" borderId="24" xfId="0" applyNumberFormat="1" applyFill="1" applyBorder="1" applyAlignment="1">
      <alignment horizontal="center"/>
    </xf>
    <xf numFmtId="9" fontId="18" fillId="0" borderId="24" xfId="0" applyNumberFormat="1" applyFont="1" applyFill="1" applyBorder="1" applyAlignment="1">
      <alignment horizontal="center" wrapText="1"/>
    </xf>
    <xf numFmtId="9" fontId="18" fillId="0" borderId="23" xfId="0" applyNumberFormat="1" applyFont="1" applyFill="1" applyBorder="1" applyAlignment="1">
      <alignment horizontal="center" wrapText="1"/>
    </xf>
    <xf numFmtId="9" fontId="18" fillId="0" borderId="25" xfId="0" applyNumberFormat="1" applyFont="1" applyFill="1" applyBorder="1" applyAlignment="1">
      <alignment horizontal="center" wrapText="1"/>
    </xf>
    <xf numFmtId="0" fontId="19" fillId="33" borderId="23" xfId="0" applyFont="1" applyFill="1" applyBorder="1" applyAlignment="1">
      <alignment wrapText="1"/>
    </xf>
    <xf numFmtId="4" fontId="19" fillId="32" borderId="23" xfId="0" applyNumberFormat="1" applyFont="1" applyFill="1" applyBorder="1" applyAlignment="1">
      <alignment horizontal="center"/>
    </xf>
    <xf numFmtId="44" fontId="19" fillId="33" borderId="23" xfId="0" applyNumberFormat="1" applyFont="1" applyFill="1" applyBorder="1" applyAlignment="1">
      <alignment/>
    </xf>
    <xf numFmtId="44" fontId="19" fillId="33" borderId="30" xfId="0" applyNumberFormat="1" applyFont="1" applyFill="1" applyBorder="1" applyAlignment="1">
      <alignment/>
    </xf>
    <xf numFmtId="0" fontId="20" fillId="33" borderId="27" xfId="0" applyFont="1" applyFill="1" applyBorder="1" applyAlignment="1">
      <alignment horizontal="center"/>
    </xf>
    <xf numFmtId="0" fontId="19" fillId="33" borderId="24" xfId="0" applyFont="1" applyFill="1" applyBorder="1" applyAlignment="1">
      <alignment/>
    </xf>
    <xf numFmtId="4" fontId="19" fillId="32" borderId="24" xfId="0" applyNumberFormat="1" applyFont="1" applyFill="1" applyBorder="1" applyAlignment="1">
      <alignment horizontal="center"/>
    </xf>
    <xf numFmtId="9" fontId="19" fillId="32" borderId="24" xfId="0" applyNumberFormat="1" applyFont="1" applyFill="1" applyBorder="1" applyAlignment="1">
      <alignment horizontal="center"/>
    </xf>
    <xf numFmtId="44" fontId="19" fillId="33" borderId="24" xfId="0" applyNumberFormat="1" applyFont="1" applyFill="1" applyBorder="1" applyAlignment="1">
      <alignment/>
    </xf>
    <xf numFmtId="44" fontId="19" fillId="33" borderId="28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5" xfId="0" applyFont="1" applyFill="1" applyBorder="1" applyAlignment="1">
      <alignment wrapText="1"/>
    </xf>
    <xf numFmtId="4" fontId="19" fillId="32" borderId="25" xfId="0" applyNumberFormat="1" applyFont="1" applyFill="1" applyBorder="1" applyAlignment="1">
      <alignment horizontal="center"/>
    </xf>
    <xf numFmtId="44" fontId="19" fillId="33" borderId="25" xfId="0" applyNumberFormat="1" applyFont="1" applyFill="1" applyBorder="1" applyAlignment="1">
      <alignment/>
    </xf>
    <xf numFmtId="44" fontId="19" fillId="33" borderId="32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49" fontId="21" fillId="32" borderId="0" xfId="0" applyNumberFormat="1" applyFont="1" applyFill="1" applyBorder="1" applyAlignment="1">
      <alignment vertical="center"/>
    </xf>
    <xf numFmtId="0" fontId="22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right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24" fillId="33" borderId="17" xfId="0" applyFont="1" applyFill="1" applyBorder="1" applyAlignment="1">
      <alignment vertical="center"/>
    </xf>
    <xf numFmtId="2" fontId="23" fillId="33" borderId="18" xfId="0" applyNumberFormat="1" applyFont="1" applyFill="1" applyBorder="1" applyAlignment="1">
      <alignment vertical="top"/>
    </xf>
    <xf numFmtId="44" fontId="24" fillId="33" borderId="10" xfId="0" applyNumberFormat="1" applyFont="1" applyFill="1" applyBorder="1" applyAlignment="1">
      <alignment horizontal="right"/>
    </xf>
    <xf numFmtId="4" fontId="23" fillId="32" borderId="12" xfId="0" applyNumberFormat="1" applyFont="1" applyFill="1" applyBorder="1" applyAlignment="1">
      <alignment horizontal="center"/>
    </xf>
    <xf numFmtId="44" fontId="23" fillId="32" borderId="19" xfId="61" applyFont="1" applyFill="1" applyBorder="1" applyAlignment="1">
      <alignment/>
    </xf>
    <xf numFmtId="44" fontId="23" fillId="32" borderId="12" xfId="61" applyFont="1" applyFill="1" applyBorder="1" applyAlignment="1">
      <alignment/>
    </xf>
    <xf numFmtId="44" fontId="23" fillId="32" borderId="11" xfId="61" applyFont="1" applyFill="1" applyBorder="1" applyAlignment="1">
      <alignment/>
    </xf>
    <xf numFmtId="0" fontId="24" fillId="33" borderId="20" xfId="0" applyFont="1" applyFill="1" applyBorder="1" applyAlignment="1">
      <alignment vertical="center"/>
    </xf>
    <xf numFmtId="2" fontId="23" fillId="33" borderId="21" xfId="0" applyNumberFormat="1" applyFont="1" applyFill="1" applyBorder="1" applyAlignment="1">
      <alignment vertical="top"/>
    </xf>
    <xf numFmtId="44" fontId="24" fillId="33" borderId="26" xfId="0" applyNumberFormat="1" applyFont="1" applyFill="1" applyBorder="1" applyAlignment="1">
      <alignment horizontal="right"/>
    </xf>
    <xf numFmtId="4" fontId="23" fillId="32" borderId="22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vertical="top" wrapText="1"/>
    </xf>
    <xf numFmtId="0" fontId="24" fillId="32" borderId="0" xfId="0" applyFont="1" applyFill="1" applyBorder="1" applyAlignment="1">
      <alignment horizontal="center" vertical="center"/>
    </xf>
    <xf numFmtId="3" fontId="24" fillId="32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9" fontId="0" fillId="32" borderId="23" xfId="0" applyNumberFormat="1" applyFill="1" applyBorder="1" applyAlignment="1">
      <alignment horizontal="center"/>
    </xf>
    <xf numFmtId="9" fontId="0" fillId="32" borderId="25" xfId="0" applyNumberFormat="1" applyFill="1" applyBorder="1" applyAlignment="1">
      <alignment horizontal="center"/>
    </xf>
    <xf numFmtId="9" fontId="19" fillId="32" borderId="23" xfId="0" applyNumberFormat="1" applyFont="1" applyFill="1" applyBorder="1" applyAlignment="1">
      <alignment horizontal="center"/>
    </xf>
    <xf numFmtId="44" fontId="20" fillId="33" borderId="33" xfId="0" applyNumberFormat="1" applyFont="1" applyFill="1" applyBorder="1" applyAlignment="1">
      <alignment/>
    </xf>
    <xf numFmtId="44" fontId="20" fillId="33" borderId="26" xfId="0" applyNumberFormat="1" applyFont="1" applyFill="1" applyBorder="1" applyAlignment="1">
      <alignment/>
    </xf>
    <xf numFmtId="0" fontId="18" fillId="0" borderId="25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0" fillId="33" borderId="23" xfId="0" applyFont="1" applyFill="1" applyBorder="1" applyAlignment="1">
      <alignment wrapText="1"/>
    </xf>
    <xf numFmtId="0" fontId="20" fillId="33" borderId="29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9" fontId="19" fillId="32" borderId="2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5" fillId="34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wrapText="1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" fontId="18" fillId="0" borderId="2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0" fillId="33" borderId="35" xfId="0" applyFill="1" applyBorder="1" applyAlignment="1">
      <alignment wrapText="1"/>
    </xf>
    <xf numFmtId="4" fontId="0" fillId="32" borderId="35" xfId="0" applyNumberFormat="1" applyFill="1" applyBorder="1" applyAlignment="1">
      <alignment horizontal="center"/>
    </xf>
    <xf numFmtId="9" fontId="0" fillId="32" borderId="35" xfId="0" applyNumberFormat="1" applyFill="1" applyBorder="1" applyAlignment="1">
      <alignment horizontal="center"/>
    </xf>
    <xf numFmtId="44" fontId="0" fillId="33" borderId="35" xfId="0" applyNumberFormat="1" applyFill="1" applyBorder="1" applyAlignment="1">
      <alignment/>
    </xf>
    <xf numFmtId="44" fontId="0" fillId="33" borderId="18" xfId="0" applyNumberFormat="1" applyFill="1" applyBorder="1" applyAlignment="1">
      <alignment/>
    </xf>
    <xf numFmtId="0" fontId="13" fillId="0" borderId="22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20" fillId="0" borderId="0" xfId="52" applyFont="1" applyFill="1" applyBorder="1" applyAlignment="1">
      <alignment vertical="top" wrapText="1" shrinkToFit="1"/>
      <protection/>
    </xf>
    <xf numFmtId="0" fontId="19" fillId="0" borderId="0" xfId="0" applyFont="1" applyAlignment="1">
      <alignment wrapText="1"/>
    </xf>
    <xf numFmtId="0" fontId="1" fillId="0" borderId="19" xfId="52" applyFont="1" applyFill="1" applyBorder="1" applyAlignment="1">
      <alignment vertical="top" wrapText="1" shrinkToFit="1"/>
      <protection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Border="1" applyAlignment="1">
      <alignment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1" fillId="0" borderId="22" xfId="52" applyFont="1" applyFill="1" applyBorder="1" applyAlignment="1">
      <alignment vertical="top" wrapText="1" shrinkToFit="1"/>
      <protection/>
    </xf>
    <xf numFmtId="0" fontId="0" fillId="33" borderId="35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9" fontId="18" fillId="0" borderId="35" xfId="0" applyNumberFormat="1" applyFont="1" applyFill="1" applyBorder="1" applyAlignment="1">
      <alignment horizontal="center" wrapText="1"/>
    </xf>
    <xf numFmtId="44" fontId="0" fillId="33" borderId="35" xfId="0" applyNumberFormat="1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4" fontId="0" fillId="32" borderId="35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wrapText="1"/>
    </xf>
    <xf numFmtId="4" fontId="0" fillId="32" borderId="24" xfId="0" applyNumberFormat="1" applyFont="1" applyFill="1" applyBorder="1" applyAlignment="1">
      <alignment horizontal="center"/>
    </xf>
    <xf numFmtId="9" fontId="0" fillId="32" borderId="24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wrapText="1"/>
    </xf>
    <xf numFmtId="4" fontId="0" fillId="32" borderId="23" xfId="0" applyNumberFormat="1" applyFont="1" applyFill="1" applyBorder="1" applyAlignment="1">
      <alignment horizontal="center"/>
    </xf>
    <xf numFmtId="9" fontId="0" fillId="32" borderId="23" xfId="0" applyNumberFormat="1" applyFont="1" applyFill="1" applyBorder="1" applyAlignment="1">
      <alignment horizontal="center"/>
    </xf>
    <xf numFmtId="4" fontId="0" fillId="32" borderId="25" xfId="0" applyNumberFormat="1" applyFont="1" applyFill="1" applyBorder="1" applyAlignment="1">
      <alignment horizontal="center"/>
    </xf>
    <xf numFmtId="9" fontId="0" fillId="32" borderId="25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"/>
  <sheetViews>
    <sheetView tabSelected="1" zoomScalePageLayoutView="0" workbookViewId="0" topLeftCell="A5">
      <selection activeCell="C26" sqref="C26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127</v>
      </c>
      <c r="B4" s="175"/>
      <c r="F4" s="3"/>
      <c r="G4" s="3"/>
      <c r="H4" s="3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40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8"/>
      <c r="B7" s="19"/>
      <c r="C7" s="20"/>
      <c r="D7" s="21"/>
      <c r="E7" s="22"/>
      <c r="F7" s="23"/>
      <c r="G7" s="59"/>
      <c r="H7" s="21" t="s">
        <v>94</v>
      </c>
      <c r="I7" s="22" t="s">
        <v>13</v>
      </c>
      <c r="J7" s="21" t="s">
        <v>95</v>
      </c>
      <c r="K7" s="22" t="s">
        <v>96</v>
      </c>
    </row>
    <row r="8" spans="1:13" ht="14.25" customHeight="1">
      <c r="A8" s="101" t="s">
        <v>29</v>
      </c>
      <c r="B8" s="102" t="s">
        <v>19</v>
      </c>
      <c r="C8" s="196"/>
      <c r="D8" s="196"/>
      <c r="E8" s="208">
        <v>10</v>
      </c>
      <c r="F8" s="103"/>
      <c r="G8" s="104"/>
      <c r="H8" s="105">
        <f>F8*G8+F8</f>
        <v>0</v>
      </c>
      <c r="I8" s="105">
        <f>E8*F8</f>
        <v>0</v>
      </c>
      <c r="J8" s="105">
        <f>I8*G8</f>
        <v>0</v>
      </c>
      <c r="K8" s="106">
        <f>I8*G8+I8</f>
        <v>0</v>
      </c>
      <c r="M8" s="9"/>
    </row>
    <row r="9" spans="1:11" ht="12.75">
      <c r="A9" s="149" t="s">
        <v>30</v>
      </c>
      <c r="B9" s="97" t="s">
        <v>64</v>
      </c>
      <c r="C9" s="152"/>
      <c r="D9" s="152"/>
      <c r="E9" s="153">
        <v>60</v>
      </c>
      <c r="F9" s="98"/>
      <c r="G9" s="142"/>
      <c r="H9" s="99">
        <f aca="true" t="shared" si="0" ref="H9:H41">F9*G9+F9</f>
        <v>0</v>
      </c>
      <c r="I9" s="99">
        <f aca="true" t="shared" si="1" ref="I9:I41">E9*F9</f>
        <v>0</v>
      </c>
      <c r="J9" s="99">
        <f aca="true" t="shared" si="2" ref="J9:J41">I9*G9</f>
        <v>0</v>
      </c>
      <c r="K9" s="100">
        <f aca="true" t="shared" si="3" ref="K9:K41">I9*G9+I9</f>
        <v>0</v>
      </c>
    </row>
    <row r="10" spans="1:11" ht="12.75">
      <c r="A10" s="149" t="s">
        <v>31</v>
      </c>
      <c r="B10" s="107" t="s">
        <v>65</v>
      </c>
      <c r="C10" s="152"/>
      <c r="D10" s="152"/>
      <c r="E10" s="153">
        <v>30</v>
      </c>
      <c r="F10" s="98"/>
      <c r="G10" s="142"/>
      <c r="H10" s="99">
        <f t="shared" si="0"/>
        <v>0</v>
      </c>
      <c r="I10" s="99">
        <f t="shared" si="1"/>
        <v>0</v>
      </c>
      <c r="J10" s="99">
        <f t="shared" si="2"/>
        <v>0</v>
      </c>
      <c r="K10" s="100">
        <f t="shared" si="3"/>
        <v>0</v>
      </c>
    </row>
    <row r="11" spans="1:11" ht="16.5" customHeight="1">
      <c r="A11" s="149" t="s">
        <v>32</v>
      </c>
      <c r="B11" s="107" t="s">
        <v>66</v>
      </c>
      <c r="C11" s="209"/>
      <c r="D11" s="209"/>
      <c r="E11" s="153">
        <v>15</v>
      </c>
      <c r="F11" s="98"/>
      <c r="G11" s="142"/>
      <c r="H11" s="99">
        <f t="shared" si="0"/>
        <v>0</v>
      </c>
      <c r="I11" s="99">
        <f t="shared" si="1"/>
        <v>0</v>
      </c>
      <c r="J11" s="99">
        <f t="shared" si="2"/>
        <v>0</v>
      </c>
      <c r="K11" s="100">
        <f t="shared" si="3"/>
        <v>0</v>
      </c>
    </row>
    <row r="12" spans="1:11" ht="14.25" customHeight="1">
      <c r="A12" s="149" t="s">
        <v>33</v>
      </c>
      <c r="B12" s="107" t="s">
        <v>67</v>
      </c>
      <c r="C12" s="152"/>
      <c r="D12" s="152"/>
      <c r="E12" s="153">
        <v>80</v>
      </c>
      <c r="F12" s="98"/>
      <c r="G12" s="142"/>
      <c r="H12" s="99">
        <f t="shared" si="0"/>
        <v>0</v>
      </c>
      <c r="I12" s="99">
        <f t="shared" si="1"/>
        <v>0</v>
      </c>
      <c r="J12" s="99">
        <f t="shared" si="2"/>
        <v>0</v>
      </c>
      <c r="K12" s="100">
        <f t="shared" si="3"/>
        <v>0</v>
      </c>
    </row>
    <row r="13" spans="1:11" ht="12.75">
      <c r="A13" s="149" t="s">
        <v>34</v>
      </c>
      <c r="B13" s="97" t="s">
        <v>68</v>
      </c>
      <c r="C13" s="152"/>
      <c r="D13" s="152"/>
      <c r="E13" s="153">
        <v>40</v>
      </c>
      <c r="F13" s="98"/>
      <c r="G13" s="142"/>
      <c r="H13" s="99">
        <f t="shared" si="0"/>
        <v>0</v>
      </c>
      <c r="I13" s="99">
        <f t="shared" si="1"/>
        <v>0</v>
      </c>
      <c r="J13" s="99">
        <f t="shared" si="2"/>
        <v>0</v>
      </c>
      <c r="K13" s="100">
        <f t="shared" si="3"/>
        <v>0</v>
      </c>
    </row>
    <row r="14" spans="1:11" ht="12.75">
      <c r="A14" s="149" t="s">
        <v>35</v>
      </c>
      <c r="B14" s="107" t="s">
        <v>69</v>
      </c>
      <c r="C14" s="152"/>
      <c r="D14" s="152"/>
      <c r="E14" s="153">
        <v>12</v>
      </c>
      <c r="F14" s="98"/>
      <c r="G14" s="142"/>
      <c r="H14" s="99">
        <f t="shared" si="0"/>
        <v>0</v>
      </c>
      <c r="I14" s="99">
        <f t="shared" si="1"/>
        <v>0</v>
      </c>
      <c r="J14" s="99">
        <f t="shared" si="2"/>
        <v>0</v>
      </c>
      <c r="K14" s="100">
        <f t="shared" si="3"/>
        <v>0</v>
      </c>
    </row>
    <row r="15" spans="1:11" ht="12.75">
      <c r="A15" s="149" t="s">
        <v>36</v>
      </c>
      <c r="B15" s="107" t="s">
        <v>70</v>
      </c>
      <c r="C15" s="152"/>
      <c r="D15" s="152"/>
      <c r="E15" s="153">
        <v>2</v>
      </c>
      <c r="F15" s="98"/>
      <c r="G15" s="142"/>
      <c r="H15" s="99">
        <f t="shared" si="0"/>
        <v>0</v>
      </c>
      <c r="I15" s="99">
        <f t="shared" si="1"/>
        <v>0</v>
      </c>
      <c r="J15" s="99">
        <f t="shared" si="2"/>
        <v>0</v>
      </c>
      <c r="K15" s="100">
        <f t="shared" si="3"/>
        <v>0</v>
      </c>
    </row>
    <row r="16" spans="1:11" ht="12.75">
      <c r="A16" s="149" t="s">
        <v>37</v>
      </c>
      <c r="B16" s="107" t="s">
        <v>20</v>
      </c>
      <c r="C16" s="152"/>
      <c r="D16" s="152"/>
      <c r="E16" s="153">
        <v>25</v>
      </c>
      <c r="F16" s="98"/>
      <c r="G16" s="142"/>
      <c r="H16" s="99">
        <f t="shared" si="0"/>
        <v>0</v>
      </c>
      <c r="I16" s="99">
        <f t="shared" si="1"/>
        <v>0</v>
      </c>
      <c r="J16" s="99">
        <f t="shared" si="2"/>
        <v>0</v>
      </c>
      <c r="K16" s="100">
        <f t="shared" si="3"/>
        <v>0</v>
      </c>
    </row>
    <row r="17" spans="1:11" ht="12.75">
      <c r="A17" s="149" t="s">
        <v>38</v>
      </c>
      <c r="B17" s="107" t="s">
        <v>71</v>
      </c>
      <c r="C17" s="152"/>
      <c r="D17" s="152"/>
      <c r="E17" s="153">
        <v>45</v>
      </c>
      <c r="F17" s="98"/>
      <c r="G17" s="142"/>
      <c r="H17" s="99">
        <f t="shared" si="0"/>
        <v>0</v>
      </c>
      <c r="I17" s="99">
        <f t="shared" si="1"/>
        <v>0</v>
      </c>
      <c r="J17" s="99">
        <f t="shared" si="2"/>
        <v>0</v>
      </c>
      <c r="K17" s="100">
        <f t="shared" si="3"/>
        <v>0</v>
      </c>
    </row>
    <row r="18" spans="1:11" ht="12.75">
      <c r="A18" s="149" t="s">
        <v>39</v>
      </c>
      <c r="B18" s="107" t="s">
        <v>21</v>
      </c>
      <c r="C18" s="152"/>
      <c r="D18" s="152"/>
      <c r="E18" s="153">
        <v>90</v>
      </c>
      <c r="F18" s="98"/>
      <c r="G18" s="142"/>
      <c r="H18" s="99">
        <f t="shared" si="0"/>
        <v>0</v>
      </c>
      <c r="I18" s="99">
        <f t="shared" si="1"/>
        <v>0</v>
      </c>
      <c r="J18" s="99">
        <f t="shared" si="2"/>
        <v>0</v>
      </c>
      <c r="K18" s="100">
        <f t="shared" si="3"/>
        <v>0</v>
      </c>
    </row>
    <row r="19" spans="1:11" ht="12.75">
      <c r="A19" s="149" t="s">
        <v>40</v>
      </c>
      <c r="B19" s="97" t="s">
        <v>115</v>
      </c>
      <c r="C19" s="152"/>
      <c r="D19" s="152"/>
      <c r="E19" s="153">
        <v>1800</v>
      </c>
      <c r="F19" s="98"/>
      <c r="G19" s="142"/>
      <c r="H19" s="99">
        <f t="shared" si="0"/>
        <v>0</v>
      </c>
      <c r="I19" s="99">
        <f t="shared" si="1"/>
        <v>0</v>
      </c>
      <c r="J19" s="99">
        <f t="shared" si="2"/>
        <v>0</v>
      </c>
      <c r="K19" s="100">
        <f t="shared" si="3"/>
        <v>0</v>
      </c>
    </row>
    <row r="20" spans="1:11" ht="12.75">
      <c r="A20" s="149" t="s">
        <v>41</v>
      </c>
      <c r="B20" s="107" t="s">
        <v>72</v>
      </c>
      <c r="C20" s="152"/>
      <c r="D20" s="152"/>
      <c r="E20" s="153">
        <v>10</v>
      </c>
      <c r="F20" s="98"/>
      <c r="G20" s="142"/>
      <c r="H20" s="99">
        <f t="shared" si="0"/>
        <v>0</v>
      </c>
      <c r="I20" s="99">
        <f t="shared" si="1"/>
        <v>0</v>
      </c>
      <c r="J20" s="99">
        <f t="shared" si="2"/>
        <v>0</v>
      </c>
      <c r="K20" s="100">
        <f t="shared" si="3"/>
        <v>0</v>
      </c>
    </row>
    <row r="21" spans="1:11" ht="12.75">
      <c r="A21" s="149" t="s">
        <v>42</v>
      </c>
      <c r="B21" s="107" t="s">
        <v>73</v>
      </c>
      <c r="C21" s="152"/>
      <c r="D21" s="152"/>
      <c r="E21" s="153">
        <v>10</v>
      </c>
      <c r="F21" s="98"/>
      <c r="G21" s="142"/>
      <c r="H21" s="99">
        <f t="shared" si="0"/>
        <v>0</v>
      </c>
      <c r="I21" s="99">
        <f t="shared" si="1"/>
        <v>0</v>
      </c>
      <c r="J21" s="99">
        <f t="shared" si="2"/>
        <v>0</v>
      </c>
      <c r="K21" s="100">
        <f t="shared" si="3"/>
        <v>0</v>
      </c>
    </row>
    <row r="22" spans="1:11" ht="12.75">
      <c r="A22" s="149" t="s">
        <v>43</v>
      </c>
      <c r="B22" s="157" t="s">
        <v>120</v>
      </c>
      <c r="C22" s="152"/>
      <c r="D22" s="152"/>
      <c r="E22" s="153">
        <v>40</v>
      </c>
      <c r="F22" s="98"/>
      <c r="G22" s="142"/>
      <c r="H22" s="99">
        <f t="shared" si="0"/>
        <v>0</v>
      </c>
      <c r="I22" s="99">
        <f t="shared" si="1"/>
        <v>0</v>
      </c>
      <c r="J22" s="99">
        <f t="shared" si="2"/>
        <v>0</v>
      </c>
      <c r="K22" s="100">
        <f t="shared" si="3"/>
        <v>0</v>
      </c>
    </row>
    <row r="23" spans="1:11" ht="12.75">
      <c r="A23" s="149" t="s">
        <v>44</v>
      </c>
      <c r="B23" s="157" t="s">
        <v>121</v>
      </c>
      <c r="C23" s="152"/>
      <c r="D23" s="152"/>
      <c r="E23" s="153">
        <v>40</v>
      </c>
      <c r="F23" s="98"/>
      <c r="G23" s="142"/>
      <c r="H23" s="99">
        <f t="shared" si="0"/>
        <v>0</v>
      </c>
      <c r="I23" s="99">
        <f t="shared" si="1"/>
        <v>0</v>
      </c>
      <c r="J23" s="99">
        <f t="shared" si="2"/>
        <v>0</v>
      </c>
      <c r="K23" s="100">
        <f t="shared" si="3"/>
        <v>0</v>
      </c>
    </row>
    <row r="24" spans="1:11" ht="12.75">
      <c r="A24" s="149" t="s">
        <v>45</v>
      </c>
      <c r="B24" s="157" t="s">
        <v>122</v>
      </c>
      <c r="C24" s="152"/>
      <c r="D24" s="152"/>
      <c r="E24" s="153">
        <v>10</v>
      </c>
      <c r="F24" s="98"/>
      <c r="G24" s="142"/>
      <c r="H24" s="99">
        <f t="shared" si="0"/>
        <v>0</v>
      </c>
      <c r="I24" s="99">
        <f t="shared" si="1"/>
        <v>0</v>
      </c>
      <c r="J24" s="99">
        <f t="shared" si="2"/>
        <v>0</v>
      </c>
      <c r="K24" s="100">
        <f t="shared" si="3"/>
        <v>0</v>
      </c>
    </row>
    <row r="25" spans="1:11" ht="12.75">
      <c r="A25" s="149" t="s">
        <v>46</v>
      </c>
      <c r="B25" s="157" t="s">
        <v>123</v>
      </c>
      <c r="C25" s="152"/>
      <c r="D25" s="152"/>
      <c r="E25" s="153">
        <v>5</v>
      </c>
      <c r="F25" s="98"/>
      <c r="G25" s="142"/>
      <c r="H25" s="99">
        <f t="shared" si="0"/>
        <v>0</v>
      </c>
      <c r="I25" s="99">
        <f t="shared" si="1"/>
        <v>0</v>
      </c>
      <c r="J25" s="99">
        <f t="shared" si="2"/>
        <v>0</v>
      </c>
      <c r="K25" s="100">
        <f t="shared" si="3"/>
        <v>0</v>
      </c>
    </row>
    <row r="26" spans="1:11" ht="25.5">
      <c r="A26" s="149" t="s">
        <v>47</v>
      </c>
      <c r="B26" s="148" t="s">
        <v>2</v>
      </c>
      <c r="C26" s="152"/>
      <c r="D26" s="152"/>
      <c r="E26" s="153">
        <v>10</v>
      </c>
      <c r="F26" s="92"/>
      <c r="G26" s="140"/>
      <c r="H26" s="69">
        <f t="shared" si="0"/>
        <v>0</v>
      </c>
      <c r="I26" s="69">
        <f>E26*F26</f>
        <v>0</v>
      </c>
      <c r="J26" s="69">
        <f>I26*G26</f>
        <v>0</v>
      </c>
      <c r="K26" s="74">
        <f>I26*G26+I26</f>
        <v>0</v>
      </c>
    </row>
    <row r="27" spans="1:11" ht="25.5">
      <c r="A27" s="149" t="s">
        <v>48</v>
      </c>
      <c r="B27" s="148" t="s">
        <v>3</v>
      </c>
      <c r="C27" s="152"/>
      <c r="D27" s="152"/>
      <c r="E27" s="153">
        <v>30</v>
      </c>
      <c r="F27" s="92"/>
      <c r="G27" s="140"/>
      <c r="H27" s="69">
        <f t="shared" si="0"/>
        <v>0</v>
      </c>
      <c r="I27" s="69">
        <f>E27*F27</f>
        <v>0</v>
      </c>
      <c r="J27" s="69">
        <f>I27*G27</f>
        <v>0</v>
      </c>
      <c r="K27" s="74">
        <f>I27*G27+I27</f>
        <v>0</v>
      </c>
    </row>
    <row r="28" spans="1:11" ht="12.75">
      <c r="A28" s="149" t="s">
        <v>49</v>
      </c>
      <c r="B28" s="97" t="s">
        <v>74</v>
      </c>
      <c r="C28" s="152"/>
      <c r="D28" s="152"/>
      <c r="E28" s="153">
        <v>280</v>
      </c>
      <c r="F28" s="98"/>
      <c r="G28" s="142"/>
      <c r="H28" s="99">
        <f t="shared" si="0"/>
        <v>0</v>
      </c>
      <c r="I28" s="99">
        <f t="shared" si="1"/>
        <v>0</v>
      </c>
      <c r="J28" s="99">
        <f t="shared" si="2"/>
        <v>0</v>
      </c>
      <c r="K28" s="100">
        <f t="shared" si="3"/>
        <v>0</v>
      </c>
    </row>
    <row r="29" spans="1:11" ht="12.75">
      <c r="A29" s="149" t="s">
        <v>50</v>
      </c>
      <c r="B29" s="107" t="s">
        <v>75</v>
      </c>
      <c r="C29" s="152"/>
      <c r="D29" s="152"/>
      <c r="E29" s="153">
        <v>30</v>
      </c>
      <c r="F29" s="98"/>
      <c r="G29" s="142"/>
      <c r="H29" s="99">
        <f t="shared" si="0"/>
        <v>0</v>
      </c>
      <c r="I29" s="99">
        <f t="shared" si="1"/>
        <v>0</v>
      </c>
      <c r="J29" s="99">
        <f t="shared" si="2"/>
        <v>0</v>
      </c>
      <c r="K29" s="100">
        <f t="shared" si="3"/>
        <v>0</v>
      </c>
    </row>
    <row r="30" spans="1:11" ht="12.75">
      <c r="A30" s="149" t="s">
        <v>51</v>
      </c>
      <c r="B30" s="107" t="s">
        <v>76</v>
      </c>
      <c r="C30" s="152"/>
      <c r="D30" s="152"/>
      <c r="E30" s="153">
        <v>480</v>
      </c>
      <c r="F30" s="98"/>
      <c r="G30" s="142"/>
      <c r="H30" s="99">
        <f t="shared" si="0"/>
        <v>0</v>
      </c>
      <c r="I30" s="99">
        <f t="shared" si="1"/>
        <v>0</v>
      </c>
      <c r="J30" s="99">
        <f t="shared" si="2"/>
        <v>0</v>
      </c>
      <c r="K30" s="100">
        <f t="shared" si="3"/>
        <v>0</v>
      </c>
    </row>
    <row r="31" spans="1:11" ht="12.75">
      <c r="A31" s="149" t="s">
        <v>52</v>
      </c>
      <c r="B31" s="107" t="s">
        <v>77</v>
      </c>
      <c r="C31" s="152"/>
      <c r="D31" s="152"/>
      <c r="E31" s="153">
        <v>30</v>
      </c>
      <c r="F31" s="98"/>
      <c r="G31" s="142"/>
      <c r="H31" s="99">
        <f t="shared" si="0"/>
        <v>0</v>
      </c>
      <c r="I31" s="99">
        <f t="shared" si="1"/>
        <v>0</v>
      </c>
      <c r="J31" s="99">
        <f t="shared" si="2"/>
        <v>0</v>
      </c>
      <c r="K31" s="100">
        <f t="shared" si="3"/>
        <v>0</v>
      </c>
    </row>
    <row r="32" spans="1:11" ht="12.75">
      <c r="A32" s="149" t="s">
        <v>53</v>
      </c>
      <c r="B32" s="97" t="s">
        <v>78</v>
      </c>
      <c r="C32" s="152"/>
      <c r="D32" s="152"/>
      <c r="E32" s="153">
        <v>12</v>
      </c>
      <c r="F32" s="98"/>
      <c r="G32" s="142"/>
      <c r="H32" s="99">
        <f t="shared" si="0"/>
        <v>0</v>
      </c>
      <c r="I32" s="99">
        <f t="shared" si="1"/>
        <v>0</v>
      </c>
      <c r="J32" s="99">
        <f t="shared" si="2"/>
        <v>0</v>
      </c>
      <c r="K32" s="100">
        <f t="shared" si="3"/>
        <v>0</v>
      </c>
    </row>
    <row r="33" spans="1:11" ht="12.75">
      <c r="A33" s="149" t="s">
        <v>54</v>
      </c>
      <c r="B33" s="97" t="s">
        <v>79</v>
      </c>
      <c r="C33" s="152"/>
      <c r="D33" s="152"/>
      <c r="E33" s="153">
        <v>6</v>
      </c>
      <c r="F33" s="98"/>
      <c r="G33" s="142"/>
      <c r="H33" s="99">
        <f t="shared" si="0"/>
        <v>0</v>
      </c>
      <c r="I33" s="99">
        <f t="shared" si="1"/>
        <v>0</v>
      </c>
      <c r="J33" s="99">
        <f t="shared" si="2"/>
        <v>0</v>
      </c>
      <c r="K33" s="100">
        <f t="shared" si="3"/>
        <v>0</v>
      </c>
    </row>
    <row r="34" spans="1:11" ht="12.75">
      <c r="A34" s="149" t="s">
        <v>55</v>
      </c>
      <c r="B34" s="97" t="s">
        <v>80</v>
      </c>
      <c r="C34" s="152"/>
      <c r="D34" s="152"/>
      <c r="E34" s="153">
        <v>5</v>
      </c>
      <c r="F34" s="98"/>
      <c r="G34" s="142"/>
      <c r="H34" s="99">
        <f t="shared" si="0"/>
        <v>0</v>
      </c>
      <c r="I34" s="99">
        <f t="shared" si="1"/>
        <v>0</v>
      </c>
      <c r="J34" s="99">
        <f t="shared" si="2"/>
        <v>0</v>
      </c>
      <c r="K34" s="100">
        <f t="shared" si="3"/>
        <v>0</v>
      </c>
    </row>
    <row r="35" spans="1:11" ht="12.75">
      <c r="A35" s="149" t="s">
        <v>56</v>
      </c>
      <c r="B35" s="107" t="s">
        <v>81</v>
      </c>
      <c r="C35" s="152"/>
      <c r="D35" s="152"/>
      <c r="E35" s="153">
        <v>320</v>
      </c>
      <c r="F35" s="98"/>
      <c r="G35" s="142"/>
      <c r="H35" s="99">
        <f t="shared" si="0"/>
        <v>0</v>
      </c>
      <c r="I35" s="99">
        <f t="shared" si="1"/>
        <v>0</v>
      </c>
      <c r="J35" s="99">
        <f t="shared" si="2"/>
        <v>0</v>
      </c>
      <c r="K35" s="100">
        <f t="shared" si="3"/>
        <v>0</v>
      </c>
    </row>
    <row r="36" spans="1:11" ht="12.75">
      <c r="A36" s="149" t="s">
        <v>57</v>
      </c>
      <c r="B36" s="107" t="s">
        <v>82</v>
      </c>
      <c r="C36" s="152"/>
      <c r="D36" s="152"/>
      <c r="E36" s="153">
        <v>35</v>
      </c>
      <c r="F36" s="98"/>
      <c r="G36" s="142"/>
      <c r="H36" s="99">
        <f t="shared" si="0"/>
        <v>0</v>
      </c>
      <c r="I36" s="99">
        <f t="shared" si="1"/>
        <v>0</v>
      </c>
      <c r="J36" s="99">
        <f t="shared" si="2"/>
        <v>0</v>
      </c>
      <c r="K36" s="100">
        <f t="shared" si="3"/>
        <v>0</v>
      </c>
    </row>
    <row r="37" spans="1:11" ht="12.75">
      <c r="A37" s="149" t="s">
        <v>58</v>
      </c>
      <c r="B37" s="107" t="s">
        <v>0</v>
      </c>
      <c r="C37" s="152"/>
      <c r="D37" s="152"/>
      <c r="E37" s="153">
        <v>100</v>
      </c>
      <c r="F37" s="98"/>
      <c r="G37" s="142"/>
      <c r="H37" s="99">
        <f t="shared" si="0"/>
        <v>0</v>
      </c>
      <c r="I37" s="99">
        <f t="shared" si="1"/>
        <v>0</v>
      </c>
      <c r="J37" s="99">
        <f t="shared" si="2"/>
        <v>0</v>
      </c>
      <c r="K37" s="100">
        <f t="shared" si="3"/>
        <v>0</v>
      </c>
    </row>
    <row r="38" spans="1:11" ht="12.75">
      <c r="A38" s="149" t="s">
        <v>59</v>
      </c>
      <c r="B38" s="97" t="s">
        <v>83</v>
      </c>
      <c r="C38" s="152"/>
      <c r="D38" s="152"/>
      <c r="E38" s="153">
        <v>40</v>
      </c>
      <c r="F38" s="98"/>
      <c r="G38" s="142"/>
      <c r="H38" s="99">
        <f t="shared" si="0"/>
        <v>0</v>
      </c>
      <c r="I38" s="99">
        <f t="shared" si="1"/>
        <v>0</v>
      </c>
      <c r="J38" s="99">
        <f t="shared" si="2"/>
        <v>0</v>
      </c>
      <c r="K38" s="100">
        <f t="shared" si="3"/>
        <v>0</v>
      </c>
    </row>
    <row r="39" spans="1:11" ht="12.75">
      <c r="A39" s="149" t="s">
        <v>60</v>
      </c>
      <c r="B39" s="107" t="s">
        <v>84</v>
      </c>
      <c r="C39" s="152"/>
      <c r="D39" s="152"/>
      <c r="E39" s="153">
        <v>2</v>
      </c>
      <c r="F39" s="98"/>
      <c r="G39" s="142"/>
      <c r="H39" s="99">
        <f t="shared" si="0"/>
        <v>0</v>
      </c>
      <c r="I39" s="99">
        <f t="shared" si="1"/>
        <v>0</v>
      </c>
      <c r="J39" s="99">
        <f t="shared" si="2"/>
        <v>0</v>
      </c>
      <c r="K39" s="100">
        <f t="shared" si="3"/>
        <v>0</v>
      </c>
    </row>
    <row r="40" spans="1:11" ht="12.75">
      <c r="A40" s="149" t="s">
        <v>61</v>
      </c>
      <c r="B40" s="97" t="s">
        <v>23</v>
      </c>
      <c r="C40" s="152"/>
      <c r="D40" s="152"/>
      <c r="E40" s="153">
        <v>200</v>
      </c>
      <c r="F40" s="98"/>
      <c r="G40" s="142"/>
      <c r="H40" s="99">
        <f t="shared" si="0"/>
        <v>0</v>
      </c>
      <c r="I40" s="99">
        <f t="shared" si="1"/>
        <v>0</v>
      </c>
      <c r="J40" s="99">
        <f t="shared" si="2"/>
        <v>0</v>
      </c>
      <c r="K40" s="100">
        <f t="shared" si="3"/>
        <v>0</v>
      </c>
    </row>
    <row r="41" spans="1:11" ht="13.5" thickBot="1">
      <c r="A41" s="150" t="s">
        <v>62</v>
      </c>
      <c r="B41" s="108" t="s">
        <v>24</v>
      </c>
      <c r="C41" s="191"/>
      <c r="D41" s="191"/>
      <c r="E41" s="198">
        <v>100</v>
      </c>
      <c r="F41" s="109"/>
      <c r="G41" s="151"/>
      <c r="H41" s="110">
        <f t="shared" si="0"/>
        <v>0</v>
      </c>
      <c r="I41" s="110">
        <f t="shared" si="1"/>
        <v>0</v>
      </c>
      <c r="J41" s="110">
        <f t="shared" si="2"/>
        <v>0</v>
      </c>
      <c r="K41" s="111">
        <f t="shared" si="3"/>
        <v>0</v>
      </c>
    </row>
    <row r="42" spans="1:11" ht="13.5" thickBot="1">
      <c r="A42" s="112"/>
      <c r="B42" s="113"/>
      <c r="C42" s="114"/>
      <c r="D42" s="114"/>
      <c r="E42" s="115"/>
      <c r="F42" s="116"/>
      <c r="G42" s="116"/>
      <c r="H42" s="116"/>
      <c r="I42" s="143">
        <f>SUM(I8:I41)</f>
        <v>0</v>
      </c>
      <c r="J42" s="144">
        <f>SUM(J8:J41)</f>
        <v>0</v>
      </c>
      <c r="K42" s="144">
        <f>SUM(K8:K41)</f>
        <v>0</v>
      </c>
    </row>
    <row r="43" spans="1:11" ht="12.75">
      <c r="A43" s="117"/>
      <c r="B43" s="118"/>
      <c r="C43" s="119"/>
      <c r="D43" s="120"/>
      <c r="E43" s="121"/>
      <c r="F43" s="121"/>
      <c r="G43" s="121"/>
      <c r="H43" s="121"/>
      <c r="I43" s="121"/>
      <c r="J43" s="121"/>
      <c r="K43" s="122"/>
    </row>
    <row r="44" spans="1:11" ht="13.5" thickBot="1">
      <c r="A44" s="176" t="s">
        <v>18</v>
      </c>
      <c r="B44" s="177"/>
      <c r="C44" s="177"/>
      <c r="D44" s="177"/>
      <c r="E44" s="177"/>
      <c r="F44" s="177"/>
      <c r="G44" s="123"/>
      <c r="H44" s="123"/>
      <c r="I44" s="123"/>
      <c r="J44" s="123"/>
      <c r="K44" s="122"/>
    </row>
    <row r="45" spans="1:11" ht="13.5" thickBot="1">
      <c r="A45" s="124" t="s">
        <v>97</v>
      </c>
      <c r="B45" s="125"/>
      <c r="C45" s="126">
        <f>I42</f>
        <v>0</v>
      </c>
      <c r="D45" s="127" t="s">
        <v>98</v>
      </c>
      <c r="E45" s="128"/>
      <c r="F45" s="129"/>
      <c r="G45" s="129"/>
      <c r="H45" s="129"/>
      <c r="I45" s="129"/>
      <c r="J45" s="129"/>
      <c r="K45" s="130"/>
    </row>
    <row r="46" spans="1:11" ht="13.5" thickBot="1">
      <c r="A46" s="131" t="s">
        <v>99</v>
      </c>
      <c r="B46" s="132"/>
      <c r="C46" s="133">
        <f>K42</f>
        <v>0</v>
      </c>
      <c r="D46" s="134" t="s">
        <v>98</v>
      </c>
      <c r="E46" s="128"/>
      <c r="F46" s="129"/>
      <c r="G46" s="129"/>
      <c r="H46" s="129"/>
      <c r="I46" s="129"/>
      <c r="J46" s="129"/>
      <c r="K46" s="130"/>
    </row>
    <row r="47" spans="1:11" ht="12.75">
      <c r="A47" s="117" t="s">
        <v>63</v>
      </c>
      <c r="B47" s="135"/>
      <c r="C47" s="119"/>
      <c r="D47" s="120"/>
      <c r="E47" s="121"/>
      <c r="F47" s="121"/>
      <c r="G47" s="121"/>
      <c r="H47" s="136"/>
      <c r="I47" s="137"/>
      <c r="J47" s="114"/>
      <c r="K47" s="114"/>
    </row>
    <row r="48" spans="1:11" ht="12.75">
      <c r="A48" s="138"/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3" ht="12.75">
      <c r="A49" s="139"/>
      <c r="B49" s="158"/>
      <c r="C49" s="139"/>
      <c r="D49" s="139"/>
      <c r="E49" s="139"/>
      <c r="F49" s="139"/>
      <c r="G49" s="139"/>
      <c r="H49" s="139"/>
      <c r="I49" s="139"/>
      <c r="J49" s="139"/>
      <c r="K49" s="139"/>
      <c r="L49" s="5"/>
      <c r="M49" s="5"/>
    </row>
    <row r="50" spans="1:13" ht="15">
      <c r="A50" s="30"/>
      <c r="B50" s="3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7"/>
      <c r="B51" s="34"/>
      <c r="C51" s="35"/>
      <c r="D51" s="35"/>
      <c r="E51" s="35"/>
      <c r="F51" s="36"/>
      <c r="G51" s="36"/>
      <c r="H51" s="36"/>
      <c r="I51" s="36"/>
      <c r="J51" s="36"/>
      <c r="K51" s="35"/>
      <c r="L51" s="5"/>
      <c r="M51" s="5"/>
    </row>
    <row r="52" spans="1:13" ht="12.75">
      <c r="A52" s="7"/>
      <c r="B52" s="37"/>
      <c r="C52" s="31"/>
      <c r="D52" s="31"/>
      <c r="E52" s="31"/>
      <c r="F52" s="32"/>
      <c r="G52" s="32"/>
      <c r="H52" s="32"/>
      <c r="I52" s="32"/>
      <c r="J52" s="32"/>
      <c r="K52" s="31"/>
      <c r="L52" s="5"/>
      <c r="M52" s="5"/>
    </row>
    <row r="53" spans="1:13" ht="12.75">
      <c r="A53" s="7"/>
      <c r="B53" s="37"/>
      <c r="C53" s="31"/>
      <c r="D53" s="31"/>
      <c r="E53" s="31"/>
      <c r="F53" s="32"/>
      <c r="G53" s="32"/>
      <c r="H53" s="32"/>
      <c r="I53" s="32"/>
      <c r="J53" s="32"/>
      <c r="K53" s="31"/>
      <c r="L53" s="5"/>
      <c r="M53" s="5"/>
    </row>
    <row r="54" spans="1:13" ht="12.75">
      <c r="A54" s="7"/>
      <c r="B54" s="8"/>
      <c r="C54" s="5"/>
      <c r="D54" s="5"/>
      <c r="E54" s="5"/>
      <c r="F54" s="6"/>
      <c r="G54" s="6"/>
      <c r="H54" s="6"/>
      <c r="I54" s="6"/>
      <c r="J54" s="6"/>
      <c r="K54" s="6"/>
      <c r="L54" s="5"/>
      <c r="M54" s="5"/>
    </row>
    <row r="55" spans="1:13" ht="12.75">
      <c r="A55" s="7"/>
      <c r="B55" s="8"/>
      <c r="C55" s="5"/>
      <c r="D55" s="5"/>
      <c r="E55" s="5"/>
      <c r="F55" s="6"/>
      <c r="G55" s="6"/>
      <c r="H55" s="6"/>
      <c r="I55" s="6"/>
      <c r="J55" s="6"/>
      <c r="K55" s="6"/>
      <c r="L55" s="5"/>
      <c r="M55" s="5"/>
    </row>
    <row r="56" spans="1:13" ht="12.75">
      <c r="A56" s="7"/>
      <c r="B56" s="8"/>
      <c r="C56" s="5"/>
      <c r="D56" s="5"/>
      <c r="E56" s="5"/>
      <c r="F56" s="6"/>
      <c r="G56" s="6"/>
      <c r="H56" s="6"/>
      <c r="I56" s="6"/>
      <c r="J56" s="6"/>
      <c r="K56" s="6"/>
      <c r="L56" s="5"/>
      <c r="M56" s="5"/>
    </row>
    <row r="57" spans="1:13" ht="12.75">
      <c r="A57" s="7"/>
      <c r="B57" s="38"/>
      <c r="C57" s="5"/>
      <c r="D57" s="5"/>
      <c r="E57" s="5"/>
      <c r="F57" s="6"/>
      <c r="G57" s="6"/>
      <c r="H57" s="6"/>
      <c r="I57" s="6"/>
      <c r="J57" s="6"/>
      <c r="K57" s="6"/>
      <c r="L57" s="5"/>
      <c r="M57" s="5"/>
    </row>
    <row r="58" spans="1:13" ht="12.75">
      <c r="A58" s="7"/>
      <c r="B58" s="8"/>
      <c r="C58" s="5"/>
      <c r="D58" s="5"/>
      <c r="E58" s="5"/>
      <c r="F58" s="6"/>
      <c r="G58" s="6"/>
      <c r="H58" s="6"/>
      <c r="I58" s="6"/>
      <c r="J58" s="6"/>
      <c r="K58" s="6"/>
      <c r="L58" s="5"/>
      <c r="M58" s="5"/>
    </row>
    <row r="59" spans="1:13" ht="12.75">
      <c r="A59" s="7"/>
      <c r="B59" s="8"/>
      <c r="C59" s="5"/>
      <c r="D59" s="5"/>
      <c r="E59" s="5"/>
      <c r="F59" s="6"/>
      <c r="G59" s="6"/>
      <c r="H59" s="6"/>
      <c r="I59" s="6"/>
      <c r="J59" s="6"/>
      <c r="K59" s="6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6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3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</sheetData>
  <sheetProtection/>
  <mergeCells count="2">
    <mergeCell ref="A4:B4"/>
    <mergeCell ref="A44:F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10" width="12.421875" style="0" customWidth="1"/>
    <col min="11" max="11" width="12.5742187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128</v>
      </c>
      <c r="B4" s="175"/>
      <c r="C4" s="181"/>
      <c r="D4" s="181"/>
      <c r="F4" s="3"/>
      <c r="G4" s="3"/>
      <c r="H4" s="3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40" t="s">
        <v>86</v>
      </c>
      <c r="H5" s="40" t="s">
        <v>87</v>
      </c>
      <c r="I5" s="40" t="s">
        <v>88</v>
      </c>
      <c r="J5" s="40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8"/>
      <c r="B7" s="19"/>
      <c r="C7" s="20"/>
      <c r="D7" s="21"/>
      <c r="E7" s="22"/>
      <c r="F7" s="23"/>
      <c r="G7" s="59"/>
      <c r="H7" s="21" t="s">
        <v>94</v>
      </c>
      <c r="I7" s="22" t="s">
        <v>13</v>
      </c>
      <c r="J7" s="21" t="s">
        <v>95</v>
      </c>
      <c r="K7" s="22" t="s">
        <v>96</v>
      </c>
    </row>
    <row r="8" spans="1:13" ht="15" customHeight="1">
      <c r="A8" s="70" t="s">
        <v>29</v>
      </c>
      <c r="B8" s="81" t="s">
        <v>100</v>
      </c>
      <c r="C8" s="196"/>
      <c r="D8" s="196"/>
      <c r="E8" s="200">
        <v>5</v>
      </c>
      <c r="F8" s="201"/>
      <c r="G8" s="202"/>
      <c r="H8" s="71">
        <f>F8*G8+F8</f>
        <v>0</v>
      </c>
      <c r="I8" s="71">
        <f>E8*F8</f>
        <v>0</v>
      </c>
      <c r="J8" s="71">
        <f>I8*G8</f>
        <v>0</v>
      </c>
      <c r="K8" s="72">
        <f>I8*G8+I8</f>
        <v>0</v>
      </c>
      <c r="M8" s="9"/>
    </row>
    <row r="9" spans="1:13" ht="15" customHeight="1">
      <c r="A9" s="73" t="s">
        <v>30</v>
      </c>
      <c r="B9" s="80" t="s">
        <v>101</v>
      </c>
      <c r="C9" s="152"/>
      <c r="D9" s="152"/>
      <c r="E9" s="203">
        <v>100</v>
      </c>
      <c r="F9" s="204"/>
      <c r="G9" s="205"/>
      <c r="H9" s="69">
        <f>F9*G9+F9</f>
        <v>0</v>
      </c>
      <c r="I9" s="69">
        <f>E9*F9</f>
        <v>0</v>
      </c>
      <c r="J9" s="69">
        <f>I9*G9</f>
        <v>0</v>
      </c>
      <c r="K9" s="74">
        <f>I9*G9+I9</f>
        <v>0</v>
      </c>
      <c r="M9" s="9"/>
    </row>
    <row r="10" spans="1:11" ht="12.75">
      <c r="A10" s="73" t="s">
        <v>31</v>
      </c>
      <c r="B10" s="80" t="s">
        <v>26</v>
      </c>
      <c r="C10" s="152"/>
      <c r="D10" s="152"/>
      <c r="E10" s="203">
        <v>300</v>
      </c>
      <c r="F10" s="204"/>
      <c r="G10" s="205"/>
      <c r="H10" s="69">
        <f>F10*G10+F10</f>
        <v>0</v>
      </c>
      <c r="I10" s="69">
        <f>E10*F10</f>
        <v>0</v>
      </c>
      <c r="J10" s="69">
        <f>I10*G10</f>
        <v>0</v>
      </c>
      <c r="K10" s="74">
        <f>I10*G10+I10</f>
        <v>0</v>
      </c>
    </row>
    <row r="11" spans="1:11" ht="12.75">
      <c r="A11" s="73" t="s">
        <v>32</v>
      </c>
      <c r="B11" s="58" t="s">
        <v>106</v>
      </c>
      <c r="C11" s="82"/>
      <c r="D11" s="82"/>
      <c r="E11" s="190">
        <v>8</v>
      </c>
      <c r="F11" s="83"/>
      <c r="G11" s="95"/>
      <c r="H11" s="84">
        <f>F11*G11+F11</f>
        <v>0</v>
      </c>
      <c r="I11" s="69">
        <f>E11*F11</f>
        <v>0</v>
      </c>
      <c r="J11" s="69">
        <f>I11*G11</f>
        <v>0</v>
      </c>
      <c r="K11" s="74">
        <f>I11*G11+I11</f>
        <v>0</v>
      </c>
    </row>
    <row r="12" spans="1:11" ht="13.5" thickBot="1">
      <c r="A12" s="75" t="s">
        <v>33</v>
      </c>
      <c r="B12" s="89" t="s">
        <v>1</v>
      </c>
      <c r="C12" s="145"/>
      <c r="D12" s="145"/>
      <c r="E12" s="192">
        <v>3</v>
      </c>
      <c r="F12" s="206"/>
      <c r="G12" s="207"/>
      <c r="H12" s="76">
        <f>F12*G12+F12</f>
        <v>0</v>
      </c>
      <c r="I12" s="76">
        <f>E12*F12</f>
        <v>0</v>
      </c>
      <c r="J12" s="76">
        <f>I12*G12</f>
        <v>0</v>
      </c>
      <c r="K12" s="77">
        <f>I12*G12+I12</f>
        <v>0</v>
      </c>
    </row>
    <row r="13" spans="1:11" ht="13.5" thickBot="1">
      <c r="A13" s="44"/>
      <c r="B13" s="10"/>
      <c r="E13" s="11"/>
      <c r="F13" s="3"/>
      <c r="G13" s="3"/>
      <c r="H13" s="3"/>
      <c r="I13" s="78">
        <f>SUM(I8:I12)</f>
        <v>0</v>
      </c>
      <c r="J13" s="67">
        <f>SUM(J8:J12)</f>
        <v>0</v>
      </c>
      <c r="K13" s="67">
        <f>SUM(K8:K12)</f>
        <v>0</v>
      </c>
    </row>
    <row r="14" spans="1:11" ht="13.5" thickBot="1">
      <c r="A14" s="24"/>
      <c r="B14" s="25"/>
      <c r="C14" s="26"/>
      <c r="D14" s="27"/>
      <c r="E14" s="28"/>
      <c r="F14" s="28"/>
      <c r="G14" s="28"/>
      <c r="H14" s="28"/>
      <c r="I14" s="28"/>
      <c r="J14" s="28"/>
      <c r="K14" s="6"/>
    </row>
    <row r="15" spans="1:11" ht="13.5" thickBot="1">
      <c r="A15" s="178" t="s">
        <v>18</v>
      </c>
      <c r="B15" s="179"/>
      <c r="C15" s="179"/>
      <c r="D15" s="179"/>
      <c r="E15" s="179"/>
      <c r="F15" s="180"/>
      <c r="G15" s="43"/>
      <c r="H15" s="43"/>
      <c r="I15" s="43"/>
      <c r="J15" s="43"/>
      <c r="K15" s="6"/>
    </row>
    <row r="16" spans="1:11" ht="13.5" thickBot="1">
      <c r="A16" s="46" t="s">
        <v>97</v>
      </c>
      <c r="B16" s="47"/>
      <c r="C16" s="64">
        <f>I13</f>
        <v>0</v>
      </c>
      <c r="D16" s="48" t="s">
        <v>98</v>
      </c>
      <c r="E16" s="49"/>
      <c r="F16" s="50"/>
      <c r="G16" s="50"/>
      <c r="H16" s="50"/>
      <c r="I16" s="50"/>
      <c r="J16" s="50"/>
      <c r="K16" s="51"/>
    </row>
    <row r="17" spans="1:11" ht="13.5" thickBot="1">
      <c r="A17" s="52" t="s">
        <v>99</v>
      </c>
      <c r="B17" s="53"/>
      <c r="C17" s="65">
        <f>K13</f>
        <v>0</v>
      </c>
      <c r="D17" s="54" t="s">
        <v>98</v>
      </c>
      <c r="E17" s="49"/>
      <c r="F17" s="50"/>
      <c r="G17" s="50"/>
      <c r="H17" s="50"/>
      <c r="I17" s="50"/>
      <c r="J17" s="50"/>
      <c r="K17" s="51"/>
    </row>
    <row r="18" spans="1:9" ht="12.75">
      <c r="A18" s="24" t="s">
        <v>63</v>
      </c>
      <c r="B18" s="55"/>
      <c r="C18" s="26"/>
      <c r="D18" s="27"/>
      <c r="E18" s="28"/>
      <c r="F18" s="28"/>
      <c r="G18" s="28"/>
      <c r="H18" s="56"/>
      <c r="I18" s="57"/>
    </row>
    <row r="19" ht="12.75">
      <c r="A19" s="29"/>
    </row>
    <row r="20" spans="1:13" ht="12.75">
      <c r="A20" s="5"/>
      <c r="B20" s="6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30"/>
      <c r="B21" s="3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7"/>
      <c r="B22" s="34"/>
      <c r="C22" s="35"/>
      <c r="D22" s="35"/>
      <c r="E22" s="35"/>
      <c r="F22" s="36"/>
      <c r="G22" s="36"/>
      <c r="H22" s="36"/>
      <c r="I22" s="36"/>
      <c r="J22" s="36"/>
      <c r="K22" s="35"/>
      <c r="L22" s="5"/>
      <c r="M22" s="5"/>
    </row>
    <row r="23" spans="1:13" ht="12.75">
      <c r="A23" s="7"/>
      <c r="B23" s="37"/>
      <c r="C23" s="31"/>
      <c r="D23" s="31"/>
      <c r="E23" s="31"/>
      <c r="F23" s="32"/>
      <c r="G23" s="32"/>
      <c r="H23" s="32"/>
      <c r="I23" s="32"/>
      <c r="J23" s="32"/>
      <c r="K23" s="31"/>
      <c r="L23" s="5"/>
      <c r="M23" s="5"/>
    </row>
    <row r="24" spans="1:13" ht="12.75">
      <c r="A24" s="7"/>
      <c r="B24" s="37"/>
      <c r="C24" s="31"/>
      <c r="D24" s="31"/>
      <c r="E24" s="31"/>
      <c r="F24" s="32"/>
      <c r="G24" s="32"/>
      <c r="H24" s="32"/>
      <c r="I24" s="32"/>
      <c r="J24" s="32"/>
      <c r="K24" s="31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3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2">
    <mergeCell ref="A15:F15"/>
    <mergeCell ref="A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131</v>
      </c>
      <c r="B4" s="175"/>
      <c r="C4" s="181"/>
      <c r="D4" s="181"/>
      <c r="E4" s="181"/>
      <c r="F4" s="181"/>
      <c r="G4" s="181"/>
      <c r="H4" s="181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63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8"/>
      <c r="B7" s="19"/>
      <c r="C7" s="20"/>
      <c r="D7" s="21"/>
      <c r="E7" s="22"/>
      <c r="F7" s="23"/>
      <c r="G7" s="59"/>
      <c r="H7" s="21" t="s">
        <v>94</v>
      </c>
      <c r="I7" s="22" t="s">
        <v>13</v>
      </c>
      <c r="J7" s="21" t="s">
        <v>95</v>
      </c>
      <c r="K7" s="22" t="s">
        <v>96</v>
      </c>
    </row>
    <row r="8" spans="1:13" ht="15" customHeight="1" thickBot="1">
      <c r="A8" s="168" t="s">
        <v>29</v>
      </c>
      <c r="B8" s="185" t="s">
        <v>107</v>
      </c>
      <c r="C8" s="193"/>
      <c r="D8" s="193"/>
      <c r="E8" s="194">
        <v>700</v>
      </c>
      <c r="F8" s="199"/>
      <c r="G8" s="171"/>
      <c r="H8" s="172">
        <f>F8*G8+F8</f>
        <v>0</v>
      </c>
      <c r="I8" s="172">
        <f>E8*F8</f>
        <v>0</v>
      </c>
      <c r="J8" s="172">
        <f>I8*G8</f>
        <v>0</v>
      </c>
      <c r="K8" s="173">
        <f>I8*G8+I8</f>
        <v>0</v>
      </c>
      <c r="M8" s="9"/>
    </row>
    <row r="9" spans="1:11" ht="13.5" thickBot="1">
      <c r="A9" s="44"/>
      <c r="B9" s="10"/>
      <c r="E9" s="11"/>
      <c r="F9" s="3"/>
      <c r="G9" s="3"/>
      <c r="H9" s="66"/>
      <c r="I9" s="78">
        <f>SUM(I8:I8)</f>
        <v>0</v>
      </c>
      <c r="J9" s="67">
        <f>SUM(J8:J8)</f>
        <v>0</v>
      </c>
      <c r="K9" s="67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182" t="s">
        <v>18</v>
      </c>
      <c r="B11" s="183"/>
      <c r="C11" s="183"/>
      <c r="D11" s="183"/>
      <c r="E11" s="183"/>
      <c r="F11" s="183"/>
      <c r="G11" s="43"/>
      <c r="H11" s="43"/>
      <c r="I11" s="43"/>
      <c r="J11" s="43"/>
      <c r="K11" s="6"/>
    </row>
    <row r="12" spans="1:11" ht="13.5" thickBot="1">
      <c r="A12" s="46" t="s">
        <v>97</v>
      </c>
      <c r="B12" s="47"/>
      <c r="C12" s="64">
        <f>I9</f>
        <v>0</v>
      </c>
      <c r="D12" s="48" t="s">
        <v>98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99</v>
      </c>
      <c r="B13" s="53"/>
      <c r="C13" s="65">
        <f>K9</f>
        <v>0</v>
      </c>
      <c r="D13" s="54" t="s">
        <v>98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63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6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6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H4"/>
    <mergeCell ref="A11:F1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8515625" style="0" customWidth="1"/>
    <col min="10" max="10" width="12.421875" style="0" customWidth="1"/>
    <col min="11" max="11" width="16.42187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133</v>
      </c>
      <c r="B4" s="175"/>
      <c r="F4" s="3"/>
      <c r="G4" s="3"/>
      <c r="H4" s="3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40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2"/>
      <c r="B7" s="13"/>
      <c r="C7" s="14"/>
      <c r="D7" s="15"/>
      <c r="E7" s="16"/>
      <c r="F7" s="17"/>
      <c r="G7" s="45"/>
      <c r="H7" s="15" t="s">
        <v>94</v>
      </c>
      <c r="I7" s="16" t="s">
        <v>13</v>
      </c>
      <c r="J7" s="15" t="s">
        <v>95</v>
      </c>
      <c r="K7" s="16" t="s">
        <v>96</v>
      </c>
    </row>
    <row r="8" spans="1:13" ht="15" customHeight="1">
      <c r="A8" s="70" t="s">
        <v>29</v>
      </c>
      <c r="B8" s="60" t="s">
        <v>102</v>
      </c>
      <c r="C8" s="196"/>
      <c r="D8" s="196"/>
      <c r="E8" s="189">
        <v>80</v>
      </c>
      <c r="F8" s="91"/>
      <c r="G8" s="93"/>
      <c r="H8" s="71">
        <f>F8*G8+F8</f>
        <v>0</v>
      </c>
      <c r="I8" s="71">
        <f>E8*F8</f>
        <v>0</v>
      </c>
      <c r="J8" s="71">
        <f>I8*G8</f>
        <v>0</v>
      </c>
      <c r="K8" s="72">
        <f>I8*G8+I8</f>
        <v>0</v>
      </c>
      <c r="M8" s="9"/>
    </row>
    <row r="9" spans="1:13" ht="15" customHeight="1">
      <c r="A9" s="73" t="s">
        <v>30</v>
      </c>
      <c r="B9" s="58" t="s">
        <v>103</v>
      </c>
      <c r="C9" s="152"/>
      <c r="D9" s="152"/>
      <c r="E9" s="190">
        <v>300</v>
      </c>
      <c r="F9" s="92"/>
      <c r="G9" s="140"/>
      <c r="H9" s="69">
        <f>F9*G9+F9</f>
        <v>0</v>
      </c>
      <c r="I9" s="69">
        <f>E9*F9</f>
        <v>0</v>
      </c>
      <c r="J9" s="69">
        <f>I9*G9</f>
        <v>0</v>
      </c>
      <c r="K9" s="74">
        <f>I9*G9+I9</f>
        <v>0</v>
      </c>
      <c r="M9" s="9"/>
    </row>
    <row r="10" spans="1:13" ht="15" customHeight="1">
      <c r="A10" s="73" t="s">
        <v>31</v>
      </c>
      <c r="B10" s="58" t="s">
        <v>104</v>
      </c>
      <c r="C10" s="152"/>
      <c r="D10" s="152"/>
      <c r="E10" s="190">
        <v>70</v>
      </c>
      <c r="F10" s="92"/>
      <c r="G10" s="140"/>
      <c r="H10" s="69">
        <f>F10*G10+F10</f>
        <v>0</v>
      </c>
      <c r="I10" s="69">
        <f>E10*F10</f>
        <v>0</v>
      </c>
      <c r="J10" s="69">
        <f>I10*G10</f>
        <v>0</v>
      </c>
      <c r="K10" s="74">
        <f>I10*G10+I10</f>
        <v>0</v>
      </c>
      <c r="M10" s="9"/>
    </row>
    <row r="11" spans="1:13" ht="14.25" customHeight="1">
      <c r="A11" s="73" t="s">
        <v>32</v>
      </c>
      <c r="B11" s="154" t="s">
        <v>112</v>
      </c>
      <c r="C11" s="152"/>
      <c r="D11" s="152"/>
      <c r="E11" s="153">
        <v>3</v>
      </c>
      <c r="F11" s="92"/>
      <c r="G11" s="140"/>
      <c r="H11" s="69">
        <f aca="true" t="shared" si="0" ref="H11:H18">F11*G11+F11</f>
        <v>0</v>
      </c>
      <c r="I11" s="69">
        <f aca="true" t="shared" si="1" ref="I11:I18">E11*F11</f>
        <v>0</v>
      </c>
      <c r="J11" s="69">
        <f aca="true" t="shared" si="2" ref="J11:J18">I11*G11</f>
        <v>0</v>
      </c>
      <c r="K11" s="74">
        <f aca="true" t="shared" si="3" ref="K11:K18">I11*G11+I11</f>
        <v>0</v>
      </c>
      <c r="M11" s="9"/>
    </row>
    <row r="12" spans="1:13" ht="14.25" customHeight="1">
      <c r="A12" s="73" t="s">
        <v>33</v>
      </c>
      <c r="B12" s="68" t="s">
        <v>113</v>
      </c>
      <c r="C12" s="152"/>
      <c r="D12" s="152"/>
      <c r="E12" s="153">
        <v>2</v>
      </c>
      <c r="F12" s="92"/>
      <c r="G12" s="140"/>
      <c r="H12" s="69">
        <f t="shared" si="0"/>
        <v>0</v>
      </c>
      <c r="I12" s="69">
        <f t="shared" si="1"/>
        <v>0</v>
      </c>
      <c r="J12" s="69">
        <f t="shared" si="2"/>
        <v>0</v>
      </c>
      <c r="K12" s="74">
        <f t="shared" si="3"/>
        <v>0</v>
      </c>
      <c r="M12" s="9"/>
    </row>
    <row r="13" spans="1:11" ht="38.25">
      <c r="A13" s="73" t="s">
        <v>34</v>
      </c>
      <c r="B13" s="154" t="s">
        <v>126</v>
      </c>
      <c r="C13" s="152"/>
      <c r="D13" s="152"/>
      <c r="E13" s="190">
        <v>5</v>
      </c>
      <c r="F13" s="92"/>
      <c r="G13" s="140"/>
      <c r="H13" s="69">
        <f t="shared" si="0"/>
        <v>0</v>
      </c>
      <c r="I13" s="69">
        <f t="shared" si="1"/>
        <v>0</v>
      </c>
      <c r="J13" s="69">
        <f t="shared" si="2"/>
        <v>0</v>
      </c>
      <c r="K13" s="74">
        <f t="shared" si="3"/>
        <v>0</v>
      </c>
    </row>
    <row r="14" spans="1:11" ht="12.75">
      <c r="A14" s="73" t="s">
        <v>35</v>
      </c>
      <c r="B14" s="107" t="s">
        <v>125</v>
      </c>
      <c r="C14" s="152"/>
      <c r="D14" s="152"/>
      <c r="E14" s="153">
        <v>50</v>
      </c>
      <c r="F14" s="98"/>
      <c r="G14" s="142"/>
      <c r="H14" s="99">
        <f>F14*G14+F14</f>
        <v>0</v>
      </c>
      <c r="I14" s="99">
        <f>E14*F14</f>
        <v>0</v>
      </c>
      <c r="J14" s="99">
        <f>I14*G14</f>
        <v>0</v>
      </c>
      <c r="K14" s="100">
        <f>I14*G14+I14</f>
        <v>0</v>
      </c>
    </row>
    <row r="15" spans="1:11" ht="12.75">
      <c r="A15" s="73" t="s">
        <v>36</v>
      </c>
      <c r="B15" s="107" t="s">
        <v>22</v>
      </c>
      <c r="C15" s="152"/>
      <c r="D15" s="152"/>
      <c r="E15" s="153">
        <v>3600</v>
      </c>
      <c r="F15" s="98"/>
      <c r="G15" s="142"/>
      <c r="H15" s="99">
        <f>F15*G15+F15</f>
        <v>0</v>
      </c>
      <c r="I15" s="99">
        <f>E15*F15</f>
        <v>0</v>
      </c>
      <c r="J15" s="99">
        <f>I15*G15</f>
        <v>0</v>
      </c>
      <c r="K15" s="100">
        <f>I15*G15+I15</f>
        <v>0</v>
      </c>
    </row>
    <row r="16" spans="1:11" ht="12.75">
      <c r="A16" s="73" t="s">
        <v>37</v>
      </c>
      <c r="B16" s="58" t="s">
        <v>108</v>
      </c>
      <c r="C16" s="152"/>
      <c r="D16" s="152"/>
      <c r="E16" s="197">
        <v>30</v>
      </c>
      <c r="F16" s="92"/>
      <c r="G16" s="95"/>
      <c r="H16" s="84">
        <f t="shared" si="0"/>
        <v>0</v>
      </c>
      <c r="I16" s="69">
        <f t="shared" si="1"/>
        <v>0</v>
      </c>
      <c r="J16" s="69">
        <f t="shared" si="2"/>
        <v>0</v>
      </c>
      <c r="K16" s="74">
        <f t="shared" si="3"/>
        <v>0</v>
      </c>
    </row>
    <row r="17" spans="1:11" ht="12.75">
      <c r="A17" s="73" t="s">
        <v>38</v>
      </c>
      <c r="B17" s="155" t="s">
        <v>116</v>
      </c>
      <c r="C17" s="152"/>
      <c r="D17" s="152"/>
      <c r="E17" s="153">
        <v>40</v>
      </c>
      <c r="F17" s="92"/>
      <c r="G17" s="140"/>
      <c r="H17" s="69">
        <f t="shared" si="0"/>
        <v>0</v>
      </c>
      <c r="I17" s="69">
        <f t="shared" si="1"/>
        <v>0</v>
      </c>
      <c r="J17" s="69">
        <f t="shared" si="2"/>
        <v>0</v>
      </c>
      <c r="K17" s="74">
        <f t="shared" si="3"/>
        <v>0</v>
      </c>
    </row>
    <row r="18" spans="1:11" ht="13.5" thickBot="1">
      <c r="A18" s="75" t="s">
        <v>39</v>
      </c>
      <c r="B18" s="61" t="s">
        <v>111</v>
      </c>
      <c r="C18" s="191"/>
      <c r="D18" s="191"/>
      <c r="E18" s="198">
        <v>40</v>
      </c>
      <c r="F18" s="90"/>
      <c r="G18" s="141"/>
      <c r="H18" s="76">
        <f t="shared" si="0"/>
        <v>0</v>
      </c>
      <c r="I18" s="76">
        <f t="shared" si="1"/>
        <v>0</v>
      </c>
      <c r="J18" s="76">
        <f t="shared" si="2"/>
        <v>0</v>
      </c>
      <c r="K18" s="77">
        <f t="shared" si="3"/>
        <v>0</v>
      </c>
    </row>
    <row r="19" spans="1:11" ht="13.5" thickBot="1">
      <c r="A19" s="44"/>
      <c r="B19" s="10"/>
      <c r="E19" s="11"/>
      <c r="F19" s="3"/>
      <c r="G19" s="3"/>
      <c r="H19" s="3"/>
      <c r="I19" s="78">
        <f>SUM(I8:I18)</f>
        <v>0</v>
      </c>
      <c r="J19" s="78">
        <f>SUM(J8:J18)</f>
        <v>0</v>
      </c>
      <c r="K19" s="67">
        <f>SUM(K8:K18)</f>
        <v>0</v>
      </c>
    </row>
    <row r="20" spans="1:11" ht="12.75">
      <c r="A20" s="24"/>
      <c r="B20" s="25"/>
      <c r="C20" s="26"/>
      <c r="D20" s="27"/>
      <c r="E20" s="28"/>
      <c r="F20" s="28"/>
      <c r="G20" s="28"/>
      <c r="H20" s="28"/>
      <c r="I20" s="28"/>
      <c r="J20" s="28"/>
      <c r="K20" s="6"/>
    </row>
    <row r="21" spans="1:11" ht="13.5" thickBot="1">
      <c r="A21" s="182" t="s">
        <v>18</v>
      </c>
      <c r="B21" s="183"/>
      <c r="C21" s="183"/>
      <c r="D21" s="183"/>
      <c r="E21" s="183"/>
      <c r="F21" s="183"/>
      <c r="G21" s="43"/>
      <c r="H21" s="43"/>
      <c r="I21" s="43"/>
      <c r="J21" s="43"/>
      <c r="K21" s="6"/>
    </row>
    <row r="22" spans="1:11" ht="13.5" thickBot="1">
      <c r="A22" s="46" t="s">
        <v>97</v>
      </c>
      <c r="B22" s="47"/>
      <c r="C22" s="64">
        <f>I19</f>
        <v>0</v>
      </c>
      <c r="D22" s="48" t="s">
        <v>98</v>
      </c>
      <c r="E22" s="49"/>
      <c r="F22" s="50"/>
      <c r="G22" s="50"/>
      <c r="H22" s="50"/>
      <c r="I22" s="50"/>
      <c r="J22" s="50"/>
      <c r="K22" s="51"/>
    </row>
    <row r="23" spans="1:11" ht="13.5" thickBot="1">
      <c r="A23" s="52" t="s">
        <v>99</v>
      </c>
      <c r="B23" s="53"/>
      <c r="C23" s="65">
        <f>K19</f>
        <v>0</v>
      </c>
      <c r="D23" s="54" t="s">
        <v>98</v>
      </c>
      <c r="E23" s="49"/>
      <c r="F23" s="50"/>
      <c r="G23" s="50"/>
      <c r="H23" s="50"/>
      <c r="I23" s="50"/>
      <c r="J23" s="50"/>
      <c r="K23" s="51"/>
    </row>
    <row r="24" spans="1:9" ht="12.75">
      <c r="A24" s="24" t="s">
        <v>63</v>
      </c>
      <c r="B24" s="55"/>
      <c r="C24" s="26"/>
      <c r="D24" s="27"/>
      <c r="E24" s="28"/>
      <c r="F24" s="28"/>
      <c r="G24" s="28"/>
      <c r="H24" s="56"/>
      <c r="I24" s="57"/>
    </row>
    <row r="25" ht="12.75">
      <c r="A25" s="29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30"/>
      <c r="B27" s="3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7"/>
      <c r="B28" s="34"/>
      <c r="C28" s="35"/>
      <c r="D28" s="35"/>
      <c r="E28" s="35"/>
      <c r="F28" s="36"/>
      <c r="G28" s="36"/>
      <c r="H28" s="36"/>
      <c r="I28" s="36"/>
      <c r="J28" s="36"/>
      <c r="K28" s="35"/>
      <c r="L28" s="5"/>
      <c r="M28" s="5"/>
    </row>
    <row r="29" spans="1:13" ht="12.75">
      <c r="A29" s="7"/>
      <c r="B29" s="37"/>
      <c r="C29" s="31"/>
      <c r="D29" s="31"/>
      <c r="E29" s="31"/>
      <c r="F29" s="32"/>
      <c r="G29" s="32"/>
      <c r="H29" s="32"/>
      <c r="I29" s="32"/>
      <c r="J29" s="32"/>
      <c r="K29" s="31"/>
      <c r="L29" s="5"/>
      <c r="M29" s="5"/>
    </row>
    <row r="30" spans="1:13" ht="12.75">
      <c r="A30" s="7"/>
      <c r="B30" s="37"/>
      <c r="C30" s="31"/>
      <c r="D30" s="31"/>
      <c r="E30" s="31"/>
      <c r="F30" s="32"/>
      <c r="G30" s="32"/>
      <c r="H30" s="32"/>
      <c r="I30" s="32"/>
      <c r="J30" s="32"/>
      <c r="K30" s="31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3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7"/>
      <c r="B36" s="8"/>
      <c r="C36" s="5"/>
      <c r="D36" s="5"/>
      <c r="E36" s="5"/>
      <c r="F36" s="6"/>
      <c r="G36" s="6"/>
      <c r="H36" s="6"/>
      <c r="I36" s="6"/>
      <c r="J36" s="6"/>
      <c r="K36" s="6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3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sheetProtection/>
  <mergeCells count="2">
    <mergeCell ref="A4:B4"/>
    <mergeCell ref="A21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129</v>
      </c>
      <c r="B4" s="175"/>
      <c r="F4" s="3"/>
      <c r="G4" s="3"/>
      <c r="H4" s="3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63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8"/>
      <c r="B7" s="19"/>
      <c r="C7" s="20"/>
      <c r="D7" s="21"/>
      <c r="E7" s="22"/>
      <c r="F7" s="23"/>
      <c r="G7" s="59"/>
      <c r="H7" s="21" t="s">
        <v>94</v>
      </c>
      <c r="I7" s="22" t="s">
        <v>13</v>
      </c>
      <c r="J7" s="21" t="s">
        <v>95</v>
      </c>
      <c r="K7" s="22" t="s">
        <v>96</v>
      </c>
    </row>
    <row r="8" spans="1:11" ht="12.75">
      <c r="A8" s="70" t="s">
        <v>29</v>
      </c>
      <c r="B8" s="156" t="s">
        <v>117</v>
      </c>
      <c r="C8" s="85"/>
      <c r="D8" s="85"/>
      <c r="E8" s="189">
        <v>10</v>
      </c>
      <c r="F8" s="86"/>
      <c r="G8" s="94"/>
      <c r="H8" s="87">
        <f>F8*G8+F8</f>
        <v>0</v>
      </c>
      <c r="I8" s="71">
        <f>E8*F8</f>
        <v>0</v>
      </c>
      <c r="J8" s="71">
        <f>I8*G8</f>
        <v>0</v>
      </c>
      <c r="K8" s="72">
        <f>I8*G8+I8</f>
        <v>0</v>
      </c>
    </row>
    <row r="9" spans="1:11" ht="12.75">
      <c r="A9" s="73" t="s">
        <v>30</v>
      </c>
      <c r="B9" s="155" t="s">
        <v>118</v>
      </c>
      <c r="C9" s="82"/>
      <c r="D9" s="82"/>
      <c r="E9" s="190">
        <v>35</v>
      </c>
      <c r="F9" s="83"/>
      <c r="G9" s="95"/>
      <c r="H9" s="84">
        <f>F9*G9+F9</f>
        <v>0</v>
      </c>
      <c r="I9" s="69">
        <f>E9*F9</f>
        <v>0</v>
      </c>
      <c r="J9" s="69">
        <f>I9*G9</f>
        <v>0</v>
      </c>
      <c r="K9" s="74">
        <f>I9*G9+I9</f>
        <v>0</v>
      </c>
    </row>
    <row r="10" spans="1:11" ht="13.5" thickBot="1">
      <c r="A10" s="75" t="s">
        <v>31</v>
      </c>
      <c r="B10" s="159" t="s">
        <v>119</v>
      </c>
      <c r="C10" s="145"/>
      <c r="D10" s="145"/>
      <c r="E10" s="192">
        <v>300</v>
      </c>
      <c r="F10" s="160"/>
      <c r="G10" s="96"/>
      <c r="H10" s="88">
        <f>F10*G10+F10</f>
        <v>0</v>
      </c>
      <c r="I10" s="76">
        <f>E10*F10</f>
        <v>0</v>
      </c>
      <c r="J10" s="76">
        <f>I10*G10</f>
        <v>0</v>
      </c>
      <c r="K10" s="77">
        <f>I10*G10+I10</f>
        <v>0</v>
      </c>
    </row>
    <row r="11" spans="1:11" ht="13.5" thickBot="1">
      <c r="A11" s="44"/>
      <c r="B11" s="10"/>
      <c r="E11" s="11"/>
      <c r="F11" s="3"/>
      <c r="G11" s="3"/>
      <c r="H11" s="66"/>
      <c r="I11" s="78">
        <f>SUM(I8:I10)</f>
        <v>0</v>
      </c>
      <c r="J11" s="78">
        <f>SUM(J8:J10)</f>
        <v>0</v>
      </c>
      <c r="K11" s="67">
        <f>SUM(K8:K10)</f>
        <v>0</v>
      </c>
    </row>
    <row r="12" spans="1:11" ht="12.75">
      <c r="A12" s="24"/>
      <c r="B12" s="25"/>
      <c r="C12" s="26"/>
      <c r="D12" s="27"/>
      <c r="E12" s="28"/>
      <c r="F12" s="28"/>
      <c r="G12" s="28"/>
      <c r="H12" s="28"/>
      <c r="I12" s="28"/>
      <c r="J12" s="28"/>
      <c r="K12" s="6"/>
    </row>
    <row r="13" spans="1:11" ht="13.5" thickBot="1">
      <c r="A13" s="182" t="s">
        <v>18</v>
      </c>
      <c r="B13" s="183"/>
      <c r="C13" s="183"/>
      <c r="D13" s="183"/>
      <c r="E13" s="183"/>
      <c r="F13" s="183"/>
      <c r="G13" s="43"/>
      <c r="H13" s="43"/>
      <c r="I13" s="43"/>
      <c r="J13" s="43"/>
      <c r="K13" s="6"/>
    </row>
    <row r="14" spans="1:11" ht="13.5" thickBot="1">
      <c r="A14" s="46" t="s">
        <v>97</v>
      </c>
      <c r="B14" s="47"/>
      <c r="C14" s="64">
        <f>I11</f>
        <v>0</v>
      </c>
      <c r="D14" s="48" t="s">
        <v>98</v>
      </c>
      <c r="E14" s="49"/>
      <c r="F14" s="50"/>
      <c r="G14" s="50"/>
      <c r="H14" s="50"/>
      <c r="I14" s="50"/>
      <c r="J14" s="50"/>
      <c r="K14" s="51"/>
    </row>
    <row r="15" spans="1:11" ht="13.5" thickBot="1">
      <c r="A15" s="52" t="s">
        <v>99</v>
      </c>
      <c r="B15" s="53"/>
      <c r="C15" s="65">
        <f>K11</f>
        <v>0</v>
      </c>
      <c r="D15" s="54" t="s">
        <v>98</v>
      </c>
      <c r="E15" s="49"/>
      <c r="F15" s="50"/>
      <c r="G15" s="50"/>
      <c r="H15" s="50"/>
      <c r="I15" s="50"/>
      <c r="J15" s="50"/>
      <c r="K15" s="51"/>
    </row>
    <row r="16" spans="1:9" ht="12.75">
      <c r="A16" s="24" t="s">
        <v>63</v>
      </c>
      <c r="B16" s="55"/>
      <c r="C16" s="26"/>
      <c r="D16" s="27"/>
      <c r="E16" s="28"/>
      <c r="F16" s="28"/>
      <c r="G16" s="28"/>
      <c r="H16" s="56"/>
      <c r="I16" s="57"/>
    </row>
    <row r="17" ht="12.75">
      <c r="A17" s="29"/>
    </row>
    <row r="18" spans="1:13" ht="15">
      <c r="A18" s="30"/>
      <c r="B18" s="3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7"/>
      <c r="B19" s="34"/>
      <c r="C19" s="35"/>
      <c r="D19" s="35"/>
      <c r="E19" s="35"/>
      <c r="F19" s="36"/>
      <c r="G19" s="36"/>
      <c r="H19" s="36"/>
      <c r="I19" s="36"/>
      <c r="J19" s="36"/>
      <c r="K19" s="35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37"/>
      <c r="C21" s="31"/>
      <c r="D21" s="31"/>
      <c r="E21" s="31"/>
      <c r="F21" s="32"/>
      <c r="G21" s="32"/>
      <c r="H21" s="32"/>
      <c r="I21" s="32"/>
      <c r="J21" s="32"/>
      <c r="K21" s="31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3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3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sheetProtection/>
  <mergeCells count="2">
    <mergeCell ref="A4:B4"/>
    <mergeCell ref="A13:F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130</v>
      </c>
      <c r="B4" s="175"/>
      <c r="F4" s="3"/>
      <c r="G4" s="3"/>
      <c r="H4" s="3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63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8"/>
      <c r="B7" s="19"/>
      <c r="C7" s="20"/>
      <c r="D7" s="21"/>
      <c r="E7" s="22"/>
      <c r="F7" s="23"/>
      <c r="G7" s="59"/>
      <c r="H7" s="21" t="s">
        <v>94</v>
      </c>
      <c r="I7" s="22" t="s">
        <v>13</v>
      </c>
      <c r="J7" s="21" t="s">
        <v>95</v>
      </c>
      <c r="K7" s="22" t="s">
        <v>96</v>
      </c>
    </row>
    <row r="8" spans="1:13" ht="15" customHeight="1" thickBot="1">
      <c r="A8" s="168" t="s">
        <v>29</v>
      </c>
      <c r="B8" s="186" t="s">
        <v>124</v>
      </c>
      <c r="C8" s="193"/>
      <c r="D8" s="193"/>
      <c r="E8" s="194">
        <v>120</v>
      </c>
      <c r="F8" s="170"/>
      <c r="G8" s="187"/>
      <c r="H8" s="188">
        <f>F8*G8+F8</f>
        <v>0</v>
      </c>
      <c r="I8" s="172">
        <f>E8*F8</f>
        <v>0</v>
      </c>
      <c r="J8" s="172">
        <f>I8*G8</f>
        <v>0</v>
      </c>
      <c r="K8" s="173">
        <f>I8*G8+I8</f>
        <v>0</v>
      </c>
      <c r="M8" s="9"/>
    </row>
    <row r="9" spans="1:11" ht="13.5" thickBot="1">
      <c r="A9" s="44"/>
      <c r="B9" s="10"/>
      <c r="E9" s="11"/>
      <c r="F9" s="3"/>
      <c r="G9" s="3"/>
      <c r="H9" s="66"/>
      <c r="I9" s="78">
        <f>SUM(I8:I8)</f>
        <v>0</v>
      </c>
      <c r="J9" s="78">
        <f>SUM(J8:J8)</f>
        <v>0</v>
      </c>
      <c r="K9" s="67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customHeight="1" thickBot="1">
      <c r="A11" s="184" t="s">
        <v>18</v>
      </c>
      <c r="B11" s="184"/>
      <c r="C11" s="184"/>
      <c r="D11" s="184"/>
      <c r="E11" s="184"/>
      <c r="F11" s="184"/>
      <c r="G11" s="43"/>
      <c r="H11" s="43"/>
      <c r="I11" s="43"/>
      <c r="J11" s="43"/>
      <c r="K11" s="6"/>
    </row>
    <row r="12" spans="1:11" ht="13.5" thickBot="1">
      <c r="A12" s="46" t="s">
        <v>97</v>
      </c>
      <c r="B12" s="47"/>
      <c r="C12" s="64">
        <f>I9</f>
        <v>0</v>
      </c>
      <c r="D12" s="48" t="s">
        <v>98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99</v>
      </c>
      <c r="B13" s="53"/>
      <c r="C13" s="65">
        <f>K9</f>
        <v>0</v>
      </c>
      <c r="D13" s="54" t="s">
        <v>98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63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6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B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134</v>
      </c>
      <c r="B4" s="175"/>
      <c r="C4" s="181"/>
      <c r="D4" s="181"/>
      <c r="E4" s="181"/>
      <c r="F4" s="181"/>
      <c r="G4" s="181"/>
      <c r="H4" s="181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63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61"/>
      <c r="B7" s="162"/>
      <c r="C7" s="163"/>
      <c r="D7" s="164"/>
      <c r="E7" s="165"/>
      <c r="F7" s="166"/>
      <c r="G7" s="167"/>
      <c r="H7" s="164" t="s">
        <v>94</v>
      </c>
      <c r="I7" s="165" t="s">
        <v>13</v>
      </c>
      <c r="J7" s="164" t="s">
        <v>95</v>
      </c>
      <c r="K7" s="165" t="s">
        <v>96</v>
      </c>
    </row>
    <row r="8" spans="1:13" ht="29.25" customHeight="1" thickBot="1">
      <c r="A8" s="168" t="s">
        <v>29</v>
      </c>
      <c r="B8" s="169" t="s">
        <v>25</v>
      </c>
      <c r="C8" s="193"/>
      <c r="D8" s="193"/>
      <c r="E8" s="195">
        <v>2500</v>
      </c>
      <c r="F8" s="170"/>
      <c r="G8" s="171"/>
      <c r="H8" s="172">
        <f>F8*G8+F8</f>
        <v>0</v>
      </c>
      <c r="I8" s="172">
        <f>E8*F8</f>
        <v>0</v>
      </c>
      <c r="J8" s="172">
        <f>I8*G8</f>
        <v>0</v>
      </c>
      <c r="K8" s="173">
        <f>I8*G8+I8</f>
        <v>0</v>
      </c>
      <c r="M8" s="9"/>
    </row>
    <row r="9" spans="1:11" ht="13.5" thickBot="1">
      <c r="A9" s="44"/>
      <c r="B9" s="10"/>
      <c r="E9" s="11"/>
      <c r="F9" s="3"/>
      <c r="G9" s="3"/>
      <c r="H9" s="66"/>
      <c r="I9" s="78">
        <f>SUM(I8:I8)</f>
        <v>0</v>
      </c>
      <c r="J9" s="67">
        <f>SUM(J8:J8)</f>
        <v>0</v>
      </c>
      <c r="K9" s="67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182" t="s">
        <v>18</v>
      </c>
      <c r="B11" s="183"/>
      <c r="C11" s="183"/>
      <c r="D11" s="183"/>
      <c r="E11" s="183"/>
      <c r="F11" s="183"/>
      <c r="G11" s="43"/>
      <c r="H11" s="43"/>
      <c r="I11" s="43"/>
      <c r="J11" s="43"/>
      <c r="K11" s="6"/>
    </row>
    <row r="12" spans="1:11" ht="13.5" thickBot="1">
      <c r="A12" s="46" t="s">
        <v>97</v>
      </c>
      <c r="B12" s="47"/>
      <c r="C12" s="64">
        <f>I9</f>
        <v>0</v>
      </c>
      <c r="D12" s="48" t="s">
        <v>98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99</v>
      </c>
      <c r="B13" s="53"/>
      <c r="C13" s="65">
        <f>K9</f>
        <v>0</v>
      </c>
      <c r="D13" s="54" t="s">
        <v>98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63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6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6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H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135</v>
      </c>
      <c r="B4" s="175"/>
      <c r="C4" s="181"/>
      <c r="D4" s="181"/>
      <c r="E4" s="181"/>
      <c r="F4" s="181"/>
      <c r="G4" s="181"/>
      <c r="H4" s="181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63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8"/>
      <c r="B7" s="19"/>
      <c r="C7" s="20"/>
      <c r="D7" s="21"/>
      <c r="E7" s="22"/>
      <c r="F7" s="23"/>
      <c r="G7" s="59"/>
      <c r="H7" s="21" t="s">
        <v>94</v>
      </c>
      <c r="I7" s="22" t="s">
        <v>13</v>
      </c>
      <c r="J7" s="21" t="s">
        <v>95</v>
      </c>
      <c r="K7" s="22" t="s">
        <v>96</v>
      </c>
    </row>
    <row r="8" spans="1:13" ht="15" customHeight="1" thickBot="1">
      <c r="A8" s="168" t="s">
        <v>29</v>
      </c>
      <c r="B8" s="185" t="s">
        <v>110</v>
      </c>
      <c r="C8" s="193"/>
      <c r="D8" s="193"/>
      <c r="E8" s="194">
        <v>1200</v>
      </c>
      <c r="F8" s="170"/>
      <c r="G8" s="187"/>
      <c r="H8" s="188">
        <f>F8*G8+F8</f>
        <v>0</v>
      </c>
      <c r="I8" s="172">
        <f>E8*F8</f>
        <v>0</v>
      </c>
      <c r="J8" s="172">
        <f>I8*G8</f>
        <v>0</v>
      </c>
      <c r="K8" s="173">
        <f>I8*G8+I8</f>
        <v>0</v>
      </c>
      <c r="M8" s="9"/>
    </row>
    <row r="9" spans="1:11" ht="13.5" thickBot="1">
      <c r="A9" s="44"/>
      <c r="B9" s="10"/>
      <c r="E9" s="11"/>
      <c r="F9" s="3"/>
      <c r="G9" s="3"/>
      <c r="H9" s="66"/>
      <c r="I9" s="78">
        <f>SUM(I8:I8)</f>
        <v>0</v>
      </c>
      <c r="J9" s="67">
        <f>SUM(J8:J8)</f>
        <v>0</v>
      </c>
      <c r="K9" s="67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182" t="s">
        <v>18</v>
      </c>
      <c r="B11" s="183"/>
      <c r="C11" s="183"/>
      <c r="D11" s="183"/>
      <c r="E11" s="183"/>
      <c r="F11" s="183"/>
      <c r="G11" s="43"/>
      <c r="H11" s="43"/>
      <c r="I11" s="43"/>
      <c r="J11" s="43"/>
      <c r="K11" s="6"/>
    </row>
    <row r="12" spans="1:11" ht="13.5" thickBot="1">
      <c r="A12" s="46" t="s">
        <v>97</v>
      </c>
      <c r="B12" s="47"/>
      <c r="C12" s="64">
        <f>I9</f>
        <v>0</v>
      </c>
      <c r="D12" s="48" t="s">
        <v>98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99</v>
      </c>
      <c r="B13" s="53"/>
      <c r="C13" s="65">
        <f>K9</f>
        <v>0</v>
      </c>
      <c r="D13" s="54" t="s">
        <v>98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63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6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6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H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14</v>
      </c>
      <c r="F3" s="4" t="s">
        <v>132</v>
      </c>
      <c r="G3" s="4"/>
      <c r="H3" s="4"/>
      <c r="I3" s="4"/>
      <c r="J3" s="4"/>
    </row>
    <row r="4" spans="1:10" ht="16.5" thickBot="1">
      <c r="A4" s="174" t="s">
        <v>136</v>
      </c>
      <c r="B4" s="175"/>
      <c r="C4" s="181"/>
      <c r="D4" s="181"/>
      <c r="E4" s="181"/>
      <c r="F4" s="181"/>
      <c r="G4" s="181"/>
      <c r="H4" s="181"/>
      <c r="I4" s="3"/>
      <c r="J4" s="3"/>
    </row>
    <row r="5" spans="1:11" ht="47.25" customHeight="1" thickBot="1">
      <c r="A5" s="41" t="s">
        <v>16</v>
      </c>
      <c r="B5" s="42" t="s">
        <v>17</v>
      </c>
      <c r="C5" s="146" t="s">
        <v>5</v>
      </c>
      <c r="D5" s="147" t="s">
        <v>4</v>
      </c>
      <c r="E5" s="146" t="s">
        <v>114</v>
      </c>
      <c r="F5" s="40" t="s">
        <v>85</v>
      </c>
      <c r="G5" s="63" t="s">
        <v>86</v>
      </c>
      <c r="H5" s="40" t="s">
        <v>87</v>
      </c>
      <c r="I5" s="63" t="s">
        <v>88</v>
      </c>
      <c r="J5" s="63" t="s">
        <v>89</v>
      </c>
      <c r="K5" s="39" t="s">
        <v>15</v>
      </c>
    </row>
    <row r="6" spans="1:11" ht="13.5" customHeight="1" thickBot="1">
      <c r="A6" s="12" t="s">
        <v>6</v>
      </c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45" t="s">
        <v>12</v>
      </c>
      <c r="H6" s="17" t="s">
        <v>90</v>
      </c>
      <c r="I6" s="45" t="s">
        <v>91</v>
      </c>
      <c r="J6" s="17" t="s">
        <v>92</v>
      </c>
      <c r="K6" s="16" t="s">
        <v>93</v>
      </c>
    </row>
    <row r="7" spans="1:11" ht="13.5" thickBot="1">
      <c r="A7" s="18"/>
      <c r="B7" s="19"/>
      <c r="C7" s="20"/>
      <c r="D7" s="21"/>
      <c r="E7" s="22"/>
      <c r="F7" s="23"/>
      <c r="G7" s="59"/>
      <c r="H7" s="21" t="s">
        <v>94</v>
      </c>
      <c r="I7" s="22" t="s">
        <v>13</v>
      </c>
      <c r="J7" s="21" t="s">
        <v>95</v>
      </c>
      <c r="K7" s="22" t="s">
        <v>96</v>
      </c>
    </row>
    <row r="8" spans="1:13" ht="15" customHeight="1">
      <c r="A8" s="70" t="s">
        <v>29</v>
      </c>
      <c r="B8" s="60" t="s">
        <v>28</v>
      </c>
      <c r="C8" s="85"/>
      <c r="D8" s="85"/>
      <c r="E8" s="189">
        <v>250</v>
      </c>
      <c r="F8" s="86"/>
      <c r="G8" s="94"/>
      <c r="H8" s="87">
        <f>F8*G8+F8</f>
        <v>0</v>
      </c>
      <c r="I8" s="71">
        <f>E8*F8</f>
        <v>0</v>
      </c>
      <c r="J8" s="71">
        <f>I8*G8</f>
        <v>0</v>
      </c>
      <c r="K8" s="72">
        <f>I8*G8+I8</f>
        <v>0</v>
      </c>
      <c r="M8" s="9"/>
    </row>
    <row r="9" spans="1:13" ht="15" customHeight="1">
      <c r="A9" s="73" t="s">
        <v>30</v>
      </c>
      <c r="B9" s="79" t="s">
        <v>105</v>
      </c>
      <c r="C9" s="82"/>
      <c r="D9" s="82"/>
      <c r="E9" s="190">
        <v>200</v>
      </c>
      <c r="F9" s="92"/>
      <c r="G9" s="140"/>
      <c r="H9" s="69">
        <f>F9*G9+F9</f>
        <v>0</v>
      </c>
      <c r="I9" s="69">
        <f>E9*F9</f>
        <v>0</v>
      </c>
      <c r="J9" s="69">
        <f>I9*G9</f>
        <v>0</v>
      </c>
      <c r="K9" s="74">
        <f>I9*G9+I9</f>
        <v>0</v>
      </c>
      <c r="M9" s="9"/>
    </row>
    <row r="10" spans="1:13" ht="15" customHeight="1">
      <c r="A10" s="73" t="s">
        <v>31</v>
      </c>
      <c r="B10" s="79" t="s">
        <v>27</v>
      </c>
      <c r="C10" s="82"/>
      <c r="D10" s="82"/>
      <c r="E10" s="190">
        <v>1000</v>
      </c>
      <c r="F10" s="83"/>
      <c r="G10" s="95"/>
      <c r="H10" s="84">
        <f>F10*G10+F10</f>
        <v>0</v>
      </c>
      <c r="I10" s="69">
        <f>E10*F10</f>
        <v>0</v>
      </c>
      <c r="J10" s="69">
        <f>I10*G10</f>
        <v>0</v>
      </c>
      <c r="K10" s="74">
        <f>I10*G10+I10</f>
        <v>0</v>
      </c>
      <c r="M10" s="9"/>
    </row>
    <row r="11" spans="1:13" ht="15" customHeight="1" thickBot="1">
      <c r="A11" s="75" t="s">
        <v>32</v>
      </c>
      <c r="B11" s="89" t="s">
        <v>109</v>
      </c>
      <c r="C11" s="191"/>
      <c r="D11" s="191"/>
      <c r="E11" s="192">
        <v>400</v>
      </c>
      <c r="F11" s="90"/>
      <c r="G11" s="141"/>
      <c r="H11" s="76">
        <f>F11*G11+F11</f>
        <v>0</v>
      </c>
      <c r="I11" s="76">
        <f>E11*F11</f>
        <v>0</v>
      </c>
      <c r="J11" s="76">
        <f>I11*G11</f>
        <v>0</v>
      </c>
      <c r="K11" s="77">
        <f>I11*G11+I11</f>
        <v>0</v>
      </c>
      <c r="M11" s="9"/>
    </row>
    <row r="12" spans="1:11" ht="13.5" thickBot="1">
      <c r="A12" s="44"/>
      <c r="B12" s="10"/>
      <c r="E12" s="11"/>
      <c r="F12" s="3"/>
      <c r="G12" s="3"/>
      <c r="H12" s="66"/>
      <c r="I12" s="78">
        <f>SUM(I8:I11)</f>
        <v>0</v>
      </c>
      <c r="J12" s="67">
        <f>SUM(J8:J11)</f>
        <v>0</v>
      </c>
      <c r="K12" s="67">
        <f>SUM(K8:K11)</f>
        <v>0</v>
      </c>
    </row>
    <row r="13" spans="1:11" ht="12.75">
      <c r="A13" s="24"/>
      <c r="B13" s="25"/>
      <c r="C13" s="26"/>
      <c r="D13" s="27"/>
      <c r="E13" s="28"/>
      <c r="F13" s="28"/>
      <c r="G13" s="28"/>
      <c r="H13" s="28"/>
      <c r="I13" s="28"/>
      <c r="J13" s="28"/>
      <c r="K13" s="6"/>
    </row>
    <row r="14" spans="1:11" ht="13.5" thickBot="1">
      <c r="A14" s="182" t="s">
        <v>18</v>
      </c>
      <c r="B14" s="183"/>
      <c r="C14" s="183"/>
      <c r="D14" s="183"/>
      <c r="E14" s="183"/>
      <c r="F14" s="183"/>
      <c r="G14" s="43"/>
      <c r="H14" s="43"/>
      <c r="I14" s="43"/>
      <c r="J14" s="43"/>
      <c r="K14" s="6"/>
    </row>
    <row r="15" spans="1:11" ht="13.5" thickBot="1">
      <c r="A15" s="46" t="s">
        <v>97</v>
      </c>
      <c r="B15" s="47"/>
      <c r="C15" s="64">
        <f>I12</f>
        <v>0</v>
      </c>
      <c r="D15" s="48" t="s">
        <v>98</v>
      </c>
      <c r="E15" s="49"/>
      <c r="F15" s="50"/>
      <c r="G15" s="50"/>
      <c r="H15" s="50"/>
      <c r="I15" s="50"/>
      <c r="J15" s="50"/>
      <c r="K15" s="51"/>
    </row>
    <row r="16" spans="1:11" ht="13.5" thickBot="1">
      <c r="A16" s="52" t="s">
        <v>99</v>
      </c>
      <c r="B16" s="53"/>
      <c r="C16" s="65">
        <f>K12</f>
        <v>0</v>
      </c>
      <c r="D16" s="54" t="s">
        <v>98</v>
      </c>
      <c r="E16" s="49"/>
      <c r="F16" s="50"/>
      <c r="G16" s="50"/>
      <c r="H16" s="50"/>
      <c r="I16" s="50"/>
      <c r="J16" s="50"/>
      <c r="K16" s="51"/>
    </row>
    <row r="17" spans="1:9" ht="12.75">
      <c r="A17" s="24" t="s">
        <v>63</v>
      </c>
      <c r="B17" s="55"/>
      <c r="C17" s="26"/>
      <c r="D17" s="27"/>
      <c r="E17" s="28"/>
      <c r="F17" s="28"/>
      <c r="G17" s="28"/>
      <c r="H17" s="56"/>
      <c r="I17" s="57"/>
    </row>
    <row r="18" ht="12.75">
      <c r="A18" s="29"/>
    </row>
    <row r="19" spans="1:13" ht="12.75">
      <c r="A19" s="5"/>
      <c r="B19" s="6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30"/>
      <c r="B20" s="6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7"/>
      <c r="B21" s="34"/>
      <c r="C21" s="35"/>
      <c r="D21" s="35"/>
      <c r="E21" s="35"/>
      <c r="F21" s="36"/>
      <c r="G21" s="36"/>
      <c r="H21" s="36"/>
      <c r="I21" s="36"/>
      <c r="J21" s="36"/>
      <c r="K21" s="35"/>
      <c r="L21" s="5"/>
      <c r="M21" s="5"/>
    </row>
    <row r="22" spans="1:13" ht="12.75">
      <c r="A22" s="7"/>
      <c r="B22" s="37"/>
      <c r="C22" s="31"/>
      <c r="D22" s="31"/>
      <c r="E22" s="31"/>
      <c r="F22" s="32"/>
      <c r="G22" s="32"/>
      <c r="H22" s="32"/>
      <c r="I22" s="32"/>
      <c r="J22" s="32"/>
      <c r="K22" s="31"/>
      <c r="L22" s="5"/>
      <c r="M22" s="5"/>
    </row>
    <row r="23" spans="1:13" ht="12.75">
      <c r="A23" s="7"/>
      <c r="B23" s="37"/>
      <c r="C23" s="31"/>
      <c r="D23" s="31"/>
      <c r="E23" s="31"/>
      <c r="F23" s="32"/>
      <c r="G23" s="32"/>
      <c r="H23" s="32"/>
      <c r="I23" s="32"/>
      <c r="J23" s="32"/>
      <c r="K23" s="31"/>
      <c r="L23" s="5"/>
      <c r="M23" s="5"/>
    </row>
    <row r="24" spans="1:13" ht="12.75">
      <c r="A24" s="7"/>
      <c r="B24" s="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7"/>
      <c r="B27" s="38"/>
      <c r="C27" s="5"/>
      <c r="D27" s="5"/>
      <c r="E27" s="5"/>
      <c r="F27" s="6"/>
      <c r="G27" s="6"/>
      <c r="H27" s="6"/>
      <c r="I27" s="6"/>
      <c r="J27" s="6"/>
      <c r="K27" s="6"/>
      <c r="L27" s="5"/>
      <c r="M27" s="5"/>
    </row>
    <row r="28" spans="1:13" ht="12.75">
      <c r="A28" s="7"/>
      <c r="B28" s="8"/>
      <c r="C28" s="5"/>
      <c r="D28" s="5"/>
      <c r="E28" s="5"/>
      <c r="F28" s="6"/>
      <c r="G28" s="6"/>
      <c r="H28" s="6"/>
      <c r="I28" s="6"/>
      <c r="J28" s="6"/>
      <c r="K28" s="6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3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2">
    <mergeCell ref="A4:H4"/>
    <mergeCell ref="A14:F14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2021-09-14T05:28:24Z</cp:lastPrinted>
  <dcterms:created xsi:type="dcterms:W3CDTF">2007-07-20T09:32:29Z</dcterms:created>
  <dcterms:modified xsi:type="dcterms:W3CDTF">2021-09-14T07:56:23Z</dcterms:modified>
  <cp:category/>
  <cp:version/>
  <cp:contentType/>
  <cp:contentStatus/>
</cp:coreProperties>
</file>