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76" firstSheet="4" activeTab="6"/>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s>
  <definedNames/>
  <calcPr fullCalcOnLoad="1"/>
</workbook>
</file>

<file path=xl/sharedStrings.xml><?xml version="1.0" encoding="utf-8"?>
<sst xmlns="http://schemas.openxmlformats.org/spreadsheetml/2006/main" count="1440" uniqueCount="565">
  <si>
    <t>MCM/WSM/ZP</t>
  </si>
  <si>
    <t>Pakiet  Nr 1</t>
  </si>
  <si>
    <t>Lp</t>
  </si>
  <si>
    <t>przedmiot zamówienia</t>
  </si>
  <si>
    <t>rozmiar /cm/</t>
  </si>
  <si>
    <t>zawartość opakowania /szt./</t>
  </si>
  <si>
    <t>ilość opakowań na rok</t>
  </si>
  <si>
    <t>cena jedn. netto</t>
  </si>
  <si>
    <t>wartość netto</t>
  </si>
  <si>
    <t xml:space="preserve">Vat </t>
  </si>
  <si>
    <t>cena jedn. brutto</t>
  </si>
  <si>
    <t>wartość brutto</t>
  </si>
  <si>
    <t>Nazwa handlowa / kod produktu</t>
  </si>
  <si>
    <t>1.</t>
  </si>
  <si>
    <t>Opatrunek z alginianu wapnia , zawierający jony srebra, działający antybakteryjnie ( w tym na szczepy MRSA i VRE ) Przeznaczony do wilgotnego leczenia ran powierzchniowych i głębokich , silnie sączących. Sterylny  pakowany indywidualnie.Opatrunek musi wiązac wysięk z rany w swojej strukturze.</t>
  </si>
  <si>
    <t>'5 x 5</t>
  </si>
  <si>
    <t>2.</t>
  </si>
  <si>
    <t>'10 x 10</t>
  </si>
  <si>
    <t>3.</t>
  </si>
  <si>
    <t>'10 x 20</t>
  </si>
  <si>
    <t>4.</t>
  </si>
  <si>
    <t>Samoprzylepny opatrunek z pianki poliuretanowej, sterylny,pokryty klejem poliakrylowym ,pakowany indywidualnie, miekki i elastyczny. Posiadający perforację na styku z rana. Chłonny , z warstwa zewnętrzna uniemożliwiającą przenikanie bakterii i wody.</t>
  </si>
  <si>
    <t>Samoprzylepny     10 x 10</t>
  </si>
  <si>
    <t>5.</t>
  </si>
  <si>
    <t>Samoprzylepny     20 x 15</t>
  </si>
  <si>
    <t>6.</t>
  </si>
  <si>
    <t>Samoprzylepny       15 x 15</t>
  </si>
  <si>
    <t>7.</t>
  </si>
  <si>
    <t>Chłonna gąbka kolagenowa przyspieszajaca gojenie rany. Zbudowana z czystego kolagenu , nie zatykającego  porów skóry. W kontakcie z wysiękiem tworząca żel. Sterylna , szczelnie zapakowana</t>
  </si>
  <si>
    <t>6 x 8 x 0,8</t>
  </si>
  <si>
    <t>8.</t>
  </si>
  <si>
    <t>8 x 12 x 0,8</t>
  </si>
  <si>
    <t>9.</t>
  </si>
  <si>
    <t>Sterylny, pakowany pojedynczo opatrunek regulujący wilgotność rany przeznaczony do ran o małym i umiarkowanym wysięku, z zakażeniem lub zagrożonych zakażeniem.Zawierający w swoim składzie substancję czynną — biguanid poliheksametylenowy . Skuteczny w przypadku zakażeń gronkowcem złocistym i szczepami VRE.</t>
  </si>
  <si>
    <t>Opatrunek 5 x 5</t>
  </si>
  <si>
    <t>10.</t>
  </si>
  <si>
    <t>Opatrunek  9 x 9</t>
  </si>
  <si>
    <t>11.</t>
  </si>
  <si>
    <t>Opatrunek 14 x 20</t>
  </si>
  <si>
    <t>12.</t>
  </si>
  <si>
    <t xml:space="preserve">Opatrunek z siatki bawełnianej o dużych oczkach, impregnowanej neutralną maścią, nie zawierający składników czynnych i uczulających;
Nie przyklejający się do rany, chroniący przed jej wysychaniem, zapobiegający kurczeniu się blizny; Ma zapewniać dobrą wentylację i utlenienie rany; Przepuszczający wydzielinę; Sterylny, pakowany indywidualnie
</t>
  </si>
  <si>
    <t>5 x 5</t>
  </si>
  <si>
    <t>13.</t>
  </si>
  <si>
    <t>Jałowy opatrunek hydrokoloidowy, samoprzylepny , składajacy się z karboksymetylocelulozy. Przeznaczony do ran słabo i średnio saczących, niezainfekowanych. Utrzymujacy wilgotne środowisko w ranie. Mogący pozostawac na ranie  5-7 dni</t>
  </si>
  <si>
    <t>Opatrunek 15 x 15</t>
  </si>
  <si>
    <t>14.</t>
  </si>
  <si>
    <t>Wysokoabsorbcyjny kompres chłonny.Warstwa absorbcyjna wykonana z celulozy oraz poliakrylanu sodu.Cześć przylegająca do rany wykonana z elastycznej perforowanej warstwy polietylenu zapobiegajaca przywieraniu.Zewnętrznz warsta wykonana z blekitnej włókniny chroniacej odzież przed zabrudzeniem. Przeznaczony do ran bardzo mocno sączących</t>
  </si>
  <si>
    <t>Kompres 10 x 10</t>
  </si>
  <si>
    <t>15.</t>
  </si>
  <si>
    <t>Kompres 10 x 20</t>
  </si>
  <si>
    <t>16.</t>
  </si>
  <si>
    <t>Jałowy opatrunek foliowy,samoprzylepny.Warstwa poliuretanowa pokryta papierem z warstwą silikonu.Posiadający nakładki z tworzywa sztucznego ułatwiające aplikacje. Wodoszczelny, przeźroczysty,rozciągliwy. Przeznaczony do ranpowierzchniowych</t>
  </si>
  <si>
    <t>Opatrunek 10 x 12</t>
  </si>
  <si>
    <t>17.</t>
  </si>
  <si>
    <t>Opatrunek z siatki bawełnianej o dużych oczkach, impregnowanej neutralną maścią, nie zawierający składników czynnych i uczulających;
Nie przyklejający się do rany, chroniący przed jej wysychaniem, zapobiegający kurczeniu się blizny; Ma zapewniać dobrą wentylację i utlenienie rany; Przepuszczający wydzielinę; Sterylny pakowany indywidualnie.</t>
  </si>
  <si>
    <t>10 x 10</t>
  </si>
  <si>
    <t>suma</t>
  </si>
  <si>
    <t>x</t>
  </si>
  <si>
    <t>........................................................................................</t>
  </si>
  <si>
    <t>....................................................................................................</t>
  </si>
  <si>
    <t>(Miejscowość i data)</t>
  </si>
  <si>
    <t>Podpis Wykonawcy</t>
  </si>
  <si>
    <t>lp.</t>
  </si>
  <si>
    <t>Pakiet  Nr 3</t>
  </si>
  <si>
    <t>cena jedn. Brutto</t>
  </si>
  <si>
    <t>Zestaw zabezpieczający ranę do terapii podciśnieniowej gazowy z miękkim , wyściełanym gąbką kanałem, średni , kompatybilny z urządzeniem posiadanym przez zamawiającego</t>
  </si>
  <si>
    <t>15 x 17</t>
  </si>
  <si>
    <t>2 opatrunki z gazy przeciwdrobnoustrojowej</t>
  </si>
  <si>
    <t>Zestaw zabezpieczający ranę do terapii podciśnieniowej gazowy z miękkim , wyściełanym gąbką kanałem, duży , kompatybilny z urządzeniem posiadanym przez zamawiającego</t>
  </si>
  <si>
    <t>11,5 x 3,5 m</t>
  </si>
  <si>
    <t>1 rolka gazy przeciwdrobnoustrojowej</t>
  </si>
  <si>
    <t>Zestaw zabezpieczający ranę do terapii podciśnieniowej piankowy z miękkim wyściełanym gąbką kanałem, mały, kompatybilny z urządzeniem posiadanym przez zamawiającego</t>
  </si>
  <si>
    <t>10 x 8 x 3</t>
  </si>
  <si>
    <t xml:space="preserve">1 opatrunek piankowy </t>
  </si>
  <si>
    <t>Zestaw zabezpieczający ranę  do terapii
podciśnieniowej piankowy z miękkim wyściełanym gąbką kanałem, średni , kompatybilny z urządzeniem posiadanym przez zamawiającego*.</t>
  </si>
  <si>
    <t>20 x 12,5 x 3</t>
  </si>
  <si>
    <t>Zestaw zabezpieczający ranę  do terapii podciśnieniowej piankowy z miękkim wyściełanym gąbką kanałem, duży , kompatybilny z urządzeniem posiadanym przez zamawiającego*.</t>
  </si>
  <si>
    <t>25 x 15 x 3</t>
  </si>
  <si>
    <t>Zestaw zabezpieczający ranę  do terapii podciśnieniowej piankowy z miękkim wyściełanym gąbką kanałem,  bardzo duży , kompatybilny z urządzeniem posiadanym przez zamawiającego*.</t>
  </si>
  <si>
    <t>48 x 41 x 1,5</t>
  </si>
  <si>
    <t>Łącznik Y – konektor do połączenia dwóch drenów (stosowany w leczeniu ran mnogich u jednego pacjenta)</t>
  </si>
  <si>
    <t>X</t>
  </si>
  <si>
    <t>1 szt</t>
  </si>
  <si>
    <t>Kanister do gromadzenia wydzieliny z rany z środkiem żelującym kompatybilny z urządzeniem posiadanym przez zamawiającego * o pojemności 250 – 300 ml</t>
  </si>
  <si>
    <t>Kanister do gromadzenia wydzieliny z rany z środkiem żelującym kompatybilny z urządzeniem posiadanym przez zamawiającego * o pojemności 750ML - 800ml</t>
  </si>
  <si>
    <t>Port z miękkim wyścielanym drenem minimalizujący ucisk. Wypełniony materiałem zabezpieczającym przed zapychaniem się drenu podczas stosowania.</t>
  </si>
  <si>
    <t>Formuła żelowa płytki o wysokiej przylepności kleju umożliwiająca noszenie opatrunku do 72 godzin, jednocześnie redukując uraz skóry podczas jego usuwania. Sterylny</t>
  </si>
  <si>
    <t>Pompa jednorazowego użytku, kieszonkowej wielkości do podciśnieniowej terapii leczenia ran wraz z opatrunkiem, nie ograniczający mobilności pacjenta.Możliwość użytkowania zestawu do 7 dni</t>
  </si>
  <si>
    <t>10 x 20 ; 10 x 30; 10 x 40; 15 x 15; 15 x 20; 15 x 30; 20 x 20</t>
  </si>
  <si>
    <r>
      <t xml:space="preserve">Każdy zestaw zawiera:  pompę, 2 opatrunki piankowe , </t>
    </r>
    <r>
      <rPr>
        <sz val="10"/>
        <rFont val="Arial"/>
        <family val="2"/>
      </rPr>
      <t xml:space="preserve">2 baterie AA.  </t>
    </r>
  </si>
  <si>
    <t>Pakiet  Nr 4</t>
  </si>
  <si>
    <t>Cena  jednostkowa netto</t>
  </si>
  <si>
    <t>cena jednostkowa brutto</t>
  </si>
  <si>
    <t xml:space="preserve">opatrunek w postaci  gazy luźno utkanej, nasączonej miękką parafiną, zawierającej 0,5% chlorhexydyny . Pakowany indywidualnie. </t>
  </si>
  <si>
    <t>15 x 20</t>
  </si>
  <si>
    <t>Pakiet  Nr 5</t>
  </si>
  <si>
    <t>cena jednostkowa netto</t>
  </si>
  <si>
    <t>opatrunek jałowy w postaci gąbki nasaczonej gentamycyną</t>
  </si>
  <si>
    <t>10 x 10 x 0,5</t>
  </si>
  <si>
    <t xml:space="preserve">                                     SUMA:</t>
  </si>
  <si>
    <t>*</t>
  </si>
  <si>
    <t>Pakiet  Nr 6</t>
  </si>
  <si>
    <t>Gąbka lecznicza zawierająca w 1 cm 3 5,5 mg fibrynogenu ludzkiego oraz 2 j.m trombiny ludzkiej. Stosowana w zabiegach operacyjnych do tamowania krwawień, poprawy uszczelnienia tkanki i wzmocnienia szwów w chirurgii naczyniowej</t>
  </si>
  <si>
    <t>4,8 x 4,8</t>
  </si>
  <si>
    <t>9,5 x 4,8</t>
  </si>
  <si>
    <t>10 x 20</t>
  </si>
  <si>
    <t>7,5 x 7,5</t>
  </si>
  <si>
    <t>45 x 45</t>
  </si>
  <si>
    <t>Pakiet  Nr 8</t>
  </si>
  <si>
    <t xml:space="preserve">opatrunek foliowy Pooperacyjny  z wkładem chłodnym w kształcie  plastra miodu, dającym możliwość obserwacji rany bez zdejmowania opatrunku. Barierowy. </t>
  </si>
  <si>
    <t>10,0 x 8,0</t>
  </si>
  <si>
    <t>15,0 x 10 ,0</t>
  </si>
  <si>
    <t>20,0 x 10,0</t>
  </si>
  <si>
    <t>25,0 x 10,0</t>
  </si>
  <si>
    <t>30,0 x 10</t>
  </si>
  <si>
    <t>Czysty, amorficzny hydrożel składający się ze zmodyfikowanego polimeru karboksymetylocelulozy, glikolu propylenowego i wody. Szybkie i bezbolesne oczyszczanie rany dzięki zastosowanemu aplikatorowi. Dozownik Applipak umożliwia łatwe nanoszenie żelu nawet na trudno dostępne rany. Sterylny.</t>
  </si>
  <si>
    <t>15 g</t>
  </si>
  <si>
    <t>10 szt</t>
  </si>
  <si>
    <t>Elastyczny opatrunek poliestrowy powleczony srebrem nanokrystalicznym, bakteriobójczy, uwalniający srebro z opatrunku do rany przez 3 dni</t>
  </si>
  <si>
    <t>5 szt</t>
  </si>
  <si>
    <t>12 szt</t>
  </si>
  <si>
    <t>20 x 40</t>
  </si>
  <si>
    <t>6 szt</t>
  </si>
  <si>
    <t xml:space="preserve">Pięciowarstwowy opatrunek z pianki poliuretanowej na rany o dużym wysięku. Samoprzylepny  - żel silikonowy jako warstwa przylepna na całej powierzchni opatrunku. </t>
  </si>
  <si>
    <t>10,3 x 10,3</t>
  </si>
  <si>
    <t>12,9 x 12,9</t>
  </si>
  <si>
    <t>15,4 x 15,4</t>
  </si>
  <si>
    <t>Samoprzylepny trójwarstwowy opatrunek z pianki poliuretanowej o dużej wchłanialności, dla ran o umiarkowanym lub obfitym wysięku. Klej akrylowy naniesiony metodą krateczkową na całą powierzchnię opatrunku. Sterylny</t>
  </si>
  <si>
    <t>12,5 x 12,5</t>
  </si>
  <si>
    <t>17,5 x 17,5</t>
  </si>
  <si>
    <t>22,5 x 22,5</t>
  </si>
  <si>
    <t>Nieprzylepny elastyczny opatrunek z folii poliuretanowej przeznaczony na rany ziarninujące, ze średnim do wysokiego wysięku. Konstrukcja opatrunku zapobiegająca przedostawaniu się wysięku na zewnątrz. Sterylny</t>
  </si>
  <si>
    <t>18.</t>
  </si>
  <si>
    <t>19.</t>
  </si>
  <si>
    <t>20 x 20</t>
  </si>
  <si>
    <t>20.</t>
  </si>
  <si>
    <t>Opatrunek z pianki z poliuretanowej w kształcie kieszonki, przeznaczony do opatrywania ran na pięcie, łokciach. Możliwość cięcia opatrunku bez utraty jego właściwości.  Sterylny</t>
  </si>
  <si>
    <t>10,5 x 13,5</t>
  </si>
  <si>
    <t>21.</t>
  </si>
  <si>
    <t>Samoprzylepny opatrunek z pianki poliuretanowej z cząsteczkami srebra, przeznaczony na zakażone rany o umiarkowanym lub obfitym wysięku, z wodoodporną warstwą zewnętrzną. Sterylny</t>
  </si>
  <si>
    <t>22.</t>
  </si>
  <si>
    <t>23.</t>
  </si>
  <si>
    <t>24.</t>
  </si>
  <si>
    <t>Nieprzylepny opatrunek z pianki poliuretanowej z cząsteczkami srebra, przeznaczony na rany zakażone o umiarkowanym lub obfitym wysięku. Konstrukcja opatrunku zapobiegająca przedostawaniu się wysięku na zewnątrz. Sterylny</t>
  </si>
  <si>
    <t>25.</t>
  </si>
  <si>
    <t>15 x 15</t>
  </si>
  <si>
    <t>26.</t>
  </si>
  <si>
    <t>27.</t>
  </si>
  <si>
    <t>Opatrunek z pianki poliuretanowej w kształcie kieszonki z cząsteczkami srebra, przeznaczony na zakażone rany umiejscowione w trudnych do założenia opatrunku okolicach, t.j.: pięta, łokieć. Nie przywierający do rany. Sterylny</t>
  </si>
  <si>
    <t>22 x 22</t>
  </si>
  <si>
    <t>28.</t>
  </si>
  <si>
    <t>17 x 17</t>
  </si>
  <si>
    <t>29.</t>
  </si>
  <si>
    <t>Miękki, nietkany opatrunek włókninowy o dużej chłonności, który w kontakcie z wysiękiem tworzy klarowny opatrunek żelowy. Może pozostawać na ranie do 7 dni</t>
  </si>
  <si>
    <t>30.</t>
  </si>
  <si>
    <t>31.</t>
  </si>
  <si>
    <t>4 x 30</t>
  </si>
  <si>
    <t>32.</t>
  </si>
  <si>
    <t xml:space="preserve">Sterylne chusteczki czyszczące ułatwiające usuwanie opatrunków samoprzylepnych jak i innych przylepców. </t>
  </si>
  <si>
    <t>6 x 6</t>
  </si>
  <si>
    <t>33.</t>
  </si>
  <si>
    <t>Gładka tkanina acetatowa pokryta warstwą hydrofobowej obojętnej maści. Stosowany przy oparzeniach, ranach powierzchniowych i innych powierzchniowych ranach sączących. Sterylny.</t>
  </si>
  <si>
    <t>34.</t>
  </si>
  <si>
    <t>7,5 x 20</t>
  </si>
  <si>
    <t>Pakiet  Nr 9</t>
  </si>
  <si>
    <t>rozmiar</t>
  </si>
  <si>
    <t>cena jedn. Netto</t>
  </si>
  <si>
    <t>opaska wiskozowa do zabezpieczania i podtrzymywania opatrunków - brzegi niestrzępiące się</t>
  </si>
  <si>
    <t>4 m x 5 cm</t>
  </si>
  <si>
    <t>4 m x 10 cm</t>
  </si>
  <si>
    <t>4m x 15 cm</t>
  </si>
  <si>
    <t>opaska elastyczna o niestrzępiących się brzegach wykonana z bawełny ,poliamidu i poliuretanu lub elastomeru o rozciągliwości min.110 %</t>
  </si>
  <si>
    <t>5m x 12 cm</t>
  </si>
  <si>
    <t>5m x 10 cm</t>
  </si>
  <si>
    <t>5m x 15 cm</t>
  </si>
  <si>
    <t>Elastyczna siatka do łatwego i szybkiego mocowania opatrunków różnego typu, także do aplikacji w opatrunkach okluzyjnych. Ułatwiająca utrzymanie opatrunku w obrębie rany także w trudnych do zaopatrzenia okolicach ciała.Wykonana z materiału odporego na rozciąganie Siatka do cięcia w dowolnym miejscu, bez wystrzępienia końcówek.</t>
  </si>
  <si>
    <t>25 m  po rozciagnięciu</t>
  </si>
  <si>
    <t>opaska podgipsowa</t>
  </si>
  <si>
    <t>2,7 m -3m x 10 cm</t>
  </si>
  <si>
    <t>2,7 m -3m x 12 cm</t>
  </si>
  <si>
    <t>2,7 m – 3m x 15 cm</t>
  </si>
  <si>
    <t>SUMA</t>
  </si>
  <si>
    <t>Pakiet  Nr 10</t>
  </si>
  <si>
    <t>Pakiet  Nr 12</t>
  </si>
  <si>
    <t>podkłady frotte gumowane jednostronnie</t>
  </si>
  <si>
    <t>140 x 200</t>
  </si>
  <si>
    <t>lp</t>
  </si>
  <si>
    <t>Pakiet  Nr 18</t>
  </si>
  <si>
    <t>Pakiet  Nr 19</t>
  </si>
  <si>
    <t>rozmiar / cm /</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</si>
  <si>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</si>
  <si>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10 x 8</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</si>
  <si>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</si>
  <si>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15 x 8</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</si>
  <si>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</si>
  <si>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20 x 10</t>
  </si>
  <si>
    <t xml:space="preserve">Samoprzylepny opatrunek na rany pooperacyjne;zbudowany z hydrofobowej mikrosiatki, stanowiącej warstwę przylegającą do rany,    ułatwiającej szybkie przenikanie wydzieliny i przekazywanie jej do warstwy chłonnej.  Mikrosiatka ma pozostawać  przy tym całkowicie sucha i zapobiegać przyklejaniu się opatrunku do rany ;   Warstwa chłonna ma być  ze 100% waty bawełnianej i mieć dobre  właściwości absorpcyjne oraz działanie wyściełające; Opatrunek ma nie ograniczać naturalnych funkcji skóry (przepuszczaC parę wodną  i powietrze); Rogi zaokrąglone zapobiegające  zwijaniu się włókniny.Zewnętrzna strona opatrunku ma mieć impregnację wodoodporną chroniącą ranę przed zabrudzeniem i infekcją; Klej akrylowego - nie wywołujący podrażnień skóry;W opakowaniach indywidualnych, jałowych po 1 szt.   </t>
  </si>
  <si>
    <t>25 x 10</t>
  </si>
  <si>
    <t>'30 x 10</t>
  </si>
  <si>
    <t>35 x 10</t>
  </si>
  <si>
    <t>Opatrunek  chirurgiczny w postaci taśmy,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</si>
  <si>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 m x 30 cm</t>
  </si>
  <si>
    <t>Pakiet  Nr 20</t>
  </si>
  <si>
    <t>Nazwa  / ilość w opakowaniu zbiorczym/ kod produktu</t>
  </si>
  <si>
    <t>(worek do ochrony leków światłoczułych i cytostatyków)
- Worek w kolorze żółtym zapewniający dobrą widoczność poziomu płynu, 
- Wycięcie w górnej części worka umożliwiające zawieszenie butelki lub worka z płynem,
- Wycięcie w dolnej części worka pozwalające na wprowadzenie drenu,
- W dolnej części worka klejący pasek pozwalający na zamknięcie worka.</t>
  </si>
  <si>
    <t>100 ml</t>
  </si>
  <si>
    <t>250 ml</t>
  </si>
  <si>
    <t xml:space="preserve">500 ml </t>
  </si>
  <si>
    <t>1000 ml</t>
  </si>
  <si>
    <t>3000 ml</t>
  </si>
  <si>
    <t>Przenośna jednorazowa pompa próżniowa generująca w sposób ciągły podciśnienie o wartości 80 mmHg, przeznaczona dla jednego pacjenta, działająca 30 dni. W zestawie zawierająca komplet baterii 3 AAA, oraz dren łączący pompę z opatrunkiem ze złączem „Luer lock” wyposażonym w zastawkę, zapobiegającą zmniejszeniu podciśnienia w obrębie opatrunku do jednej godziny, w przypadku konieczności odłączenia pompy od opatrunku. Istnieje możliwość wymiany baterii w trakcie terapii.</t>
  </si>
  <si>
    <t>różne rozmiary</t>
  </si>
  <si>
    <t>l.p.</t>
  </si>
  <si>
    <t>j.m.</t>
  </si>
  <si>
    <t>ilość</t>
  </si>
  <si>
    <t xml:space="preserve"> VAT </t>
  </si>
  <si>
    <t>Stapler jednorazowy liniowy prosty do zamykania na głucho rozmiar 60 mm do tkanki cienkiej</t>
  </si>
  <si>
    <t>szt</t>
  </si>
  <si>
    <t>Ładunek do staplera jednorazowego,liniowego prostego, do zamykania na głucho rozmiar 60 mm do tkanki cienkiej</t>
  </si>
  <si>
    <t>Stapler jednorazowy liniowy prosty do zamykania na głucho rozmiar 60 mm do tkanki grubej</t>
  </si>
  <si>
    <t>Ładunek do staplera jednorazowego, liniowego prostego, do zamykania na głucho rozmiar 60 mm do tkanki grubej</t>
  </si>
  <si>
    <t>Stapler jednorazowy liniowy prosty do zamykania na głucho rozmiar 45 mm do tkanki cienkiej</t>
  </si>
  <si>
    <t>Ładunek do staplera jednorazowego,liniowego prostego, do zamykania na głucho rozmiar 45 mm do tkanki cienkiej</t>
  </si>
  <si>
    <t>Stapler jednorazowy liniowy prosty do zamykania na głucho rozmiar 45 mm do tkanki grubej</t>
  </si>
  <si>
    <t>Ładunek do staplera jednorazowego, liniowego prostego, do zamykania na głucho rozmiar 45 mm do tkanki grubej</t>
  </si>
  <si>
    <t>Stapler jednorazowy liniowy prosty do zamykania na głucho rozmiar 30 mm do tkanki cienkiej</t>
  </si>
  <si>
    <t>Ładunek do staplera jednorazowego,liniowego prostego, do zamykania na głucho rozmiar 30 mm do tkanki cienkiej</t>
  </si>
  <si>
    <t>Stapler jednorazowy liniowy prosty do zamykania na głucho rozmiar 30 mm do tkanki grubej</t>
  </si>
  <si>
    <t>Ładunek do staplera jednorazowego, liniowego prostego, do zamykania na głucho rozmiar 30 mm do tkanki grubej</t>
  </si>
  <si>
    <t>Stapler okrężny wygięty jednorazowy z łamaną głowicą rozmiar 25 mm</t>
  </si>
  <si>
    <t>Stapler okrężny wygięty jednorazowy z łamaną głowicą rozmiar 28-29 mm</t>
  </si>
  <si>
    <t>Stapler okrężny wygięty jednorazowy z łamaną głowicą rozmiar 31 mm</t>
  </si>
  <si>
    <t>Stapler okrężny wygięty jednorazowy z łamaną głowicą rozmiar 33-34 mm</t>
  </si>
  <si>
    <t>Jednorazowy stapler liniowy z nożem w ładunku   60-70 mm do tkanki cienkiej</t>
  </si>
  <si>
    <t>Jednorazowy stapler liniowy z nożem w ładunku   60-70 mm do tkanki grubej</t>
  </si>
  <si>
    <t>Vat %</t>
  </si>
  <si>
    <t>Opatrunek hydrokoloidowy w postaci żelu;do ran pokrytych suchą lub rozpływną tkanką martwiczą</t>
  </si>
  <si>
    <t>15g</t>
  </si>
  <si>
    <t>10  x 10</t>
  </si>
  <si>
    <t>' 20 x 30</t>
  </si>
  <si>
    <t xml:space="preserve">Opatrunek stanowiący połączenie  technologii Hydrofiber® i hydrokoloidu. W kontakcie z wysiękiem z rany żelujący.Na zewnątrz zbudowany z  folii poliuretanowej stanowiącej  zaporę przed penetracją bakterii i wirusów .  Dostosowujący  się do kształtu rany (na przykład okolicy kolan i innych ruchomych stawów) i umożliwiający pacjentowi swobodne poruszanie się.  Wodoodporny, umożliwiający pacjentowi kąpiel i hydroterapię. </t>
  </si>
  <si>
    <t>9 x 10</t>
  </si>
  <si>
    <t>9 x 15</t>
  </si>
  <si>
    <t>'9 x 25</t>
  </si>
  <si>
    <t>Opatrunek hydrokolidowy na rany przewlekłe (owrzodzenia podudzi na tle niewydolności żylnej i tętniczej, odleżyny, owrzodzenia cukrzycowe) i rany świeże, w okolicach narażonych na łatwe odklejenie się opatrunku. Z mocną ramką samoprzylepną , mogący mieć zastosowanie we wszystkich etapach leczenia, również w ranach z martwicą suchą lub rozpływną.</t>
  </si>
  <si>
    <t xml:space="preserve">opatrunek hydrokoloidowy na rany przewlekłe (owrzodzenia podudzi na tle niewydolności żylnej i tętniczej, odleżyny, owrzodzenia cukrzycowe), jak i na rany ostre, częściowe oparzenia stopnia I do IIa, czy miejsca donorowe. Mogący mieć zastosowanie we wszystkich etapach leczenia, również w ranach z martwicą suchą lub rozpływną. </t>
  </si>
  <si>
    <t xml:space="preserve">20 x 20 </t>
  </si>
  <si>
    <t>Opatrunek do leczenia ran oparzeniowych  stopnia II a i II b Oparty na technologii Hydrofiber zawierający jony srebra. Opatrunek mogący pozostawać na ranie do 21 dni ; w zetknięciu z rana przyjmujący postac żelu; dopasowujący się do kształtu rany; nadający się do opatrywania ran po pobraniu przeszczepu skóry</t>
  </si>
  <si>
    <t>'23 x 100</t>
  </si>
  <si>
    <t>' 45 x 54</t>
  </si>
  <si>
    <t>'23 x 30</t>
  </si>
  <si>
    <t>'15 x 17</t>
  </si>
  <si>
    <t>Opatrunek antybakteryjny regulujący poziom wilgotności w ranie, przylepny . Złożony z wodoodpornej zewnętrznej błony poliuretanowej oraz wielowarstwowej części chłonnej. Część chłonna zawierająca warstwę pianki poliuretanowej oraz warstwę kontaktową wykonaną w technologii Hydrofiber z wbudowanymi w strukturę włókien jonami srebra ( 1,2 % )</t>
  </si>
  <si>
    <t xml:space="preserve">  '12,5 x 12,5</t>
  </si>
  <si>
    <t>'25 x 30</t>
  </si>
  <si>
    <t>;14 x 19,8</t>
  </si>
  <si>
    <t>16,9 x 20</t>
  </si>
  <si>
    <t>2 x 45</t>
  </si>
  <si>
    <t>1</t>
  </si>
  <si>
    <t>6 x 8 cm</t>
  </si>
  <si>
    <t>2</t>
  </si>
  <si>
    <t>(plaster do mocowania kaniul, poliuretanowy z ramką)
- poliuretanowy plaster do mocowania kaniul z ramką i polem do opisu, 
- transparentny,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t>
  </si>
  <si>
    <t>3</t>
  </si>
  <si>
    <t>4</t>
  </si>
  <si>
    <t>samoprzylepny, włókninowy opatrunek z wkładem chłonnym na rany pooperacyjne,
- przepuszczający powietrze i parę wodną, zabezpieczający ranę przed drobnoustrojami i czynnikami zewnętrznymi,
- nieprzywierający do rany centralnie umieszczony wkład chłonny ułatwia zmianę opatrunku, 
- zaokrąglone brzegi zabezpieczające  przed przypadkowym odklejeniem,
- pokryty hipoalergicznym klejem, elastyczny, wodoodporny,
- jałowy, sterylizowany promieniami gamma,
- pakowany indywidualnie,</t>
  </si>
  <si>
    <t>5</t>
  </si>
  <si>
    <t>10 x 10 cm</t>
  </si>
  <si>
    <t>6</t>
  </si>
  <si>
    <t>10 x 15 cm</t>
  </si>
  <si>
    <t>7</t>
  </si>
  <si>
    <t>10 x 20 cm</t>
  </si>
  <si>
    <t>8</t>
  </si>
  <si>
    <t>10 x 25 cm</t>
  </si>
  <si>
    <t>9</t>
  </si>
  <si>
    <t>10 x 30 cm</t>
  </si>
  <si>
    <t>12 x 12</t>
  </si>
  <si>
    <t>13 x 13</t>
  </si>
  <si>
    <t>24 x 24</t>
  </si>
  <si>
    <t>Tupfery</t>
  </si>
  <si>
    <t>Przenośna mata na podłogę o dużej chłonności płynów 3l/m2. Budowa wielowarstwowa, wierzchnia warstwa hydrofilowa o trwałej niestrzępiącej się konstrukcji, wewnętrzna warstwa celulozowo-poliestrowa o wysokiej chłonności; foliowy nieprzemakalny, anyupoślizgowy spód zapobiegający przesówaniu się produktu po mokrej podłodze. Pakowana indywidualnie w folię</t>
  </si>
  <si>
    <t>71 x 142</t>
  </si>
  <si>
    <t xml:space="preserve">Opaska elastyczna, , kohezyjna </t>
  </si>
  <si>
    <t>10 cm x 4 m</t>
  </si>
  <si>
    <t>9 cm x 10 cm</t>
  </si>
  <si>
    <t xml:space="preserve">Opatrunek oczny z wkładem chłonnym samoprzylepny,wykonany z hydrofobowej włókniny, pokryty klejem akrylowym. Owalny kształt. Hipoalergiczny. Jałowy. Opakowanie jednostkowe papier-papier                     </t>
  </si>
  <si>
    <t xml:space="preserve">Opatrunek z przecięciem i otworem O z wkładem chłonnym samoprzylepny,wykonany z hydrofobowej włókniny, pokryty klejem akrylowym. Zaokrąglone brzegi. Hipoalergiczny. Jałowy Opakowanie jednostkowe papier-papier      </t>
  </si>
  <si>
    <t>9,1m x 2,5 cm</t>
  </si>
  <si>
    <t xml:space="preserve">                                                                                                                                Przylepiec chirurgiczny, hypoalergiczny, z przezroczystej folii polietylenowej, z makroperforacją na całej powierzchni, umożliwiającą dzielenie bez nożyczek wzdłuż i w poprzek, elastyczny, z wodoodpornym klejem akrylowym równomiernie naniesionym na całej powierzchni , bez lateksu, kauczuku i tlenku cynku</t>
  </si>
  <si>
    <t xml:space="preserve">                                                                                                                          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t>
  </si>
  <si>
    <t>9,1m x 5 cm</t>
  </si>
  <si>
    <t xml:space="preserve">                                                                                                                            Przylepiec chirurgiczny, hypoalergiczny, z włókniny poliestrowej z makroperforacją na całej powierzchni, umożliwiającą precyzyjne dzielenie bez nożyczek wzdłuż i w poprzek, z klejem akrylowym,  bez zawartości tlenku cynku, kauczuku i lateksu, wodoodporny, o wysokiej przylepności początkowej i długoczasowej</t>
  </si>
  <si>
    <t xml:space="preserve">                                                                                                                                       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t>
  </si>
  <si>
    <t xml:space="preserve">  Przylepiec chirurgiczny, hypoalergiczny, z rozciągliwej włókniny poliestrowej, perforowanej co 5 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t>
  </si>
  <si>
    <t>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t>
  </si>
  <si>
    <t>5m x 2,5 cm</t>
  </si>
  <si>
    <t xml:space="preserve">                                                                                                                                             Przylepiec chirurgiczny, hypoalergiczny, ze sztucznego białego jedwabiu, z ząbkowanymi brzegami, ułatwiającymi dzielenie bez użycia nożyczek w poprzek i wzdłuż, z wodoodpornym klejem akrylowym o wysokiej przylepności równomiernie naniesionym na całej powierzchni, bez lateksu, kauczuku i tlenku cynku,  o dużej wytrzymałości na rozerwanie</t>
  </si>
  <si>
    <t>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</si>
  <si>
    <t>6mm x 100 mm</t>
  </si>
  <si>
    <t>6mm x 38 mm</t>
  </si>
  <si>
    <t xml:space="preserve">                                                                                                                               Samoprzylepne paski do zamykania ran z akrylowym klejem wrażliwym na siłę nacisku, o równej szerokości na całej długości, dokładnie przybliżające brzegi rany, z mikroporowatej włókniny poliestrowej wzmacnianej włoknami sztucznego jedwabiu, nie klejące się do rękawiczek</t>
  </si>
  <si>
    <t xml:space="preserve">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</si>
  <si>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5m x 5 cm</t>
  </si>
  <si>
    <t xml:space="preserve">                                                                                                      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t>
  </si>
  <si>
    <t>10m x 5 cm</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</si>
  <si>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</si>
  <si>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10m x 10 cm</t>
  </si>
  <si>
    <t>10m x 15 cm</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</si>
  <si>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</si>
  <si>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10m x 20 cm</t>
  </si>
  <si>
    <t>4,4 x 4,4 cm</t>
  </si>
  <si>
    <t xml:space="preserve">                                                                                              Sterylny, poliuretanowy opatrunek do mocowania kaniul u dzieci. Rozmiar 4,4 x 4,4 cm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probek (min 32).</t>
  </si>
  <si>
    <t>Sterylny, poliuretanowy opatrunek do mocowania cewników centralnych z dwoma małymi wycięciami. Rozmiar 10 x 12 cm z szerokimi aplikatorami (min. 2,5 cm), laminowaną metką i  szerokim laminowanym paskiem włókninowym z wycięciem. Ponacinane poprzecznie obrzeże wzmocnione od spodu włókniną z każdej strony. Szybka aplikacja w 2 krokach (papier zabezpieczający i ramka). Klej akrylowy naniesiony w siateczkę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 na podstawie badań statystycznie znamiennej ilości probek (min 32</t>
  </si>
  <si>
    <t>10 x 12 cm</t>
  </si>
  <si>
    <t>6 x 7 cm</t>
  </si>
  <si>
    <t xml:space="preserve">                                                                                                                                               Sterylny, poliuretanowy opatrunek do mocowania kaniul obwodowych z wycięciem. Rozmiar 6 x 7 cm z ramką i metką.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</si>
  <si>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28ml</t>
  </si>
  <si>
    <t xml:space="preserve">                                                                                                                                                   Sterylny, bezalkoholowy trójpolimerowy preparat z silikonem do ochrony skóry zdrowej i uszkodzonej. Dodatek plastycyzera zapewnia niepękającą barierę na skórze. Działa ochronnie przez 72 godziny. Skuteczność ochrony skóry przed uszkodzeniem przez mocz/kał potwierdzona klinicznie na grupie minimum 900 pacjentów (załączyć wykaz publikacji badań klinicznych).</t>
  </si>
  <si>
    <t>Skoncentrowany trójpolimerowy krem z silikonem do ochrony skóry zdrowej i uszkodzonej przed działaniem płynów oraz nietrzymaniem moczu/kału. Zapewnia  nawilżanie suchej i spierzchniętej skóry. Nie zawiera tlenku cynku i alkoholu. Działa przez 24 godziny (aplikacja co 3-4 epizody nietrzymania moczu/kału). Skuteczność ochrony skóry potwierdzona klinicznie na grupie minimum 200 pacjentów (załączyć wykaz publikacji badań klinicznych</t>
  </si>
  <si>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</si>
  <si>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1,9 x 7,6</t>
  </si>
  <si>
    <t>Samoprzylepne  plastry włókninowe poinjekcyjne z wkładem chłonnym umieszczonym centralnie. Uciskowe , Jałowe</t>
  </si>
  <si>
    <t>2,5 x 8,5</t>
  </si>
  <si>
    <t>Przylepiec stabilizujacy do rurki intubacyjnej, składający się z 2 podkładek oraz paska mocującego. Podkładki mocowane do policzków za pomocą części przylepnej, posiadającej na drugiej stronie warstwę rzepu. Pasek wykonany z włókniny z przylepnym polem środkowym. Hypoalergiczne. Możliwość repozycji i korekty ułożenia. Niejałowe</t>
  </si>
  <si>
    <t>Samoprzylepne foliowe plastry poinjekcyjne z wkładem chłonnym umieszczonym centralnie. Hypoalergiczne,cienkie i elastyczne , dopasowujące się do kształtu ciała, paroprzepuszczalne. Kolor cielisty. Jałowe</t>
  </si>
  <si>
    <t>Przylepiec stabilizujący do drenów, dwuczęściowy złożony z części mocowanej do skóry ( wykonana z samoprzylepnej folii z mikroperforacjami ) i części mocującej dren ( zintegrowana z częścia przyklejaną do skóry pacjenta, posiadającadodatkowy przylepiec- rzep oraz przylepne pole do lepszej stabilizacji ) Hypoalergiczny  z możliwością repozycji i korekcji położenia. Niejałowy</t>
  </si>
  <si>
    <t xml:space="preserve">Przylepiec mocujący do drenów donosowych. Samoprzylepny , elastyczny , wykonany z włókniny, pokryty klejem akrylowym, paroprzepuszczalny. Hypoalergiczny, kolor cielisty. </t>
  </si>
  <si>
    <t>Jednorazowy podkład medyczny perforowany na kozetkę, w rolce, podfoliowany, nie składany rozmiar szer. 50 cm x perforowany co 160 cm, dwie warstwy bibuły o gramaturze min. 36g/m2, folia o grubości min. 13µm, brzeg bez postrzępień, dostępny w minimum 5 kolorach. Podkład posiadający zaznaczenie miejsca perforacji.</t>
  </si>
  <si>
    <t>50cm x50 m ( perforacja co 160 cm )</t>
  </si>
  <si>
    <t>3,6 x 4</t>
  </si>
  <si>
    <t>7 x 7,1</t>
  </si>
  <si>
    <t>Przylepce specjalistyczne</t>
  </si>
  <si>
    <t>Materiały różne I</t>
  </si>
  <si>
    <t>Materiały różne II</t>
  </si>
  <si>
    <t>Tupfer gazowy , jałowy z nitką RTG ( fasolki )</t>
  </si>
  <si>
    <t>Tupfer gazowy , jałowy z nitką RTG ( orzech włoski )</t>
  </si>
  <si>
    <t>Tupfer gazowy , jałowy z nitką RTG ( jajko )</t>
  </si>
  <si>
    <t xml:space="preserve">Tupfer gazowy , jałowy z nitką RTG ( śliwka ) </t>
  </si>
  <si>
    <r>
      <t xml:space="preserve">Opatrunek  </t>
    </r>
    <r>
      <rPr>
        <b/>
        <sz val="8"/>
        <rFont val="Arial"/>
        <family val="2"/>
      </rPr>
      <t>wzmocniony</t>
    </r>
    <r>
      <rPr>
        <sz val="8"/>
        <rFont val="Arial"/>
        <family val="2"/>
      </rPr>
      <t xml:space="preserve"> 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</si>
  <si>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r>
      <t xml:space="preserve">Opatrunek </t>
    </r>
    <r>
      <rPr>
        <b/>
        <sz val="8"/>
        <rFont val="Arial"/>
        <family val="2"/>
      </rPr>
      <t xml:space="preserve">wzmocniony </t>
    </r>
    <r>
      <rPr>
        <sz val="8"/>
        <rFont val="Arial"/>
        <family val="2"/>
      </rPr>
      <t xml:space="preserve">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</si>
  <si>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r>
      <t xml:space="preserve">Opatrunek </t>
    </r>
    <r>
      <rPr>
        <b/>
        <sz val="8"/>
        <rFont val="Arial"/>
        <family val="2"/>
      </rPr>
      <t>wzmocniony</t>
    </r>
    <r>
      <rPr>
        <sz val="8"/>
        <rFont val="Arial"/>
        <family val="2"/>
      </rPr>
      <t xml:space="preserve"> przeznaczony do ran przewlekłych ,średnio i obficie  sączących , zbudowany w w technologii Hydrofiber®  z dwóch warstw włókien karboksymetylocelulozy, połączonych wzmocnionymi przeszyciami. (owrzodzenia goleni na tle niewydolności żylnej i tętniczej, odleżyny, owrzodzenia cukrzycowe), rany świeże. </t>
    </r>
  </si>
  <si>
    <t>pojemność</t>
  </si>
  <si>
    <t>Płyny do irygacji</t>
  </si>
  <si>
    <t>250g</t>
  </si>
  <si>
    <t>250ml</t>
  </si>
  <si>
    <t>500ml</t>
  </si>
  <si>
    <t>990ml</t>
  </si>
  <si>
    <t>1 szt atomizer</t>
  </si>
  <si>
    <t>Sterylny opatrunek hydrokoloidowy na rany powierzchowne, cienki i elastyczny, z warstwą kontaktową składajacą się z trzech hydrokoloidów zapewniających optymalne wilgotne środowisko gojenia ran; samoprzylepny, wodoodporny</t>
  </si>
  <si>
    <t>cena jedn. Netto / opakowanie</t>
  </si>
  <si>
    <t>Sterylny opatrunek hydrowłóknisty na rany z biofilmem lub podejrzeniem biofilmu; zbudowany z dwóch warstw chłonnych wykonanych w technologii Hydrofiber z jonami srebra o działaniu bakteriobójczym spotęgowanym dodatkowumi substancjami EDTA i BEC; o wysokich właściwościach chłonnych,wzmocniony przeszyciami</t>
  </si>
  <si>
    <t>10 x 13</t>
  </si>
  <si>
    <t>Sterylny opatrunek hydrowłóknisty na rany z biofilmem lub podejrzeniem biofilmu; zbudowany z dwóch warstw chłonnych wykonanych w technologii Hydrofiber z jonami srebra o działaniu bakteriobójczym spotęgowanym dodatkowumi substancjami EDTA i BEC; o wysokich właściwościach chłonnych</t>
  </si>
  <si>
    <t>Załącznik Nr 2 do SWZ</t>
  </si>
  <si>
    <t>Pakiet  Nr 7</t>
  </si>
  <si>
    <t>kompresy włókninowe jałowe</t>
  </si>
  <si>
    <t>kompresy włókninowe niejałowe</t>
  </si>
  <si>
    <t>serweta włókninowa niejałowa</t>
  </si>
  <si>
    <t>160 x 90</t>
  </si>
  <si>
    <t>210 x 80</t>
  </si>
  <si>
    <t>chusta trójkątna</t>
  </si>
  <si>
    <t>serweta jałowa z dziurką o średnicy 6 cm  samoprzylepna</t>
  </si>
  <si>
    <t>serweta jałowa z dziurką o średnicy 7 cm samoprzylepna</t>
  </si>
  <si>
    <t>50 x 75</t>
  </si>
  <si>
    <t>SUMA:</t>
  </si>
  <si>
    <t>opakowanie</t>
  </si>
  <si>
    <t xml:space="preserve">Jednorazowa rękojeść staplera Endoskopowego z ruchomym elementem umożliwiającym zmianę kąta załamania staplera 
i przyciskiem zmieniającym kierunek noża, przeznaczona do ładunków wykonujących zespolenie o długości 61,3 mm, posiadająca dwie dźwignie zamykającą i spustową. Długość ramienia 25 cm, długość kowadełka 90,3 cm, długość całkowita 54 cm.
</t>
  </si>
  <si>
    <t>Hydrożel do oczyszczania i nawilżania ran z zawartością kwasu podchlorawego HOCl 60ppm, oraz podchlorynu sodu NaOCl 60ppm,  o  działaniu przeciwdrobnoustrojowym, przeciwzapalnym i natleniającym tkanki. Przeznaczony do zaopatrywania ran pooperacyjnych, przewlekłych owrzodzeń, oparzeń termicznych I-go i II-go stopnia, chemicznych i elektrycznych, odczynów popromiennych. Szeroki zakres działania bakterio-, grzybo-, prątko-, sporo- i wirusobójczego (normy: EN 13727, EN 13624, EN 14563, EN 14347, EN 14476). Wyrób medyczny kl. IIb. Stabilny przez 60 dni od otwarcia. Hydrożel 250g</t>
  </si>
  <si>
    <t>Hydrożel do oczyszczania i nawilżania ran z zawartością kwasu podchlorawego HOCl 60ppm, oraz podchlorynu sodu NaOCl 60ppm,  o  działaniu przeciwdrobnoustrojowym, przeciwzapalnym i natleniającym tkanki. Przeznaczony do zaopatrywania ran pooperacyjnych, przewlekłych owrzodzeń, oparzeń termicznych I-go i II-go stopnia, chemicznych i elektrycznych, odczynów popromiennych. Szeroki zakres działania bakterio-, grzybo-, prątko-, sporo- i wirusobójczego (normy: EN 13727, EN 13624, EN 14563, EN 14347, EN 14476). Wyrób medyczny kl. IIb. Stabilny przez 60 dni od otwarcia. Hydrożel 120 g</t>
  </si>
  <si>
    <t>120g</t>
  </si>
  <si>
    <t xml:space="preserve">  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Szeroki zakres działania bakterio-, grzybo-, prątko-, sporo- i wirusobójczego potwierdzony testami (normy: EN 13727, EN 13624, EN 14563, EN 14347, EN 14476). Wyrób medyczny kl. IIb. Stabilny przez 60 dni od otwarcia. Płyn 990 ml x 1szt.</t>
  </si>
  <si>
    <t>Pakiet  Nr 2</t>
  </si>
  <si>
    <t>Pakiet  Nr 11</t>
  </si>
  <si>
    <t>Pakiet  Nr 13</t>
  </si>
  <si>
    <t>Pakiet  Nr 14</t>
  </si>
  <si>
    <t>Pakiet  Nr 15</t>
  </si>
  <si>
    <t>Pakiet  Nr 16</t>
  </si>
  <si>
    <t>Pakiet  Nr 17</t>
  </si>
  <si>
    <t>Pakiet  Nr 22</t>
  </si>
  <si>
    <t>przylepiec tkaninowy bały, niejałowy,nawinięty na szpulkę,ząbkowane wykończenie brzegu</t>
  </si>
  <si>
    <t>plaster włókninowy z opatrunkiem wykonany z hydrofobowej włókniny, struktura przepuszczająca powietrze z możliwoscią docinania. Kolor biały</t>
  </si>
  <si>
    <t>cena jednostkowa netto/ szt.</t>
  </si>
  <si>
    <t>cena jednostkowa brutto/ szt</t>
  </si>
  <si>
    <t>8 cm x 5 m</t>
  </si>
  <si>
    <t>2,5cm x 5 m</t>
  </si>
  <si>
    <t>5 cm x 5 m</t>
  </si>
  <si>
    <t>cena jednostkowa netto / op</t>
  </si>
  <si>
    <t>cena jednostkowa brutto / op</t>
  </si>
  <si>
    <t xml:space="preserve">Elastyczny, nieokluzyjny opatrunek sstanowiący warstwę kontaktową, wykonanny w technologii TLC ( lipido-koloidowej) Wykonany s siatki poliestrowejz zastosowaniem technologii TLC co zapewnia wilgotne środowisko w ranie. Opatrunek nie przylegający do rany, co zapewnia bezbolesną jego wymianę.Opatrunek w technologii TLC zawierający cząsteczki hydrokoloidu  w matrycy z wazeliny ,olej parafinowy,wazelinę i polimery nośnikowa. W kontakcie z wysiękiem z rany ulegający żelowaniu co sprzyja gojeniu.Stymulujący proliferacje fibroblastów. Do ran z małym wysiękiem </t>
  </si>
  <si>
    <t>10 x 12</t>
  </si>
  <si>
    <t>20 x 30</t>
  </si>
  <si>
    <t>Opatrunek o szerokim spektrum działania przeciwbakteryjnego, w tym MRSA. Impregnowany solami srebra, wykonany w technologii TLC ( lipido-koloidowej ) Opatrunek kontaktowy zawierający sole srebra, które w kontakcie z wysiękiem z rany dysocjują do jonów przec co aktywnie oczyszczają rane z patogenów. Utrzymujący wilgotne środowiski rany, nieprzylegający, skuteczny do 7 dni.</t>
  </si>
  <si>
    <t>miękki, przylegający lipidowo-koloidowy opatrunek z pianką z warstwą TLC. Technologia TLC obejmująca pokrycie wkładki poliuretanowej mikroprzylegającą matrycą lipidowo-koloidową, która ułatwia stosowanie i bezbolesne zdejmowanie opatrunku.</t>
  </si>
  <si>
    <t>Olejek do pielęgnacji skóry w sprayu,bogaty w glicerydy kwasów tłuszczowych ( olej kukurydziany 99% ) i zawierajacy aromat anyżkowy ( 1% ). Zapobiega odleżynom w obszarze miednicy u pacjentow narażonych na powstanie odleżyn lub ranom spowodowanym dłudotrwałym noszeniem masek lub okularów ochronnych</t>
  </si>
  <si>
    <t>20 ml</t>
  </si>
  <si>
    <t>50 ml</t>
  </si>
  <si>
    <t>LP</t>
  </si>
  <si>
    <t>wielkość</t>
  </si>
  <si>
    <t xml:space="preserve">Emolient  2 w 1 preparat o podwójnym zastosowaniu: pielęgnacyjnym i myjącym. Działa łagodząco i nawilżająco. Zawiera;  parafinę żółtą, miękką, parafinę ciekłą, wosk, chlorokrezol, wodę dejonizowaną, glicerynę. Wyrób medyczny </t>
  </si>
  <si>
    <t xml:space="preserve"> 500g </t>
  </si>
  <si>
    <t>Emolient 3 w 1. Wykazuje właściwości zmiękczające, myjące, może być stosowany jako dodatek do kąpieli. Wolny od substancji zapachowych, barwników, dodatków i laurylosiarczanu sodu (SLS), innych konserwantów. Zawierający m.in. wosk emulgujący, parafinę żółtą, miękką;  parafinę ciekłą. Wyrób medyczny.</t>
  </si>
  <si>
    <t xml:space="preserve"> 500g</t>
  </si>
  <si>
    <t xml:space="preserve">125g </t>
  </si>
  <si>
    <t xml:space="preserve">Wyrób medyczny klasy IIB, samobuforujący się roztwór wodny kwasu podchlorawego 40 ppm i podchlorynu sodu 40 ppm do płukania pola operacyjnego i jam ciała w trakcie operacji, terapii ran pooperacyjnych oraz do terapii podciśnieniowej trudno gojących się ran. Produkt otrzymywany drogą elektrolizy; o pH zbliżonym do fizjologicznego pH 6-7,5.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Stabilny przez 90 dni od otwarcia. </t>
  </si>
  <si>
    <t>50g</t>
  </si>
  <si>
    <t>100g</t>
  </si>
  <si>
    <t>Wyrób medyczny klasy IIB, samobuforujący się roztwór wodny kwasu podchlorawego 50 ppm i podchlorynu sodu 50 ppm do płukania pola operacyjnego i jam ciała w trakcie operacji, terapii ran pooperacyjnych oraz do terapii podciśnieniowej trudno gojących się ran. Produkt otrzymywany drogą elektrolizy; o pH zbliżonym do fizjologicznego pH 6-7,5. Produkt nie wymagający wypłukania/ neutralizacji z ran czy jam ciała. Możliwe podgrzewanie r-ru do 60C. Szeroki zakres działania bakterio, grzybo-, sporo i wirusobójczego potwierdzony testami (normy: EN 13727, EN 13624, EN 13704, EN 14476), w tym na drobnoustroje oporne na antybiotyki – MRSA – 15 s. Pełne spektrum – 5 min. Stabilny przez 60  dni od otwarcia.</t>
  </si>
  <si>
    <t>1000ml</t>
  </si>
  <si>
    <t>Hemoglobina w sprayu, wysoce oczyszczona  HGB, wiżąąca tlen z otoczenia i kolejno transportująca go do dna rany. Wyrób medyczny do leczenia ran przewlekłych, takich jak żylne owrzodzenia goleni, tętnicze owrzodzenia goleni, mieszane owrzodzenia goleni i owrzodzenia w zespole stopy cukrzycowej, a także do wspomagania gojenia się ran chirurgicznych i odleżyn.</t>
  </si>
  <si>
    <t>12ml</t>
  </si>
  <si>
    <t xml:space="preserve">Sterylny, trójwarstwowy opatrunek  z pianki poliuretanowej do ran z małym i srednim wysiękiem, z kontaktową warstwą z miękkiego silikonu na całej powierzchni opatrunku, z cienkim filmem poliuretanowym w górnej warstwie opatrunku z możliwością docinania do wybranego kształtu/rozmiaru. Wykazujący wysoką paro- i gazoprzepuszczalnością Możliwość łączenia z innymi preparatmi stowowanymi miejscowo. Pakowany pojenynczo. </t>
  </si>
  <si>
    <t>10x20</t>
  </si>
  <si>
    <t>5x5</t>
  </si>
  <si>
    <t>10x10</t>
  </si>
  <si>
    <t>15x15</t>
  </si>
  <si>
    <t>20x20</t>
  </si>
  <si>
    <t>10x12</t>
  </si>
  <si>
    <t>12x20</t>
  </si>
  <si>
    <t>10x21</t>
  </si>
  <si>
    <t>12,5x12,5</t>
  </si>
  <si>
    <t>17,5x17,5</t>
  </si>
  <si>
    <t>Sterylny, trójwarstwowy opatrunek przeciwbakteryjny z pianki poliuretanowej do ran z małym i srednim wysiękiem, przeciwbakteryjny - z jonami srebra w postaci siarczanu srebra rozłożonymi równomiernie w powierzchni opatrunku, z węglem aktywowanym,  kontaktową warstwą silikonową na całej powierzchni opatrunku, wykazujący  wysoką paro- i gazoprzepuszczalnością,  z cienkim filmem poliuretanowym w górnej warstwie opatrunku, pakowany pojedynczo</t>
  </si>
  <si>
    <t>20x50</t>
  </si>
  <si>
    <t>Sterynly, cienki  trójwarstwowy opatrunek z pianki poliuretanowej z warstwą kontaktową z miękkiego silikonu, wykazujący  wysoką paro- i gazoprzepuszczalnością,  z cienkim filmem poliuretanowym w górnej warstwie opatrunku. Przeznaczony do ran suchych i  z bardzo małym wysiękiemm w koncoweh fazie gojenia, z możliwością docinania. Pakowany pojedynczo.</t>
  </si>
  <si>
    <t>7,5x 8,5</t>
  </si>
  <si>
    <t xml:space="preserve">Sterylny 2 warstwowy opatrunek  wykonany z przepuszczalnej pianki poliuretanowej a także wykonanej z miekkiego silikonu warstwy kontaktowej. Wysokoelastyczny i dopasowujacy się do powierzchni ciała, z możliwością cięcia opatrunku. Do ran ostrych i przewlekłych z wysiekiem od małego do bardzo dużego. </t>
  </si>
  <si>
    <t>7,5x8,5</t>
  </si>
  <si>
    <t>15x20</t>
  </si>
  <si>
    <t xml:space="preserve">Sterylny 2 warstwowy opatrunek  wykonany z przepuszczalnej pianki poliuretanowej, w warstwie kontaktowej miekki silikon. Opatrunek przeciwbakteryjny - z jonami srebra w postaci siarczanu srebra, z węglem aktywowanym. Do ran z małym do dużego wysieku.  Przenoszący wysięk do opatrunku wtórnego, wysoce elastyczny i dopasowujacy się do powierzchni ciała, z możliwością cięcia opatrunku. </t>
  </si>
  <si>
    <t>10x12,5</t>
  </si>
  <si>
    <t xml:space="preserve">Sterylny, transparentny opatrunek kontaktowy z siatki poliamidowej z mikroporami, obustronnie pokryty warstwą miękkiego silikonu na całej powierzchni, bez przeciwskazań do stosowania w połączeniu z lekami i maściami, do zaopatrywania ran o wysięku słabym do bardzo dużego jako opatrunek pierwotny, z maksymalna możliwośćią czasu aplikacji w łożysku rany - 10-14 dni, z możłiwością docinania. Pakowany pojedynczo </t>
  </si>
  <si>
    <t>5X7.5</t>
  </si>
  <si>
    <t>10x18</t>
  </si>
  <si>
    <t>20X30</t>
  </si>
  <si>
    <t>7,5x10</t>
  </si>
  <si>
    <t>Rękawiczki mocujące opatrunki umożliwiające pełen zakres ruchów, dzięki technologii 2 - Way Stretch (rozciągliwe w dwóch kierunkach), posiadające w składzie wiskozę, elastan, poliamid. Możliwość wielokrotnego prania.</t>
  </si>
  <si>
    <t>Small Child</t>
  </si>
  <si>
    <t>3,5cm-10m</t>
  </si>
  <si>
    <t>10,7cm-10m</t>
  </si>
  <si>
    <t>7,5cm-10m</t>
  </si>
  <si>
    <t>5cm-10m</t>
  </si>
  <si>
    <t>20cm-10m</t>
  </si>
  <si>
    <t>Leginsy mocujące opatrunki umożliwiające pełen zakres ruchów, dzięki technologii 2 - Way Stretch (rozciągliwe w dwóch kierunkach), posiadające w składzie wiskozę, elastan, poliamid. Produkowane w rozmiarach odpowiadających wiekowi pacjenta</t>
  </si>
  <si>
    <t>8 - 11 yrs</t>
  </si>
  <si>
    <t>6-24Mths</t>
  </si>
  <si>
    <t xml:space="preserve"> 2 - 5 yrs</t>
  </si>
  <si>
    <t xml:space="preserve"> 5 - 8 yrs</t>
  </si>
  <si>
    <t>Koszulka mocująca opatrunki  umożliwiająca pełen zakres ruchów, dzięki technologii 2 - Way Stretch (rozciągliwa w dwóch kierunkach), posiadająca w składzie wiskozę, elastan, poliamid. Produkowana w rozmiarach odpowiadających wiekowi pacjenta</t>
  </si>
  <si>
    <t xml:space="preserve">Skarpetki mocujące opatrunki umożliwiające pełen zakres ruchów, dzięki technologii 2 - Way Stretch (rozciągliwe w dwóch kierunkach), posiadające w składzie wiskozę, elastan, poliamid. Produkowane w jednym rozmiarze. </t>
  </si>
  <si>
    <t xml:space="preserve"> One Size</t>
  </si>
  <si>
    <t>Sterylnym opatrunek z gładkich włókien z octanu celulozy impregnowanej specjalną emulsją z oleju mineralnego . Jest zewnętrznym opatrunkiem kontaktowym o działaniu nawilżająco – natłuszczającym i zapobiega przywieraniu do powierzchni rany</t>
  </si>
  <si>
    <t>12,7 x 22,9</t>
  </si>
  <si>
    <t>7,6 x 40,6</t>
  </si>
  <si>
    <t>Opatrunek zbudowany z hydrofilowej poliuretanowej membranowej macierzy pokryta cienką półprzepuszczalną poliuretanową błoną, zawierający nietoksyczny i niejonowy Surfaktant F68, glicerynę oraz superabsorbent w postaci kopolimeru skrobi</t>
  </si>
  <si>
    <t>17 x 19</t>
  </si>
  <si>
    <t xml:space="preserve">Opatrunek zbudowany z hydrofilowej poliuretanowej membranowej macierzy pokryta cienką półprzepuszczalną poliuretanową błoną, zawierający nietoksyczny i niejonowy Surfaktant F68, glicerynę, superabsorbent w postaci kopolimeru skrobi oraz jony srebra </t>
  </si>
  <si>
    <t xml:space="preserve">Opatrunek zbudowany z hydrofilowej poliuretanowej membranowej macierzy pokryta cienką półprzepuszczalną poliuretanową błoną, zawierający nietoksyczny i niejonowy Surfaktant F68, glicerynę oraz superabsorbent w postaci kopolimeru skrobi. Przystosowany do stosowania na rany o dużym wysięku. </t>
  </si>
  <si>
    <t>Opatrunek hydrokoloidowy w postaci pasty;do wypełnienia ran głębokich z małą ,bądź umiarkowaną ilością wysięku</t>
  </si>
  <si>
    <t>30g</t>
  </si>
  <si>
    <t xml:space="preserve">rozmiar </t>
  </si>
  <si>
    <t>hydrożel zawierający hydrokoloid z alginianem. Do usuwania martwicy oraz niepełnowartościowych tkanek z ran czarnych i żółtych do stosowania w warunkach domowych i szpitalnych. Zapewniający optymalne warunki gojenia we wszystkich typach trudno gojących się ran, z wyjątkiem oparzeń 3 stopnia.</t>
  </si>
  <si>
    <t>Specjalistyczne bandaże w postaci rękawa, używane w leczeniu  AZS,
•    egzemy,
•    łuszczycy,
•    liszaja,
•    pęcherzowego oddzielania się naskórka,
•    innych problemach dermatologicznych,
•    poparzeń
•    pacjentów bezpośrednio po operacjach, a także do zabezpieczenia skóry w przypadku stosowania sterydów, ciężkich emolientów lub innych maści leczniczych (w tym ogranicza nieprzyjemny zapach lekarstw)
•    do zabezpieczenia odzieży wierzchniej oraz pościeli przed zabrudzeniem. Wykonane w technologii Multistretch</t>
  </si>
  <si>
    <t>linia czerwona 10m</t>
  </si>
  <si>
    <t>linia zółta 10 m</t>
  </si>
  <si>
    <t>linia zielona 10 m</t>
  </si>
  <si>
    <t xml:space="preserve">linia niebieska 10 </t>
  </si>
  <si>
    <t>Pakiet  Nr 23</t>
  </si>
  <si>
    <t>Pakiet  Nr 24</t>
  </si>
  <si>
    <t>Pakiet  Nr 25</t>
  </si>
  <si>
    <t>Pakiet  Nr 26</t>
  </si>
  <si>
    <t>Pakiet  Nr 27</t>
  </si>
  <si>
    <t>Pakiet  Nr 28</t>
  </si>
  <si>
    <t>Pakiet  Nr 29</t>
  </si>
  <si>
    <t>Pakiet  Nr 30</t>
  </si>
  <si>
    <t>Bandaż kompresyjny o krótkim naciągu. Elastyczność wzdłużna ok. 90%, po rozciągnięciu ok. 5 m, nienaciągnięty 2,5 m.</t>
  </si>
  <si>
    <t>6cm x 5m</t>
  </si>
  <si>
    <t>8cm x 5m</t>
  </si>
  <si>
    <t>10cm x 5m</t>
  </si>
  <si>
    <t>12cm x 5m</t>
  </si>
  <si>
    <t>Staplery I</t>
  </si>
  <si>
    <t>Jednorazowa rękojeść staplera Endoskopowego z ruchomym elementem umożliwiającym zmianę kąta załamania staplera i przyciskiem zmieniającym kierunek noża, przeznaczona do ładunków wykonujących zespolenie o długości 61,3 mm, posiadająca dwie dźwignie zamykającą i spustową. Długość ramienia 25 cm, długość kowadełka 90,3 cm, długość całkowita 64 cm.</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</si>
  <si>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24 mm, średnica wewnętrzna 15 mm. Wysokość zszywek 4,8 mm, przed zamknięciem. Ilość zszywek 18.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</si>
  <si>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 średnica zewnętrzna 29 mm, średnica wewnętrzna 19 mm. Wysokość zszywek 4,8 mm, przed zamknięciem. Ilość zszywek 24.
</t>
  </si>
  <si>
    <t xml:space="preserve"> 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32 mm, średnica wewnętrzna 22 mm. Wysokość zszywek 4,8 mm, przed zamknięciem. Ilość zszywek 30.
</t>
  </si>
  <si>
    <t xml:space="preserve">Stapler okrężny jednorazowego użytku zakrzywiony z tytanowymi zszywkami dostosowanymi do MRI i zgodnymi biologicznie. Ergonomiczna silikonowa, konstrukcja "pokrętła skrzydłowego", przejrzysty wskaźnik optymalnego momentu strzału. Oznaczenie wysokości zszywki na staplerze. Długość szaftu 45 cm, średnica zewnętrzna 34 mm, średnica wewnętrzna 24,5 mm. Wysokość zszywek 4,8 mm, przed zamknięciem.  Ilość zszywek 32.
</t>
  </si>
  <si>
    <t xml:space="preserve">Jednorazowy stapler zamykająco tnący 45 mm., ( tnący pod kątem ), cięcie długości 40 mm, jedna rękojeść zamykająco -  tnąca. Tytanowe zszywki, kompatybilne z MRI i biologicznie. Dwa podwójnie ułożone rzędy zszywek tytanowych tworzące kształt litery B po zamknięciu. Wysokość zszywki otwartej 4,8 mm, wysokość zszywki zamkniętej 1,5 mm - 2 mm, ilość zszywek 46.
</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</si>
  <si>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45 mm, wysokość zszywki 3,8 mm, po zamknięciu 1,5 mm. Ilość zszywek 15</t>
  </si>
  <si>
    <t xml:space="preserve">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45 mm, wysokość zszywki 4,8 mm, po zamknięciu 2,0 mm. Ilość zszywek 15.
</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</si>
  <si>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60 mm, wysokość zszywki 3,8 mm, po zamknięciu 1,5 mm. Ilość zszywek 15.</t>
  </si>
  <si>
    <t>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60 mm, wysokość zszywki 4,8 mm, po zamknięciu 2,0 mm. Ilość zszywek 15.</t>
  </si>
  <si>
    <t>Jednorazowy stapler liniowy poprzeczny ( W zestawie DWA ŁADUNKI Niebieskie - tkanka standardowa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90 mm, wysokość zszywki 3,8 mm, po zamknięciu 1,5 mm. Ilość zszywek 33</t>
  </si>
  <si>
    <t xml:space="preserve">Jednorazowy stapler liniowy poprzeczny ( W zestawie DWA ŁADUNKI Zielone - tkanka gruba ) z wymiennymi ładunkami aplikuje podwójną linię tytanowych zszywek ułożonych naprzemiennie, zszywki dostosowane do MRI i zgodne biologicznie. Posiada zabezpieczenie przed wysunięciem się tkanki z niezamkniętego staplera oraz znacznik pozycjonujący ułatwiający kontrolę tkanki i uzyskanie idealnego kształt litery B. Z możliwością wielokrotnego użycia i wymiany ładunków w ramach jednego zabiegu operacyjnego. Długość linii szwu 90 mm, wysokość zszywki 4,8 mm, po zamknięciu 2,0 mm. Ilość zszywek 33.
</t>
  </si>
  <si>
    <t xml:space="preserve">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55 mm, wysokość zszywki 3,8 lub 4,5 mm, po zamknięciu 1,5 lub 2,0 mm. Ilość zszywek 56. Zamawiający każdorazowo określi  rodzaj ładunku. </t>
  </si>
  <si>
    <t>Jednorazowy ładunek do staplera liniowego zamykająco-tnącego 55 mm (  niebieski lub zielony ) .  Zszywki tytanowe dostosowane do MRI i zgodne biologicznie. Po zamknięciu tworzące kształt litery B. Długość linii szwu 57 mm, wysokość zszywki 3,8 lub 4,5 mm, po zamknięciu 1,5 lub 2,0 mm. Ilość zszywek 56. Zamawiający każdorazowo określi  rodzaj ładunku</t>
  </si>
  <si>
    <t xml:space="preserve">Jednorazowy stapler liniowy zamykająco-tnący,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80 mm, wysokość zszywki 3,8 lub 4,5 mm, po zamknięciu 1,5 lub 2,0 mm. Ilość zszywek 88. Zamawiający każdorazowo określi rodzaj ładunku. </t>
  </si>
  <si>
    <t>Jednorazowy ładunek do staplera liniowego zamykająco-tnącego 80 mm (  niebieski lub zielony ) .  Zszywki tytanowe dostosowane do MRI i zgodne biologicznie. Po zamknięciu tworzące kształt litery B. Długość linii szwu 86 mm, wysokość zszywki 3,8 lub 4,5 mm, po zamknięciu 1,5 lub 2,0 mm. Ilość zszywek 88. Zamawiający każdorazowo określi  rodzaj ładunku.</t>
  </si>
  <si>
    <t xml:space="preserve">Jednorazowy stapler liniowy zamykająco-tnący 100mm ( niebieski, lub zielony ), automatyczne zabezpieczenie przed przypadkowym wystrzeleniem noża, system blokady bezpieczeństwa przed wystrzeleniem zużytego ładunku, zabezpieczenie przed pustym wystrzałem. Zszywki tytanowe dostosowane do MRI i zgodne biologicznie. Po zamknięciu tworzące kształt litery B. Konstrukcja "LEVER PARALLEL" zabezpieczająca prze wypadaniem tkanki ze szczęk staplera. Z możliwością 8krotnego użycia, oraz 7 krotną wymianą ładunku. Długość linii cięcia 100 mm, wysokość zszywki 3,8 lub 4,5 mm, po zamknięciu 1,5 lub 2,0 mm. Ilość zszywek 100. Zamawiający każdorazowo określi rodzaj ładunku. </t>
  </si>
  <si>
    <t>Jednorazowy ładunek do staplera liniowego zamykająco-tnącego 100 mm (  niebieski lub zielony ) .  Zszywki tytanowe dostosowane do MRI i zgodne biologicznie. Po zamknięciu tworzące kształt litery B. Długość linii szwu 102 mm, wysokość zszywki 3,8 lub 4,5 mm, po zamknięciu 1,5 lub 2,0 mm. Ilość zszywek  104. Zamawiający każdorazowo określi  rodzaj ładunku.</t>
  </si>
  <si>
    <t>Jednorazowe ładunki liniowe do staplera z nożem, umożliwiającego wykonanie zespolenia na długości 61,3 mm, ładowane w szczęki staplera. Wysokość zszywki otwartej  3,5 mm do tkanki standardowej (niebieski), 3,8mm do tkanki pośredniej (złoty) i 4,1 mm do tkanki grubej (zielony). Po zamknięciu wysokość zszywki 1,5mm, 1,8mm i 2mm. Ilość zszywek w magazynku 88, długość szwu 61,3 mm.  Zamawiający każdorazowo określi rodzaj ładunki przy składaniu zamówienia</t>
  </si>
  <si>
    <t xml:space="preserve">Ładunki do endostaplera elektrycznego pakowane są po 12 sztuk w pudełku. 
W ładunku umieszczonych jest sześć ułożonych naprzemiennie rzędów zszywek, po trzy z każdej strony linii cięcia. 
Każdy ładunek ma wbudowany nóż, który umożliwia lepszą jakość cięcia. 
Każdy ładunek zapakowany jest sterylnie oraz posiada zaślepkę, która chroni ostrze oraz zszywki w nim zawarte podczas transportu. Wysokość zszywki otwartej 3.5 mm., lub  3.8 mm., lub 4.1 mm. Zszywki zamkniętej 1.5 mm., lub 1.75 mm., lub 2.0 mm.
</t>
  </si>
  <si>
    <t xml:space="preserve">Retraktor / hak wątrobowy, laparoskopowy wielorazowy o średnicy 5 mm,  i długości min. 540 mm. Mikroinstrument z końcówką dystalną, regulowaną przy pomocy pokrętła w uchwycie, oraz zamykanym portem do mycia w myjni mechanicznej.
</t>
  </si>
  <si>
    <t>85 x 90</t>
  </si>
  <si>
    <t>210 x 90</t>
  </si>
  <si>
    <t xml:space="preserve">cena jednostkowa netto </t>
  </si>
  <si>
    <t xml:space="preserve">Kołdra jednorazowa 4-warstwowa, wymiary: 110 x 190cm, gramatura 167g. Pakowana indywidualnie. </t>
  </si>
  <si>
    <t>110 x 190</t>
  </si>
  <si>
    <t>100 x 225</t>
  </si>
  <si>
    <t>100 x 152</t>
  </si>
  <si>
    <t>101 x 76</t>
  </si>
  <si>
    <t>80 x 121</t>
  </si>
  <si>
    <t xml:space="preserve"> Staplery  i ładunki do staplerów</t>
  </si>
  <si>
    <r>
      <t xml:space="preserve">Specjalistyczne bandaże w postaci rękawa, używane w leczeniu  AZS,
•    egzemy,
•    łuszczycy,
•    liszaja,
•    pęcherzowego oddzielania się naskórka,
•    innych problemach dermatologicznych,
•    poparzeń
•    pacjentów bezpośrednio po operacjach, a także do zabezpieczenia skóry w przypadku stosowania sterydów, ciężkich emolientów lub innych maści leczniczych (w tym ogranicza nieprzyjemny zapach lekarstw)
•    do zabezpieczenia odzieży wierzchniej oraz pościeli przed zabrudzeniem. </t>
    </r>
    <r>
      <rPr>
        <sz val="8"/>
        <color indexed="10"/>
        <rFont val="Cambria"/>
        <family val="1"/>
      </rPr>
      <t>Wykonane w technologii Multistretch</t>
    </r>
  </si>
  <si>
    <t xml:space="preserve">                                                                                                           Przylepiec chirurgiczny, hypoalergiczny, z rozciągliwej włókniny poliestrowej, trudnobrudzący, niepozostawiający resztek kleju na skórze, wysoka i długotrwała przylepność,  klej akrylowy: bez zawartości tlenku cynku, kauczuku i lateksu, wodoodporny, równomiernie naniesiony na całej powierzchni, z papierem zabezpieczającym</t>
  </si>
  <si>
    <t xml:space="preserve">  </t>
  </si>
  <si>
    <t>Pakiet  Nr 31</t>
  </si>
  <si>
    <t>Podkład ochronny/chłonny na łóżko WIELORAZOWY, o wymiarach 85x90. Dostępny w wersji z uchwytami z materiału do zawinięcia pod materac lub bez, stanowiący ochronę  zarówno dla  pacjenta jak i dla  łóżka. Możiwość  prania w pralce w temeraturze do 90°C i ponownego używania. Trwałość- minimum 400 prań. Składający się z 5 warstw, każda z warstw -100% Poliester, wielokrotnie przeszywany na całej powierzchni, w celu zapobiegania rozwarstwianiu. Górna warstwa podkładu wykonana z wysoko specjalistycznych włókien, które szybko przenoszą niepożądaną ciecz do warstw poniżej, pozostawiając wierzchnią warstwę do wyschnięcia w ciągu kilku minut, osoba leżąca na niej nie czuje dyskomfortu. Ciecz jest usytuowana pomiędzy spodnimi  warstwami, nie  przenika do materaca. Zdolność absorpcyjna: &gt;3000 ml/m2. Pakowany pojedynczo</t>
  </si>
  <si>
    <t>Jednorazowy pokrowiec CPE ochronny z gumką na materac/ łóżko zabiegowe. Wymiary: 210cm x 90cm x 20cm.</t>
  </si>
  <si>
    <t>Podkład wysokochłonn absorpcyjny na stół operacyjny, łóżko pacjenta, stół zabiegowy, zabezpieczający przed zanieczyszczeniem, wykonany z 3 warstw niebieskiej folii PE zespolonej z powierzchnią chłonną wypełnioną puchem celulozowym z wytłoczonym wzorem siatki, wysoka chłonność płynów do 2500ml, nieprzepuszczalny dla płynów, higieniczny dla pacjenta i personelu, minimalizuje infekcje krzyżowe, wymiar podkładu: 101x 76cm,</t>
  </si>
  <si>
    <t xml:space="preserve">Mata absorbcyjna na podłogę, z warstwą antypoślizgową. Rozmiar 80 x 121cm, waga 120g, w tym 15g SAP, wypełnienie airlaid- nieprzepuszczalne, antystatyczne, chłonność 4500ml, Pakowane próżniowo. </t>
  </si>
  <si>
    <t xml:space="preserve">Serweta chirurgiczna jałowa 45cm x 45cm 2 warstwowa typu ALPHAtex       Serweta dwuwarstwowa o wymiarach 45x45 cm,  Serweta wykonana z chłonnego i nieprzemakalnego laminatu dwuwarstwowego o gramaturze 60 g/m2 ± 2g/m2. Chłonność serwety: 600 %. 4 etykiety samoprzylepne typu TAG.  Na każdej etykiecie samoprzylepnej,  znajdują się następujące informacje: numer ref., data ważności, nr serii, dane wytwórcy oraz kod kreskowy. Spełnia wymogi aktualnej normy PN-EN 13795-1.
</t>
  </si>
  <si>
    <t xml:space="preserve">Serweta chirurgiczna jałowa 50cm x 70cm 2 warstwowa typu ALPHAtex      Serweta dwuwarstwowa o wymiarach 50x70 cm,  Serweta wykonana z chłonnego i nieprzemakalnego laminatu dwuwarstwowego o gramaturze 60 g/m2 ± 2g/m2. Chłonność serwety: 600 %. 4 etykiety samoprzylepne typu TAG.  Na każdej etykiecie samoprzylepnej,  znajdują się następujące informacje: numer ref., data ważności, nr serii, dane wytwórcy oraz kod kreskowy. Spełnia wymogi aktualnej normy PN-EN 13795-1.
</t>
  </si>
  <si>
    <t xml:space="preserve">Formularz asortymentowo- cenowy  </t>
  </si>
  <si>
    <t xml:space="preserve">suma </t>
  </si>
  <si>
    <t>*stacjonarny smith &amp;nephew Renasys EZ Plus 66801243</t>
  </si>
  <si>
    <t>*Przenośny Renasys GO 66801496R</t>
  </si>
  <si>
    <r>
      <t xml:space="preserve">
Elektryczny endoskopowy stapler  z napędem  </t>
    </r>
    <r>
      <rPr>
        <sz val="8"/>
        <color indexed="10"/>
        <rFont val="Cambria"/>
        <family val="1"/>
      </rPr>
      <t xml:space="preserve">(typu) </t>
    </r>
    <r>
      <rPr>
        <sz val="8"/>
        <rFont val="Cambria"/>
        <family val="1"/>
      </rPr>
      <t xml:space="preserve">ENDO REACH to sterylny instrument medyczny, przeznaczony do użytku metodą laparoskopową, który jednocześnie przecina i zszywa tkankę. Trzon może się swobodnie obracać w obu kierunkach, a mechanizm przegubowy umożliwia obracanie się dystalnej części trzonu, aż do 55 stopni artykulacji, w celu ułatwienia bocznego dostępu do miejsca operacji. Stapler jest dostarczany z baterią w zestawie, którą należy zainstalować i uruchomić stapler przed użyciem produktu. Stapler pakowany jest bez ładunków w pudełku.
Stapler jest kompatybilny z trokarem o przekroju 12 mm. Bateria umożliwia wykonanie 12 strzałów. 
Stapler sam odmierza czas kompresji tkanki (15-20 sekund) i sygnalizuje operatorowi sygnałem dźwiękowym gotowość do wystrzelenia ładunku. 
Produkt wyposażony jest w funkcje blokady, która ma na celu zapobieganie ponownemu użyciu zużytego lub nieprawidłowo zainstalowanego ładunku lub uruchomieniu narzędzia bez ponownego załadowania.
Długość linii szycia 60 mm., długość trzonu 298 mm., lub 348 mm., lub 448 mm. Każdorazowo do wyboru przez zamawiającego. 
</t>
    </r>
  </si>
  <si>
    <t xml:space="preserve">Podkład wysokochłonny absorpcyjny na stół operacyjny, łóżko pacjenta, stół zabiegowy, zabezpieczający przed zanieczyszczeniem, wykonany z 3 warstw niebieskiej folii PE zespolonej z włókniną oraz wypełnionej puchem celulozowym, na powierzchni chłonnej wytłoczony wzór siatki, wysoka chłonność płynów do 4050ml, waga 270g, nieprzepuszczalny dla płynów, higieniczny dla pacjenta i personelu, minimalizuje infekcje krzyżowe, wym. podkładu: 100x225cm. </t>
  </si>
  <si>
    <t xml:space="preserve">Podkład wysokochłonn absorpcyjny na stół operacyjny, łóżko pacjenta, stół zabiegowy, zabezpieczający przed zanieczyszczeniem, wykonany z 3 warstw niebieskiej folii PE zespolonej z powierzchnią chłonną wypełnioną puchem celulozowym z wytłoczonym wzorem siatki, wysoka chłonność płynów do 3500ml, waga 180g, nieprzepuszczalny dla płynów, higieniczny dla pacjenta i personelu, minimalizuje infekcje krzyżowe, wymiar podkładu: 100x152cm, </t>
  </si>
  <si>
    <r>
      <t xml:space="preserve">                                  </t>
    </r>
    <r>
      <rPr>
        <i/>
        <sz val="9"/>
        <color indexed="8"/>
        <rFont val="Arial"/>
        <family val="2"/>
      </rPr>
      <t>Data; kwalifikowany podpis elektroniczny</t>
    </r>
  </si>
  <si>
    <t xml:space="preserve">                                  Data; kwalifikowany podpis elektroniczny</t>
  </si>
  <si>
    <r>
      <t xml:space="preserve">  </t>
    </r>
    <r>
      <rPr>
        <i/>
        <sz val="9"/>
        <color indexed="8"/>
        <rFont val="Arial"/>
        <family val="2"/>
      </rPr>
      <t>Data; kwalifikowany podpis elektroniczny</t>
    </r>
  </si>
  <si>
    <r>
      <t xml:space="preserve">Opaska mocujaca opatrunki, umożliwiająca pełen zakres ruchów, dzięki technologii </t>
    </r>
    <r>
      <rPr>
        <sz val="8"/>
        <rFont val="Calibri"/>
        <family val="2"/>
      </rPr>
      <t xml:space="preserve">2 - Way Stretch (rozciągliwa w dwóch kierunkach), posiadająca różnokolorową linię (czerwona, zielona, niebieska. żółta i fiolrtowa), która określa rozmiar; posiadająca w składzie wiskozę, elastan, poliamid            </t>
    </r>
  </si>
  <si>
    <t>Pakiet  Nr 21</t>
  </si>
  <si>
    <t xml:space="preserve">Vat  </t>
  </si>
  <si>
    <t>*  niepotrzebne skreślić</t>
  </si>
  <si>
    <r>
      <t xml:space="preserve">(plaster do mocowania kaniul, poliuretanowy)
- poliuretanowy plaster do mocowania kaniul, 
- transparentny, przepuszczający powietrze
- posiadający rozcięcie wzdłuż środka, na końcu rozcięcia gazik wykonany z miękkiej wiskozy zabezpieczający miejsce wkłucia,
- plaster pokryty hipoalergicznym klejem akrylowym, 
- możliwość utrzymywania plastra na skórze do 5 dni, 
- jałowy, sterylizowany tlenkiem etylenu, jednorazowego użytku,  wodoodporny, nie zawiera lateksu
- w opakowaniu dodatkowa podkładka pod kaniulę,
- opakowanie jednostkowe posiadające </t>
    </r>
    <r>
      <rPr>
        <sz val="8"/>
        <color indexed="10"/>
        <rFont val="Cambria"/>
        <family val="1"/>
      </rPr>
      <t>ścięte narożniki ułatwiające otwarcie  lub listki ułatwiające otwieranie*</t>
    </r>
  </si>
  <si>
    <r>
      <t xml:space="preserve">samoprzylepny, włókninowy opatrunek z wkładem chłonnym na rany pooperacyjne,
- przepuszczający powietrze i parę wodną, zabezpieczający ranę przed drobnoustrojami i czynnikami zewnętrznymi,
- nieprzywierający do rany centralnie umieszczony wkład chłonny ułatwia zmianę opatrunku, 
- zaokrąglone brzegi zabezpieczające  przed przypadkowym odklejeniem,
- pokryty hipoalergicznym klejem, elastyczny, wodoodporny,
- jałowy, sterylizowany </t>
    </r>
    <r>
      <rPr>
        <sz val="8"/>
        <color indexed="10"/>
        <rFont val="Cambria"/>
        <family val="1"/>
      </rPr>
      <t>promieniami gamma  lub tlenkiem etylenu*</t>
    </r>
    <r>
      <rPr>
        <sz val="8"/>
        <rFont val="Cambria"/>
        <family val="1"/>
      </rPr>
      <t xml:space="preserve">
- pakowany indywidualnie,</t>
    </r>
  </si>
  <si>
    <r>
      <t xml:space="preserve">samoprzylepny, włókninowy opatrunek z wkładem chłonnym na rany pooperacyjne,
- przepuszczający powietrze i parę wodną, zabezpieczający ranę przed drobnoustrojami i czynnikami zewnętrznymi,
- nieprzywierający do rany centralnie umieszczony wkład chłonny ułatwia zmianę opatrunku, 
- zaokrąglone brzegi zabezpieczające  przed przypadkowym odklejeniem,
- pokryty hipoalergicznym klejem, elastyczny, wodoodporny,
- jałowy, sterylizowany </t>
    </r>
    <r>
      <rPr>
        <sz val="8"/>
        <color indexed="10"/>
        <rFont val="Cambria"/>
        <family val="1"/>
      </rPr>
      <t>promieniami gamma  lub tlenkiem etylenu*,</t>
    </r>
    <r>
      <rPr>
        <sz val="8"/>
        <rFont val="Cambria"/>
        <family val="1"/>
      </rPr>
      <t xml:space="preserve">
- pakowany indywidualnie,</t>
    </r>
  </si>
  <si>
    <r>
      <t>5</t>
    </r>
    <r>
      <rPr>
        <sz val="9.5"/>
        <color indexed="10"/>
        <rFont val="Cambria"/>
        <family val="1"/>
      </rPr>
      <t xml:space="preserve"> x 7,5 cm lub 5x7,2 cm*</t>
    </r>
  </si>
  <si>
    <r>
      <t xml:space="preserve">Sterylny marker do znaczenia skóry przed zabiegami operacyjnymi,   </t>
    </r>
    <r>
      <rPr>
        <sz val="10"/>
        <color indexed="10"/>
        <rFont val="Cambria"/>
        <family val="1"/>
      </rPr>
      <t xml:space="preserve">przeznaczony do kontaktu 
z naruszoną skórą, </t>
    </r>
    <r>
      <rPr>
        <sz val="10"/>
        <rFont val="Cambria"/>
        <family val="1"/>
      </rPr>
      <t>ze standardową końcówką, ze skalą pomiarową do 5 cm na korpusie markera, w komplecie z linijką z podziałką co 1 mm do 15 cm.Niedrażniący skóry atrament- fiolet krystaliczny. Opakowanie jednostkowe papier-folia, sterylizacja EO. Wyrób medyczny klasy I</t>
    </r>
  </si>
  <si>
    <t>ręcznik wysokochłonny wykonany z napowietrzanej celulozy o gramaturze min, 40 g/m2  Biały</t>
  </si>
  <si>
    <t>70 x 80 lub 40 cm x70 cm*</t>
  </si>
  <si>
    <t>* niepotrzebne skreślić</t>
  </si>
  <si>
    <t>1**</t>
  </si>
  <si>
    <t xml:space="preserve">**  Zamawiający dopuszcza  możliwość  zaoferowania  innej   ilości  w  opakowaniu   i   przeliczenia z uwzględnieniem  zamawianej ilości na rok  </t>
  </si>
  <si>
    <t>50 x 70 lub 50x75*</t>
  </si>
  <si>
    <t>*  niepotrzebne  skreślić</t>
  </si>
  <si>
    <t xml:space="preserve">8g </t>
  </si>
  <si>
    <r>
      <t xml:space="preserve">przylepiec </t>
    </r>
    <r>
      <rPr>
        <sz val="8"/>
        <color indexed="10"/>
        <rFont val="Cambria"/>
        <family val="1"/>
      </rPr>
      <t>tkaninowy bały lub  włókninowy</t>
    </r>
    <r>
      <rPr>
        <sz val="8"/>
        <rFont val="Cambria"/>
        <family val="1"/>
      </rPr>
      <t>, niejałowy,nawinięty na szpulkę,ząbkowane wykończenie brzegu</t>
    </r>
  </si>
  <si>
    <t xml:space="preserve">  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Szeroki zakres działania bakterio-, grzybo-, prątko-, sporo- i wirusobójczego potwierdzony testami (normy: EN 13727, EN 13624, EN 14563, EN 14347, EN 14476). Wyrób medyczny kl. IIb. Stabilny przez 60 dni od otwarcia. Płyn 250 ml x 1szt.</t>
  </si>
  <si>
    <t xml:space="preserve">  Gotowy do użycia roztwór wodny o zawartości kwasu podchlorawego HOCl 40ppm i podchlorynu sodu NaOCl 40ppm, o działaniu przeciwdrobnoustrojowym, przeciwzapalnym i natleniającym tkanki, przeznaczony do płukania śródoperacyjnego, ran pooperacyjnych, przetok oraz przewlekłych owrzodzeń, oparzeń termicznych I-go i II-go stopnia, chemicznych i elektrycznych, odczynów popromiennych. Szeroki zakres działania bakterio-, grzybo-, prątko-, sporo- i wirusobójczego potwierdzony testami (normy: EN 13727, EN 13624, EN 14563, EN 14347, EN 14476). Wyrób medyczny kl. IIb. Stabilny przez 60 dni od otwarcia. Płyn 500 ml x 1szt.</t>
  </si>
  <si>
    <r>
      <t>opaska elastyczna o niestrzępiących się brzegach wykonana z bawełny ,poliamidu i poliuretanu lub elastomeru o rozciągliwości min.110 %*</t>
    </r>
    <r>
      <rPr>
        <sz val="8"/>
        <color indexed="10"/>
        <rFont val="Cambria"/>
        <family val="1"/>
      </rPr>
      <t xml:space="preserve"> lub z przędzy bawełnianej, przędzy poliamidowej, spandex-u* lub z przędzy bawełnianej, elastilu ,lycry*</t>
    </r>
  </si>
  <si>
    <r>
      <t xml:space="preserve">rozmiar A (na palec ) </t>
    </r>
    <r>
      <rPr>
        <sz val="8"/>
        <color indexed="10"/>
        <rFont val="Cambria"/>
        <family val="1"/>
      </rPr>
      <t>lub rozmiar 1*</t>
    </r>
  </si>
  <si>
    <r>
      <t>rozmiar B (na kończyny – wiele palców, dłoń , stopa) l</t>
    </r>
    <r>
      <rPr>
        <sz val="8"/>
        <color indexed="10"/>
        <rFont val="Cambria"/>
        <family val="1"/>
      </rPr>
      <t>ub rozmiar 3*</t>
    </r>
  </si>
  <si>
    <r>
      <t xml:space="preserve">rozmiar C (mniejsza głowa, ramie, noga ) </t>
    </r>
    <r>
      <rPr>
        <sz val="8"/>
        <color indexed="10"/>
        <rFont val="Cambria"/>
        <family val="1"/>
      </rPr>
      <t>lub rozmiar 6*</t>
    </r>
  </si>
  <si>
    <r>
      <t xml:space="preserve">rozmiar D (duża głowa, mały tułów )  </t>
    </r>
    <r>
      <rPr>
        <sz val="8"/>
        <color indexed="10"/>
        <rFont val="Cambria"/>
        <family val="1"/>
      </rPr>
      <t>lub rozmiar 8*</t>
    </r>
  </si>
  <si>
    <r>
      <t>rozmiar E (duży tułów, pacha, biodra )</t>
    </r>
    <r>
      <rPr>
        <sz val="8"/>
        <color indexed="10"/>
        <rFont val="Cambria"/>
        <family val="1"/>
      </rPr>
      <t>lub rozmiar 14- na klatka piersiowa i brzuch i rozmiar 10  biodrs  brzuch*</t>
    </r>
  </si>
  <si>
    <t xml:space="preserve">* niepotrzebne skreślić </t>
  </si>
  <si>
    <r>
      <t xml:space="preserve">28g </t>
    </r>
    <r>
      <rPr>
        <sz val="10"/>
        <color indexed="10"/>
        <rFont val="Cambria"/>
        <family val="1"/>
      </rPr>
      <t>lub 92 g*</t>
    </r>
  </si>
  <si>
    <t xml:space="preserve">6,5 cm x 9,4* cm lub 9,5* cm </t>
  </si>
  <si>
    <r>
      <t xml:space="preserve">(plaster do mocowania kaniul, włókninowy)
- włókninowy plaster do mocowania kaniul, 
- przepuszczający powietrze,
- posiadający rozcięcie wzdłuż środka, na końcu rozcięcia gazik wykonany z miękkiej wiskozy zabezpieczający miejsce wkłucia,
- plaster pokryty hipoalergicznym klejem akrylowym, 
- możliwość utrzymywania plastra na skórze </t>
    </r>
    <r>
      <rPr>
        <sz val="8"/>
        <color indexed="10"/>
        <rFont val="Cambria"/>
        <family val="1"/>
      </rPr>
      <t xml:space="preserve">do 3 *  lub 5 *dni, * </t>
    </r>
    <r>
      <rPr>
        <sz val="8"/>
        <rFont val="Cambria"/>
        <family val="1"/>
      </rPr>
      <t xml:space="preserve">
- jałowy, sterylizowany tlenkiem etylenu, jednorazowego użytku,  wodoodporny, nie zawiera lateksu
- w opakowaniu dodatkowa podkładka pod kaniulę,
- opakowanie jednostkowe posiadające</t>
    </r>
    <r>
      <rPr>
        <sz val="8"/>
        <color indexed="10"/>
        <rFont val="Cambria"/>
        <family val="1"/>
      </rPr>
      <t xml:space="preserve"> ścięte narożniki ułatwiające otwarcie lub listki ułatwiające otwieranie*</t>
    </r>
  </si>
  <si>
    <t>6 x 8 *cm lub 6x7 cm*</t>
  </si>
  <si>
    <r>
      <t xml:space="preserve">samoprzylepny, włókninowy opatrunek z wkładem chłonnym na rany pooperacyjne,
- przepuszczający powietrze i parę wodną, zabezpieczający ranę przed drobnoustrojami i czynnikami zewnętrznymi,
- nieprzywierający do rany centralnie umieszczony wkład chłonny ułatwia zmianę opatrunku, 
- zaokrąglone brzegi zabezpieczające  przed przypadkowym odklejeniem,
- pokryty hipoalergicznym klejem, elastyczny, wodoodporny,
- jałowy, sterylizowany </t>
    </r>
    <r>
      <rPr>
        <sz val="8"/>
        <color indexed="10"/>
        <rFont val="Cambria"/>
        <family val="1"/>
      </rPr>
      <t>promieniami gamma *</t>
    </r>
    <r>
      <rPr>
        <sz val="8"/>
        <rFont val="Cambria"/>
        <family val="1"/>
      </rPr>
      <t xml:space="preserve"> </t>
    </r>
    <r>
      <rPr>
        <sz val="8"/>
        <color indexed="10"/>
        <rFont val="Cambria"/>
        <family val="1"/>
      </rPr>
      <t>lub tlenkiem etylenu*</t>
    </r>
    <r>
      <rPr>
        <sz val="8"/>
        <rFont val="Cambria"/>
        <family val="1"/>
      </rPr>
      <t xml:space="preserve">
- pakowany indywidualnie,</t>
    </r>
  </si>
  <si>
    <r>
      <t xml:space="preserve">samoprzylepny, włókninowy opatrunek z wkładem chłonnym na rany pooperacyjne,
- przepuszczający powietrze i parę wodną, zabezpieczający ranę przed drobnoustrojami i czynnikami zewnętrznymi,
- nieprzywierający do rany centralnie umieszczony wkład chłonny ułatwia zmianę opatrunku, 
- zaokrąglone brzegi zabezpieczające  przed przypadkowym odklejeniem,
- pokryty hipoalergicznym klejem, elastyczny, wodoodporny,
- jałowy, sterylizowany </t>
    </r>
    <r>
      <rPr>
        <sz val="8"/>
        <color indexed="10"/>
        <rFont val="Cambria"/>
        <family val="1"/>
      </rPr>
      <t>promieniami gamma*  lub tlenkiem etylenu*</t>
    </r>
    <r>
      <rPr>
        <sz val="8"/>
        <rFont val="Cambria"/>
        <family val="1"/>
      </rPr>
      <t xml:space="preserve">
- pakowany indywidualnie,</t>
    </r>
  </si>
  <si>
    <t>9 x 3 lub  9 x4*</t>
  </si>
  <si>
    <r>
      <t>Opatrunki do terapii podciśnieniowej</t>
    </r>
    <r>
      <rPr>
        <b/>
        <sz val="8"/>
        <rFont val="Calibri"/>
        <family val="2"/>
      </rPr>
      <t>,</t>
    </r>
    <r>
      <rPr>
        <sz val="8"/>
        <rFont val="Calibri"/>
        <family val="2"/>
      </rPr>
      <t xml:space="preserve">posiadające delikatny silikonowy przylepiec, warstwę kontaktową żelującą w kontakcie z wydzieliną, rdzeń zamykający wysięk i szkodliwe komponenty w swojej strukturze. Opatrunek posiada płaski dren kompatybilny z pompą do terapii podciśnieniowej i umożliwiający zastosowanie kompresjoterapii. Kanały w rdzeniu pozwalają na przemieszczanie się wysięku poprzez strukturę opatrunku. Warstwa pianki wspomaga rozprowadzenie podciśnienia. Zewnętrzna warstwa folii zapewnia barierę przeciwko wirusom, jest wodoodporna. Dostarczany w zestawie z paskami mocującymi (6 szt.) Do zastosowania z pompą do Podciśnieniowej Terapii Ran </t>
    </r>
    <r>
      <rPr>
        <sz val="8"/>
        <color indexed="10"/>
        <rFont val="Calibri"/>
        <family val="2"/>
      </rPr>
      <t xml:space="preserve">- </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</si>
</sst>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zł-415];[Red]\-#,##0.00\ [$zł-415]"/>
    <numFmt numFmtId="167" formatCode="d/mm/yyyy"/>
    <numFmt numFmtId="168" formatCode="#,##0.00&quot; 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00\ _z_ł"/>
    <numFmt numFmtId="175" formatCode="_-* #,##0.00&quot; zł&quot;_-;\-* #,##0.00&quot; zł&quot;_-;_-* \-??&quot; zł&quot;_-;_-@_-"/>
  </numFmts>
  <fonts count="79">
    <font>
      <sz val="10"/>
      <name val="Arial"/>
      <family val="2"/>
    </font>
    <font>
      <sz val="10"/>
      <name val="Arial PL"/>
      <family val="2"/>
    </font>
    <font>
      <sz val="10"/>
      <color indexed="10"/>
      <name val="Arial"/>
      <family val="2"/>
    </font>
    <font>
      <sz val="10"/>
      <name val="Cambria"/>
      <family val="1"/>
    </font>
    <font>
      <b/>
      <i/>
      <sz val="10.5"/>
      <name val="Cambria"/>
      <family val="1"/>
    </font>
    <font>
      <b/>
      <i/>
      <sz val="10"/>
      <name val="Cambria"/>
      <family val="1"/>
    </font>
    <font>
      <b/>
      <sz val="9"/>
      <name val="Cambria"/>
      <family val="1"/>
    </font>
    <font>
      <sz val="10"/>
      <color indexed="10"/>
      <name val="Cambria"/>
      <family val="1"/>
    </font>
    <font>
      <b/>
      <sz val="10"/>
      <name val="Cambria"/>
      <family val="1"/>
    </font>
    <font>
      <b/>
      <sz val="10"/>
      <color indexed="10"/>
      <name val="Cambria"/>
      <family val="1"/>
    </font>
    <font>
      <b/>
      <sz val="10"/>
      <name val="Arial"/>
      <family val="2"/>
    </font>
    <font>
      <b/>
      <i/>
      <sz val="9"/>
      <name val="Cambria"/>
      <family val="1"/>
    </font>
    <font>
      <i/>
      <sz val="10"/>
      <name val="Cambria"/>
      <family val="1"/>
    </font>
    <font>
      <i/>
      <sz val="10"/>
      <name val="Arial"/>
      <family val="2"/>
    </font>
    <font>
      <sz val="8"/>
      <name val="Arial"/>
      <family val="2"/>
    </font>
    <font>
      <sz val="9.5"/>
      <name val="Cambria"/>
      <family val="1"/>
    </font>
    <font>
      <b/>
      <sz val="9.5"/>
      <name val="Cambria"/>
      <family val="1"/>
    </font>
    <font>
      <sz val="8"/>
      <name val="Calibri"/>
      <family val="2"/>
    </font>
    <font>
      <b/>
      <sz val="8"/>
      <name val="Calibri"/>
      <family val="2"/>
    </font>
    <font>
      <sz val="9"/>
      <name val="Cambria"/>
      <family val="1"/>
    </font>
    <font>
      <sz val="9"/>
      <name val="Arial CE"/>
      <family val="2"/>
    </font>
    <font>
      <b/>
      <sz val="8"/>
      <name val="Arial"/>
      <family val="2"/>
    </font>
    <font>
      <sz val="8"/>
      <color indexed="10"/>
      <name val="Arial"/>
      <family val="2"/>
    </font>
    <font>
      <sz val="8"/>
      <name val="Cambria"/>
      <family val="1"/>
    </font>
    <font>
      <sz val="8"/>
      <color indexed="8"/>
      <name val="Cambria"/>
      <family val="1"/>
    </font>
    <font>
      <sz val="8"/>
      <color indexed="8"/>
      <name val="Calibri"/>
      <family val="2"/>
    </font>
    <font>
      <b/>
      <sz val="8"/>
      <name val="Cambria"/>
      <family val="1"/>
    </font>
    <font>
      <sz val="11"/>
      <color indexed="8"/>
      <name val="Calibri"/>
      <family val="2"/>
    </font>
    <font>
      <sz val="8"/>
      <color indexed="10"/>
      <name val="Calibri"/>
      <family val="2"/>
    </font>
    <font>
      <sz val="8"/>
      <color indexed="10"/>
      <name val="Cambria"/>
      <family val="1"/>
    </font>
    <font>
      <sz val="12"/>
      <name val="Cambria"/>
      <family val="1"/>
    </font>
    <font>
      <i/>
      <sz val="9"/>
      <color indexed="8"/>
      <name val="Arial"/>
      <family val="2"/>
    </font>
    <font>
      <sz val="8"/>
      <name val="Czcionka tekstu podstawowego"/>
      <family val="0"/>
    </font>
    <font>
      <sz val="9.5"/>
      <color indexed="10"/>
      <name val="Cambria"/>
      <family val="1"/>
    </font>
    <font>
      <sz val="7"/>
      <name val="Cambria"/>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Cambria"/>
      <family val="1"/>
    </font>
    <font>
      <sz val="8"/>
      <color theme="1"/>
      <name val="Calibri"/>
      <family val="2"/>
    </font>
    <font>
      <sz val="10"/>
      <color rgb="FFFF0000"/>
      <name val="Arial"/>
      <family val="2"/>
    </font>
    <font>
      <sz val="10"/>
      <color rgb="FFFF0000"/>
      <name val="Cambria"/>
      <family val="1"/>
    </font>
    <font>
      <sz val="9"/>
      <color rgb="FF000000"/>
      <name val="Arial"/>
      <family val="2"/>
    </font>
    <font>
      <sz val="9.5"/>
      <color rgb="FFFF000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style="thin">
        <color indexed="8"/>
      </left>
      <right style="thin">
        <color indexed="8"/>
      </right>
      <top style="thin"/>
      <bottom style="medium">
        <color indexed="8"/>
      </bottom>
    </border>
    <border>
      <left>
        <color indexed="63"/>
      </left>
      <right>
        <color indexed="63"/>
      </right>
      <top style="thin">
        <color indexed="8"/>
      </top>
      <bottom style="thin">
        <color indexed="8"/>
      </bottom>
    </border>
    <border>
      <left style="thin">
        <color indexed="8"/>
      </left>
      <right/>
      <top style="thin">
        <color indexed="8"/>
      </top>
      <bottom/>
    </border>
    <border>
      <left style="thin"/>
      <right style="thin"/>
      <top style="thin"/>
      <bottom/>
    </border>
    <border>
      <left style="thin">
        <color indexed="8"/>
      </left>
      <right/>
      <top/>
      <bottom style="thin">
        <color indexed="8"/>
      </bottom>
    </border>
    <border>
      <left style="thin"/>
      <right style="thin"/>
      <top/>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color indexed="63"/>
      </bottom>
    </border>
    <border>
      <left style="thin">
        <color indexed="8"/>
      </left>
      <right/>
      <top/>
      <bottom/>
    </border>
    <border>
      <left/>
      <right style="thin">
        <color indexed="8"/>
      </right>
      <top style="thin">
        <color indexed="8"/>
      </top>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color indexed="63"/>
      </top>
      <bottom>
        <color indexed="63"/>
      </bottom>
    </border>
    <border>
      <left>
        <color indexed="63"/>
      </left>
      <right style="thin">
        <color indexed="8"/>
      </right>
      <top style="thin"/>
      <bottom>
        <color indexed="63"/>
      </bottom>
    </border>
    <border>
      <left>
        <color indexed="63"/>
      </left>
      <right style="thin">
        <color indexed="8"/>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0" fillId="0" borderId="0">
      <alignment/>
      <protection/>
    </xf>
    <xf numFmtId="0" fontId="27" fillId="0" borderId="0">
      <alignment/>
      <protection/>
    </xf>
    <xf numFmtId="0" fontId="27" fillId="0" borderId="0">
      <alignment/>
      <protection/>
    </xf>
    <xf numFmtId="0" fontId="59"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1" fillId="0" borderId="0">
      <alignment/>
      <protection/>
    </xf>
    <xf numFmtId="0" fontId="54" fillId="0" borderId="0">
      <alignment/>
      <protection/>
    </xf>
    <xf numFmtId="0" fontId="0" fillId="0" borderId="0">
      <alignment/>
      <protection/>
    </xf>
    <xf numFmtId="0" fontId="66" fillId="27" borderId="1" applyNumberFormat="0" applyAlignment="0" applyProtection="0"/>
    <xf numFmtId="0" fontId="67" fillId="0" borderId="0" applyNumberFormat="0" applyFill="0" applyBorder="0" applyAlignment="0" applyProtection="0"/>
    <xf numFmtId="9" fontId="0" fillId="0" borderId="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0" fontId="72" fillId="32" borderId="0" applyNumberFormat="0" applyBorder="0" applyAlignment="0" applyProtection="0"/>
  </cellStyleXfs>
  <cellXfs count="345">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 fontId="0" fillId="0" borderId="0" xfId="0" applyNumberFormat="1" applyAlignment="1">
      <alignment horizontal="center" vertical="center"/>
    </xf>
    <xf numFmtId="4" fontId="0" fillId="0" borderId="0" xfId="0" applyNumberFormat="1" applyAlignment="1">
      <alignment horizontal="center" vertical="center"/>
    </xf>
    <xf numFmtId="166" fontId="0" fillId="0" borderId="0" xfId="0" applyNumberForma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1"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7" fillId="0" borderId="0" xfId="0" applyFont="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1"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166" fontId="8"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1"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166" fontId="3"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0" fillId="0" borderId="0" xfId="0" applyFont="1" applyAlignment="1">
      <alignment/>
    </xf>
    <xf numFmtId="0" fontId="3" fillId="0" borderId="10" xfId="0" applyFont="1" applyBorder="1" applyAlignment="1">
      <alignment horizontal="center" vertical="center" wrapText="1"/>
    </xf>
    <xf numFmtId="4" fontId="3" fillId="33" borderId="10" xfId="0" applyNumberFormat="1" applyFont="1" applyFill="1" applyBorder="1" applyAlignment="1">
      <alignment horizontal="center" vertical="center" wrapText="1"/>
    </xf>
    <xf numFmtId="167" fontId="3" fillId="0" borderId="10" xfId="0" applyNumberFormat="1" applyFont="1" applyBorder="1" applyAlignment="1">
      <alignment horizontal="center" vertical="center" wrapText="1"/>
    </xf>
    <xf numFmtId="4" fontId="3" fillId="33" borderId="10" xfId="0" applyNumberFormat="1" applyFont="1" applyFill="1" applyBorder="1" applyAlignment="1">
      <alignment horizontal="center" vertical="center"/>
    </xf>
    <xf numFmtId="0" fontId="3" fillId="0" borderId="10" xfId="0" applyFont="1" applyBorder="1" applyAlignment="1">
      <alignment horizontal="left" vertical="top" wrapText="1"/>
    </xf>
    <xf numFmtId="0" fontId="7" fillId="0" borderId="10" xfId="0" applyFont="1" applyBorder="1" applyAlignment="1">
      <alignment horizontal="center" vertical="center" wrapText="1"/>
    </xf>
    <xf numFmtId="166" fontId="8" fillId="0" borderId="10" xfId="0" applyNumberFormat="1" applyFont="1" applyBorder="1" applyAlignment="1">
      <alignment horizontal="center" vertical="center"/>
    </xf>
    <xf numFmtId="0" fontId="9" fillId="0" borderId="10" xfId="0" applyFont="1" applyBorder="1" applyAlignment="1">
      <alignment horizontal="left" vertical="center" wrapText="1"/>
    </xf>
    <xf numFmtId="0" fontId="10" fillId="0" borderId="0" xfId="0" applyFont="1" applyAlignment="1">
      <alignment/>
    </xf>
    <xf numFmtId="0" fontId="3" fillId="0" borderId="0" xfId="0" applyFont="1" applyAlignment="1">
      <alignment/>
    </xf>
    <xf numFmtId="4" fontId="3" fillId="0" borderId="0" xfId="0" applyNumberFormat="1" applyFont="1" applyAlignment="1">
      <alignment horizontal="center" vertical="center"/>
    </xf>
    <xf numFmtId="166" fontId="0" fillId="0" borderId="0" xfId="0" applyNumberFormat="1" applyAlignment="1">
      <alignment/>
    </xf>
    <xf numFmtId="166" fontId="0" fillId="0" borderId="0" xfId="0" applyNumberFormat="1" applyAlignment="1">
      <alignment horizontal="center" vertical="center" wrapText="1"/>
    </xf>
    <xf numFmtId="166" fontId="3" fillId="0" borderId="0" xfId="0" applyNumberFormat="1" applyFont="1" applyAlignment="1">
      <alignment horizontal="center" vertical="center" wrapText="1"/>
    </xf>
    <xf numFmtId="166" fontId="3" fillId="0" borderId="10" xfId="0" applyNumberFormat="1" applyFont="1" applyBorder="1" applyAlignment="1">
      <alignment horizontal="center" vertical="center" wrapText="1"/>
    </xf>
    <xf numFmtId="0" fontId="3" fillId="0" borderId="10" xfId="0" applyFont="1" applyBorder="1" applyAlignment="1">
      <alignment/>
    </xf>
    <xf numFmtId="166" fontId="3" fillId="0" borderId="0" xfId="0" applyNumberFormat="1" applyFont="1" applyAlignment="1">
      <alignment/>
    </xf>
    <xf numFmtId="0" fontId="0" fillId="0" borderId="0" xfId="0"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7" fillId="0" borderId="0" xfId="0" applyFont="1" applyAlignment="1">
      <alignment horizontal="left" wrapText="1"/>
    </xf>
    <xf numFmtId="0" fontId="7" fillId="0" borderId="10" xfId="0" applyFont="1" applyBorder="1" applyAlignment="1">
      <alignment horizontal="left" wrapText="1"/>
    </xf>
    <xf numFmtId="0" fontId="3" fillId="33" borderId="10" xfId="0" applyFont="1" applyFill="1" applyBorder="1" applyAlignment="1">
      <alignment horizontal="center" vertical="center" wrapText="1"/>
    </xf>
    <xf numFmtId="0" fontId="7" fillId="33" borderId="10" xfId="0" applyFont="1" applyFill="1" applyBorder="1" applyAlignment="1">
      <alignment horizontal="left" wrapText="1"/>
    </xf>
    <xf numFmtId="0" fontId="0" fillId="33" borderId="0" xfId="0" applyFill="1" applyAlignment="1">
      <alignment/>
    </xf>
    <xf numFmtId="0" fontId="3" fillId="33" borderId="10" xfId="0" applyFont="1" applyFill="1" applyBorder="1" applyAlignment="1">
      <alignment horizontal="center" vertical="center"/>
    </xf>
    <xf numFmtId="167" fontId="3" fillId="33" borderId="10" xfId="0" applyNumberFormat="1" applyFont="1" applyFill="1" applyBorder="1" applyAlignment="1">
      <alignment horizontal="center" vertical="center" wrapText="1"/>
    </xf>
    <xf numFmtId="166" fontId="8" fillId="33"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166"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3" fillId="0" borderId="14" xfId="0" applyFont="1" applyBorder="1" applyAlignment="1">
      <alignment horizontal="center" vertical="center"/>
    </xf>
    <xf numFmtId="4" fontId="3" fillId="0" borderId="10" xfId="0" applyNumberFormat="1" applyFont="1" applyBorder="1" applyAlignment="1">
      <alignment horizontal="center" vertical="center" wrapText="1"/>
    </xf>
    <xf numFmtId="0" fontId="7" fillId="0" borderId="15" xfId="0" applyFont="1" applyBorder="1" applyAlignment="1">
      <alignment horizontal="left" wrapText="1"/>
    </xf>
    <xf numFmtId="166"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12" fillId="0" borderId="0" xfId="0" applyFont="1" applyAlignment="1">
      <alignment/>
    </xf>
    <xf numFmtId="166" fontId="12" fillId="0" borderId="0" xfId="0" applyNumberFormat="1" applyFont="1" applyAlignment="1">
      <alignment horizontal="center" vertical="center"/>
    </xf>
    <xf numFmtId="0" fontId="13" fillId="0" borderId="0" xfId="0" applyFont="1" applyAlignment="1">
      <alignment/>
    </xf>
    <xf numFmtId="0" fontId="0" fillId="0" borderId="0" xfId="0" applyAlignment="1">
      <alignment wrapText="1"/>
    </xf>
    <xf numFmtId="0" fontId="3" fillId="0" borderId="0" xfId="0" applyFont="1" applyAlignment="1">
      <alignment wrapText="1"/>
    </xf>
    <xf numFmtId="0" fontId="10" fillId="0" borderId="0" xfId="0" applyFont="1" applyAlignment="1">
      <alignment horizontal="center" vertical="center"/>
    </xf>
    <xf numFmtId="1" fontId="3" fillId="0" borderId="10" xfId="0" applyNumberFormat="1" applyFont="1" applyBorder="1" applyAlignment="1">
      <alignment horizontal="center" vertical="center"/>
    </xf>
    <xf numFmtId="166" fontId="3" fillId="33" borderId="10" xfId="0" applyNumberFormat="1" applyFont="1" applyFill="1" applyBorder="1" applyAlignment="1">
      <alignment horizontal="center" vertical="center" wrapText="1"/>
    </xf>
    <xf numFmtId="0" fontId="3" fillId="0" borderId="0" xfId="0" applyFont="1" applyAlignment="1">
      <alignment horizontal="left" vertical="top" wrapText="1"/>
    </xf>
    <xf numFmtId="0" fontId="8" fillId="0" borderId="0" xfId="0" applyFont="1" applyAlignment="1">
      <alignment/>
    </xf>
    <xf numFmtId="0" fontId="0" fillId="0" borderId="0" xfId="0" applyAlignment="1">
      <alignment horizontal="left" vertical="top" wrapText="1"/>
    </xf>
    <xf numFmtId="0" fontId="8" fillId="0" borderId="10" xfId="0" applyFont="1" applyBorder="1" applyAlignment="1">
      <alignment horizontal="left" vertical="top" wrapText="1"/>
    </xf>
    <xf numFmtId="0" fontId="8" fillId="0" borderId="0" xfId="0" applyFont="1" applyAlignment="1">
      <alignment horizontal="center" vertical="center"/>
    </xf>
    <xf numFmtId="0" fontId="3" fillId="0" borderId="0" xfId="0" applyFont="1" applyAlignment="1">
      <alignment horizontal="left" vertical="top"/>
    </xf>
    <xf numFmtId="168" fontId="3" fillId="0" borderId="10" xfId="0" applyNumberFormat="1" applyFont="1" applyBorder="1" applyAlignment="1">
      <alignment horizontal="center" vertical="center" wrapText="1"/>
    </xf>
    <xf numFmtId="166" fontId="8" fillId="0" borderId="13"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0" xfId="0" applyFont="1" applyBorder="1" applyAlignment="1">
      <alignment/>
    </xf>
    <xf numFmtId="4" fontId="3" fillId="0" borderId="0" xfId="0" applyNumberFormat="1" applyFont="1" applyAlignment="1">
      <alignment/>
    </xf>
    <xf numFmtId="0" fontId="14" fillId="0" borderId="10" xfId="0" applyFont="1" applyBorder="1" applyAlignment="1">
      <alignment horizontal="center" vertical="center" wrapText="1"/>
    </xf>
    <xf numFmtId="0" fontId="0" fillId="0" borderId="10" xfId="0" applyBorder="1" applyAlignment="1">
      <alignment/>
    </xf>
    <xf numFmtId="0" fontId="3" fillId="0" borderId="0" xfId="0" applyFont="1" applyBorder="1" applyAlignment="1">
      <alignment horizontal="center" vertical="center"/>
    </xf>
    <xf numFmtId="167" fontId="3" fillId="0" borderId="10" xfId="0" applyNumberFormat="1" applyFont="1" applyBorder="1" applyAlignment="1">
      <alignment horizontal="center" vertical="center"/>
    </xf>
    <xf numFmtId="166" fontId="8" fillId="0" borderId="0" xfId="0" applyNumberFormat="1" applyFont="1" applyAlignment="1">
      <alignment horizontal="center" vertical="center"/>
    </xf>
    <xf numFmtId="0" fontId="3" fillId="0" borderId="0" xfId="0" applyFont="1" applyAlignment="1">
      <alignment vertical="center"/>
    </xf>
    <xf numFmtId="4" fontId="5" fillId="0" borderId="0" xfId="0" applyNumberFormat="1" applyFont="1" applyBorder="1" applyAlignment="1">
      <alignment vertical="center"/>
    </xf>
    <xf numFmtId="0" fontId="15" fillId="0" borderId="10" xfId="0" applyFont="1" applyBorder="1" applyAlignment="1">
      <alignment horizontal="center" vertical="center" wrapText="1"/>
    </xf>
    <xf numFmtId="0" fontId="15" fillId="33" borderId="10" xfId="0" applyFont="1" applyFill="1" applyBorder="1" applyAlignment="1">
      <alignment horizontal="center" vertical="center" wrapText="1"/>
    </xf>
    <xf numFmtId="166" fontId="15" fillId="0" borderId="10" xfId="0" applyNumberFormat="1" applyFont="1" applyBorder="1" applyAlignment="1">
      <alignment horizontal="center" vertical="center"/>
    </xf>
    <xf numFmtId="166" fontId="15" fillId="0" borderId="10" xfId="0" applyNumberFormat="1" applyFont="1" applyBorder="1" applyAlignment="1">
      <alignment horizontal="center" vertical="center" wrapText="1"/>
    </xf>
    <xf numFmtId="0" fontId="15" fillId="0" borderId="10" xfId="0" applyFont="1" applyBorder="1" applyAlignment="1">
      <alignment/>
    </xf>
    <xf numFmtId="166" fontId="16" fillId="0" borderId="10" xfId="0" applyNumberFormat="1" applyFont="1" applyBorder="1" applyAlignment="1">
      <alignment horizontal="center" vertical="center"/>
    </xf>
    <xf numFmtId="0" fontId="17" fillId="0" borderId="10" xfId="0" applyFont="1" applyBorder="1" applyAlignment="1">
      <alignment horizontal="left" vertical="top" wrapText="1"/>
    </xf>
    <xf numFmtId="167" fontId="14" fillId="0" borderId="10" xfId="0" applyNumberFormat="1" applyFont="1" applyBorder="1" applyAlignment="1">
      <alignment horizontal="center" vertical="center"/>
    </xf>
    <xf numFmtId="0" fontId="19" fillId="0" borderId="0" xfId="0" applyFont="1" applyAlignment="1">
      <alignment horizontal="center" wrapText="1"/>
    </xf>
    <xf numFmtId="0" fontId="20" fillId="0" borderId="0" xfId="0" applyFont="1" applyAlignment="1">
      <alignment horizontal="center" wrapText="1"/>
    </xf>
    <xf numFmtId="1" fontId="3" fillId="0" borderId="10" xfId="55" applyNumberFormat="1" applyFont="1" applyBorder="1" applyAlignment="1">
      <alignment horizontal="center" vertical="center"/>
      <protection/>
    </xf>
    <xf numFmtId="166" fontId="3" fillId="0" borderId="10" xfId="55" applyNumberFormat="1" applyFont="1" applyBorder="1" applyAlignment="1">
      <alignment horizontal="center" vertical="center"/>
      <protection/>
    </xf>
    <xf numFmtId="0" fontId="19" fillId="0" borderId="10" xfId="0" applyFont="1" applyBorder="1" applyAlignment="1">
      <alignment/>
    </xf>
    <xf numFmtId="0" fontId="19" fillId="0" borderId="0" xfId="0" applyFont="1" applyAlignment="1">
      <alignment/>
    </xf>
    <xf numFmtId="0" fontId="20" fillId="0" borderId="0" xfId="0" applyFont="1" applyAlignment="1">
      <alignment/>
    </xf>
    <xf numFmtId="166" fontId="8" fillId="0" borderId="18" xfId="0" applyNumberFormat="1" applyFont="1" applyBorder="1" applyAlignment="1">
      <alignment horizontal="center" vertical="center" wrapText="1"/>
    </xf>
    <xf numFmtId="0" fontId="0" fillId="0" borderId="0" xfId="0" applyAlignment="1">
      <alignment horizontal="left" vertical="top"/>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6" fontId="21" fillId="0" borderId="10" xfId="0" applyNumberFormat="1"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left" vertical="center" wrapText="1"/>
    </xf>
    <xf numFmtId="166" fontId="14" fillId="0" borderId="10" xfId="0" applyNumberFormat="1" applyFont="1" applyBorder="1" applyAlignment="1">
      <alignment horizontal="center"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horizontal="center" vertical="center" wrapText="1"/>
    </xf>
    <xf numFmtId="167"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xf>
    <xf numFmtId="167" fontId="14" fillId="33" borderId="10" xfId="0" applyNumberFormat="1" applyFont="1" applyFill="1" applyBorder="1" applyAlignment="1">
      <alignment horizontal="center" vertical="center"/>
    </xf>
    <xf numFmtId="3" fontId="14" fillId="33" borderId="10" xfId="0" applyNumberFormat="1" applyFont="1" applyFill="1" applyBorder="1" applyAlignment="1">
      <alignment horizontal="center" vertical="center"/>
    </xf>
    <xf numFmtId="3" fontId="14" fillId="33" borderId="10" xfId="0" applyNumberFormat="1" applyFont="1" applyFill="1" applyBorder="1" applyAlignment="1">
      <alignment horizontal="center" vertical="center" wrapText="1"/>
    </xf>
    <xf numFmtId="166" fontId="14" fillId="0" borderId="10" xfId="0" applyNumberFormat="1" applyFont="1" applyBorder="1" applyAlignment="1">
      <alignment horizontal="center" vertical="center"/>
    </xf>
    <xf numFmtId="166" fontId="21" fillId="0" borderId="10" xfId="0" applyNumberFormat="1" applyFont="1" applyBorder="1" applyAlignment="1">
      <alignment horizontal="center" vertical="center"/>
    </xf>
    <xf numFmtId="166" fontId="21" fillId="33" borderId="10" xfId="0" applyNumberFormat="1"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vertical="center" wrapText="1"/>
    </xf>
    <xf numFmtId="166" fontId="14" fillId="0" borderId="0" xfId="0" applyNumberFormat="1" applyFont="1" applyAlignment="1">
      <alignment/>
    </xf>
    <xf numFmtId="0" fontId="14" fillId="0" borderId="0" xfId="0" applyFont="1" applyAlignment="1">
      <alignment horizontal="left" vertical="center"/>
    </xf>
    <xf numFmtId="1" fontId="14" fillId="0" borderId="0" xfId="0" applyNumberFormat="1" applyFont="1" applyAlignment="1">
      <alignment horizontal="center" vertical="center"/>
    </xf>
    <xf numFmtId="0" fontId="14" fillId="0" borderId="0" xfId="0" applyFont="1" applyAlignment="1">
      <alignment horizontal="center" vertical="center"/>
    </xf>
    <xf numFmtId="0" fontId="23" fillId="0" borderId="10" xfId="0" applyFont="1" applyBorder="1" applyAlignment="1">
      <alignment horizontal="left" vertical="top" wrapText="1"/>
    </xf>
    <xf numFmtId="0" fontId="23" fillId="0" borderId="10" xfId="0" applyFont="1" applyBorder="1" applyAlignment="1">
      <alignment horizontal="left" vertical="center" wrapText="1"/>
    </xf>
    <xf numFmtId="0" fontId="73" fillId="0" borderId="0" xfId="0" applyFont="1" applyAlignment="1">
      <alignment horizontal="left" vertical="top" wrapText="1"/>
    </xf>
    <xf numFmtId="0" fontId="23" fillId="0" borderId="10" xfId="0" applyFont="1" applyBorder="1" applyAlignment="1">
      <alignment vertical="center" wrapText="1"/>
    </xf>
    <xf numFmtId="0" fontId="24" fillId="0" borderId="10" xfId="55" applyFont="1" applyBorder="1" applyAlignment="1">
      <alignment horizontal="center" vertical="center" wrapText="1"/>
      <protection/>
    </xf>
    <xf numFmtId="0" fontId="23" fillId="0" borderId="10" xfId="0" applyFont="1" applyBorder="1" applyAlignment="1">
      <alignment horizontal="center" vertical="center" wrapText="1"/>
    </xf>
    <xf numFmtId="0" fontId="24" fillId="0" borderId="10" xfId="44" applyFont="1" applyBorder="1" applyAlignment="1">
      <alignment horizontal="left" vertical="top" wrapText="1"/>
      <protection/>
    </xf>
    <xf numFmtId="0" fontId="23" fillId="0" borderId="10" xfId="44" applyFont="1" applyBorder="1" applyAlignment="1">
      <alignment horizontal="left" vertical="top" wrapText="1"/>
      <protection/>
    </xf>
    <xf numFmtId="0" fontId="23" fillId="0" borderId="10" xfId="0" applyFont="1" applyBorder="1" applyAlignment="1">
      <alignment wrapText="1"/>
    </xf>
    <xf numFmtId="0" fontId="23" fillId="0" borderId="0" xfId="0" applyFont="1" applyAlignment="1">
      <alignment horizontal="left" vertical="top" wrapText="1"/>
    </xf>
    <xf numFmtId="0" fontId="23" fillId="0" borderId="19" xfId="0" applyFont="1" applyBorder="1" applyAlignment="1">
      <alignment horizontal="left" vertical="top" wrapText="1"/>
    </xf>
    <xf numFmtId="0" fontId="23" fillId="33" borderId="10"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23" fillId="0" borderId="10" xfId="0" applyFont="1" applyBorder="1" applyAlignment="1">
      <alignment horizontal="left" wrapText="1"/>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166" fontId="8" fillId="0" borderId="20" xfId="0" applyNumberFormat="1" applyFont="1" applyBorder="1" applyAlignment="1">
      <alignment horizontal="center" vertical="center" wrapText="1"/>
    </xf>
    <xf numFmtId="0" fontId="3" fillId="0" borderId="21" xfId="0" applyFont="1" applyBorder="1" applyAlignment="1">
      <alignment horizontal="center" vertical="center" wrapText="1"/>
    </xf>
    <xf numFmtId="166" fontId="3" fillId="0" borderId="21" xfId="0" applyNumberFormat="1" applyFont="1" applyBorder="1" applyAlignment="1">
      <alignment horizontal="center" vertical="center" wrapText="1"/>
    </xf>
    <xf numFmtId="0" fontId="3" fillId="0" borderId="21" xfId="0" applyFont="1" applyBorder="1" applyAlignment="1">
      <alignment horizontal="center" vertical="center"/>
    </xf>
    <xf numFmtId="0" fontId="0" fillId="34" borderId="0" xfId="0" applyFill="1" applyAlignment="1">
      <alignment/>
    </xf>
    <xf numFmtId="0" fontId="23" fillId="34" borderId="10" xfId="0" applyFont="1" applyFill="1" applyBorder="1" applyAlignment="1">
      <alignment horizontal="left" vertical="center" wrapText="1"/>
    </xf>
    <xf numFmtId="0" fontId="0" fillId="0" borderId="18" xfId="0" applyBorder="1" applyAlignment="1">
      <alignment/>
    </xf>
    <xf numFmtId="166" fontId="3" fillId="0" borderId="22" xfId="0" applyNumberFormat="1" applyFont="1" applyBorder="1" applyAlignment="1">
      <alignment horizontal="center" vertical="center"/>
    </xf>
    <xf numFmtId="166" fontId="8" fillId="0" borderId="22" xfId="0" applyNumberFormat="1" applyFont="1" applyBorder="1" applyAlignment="1">
      <alignment horizontal="center" vertical="center"/>
    </xf>
    <xf numFmtId="0" fontId="73" fillId="0" borderId="21" xfId="0" applyFont="1" applyBorder="1" applyAlignment="1">
      <alignment horizontal="left" vertical="top" wrapText="1"/>
    </xf>
    <xf numFmtId="0" fontId="14" fillId="35" borderId="10" xfId="0" applyFont="1" applyFill="1" applyBorder="1" applyAlignment="1">
      <alignment horizontal="left" vertical="center" wrapText="1"/>
    </xf>
    <xf numFmtId="3" fontId="14" fillId="35" borderId="10" xfId="0" applyNumberFormat="1" applyFont="1" applyFill="1" applyBorder="1" applyAlignment="1">
      <alignment horizontal="center" vertical="center"/>
    </xf>
    <xf numFmtId="0" fontId="14" fillId="35" borderId="10" xfId="0" applyFont="1" applyFill="1" applyBorder="1" applyAlignment="1">
      <alignment horizontal="center" vertical="center"/>
    </xf>
    <xf numFmtId="166" fontId="14" fillId="34" borderId="10" xfId="0" applyNumberFormat="1" applyFont="1" applyFill="1" applyBorder="1" applyAlignment="1">
      <alignment horizontal="center" vertical="center" wrapText="1"/>
    </xf>
    <xf numFmtId="3" fontId="14" fillId="35" borderId="10" xfId="0" applyNumberFormat="1" applyFont="1" applyFill="1" applyBorder="1" applyAlignment="1">
      <alignment horizontal="center" vertical="center" wrapText="1"/>
    </xf>
    <xf numFmtId="173" fontId="3" fillId="0" borderId="10" xfId="0" applyNumberFormat="1" applyFont="1" applyBorder="1" applyAlignment="1">
      <alignment horizontal="center" vertical="center" wrapText="1"/>
    </xf>
    <xf numFmtId="173" fontId="8" fillId="33" borderId="16" xfId="0" applyNumberFormat="1" applyFont="1" applyFill="1" applyBorder="1" applyAlignment="1">
      <alignment horizontal="center" vertical="center"/>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22" fillId="35" borderId="10" xfId="0" applyFont="1" applyFill="1" applyBorder="1" applyAlignment="1">
      <alignment horizontal="left" wrapText="1"/>
    </xf>
    <xf numFmtId="0" fontId="7" fillId="34" borderId="0" xfId="0" applyFont="1" applyFill="1" applyAlignment="1">
      <alignment horizontal="left" wrapText="1"/>
    </xf>
    <xf numFmtId="0" fontId="21" fillId="34" borderId="10" xfId="0" applyFont="1" applyFill="1" applyBorder="1" applyAlignment="1">
      <alignment horizontal="center" vertical="center" wrapText="1"/>
    </xf>
    <xf numFmtId="0" fontId="22" fillId="34" borderId="10" xfId="0" applyFont="1" applyFill="1" applyBorder="1" applyAlignment="1">
      <alignment horizontal="left" wrapText="1"/>
    </xf>
    <xf numFmtId="0" fontId="22" fillId="34" borderId="0" xfId="0" applyFont="1" applyFill="1" applyAlignment="1">
      <alignment horizontal="left" wrapText="1"/>
    </xf>
    <xf numFmtId="0" fontId="10" fillId="0" borderId="0" xfId="0" applyFont="1" applyAlignment="1">
      <alignment horizontal="center" vertical="center" wrapText="1"/>
    </xf>
    <xf numFmtId="0" fontId="26" fillId="0" borderId="10" xfId="0" applyFont="1" applyBorder="1" applyAlignment="1">
      <alignment horizontal="center" vertical="center"/>
    </xf>
    <xf numFmtId="166" fontId="23" fillId="0" borderId="10" xfId="0" applyNumberFormat="1" applyFont="1" applyBorder="1" applyAlignment="1">
      <alignment horizontal="center" vertical="center" wrapText="1"/>
    </xf>
    <xf numFmtId="0" fontId="14" fillId="0" borderId="10" xfId="0" applyFont="1" applyBorder="1" applyAlignment="1">
      <alignment/>
    </xf>
    <xf numFmtId="166" fontId="23" fillId="0" borderId="10" xfId="0" applyNumberFormat="1" applyFont="1" applyBorder="1" applyAlignment="1">
      <alignment horizontal="center" vertical="center"/>
    </xf>
    <xf numFmtId="166" fontId="26" fillId="0" borderId="10" xfId="0" applyNumberFormat="1" applyFont="1" applyBorder="1" applyAlignment="1">
      <alignment horizontal="center" vertical="center"/>
    </xf>
    <xf numFmtId="0" fontId="4" fillId="0" borderId="0" xfId="0" applyFont="1" applyBorder="1" applyAlignment="1">
      <alignment horizontal="center"/>
    </xf>
    <xf numFmtId="166" fontId="5"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right" vertical="center"/>
    </xf>
    <xf numFmtId="166" fontId="3" fillId="0" borderId="0" xfId="0" applyNumberFormat="1" applyFont="1" applyBorder="1" applyAlignment="1">
      <alignment horizontal="center" vertical="center"/>
    </xf>
    <xf numFmtId="3" fontId="3" fillId="0" borderId="10" xfId="0" applyNumberFormat="1" applyFont="1" applyBorder="1" applyAlignment="1">
      <alignment horizontal="center" vertical="center" wrapText="1"/>
    </xf>
    <xf numFmtId="0" fontId="23" fillId="34" borderId="0" xfId="0" applyFont="1" applyFill="1" applyAlignment="1">
      <alignment horizontal="center" vertical="center"/>
    </xf>
    <xf numFmtId="174" fontId="3" fillId="0" borderId="0" xfId="0" applyNumberFormat="1" applyFont="1" applyAlignment="1">
      <alignment horizontal="center" vertical="center"/>
    </xf>
    <xf numFmtId="174" fontId="5" fillId="0" borderId="0" xfId="0" applyNumberFormat="1" applyFont="1" applyBorder="1" applyAlignment="1">
      <alignment horizontal="center" vertical="center"/>
    </xf>
    <xf numFmtId="0" fontId="0" fillId="0" borderId="0" xfId="0" applyNumberFormat="1" applyFont="1" applyAlignment="1">
      <alignment/>
    </xf>
    <xf numFmtId="0" fontId="74" fillId="34" borderId="0" xfId="0" applyNumberFormat="1" applyFont="1" applyFill="1" applyAlignment="1">
      <alignment/>
    </xf>
    <xf numFmtId="174" fontId="0" fillId="0" borderId="0" xfId="0" applyNumberFormat="1" applyFont="1" applyAlignment="1">
      <alignment/>
    </xf>
    <xf numFmtId="0" fontId="22" fillId="0" borderId="10" xfId="0" applyFont="1" applyBorder="1" applyAlignment="1">
      <alignment horizontal="left" wrapText="1"/>
    </xf>
    <xf numFmtId="0" fontId="3" fillId="0" borderId="23" xfId="0" applyNumberFormat="1" applyFont="1" applyBorder="1" applyAlignment="1">
      <alignment horizontal="center" vertical="center"/>
    </xf>
    <xf numFmtId="0" fontId="23" fillId="0" borderId="21" xfId="0" applyFont="1" applyBorder="1" applyAlignment="1">
      <alignment horizontal="left" vertical="top" wrapText="1"/>
    </xf>
    <xf numFmtId="0" fontId="3" fillId="0" borderId="18" xfId="0" applyFont="1" applyBorder="1" applyAlignment="1">
      <alignment horizontal="center" vertical="center" wrapText="1"/>
    </xf>
    <xf numFmtId="0" fontId="75" fillId="0" borderId="0" xfId="0" applyFont="1" applyAlignment="1">
      <alignment/>
    </xf>
    <xf numFmtId="0" fontId="76" fillId="0" borderId="0" xfId="0" applyFont="1" applyAlignment="1">
      <alignment horizontal="left" vertical="center"/>
    </xf>
    <xf numFmtId="0" fontId="76" fillId="0" borderId="0" xfId="0" applyFont="1" applyAlignment="1">
      <alignment/>
    </xf>
    <xf numFmtId="166" fontId="3" fillId="0" borderId="20" xfId="0" applyNumberFormat="1" applyFont="1" applyBorder="1" applyAlignment="1">
      <alignment horizontal="center" vertical="center" wrapText="1"/>
    </xf>
    <xf numFmtId="166" fontId="8" fillId="0" borderId="24" xfId="0" applyNumberFormat="1" applyFont="1" applyBorder="1" applyAlignment="1">
      <alignment horizontal="center" vertical="center"/>
    </xf>
    <xf numFmtId="4" fontId="14" fillId="34" borderId="10" xfId="0" applyNumberFormat="1"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vertical="center"/>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18" xfId="0" applyFont="1" applyBorder="1" applyAlignment="1">
      <alignment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xf>
    <xf numFmtId="0" fontId="3" fillId="0" borderId="0" xfId="0" applyFont="1" applyFill="1" applyAlignment="1">
      <alignment/>
    </xf>
    <xf numFmtId="1" fontId="3" fillId="0" borderId="0" xfId="0" applyNumberFormat="1" applyFont="1" applyFill="1" applyAlignment="1">
      <alignment horizontal="center" vertical="center"/>
    </xf>
    <xf numFmtId="0" fontId="0" fillId="0" borderId="0" xfId="0" applyFill="1" applyAlignment="1">
      <alignment/>
    </xf>
    <xf numFmtId="0" fontId="3"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77" fillId="0" borderId="0" xfId="0" applyFont="1" applyAlignment="1">
      <alignment/>
    </xf>
    <xf numFmtId="0" fontId="77" fillId="0" borderId="0" xfId="0" applyFont="1" applyAlignment="1">
      <alignment horizontal="right"/>
    </xf>
    <xf numFmtId="0" fontId="26" fillId="0" borderId="0" xfId="0" applyFont="1" applyFill="1" applyBorder="1" applyAlignment="1">
      <alignment horizontal="left" vertical="center"/>
    </xf>
    <xf numFmtId="0" fontId="5" fillId="0" borderId="0" xfId="0" applyFont="1" applyFill="1" applyBorder="1" applyAlignment="1">
      <alignment horizontal="center" vertical="center"/>
    </xf>
    <xf numFmtId="174" fontId="3" fillId="0" borderId="0" xfId="0" applyNumberFormat="1" applyFont="1" applyFill="1" applyAlignment="1">
      <alignment horizontal="center" vertical="center"/>
    </xf>
    <xf numFmtId="0" fontId="26"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0" fontId="26" fillId="0" borderId="20" xfId="0" applyFont="1" applyFill="1" applyBorder="1" applyAlignment="1">
      <alignment horizontal="right" vertical="center" wrapText="1"/>
    </xf>
    <xf numFmtId="174" fontId="26" fillId="0" borderId="20" xfId="0" applyNumberFormat="1" applyFont="1" applyFill="1" applyBorder="1" applyAlignment="1">
      <alignment horizontal="right" vertical="center" wrapText="1"/>
    </xf>
    <xf numFmtId="0" fontId="0" fillId="0" borderId="21" xfId="0" applyNumberFormat="1" applyFont="1" applyFill="1" applyBorder="1" applyAlignment="1">
      <alignment/>
    </xf>
    <xf numFmtId="0" fontId="0" fillId="0" borderId="0" xfId="0" applyNumberFormat="1" applyFont="1" applyFill="1" applyAlignment="1">
      <alignment/>
    </xf>
    <xf numFmtId="174" fontId="0" fillId="0" borderId="0" xfId="0" applyNumberFormat="1" applyFont="1" applyFill="1" applyAlignment="1">
      <alignment/>
    </xf>
    <xf numFmtId="0" fontId="0" fillId="0" borderId="0" xfId="0" applyFont="1" applyFill="1" applyAlignment="1">
      <alignment/>
    </xf>
    <xf numFmtId="49" fontId="14" fillId="0" borderId="18" xfId="0" applyNumberFormat="1" applyFont="1" applyFill="1" applyBorder="1" applyAlignment="1">
      <alignment horizontal="left" vertical="center" wrapText="1" readingOrder="1"/>
    </xf>
    <xf numFmtId="49" fontId="17" fillId="0" borderId="10" xfId="0" applyNumberFormat="1" applyFont="1" applyFill="1" applyBorder="1" applyAlignment="1">
      <alignment horizontal="left" vertical="center"/>
    </xf>
    <xf numFmtId="0" fontId="17" fillId="0" borderId="10" xfId="0" applyNumberFormat="1" applyFont="1" applyFill="1" applyBorder="1" applyAlignment="1">
      <alignment vertical="center"/>
    </xf>
    <xf numFmtId="4" fontId="17" fillId="0" borderId="23" xfId="0" applyNumberFormat="1" applyFont="1" applyFill="1" applyBorder="1" applyAlignment="1">
      <alignment vertical="center"/>
    </xf>
    <xf numFmtId="4" fontId="17" fillId="0" borderId="21" xfId="0" applyNumberFormat="1" applyFont="1" applyFill="1" applyBorder="1" applyAlignment="1">
      <alignment horizontal="right" vertical="center"/>
    </xf>
    <xf numFmtId="174" fontId="17" fillId="0" borderId="21" xfId="0" applyNumberFormat="1" applyFont="1" applyFill="1" applyBorder="1" applyAlignment="1">
      <alignment horizontal="right" vertical="center"/>
    </xf>
    <xf numFmtId="2" fontId="17" fillId="0" borderId="23" xfId="0" applyNumberFormat="1" applyFont="1" applyFill="1" applyBorder="1" applyAlignment="1">
      <alignment vertical="center"/>
    </xf>
    <xf numFmtId="2" fontId="17" fillId="0" borderId="21" xfId="0" applyNumberFormat="1" applyFont="1" applyFill="1" applyBorder="1" applyAlignment="1">
      <alignment horizontal="right" vertical="center"/>
    </xf>
    <xf numFmtId="0" fontId="32" fillId="0" borderId="10" xfId="0" applyNumberFormat="1" applyFont="1" applyFill="1" applyBorder="1" applyAlignment="1">
      <alignment horizontal="right" vertical="center"/>
    </xf>
    <xf numFmtId="0" fontId="32" fillId="0" borderId="23" xfId="0" applyNumberFormat="1" applyFont="1" applyFill="1" applyBorder="1" applyAlignment="1">
      <alignment horizontal="right" vertical="center"/>
    </xf>
    <xf numFmtId="0" fontId="32" fillId="0" borderId="21" xfId="0" applyNumberFormat="1" applyFont="1" applyFill="1" applyBorder="1" applyAlignment="1">
      <alignment horizontal="right" vertical="center"/>
    </xf>
    <xf numFmtId="49" fontId="17" fillId="0" borderId="20" xfId="0" applyNumberFormat="1" applyFont="1" applyFill="1" applyBorder="1" applyAlignment="1">
      <alignment horizontal="left" vertical="center"/>
    </xf>
    <xf numFmtId="0" fontId="32" fillId="0" borderId="20" xfId="0" applyNumberFormat="1" applyFont="1" applyFill="1" applyBorder="1" applyAlignment="1">
      <alignment horizontal="right" vertical="center"/>
    </xf>
    <xf numFmtId="0" fontId="32" fillId="0" borderId="26" xfId="0" applyNumberFormat="1" applyFont="1" applyFill="1" applyBorder="1" applyAlignment="1">
      <alignment horizontal="right" vertical="center"/>
    </xf>
    <xf numFmtId="0" fontId="32" fillId="0" borderId="27" xfId="0" applyNumberFormat="1" applyFont="1" applyFill="1" applyBorder="1" applyAlignment="1">
      <alignment horizontal="right" vertical="center"/>
    </xf>
    <xf numFmtId="49" fontId="17" fillId="0" borderId="26" xfId="0" applyNumberFormat="1" applyFont="1" applyFill="1" applyBorder="1" applyAlignment="1">
      <alignment vertical="center" wrapText="1"/>
    </xf>
    <xf numFmtId="49" fontId="17" fillId="0" borderId="21" xfId="0" applyNumberFormat="1" applyFont="1" applyFill="1" applyBorder="1" applyAlignment="1">
      <alignment horizontal="left" vertical="center"/>
    </xf>
    <xf numFmtId="0" fontId="17" fillId="0" borderId="21" xfId="0" applyNumberFormat="1" applyFont="1" applyFill="1" applyBorder="1" applyAlignment="1">
      <alignment vertical="center"/>
    </xf>
    <xf numFmtId="4" fontId="17" fillId="0" borderId="21" xfId="0" applyNumberFormat="1" applyFont="1" applyFill="1" applyBorder="1" applyAlignment="1">
      <alignment vertical="center"/>
    </xf>
    <xf numFmtId="49" fontId="17" fillId="0" borderId="22" xfId="0" applyNumberFormat="1" applyFont="1" applyFill="1" applyBorder="1" applyAlignment="1">
      <alignment horizontal="left" vertical="center"/>
    </xf>
    <xf numFmtId="0" fontId="17" fillId="0" borderId="22" xfId="0" applyNumberFormat="1" applyFont="1" applyFill="1" applyBorder="1" applyAlignment="1">
      <alignment vertical="center"/>
    </xf>
    <xf numFmtId="4" fontId="17" fillId="0" borderId="28" xfId="0" applyNumberFormat="1" applyFont="1" applyFill="1" applyBorder="1" applyAlignment="1">
      <alignment vertical="center"/>
    </xf>
    <xf numFmtId="4" fontId="17" fillId="0" borderId="29" xfId="0" applyNumberFormat="1" applyFont="1" applyFill="1" applyBorder="1" applyAlignment="1">
      <alignment horizontal="right" vertical="center"/>
    </xf>
    <xf numFmtId="0" fontId="17" fillId="0" borderId="10" xfId="0" applyNumberFormat="1" applyFont="1" applyFill="1" applyBorder="1" applyAlignment="1">
      <alignment horizontal="right" vertical="center"/>
    </xf>
    <xf numFmtId="4" fontId="17" fillId="0" borderId="23" xfId="0" applyNumberFormat="1" applyFont="1" applyFill="1" applyBorder="1" applyAlignment="1">
      <alignment horizontal="right" vertical="center"/>
    </xf>
    <xf numFmtId="49" fontId="17" fillId="0" borderId="21" xfId="0" applyNumberFormat="1" applyFont="1" applyFill="1" applyBorder="1" applyAlignment="1">
      <alignment vertical="center" wrapText="1"/>
    </xf>
    <xf numFmtId="0" fontId="17" fillId="0" borderId="0" xfId="0" applyNumberFormat="1" applyFont="1" applyFill="1" applyAlignment="1">
      <alignment/>
    </xf>
    <xf numFmtId="0" fontId="4" fillId="0" borderId="0" xfId="0" applyFont="1" applyBorder="1" applyAlignment="1">
      <alignment/>
    </xf>
    <xf numFmtId="166" fontId="3" fillId="0" borderId="23" xfId="0" applyNumberFormat="1" applyFont="1" applyBorder="1" applyAlignment="1">
      <alignment horizontal="center" vertical="center" wrapText="1"/>
    </xf>
    <xf numFmtId="0" fontId="3" fillId="0" borderId="21" xfId="0" applyFont="1" applyBorder="1" applyAlignment="1">
      <alignment/>
    </xf>
    <xf numFmtId="49" fontId="17" fillId="0" borderId="18" xfId="0" applyNumberFormat="1" applyFont="1" applyFill="1" applyBorder="1" applyAlignment="1">
      <alignment horizontal="left" vertical="center"/>
    </xf>
    <xf numFmtId="0" fontId="3" fillId="0" borderId="21" xfId="0" applyFont="1" applyFill="1" applyBorder="1" applyAlignment="1">
      <alignment horizontal="center" vertical="top"/>
    </xf>
    <xf numFmtId="0" fontId="3" fillId="0" borderId="21" xfId="0" applyNumberFormat="1" applyFont="1" applyFill="1" applyBorder="1" applyAlignment="1">
      <alignment horizontal="center" vertical="top"/>
    </xf>
    <xf numFmtId="0" fontId="3" fillId="0" borderId="0" xfId="0" applyNumberFormat="1" applyFont="1" applyFill="1" applyAlignment="1">
      <alignment horizontal="center" vertical="top"/>
    </xf>
    <xf numFmtId="0" fontId="76"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6" fillId="0" borderId="0" xfId="0" applyFont="1" applyAlignment="1">
      <alignment horizontal="left" vertical="top"/>
    </xf>
    <xf numFmtId="0" fontId="34" fillId="0" borderId="21" xfId="0" applyFont="1" applyBorder="1" applyAlignment="1">
      <alignment horizontal="left" vertical="top" wrapText="1"/>
    </xf>
    <xf numFmtId="0" fontId="8" fillId="0" borderId="10" xfId="0" applyFont="1" applyBorder="1" applyAlignment="1">
      <alignment horizontal="center" vertical="center"/>
    </xf>
    <xf numFmtId="0" fontId="3" fillId="0" borderId="0" xfId="0" applyFont="1" applyBorder="1" applyAlignment="1">
      <alignment horizontal="right" vertical="center"/>
    </xf>
    <xf numFmtId="166" fontId="3" fillId="0" borderId="0" xfId="0" applyNumberFormat="1" applyFont="1" applyBorder="1" applyAlignment="1">
      <alignment horizontal="center"/>
    </xf>
    <xf numFmtId="0" fontId="4" fillId="0" borderId="0" xfId="0" applyFont="1" applyBorder="1" applyAlignment="1">
      <alignment horizontal="center"/>
    </xf>
    <xf numFmtId="166" fontId="5"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166" fontId="3" fillId="0" borderId="0" xfId="0" applyNumberFormat="1" applyFont="1" applyBorder="1" applyAlignment="1">
      <alignment horizontal="center" vertical="center"/>
    </xf>
    <xf numFmtId="0" fontId="11" fillId="0" borderId="0" xfId="0" applyFont="1" applyBorder="1" applyAlignment="1">
      <alignment horizontal="left"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left" vertical="top" wrapText="1"/>
    </xf>
    <xf numFmtId="0" fontId="8" fillId="0" borderId="25" xfId="0" applyFont="1" applyBorder="1" applyAlignment="1">
      <alignment horizontal="left" vertical="top" wrapText="1"/>
    </xf>
    <xf numFmtId="0" fontId="8" fillId="0" borderId="18" xfId="0" applyFont="1" applyBorder="1" applyAlignment="1">
      <alignment horizontal="left" vertical="top" wrapText="1"/>
    </xf>
    <xf numFmtId="0" fontId="30" fillId="0" borderId="23" xfId="0" applyFont="1" applyBorder="1" applyAlignment="1">
      <alignment horizontal="center" vertical="top" wrapText="1"/>
    </xf>
    <xf numFmtId="0" fontId="30" fillId="0" borderId="25" xfId="0" applyFont="1" applyBorder="1" applyAlignment="1">
      <alignment horizontal="center" vertical="top" wrapText="1"/>
    </xf>
    <xf numFmtId="0" fontId="30" fillId="0" borderId="18" xfId="0" applyFont="1" applyBorder="1" applyAlignment="1">
      <alignment horizontal="center" vertical="top" wrapText="1"/>
    </xf>
    <xf numFmtId="0" fontId="5" fillId="0" borderId="33"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18" xfId="0" applyFont="1" applyBorder="1" applyAlignment="1">
      <alignment horizontal="center" vertical="center"/>
    </xf>
    <xf numFmtId="0" fontId="8" fillId="0" borderId="0" xfId="0" applyFont="1" applyBorder="1" applyAlignment="1">
      <alignment horizontal="center"/>
    </xf>
    <xf numFmtId="0" fontId="14" fillId="0" borderId="0" xfId="0" applyFont="1" applyBorder="1" applyAlignment="1">
      <alignment horizontal="right" vertical="center"/>
    </xf>
    <xf numFmtId="0" fontId="8" fillId="0" borderId="0" xfId="0" applyFont="1" applyBorder="1" applyAlignment="1">
      <alignment horizontal="left" vertical="center"/>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8" xfId="0" applyFont="1" applyBorder="1" applyAlignment="1">
      <alignment horizontal="center" vertical="center" wrapText="1"/>
    </xf>
    <xf numFmtId="0" fontId="15" fillId="0" borderId="23" xfId="0" applyFont="1" applyBorder="1" applyAlignment="1">
      <alignment horizontal="center" vertical="top"/>
    </xf>
    <xf numFmtId="0" fontId="15" fillId="0" borderId="25" xfId="0" applyFont="1" applyBorder="1" applyAlignment="1">
      <alignment horizontal="center" vertical="top"/>
    </xf>
    <xf numFmtId="0" fontId="15" fillId="0" borderId="18" xfId="0" applyFont="1" applyBorder="1" applyAlignment="1">
      <alignment horizontal="center" vertical="top"/>
    </xf>
    <xf numFmtId="0" fontId="3" fillId="0" borderId="0" xfId="0" applyFont="1" applyBorder="1" applyAlignment="1">
      <alignment horizontal="center" vertical="center"/>
    </xf>
    <xf numFmtId="0" fontId="3" fillId="0" borderId="23" xfId="0" applyFont="1" applyBorder="1" applyAlignment="1">
      <alignment horizontal="center"/>
    </xf>
    <xf numFmtId="0" fontId="3" fillId="0" borderId="25" xfId="0" applyFont="1" applyBorder="1" applyAlignment="1">
      <alignment horizontal="center"/>
    </xf>
    <xf numFmtId="0" fontId="3" fillId="0" borderId="18"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166" fontId="3" fillId="0" borderId="37"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23" fillId="0" borderId="23" xfId="0" applyFont="1" applyBorder="1" applyAlignment="1">
      <alignment horizontal="center"/>
    </xf>
    <xf numFmtId="0" fontId="23" fillId="0" borderId="25" xfId="0" applyFont="1" applyBorder="1" applyAlignment="1">
      <alignment horizontal="center"/>
    </xf>
    <xf numFmtId="0" fontId="23" fillId="0" borderId="18" xfId="0" applyFont="1" applyBorder="1" applyAlignment="1">
      <alignment horizontal="center"/>
    </xf>
    <xf numFmtId="49" fontId="17" fillId="0" borderId="20" xfId="0" applyNumberFormat="1" applyFont="1" applyFill="1" applyBorder="1" applyAlignment="1">
      <alignment vertical="center" wrapText="1"/>
    </xf>
    <xf numFmtId="49" fontId="17" fillId="0" borderId="38" xfId="0" applyNumberFormat="1" applyFont="1" applyFill="1" applyBorder="1" applyAlignment="1">
      <alignment vertical="center" wrapText="1"/>
    </xf>
    <xf numFmtId="49" fontId="17" fillId="0" borderId="18" xfId="0" applyNumberFormat="1" applyFont="1" applyFill="1" applyBorder="1" applyAlignment="1">
      <alignment vertical="center" wrapText="1"/>
    </xf>
    <xf numFmtId="49" fontId="17" fillId="0" borderId="39" xfId="0" applyNumberFormat="1" applyFont="1" applyFill="1" applyBorder="1" applyAlignment="1">
      <alignment vertical="center" wrapText="1"/>
    </xf>
    <xf numFmtId="0" fontId="17" fillId="0" borderId="40" xfId="0" applyFont="1" applyFill="1" applyBorder="1" applyAlignment="1">
      <alignment vertical="center" wrapText="1"/>
    </xf>
    <xf numFmtId="49" fontId="17" fillId="0" borderId="21" xfId="0" applyNumberFormat="1" applyFont="1" applyFill="1" applyBorder="1" applyAlignment="1">
      <alignment vertical="center" wrapText="1"/>
    </xf>
    <xf numFmtId="0" fontId="17" fillId="0" borderId="21" xfId="0" applyFont="1" applyFill="1" applyBorder="1" applyAlignment="1">
      <alignment vertical="center" wrapText="1"/>
    </xf>
    <xf numFmtId="49" fontId="32" fillId="0" borderId="21" xfId="0" applyNumberFormat="1" applyFont="1" applyFill="1" applyBorder="1" applyAlignment="1">
      <alignment horizontal="left" vertical="center" wrapText="1"/>
    </xf>
    <xf numFmtId="0" fontId="32" fillId="0" borderId="21" xfId="0" applyFont="1" applyFill="1" applyBorder="1" applyAlignment="1">
      <alignment horizontal="left" vertical="center" wrapText="1"/>
    </xf>
    <xf numFmtId="49" fontId="32" fillId="0" borderId="40" xfId="0" applyNumberFormat="1" applyFont="1" applyFill="1" applyBorder="1" applyAlignment="1">
      <alignment horizontal="left" vertical="center" wrapText="1"/>
    </xf>
    <xf numFmtId="0" fontId="32" fillId="0" borderId="40" xfId="0" applyFont="1" applyFill="1" applyBorder="1" applyAlignment="1">
      <alignment horizontal="left" vertical="center" wrapText="1"/>
    </xf>
    <xf numFmtId="49" fontId="32" fillId="0" borderId="18" xfId="0" applyNumberFormat="1"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39" xfId="0" applyFont="1" applyFill="1" applyBorder="1" applyAlignment="1">
      <alignment horizontal="left" vertical="center" wrapText="1"/>
    </xf>
    <xf numFmtId="0" fontId="17" fillId="0" borderId="41" xfId="0" applyNumberFormat="1" applyFont="1" applyFill="1" applyBorder="1" applyAlignment="1">
      <alignment horizontal="center"/>
    </xf>
    <xf numFmtId="0" fontId="17" fillId="0" borderId="42" xfId="0" applyNumberFormat="1" applyFont="1" applyFill="1" applyBorder="1" applyAlignment="1">
      <alignment horizontal="center"/>
    </xf>
    <xf numFmtId="0" fontId="17" fillId="0" borderId="43" xfId="0" applyNumberFormat="1" applyFont="1" applyFill="1" applyBorder="1" applyAlignment="1">
      <alignment horizontal="center"/>
    </xf>
    <xf numFmtId="49" fontId="17" fillId="0" borderId="44" xfId="0" applyNumberFormat="1" applyFont="1" applyFill="1" applyBorder="1" applyAlignment="1">
      <alignment vertical="center" wrapText="1"/>
    </xf>
    <xf numFmtId="0" fontId="17" fillId="0" borderId="18" xfId="0" applyFont="1" applyFill="1" applyBorder="1" applyAlignment="1">
      <alignment vertical="center" wrapText="1"/>
    </xf>
    <xf numFmtId="49" fontId="32" fillId="0" borderId="39" xfId="0" applyNumberFormat="1" applyFont="1" applyFill="1" applyBorder="1" applyAlignment="1">
      <alignment horizontal="left" vertical="center" wrapText="1"/>
    </xf>
    <xf numFmtId="49" fontId="32" fillId="0" borderId="44" xfId="0" applyNumberFormat="1" applyFont="1" applyFill="1" applyBorder="1" applyAlignment="1">
      <alignment horizontal="left" vertical="center" wrapText="1"/>
    </xf>
    <xf numFmtId="49" fontId="17" fillId="0" borderId="40" xfId="0" applyNumberFormat="1" applyFont="1" applyFill="1" applyBorder="1" applyAlignment="1">
      <alignment vertical="center" wrapText="1"/>
    </xf>
    <xf numFmtId="0" fontId="3" fillId="0" borderId="21" xfId="0" applyNumberFormat="1" applyFont="1" applyFill="1" applyBorder="1" applyAlignment="1">
      <alignment horizontal="center" vertical="top"/>
    </xf>
    <xf numFmtId="0" fontId="3" fillId="0" borderId="27" xfId="0" applyNumberFormat="1" applyFont="1" applyFill="1" applyBorder="1" applyAlignment="1">
      <alignment horizontal="center" vertical="top"/>
    </xf>
    <xf numFmtId="0" fontId="3" fillId="0" borderId="45" xfId="0" applyNumberFormat="1" applyFont="1" applyFill="1" applyBorder="1" applyAlignment="1">
      <alignment horizontal="center" vertical="top"/>
    </xf>
    <xf numFmtId="0" fontId="3" fillId="0" borderId="29" xfId="0" applyNumberFormat="1" applyFont="1" applyFill="1" applyBorder="1" applyAlignment="1">
      <alignment horizontal="center" vertical="top"/>
    </xf>
    <xf numFmtId="49" fontId="14" fillId="0" borderId="40" xfId="0" applyNumberFormat="1" applyFont="1" applyFill="1" applyBorder="1" applyAlignment="1">
      <alignment horizontal="left" vertical="center" wrapText="1"/>
    </xf>
    <xf numFmtId="0" fontId="3" fillId="0" borderId="46" xfId="0" applyNumberFormat="1" applyFont="1" applyFill="1" applyBorder="1" applyAlignment="1">
      <alignment horizontal="center" vertical="top"/>
    </xf>
    <xf numFmtId="0" fontId="3" fillId="0" borderId="40" xfId="0" applyNumberFormat="1" applyFont="1" applyFill="1" applyBorder="1" applyAlignment="1">
      <alignment horizontal="center" vertical="top"/>
    </xf>
    <xf numFmtId="0" fontId="3" fillId="0" borderId="47" xfId="0" applyNumberFormat="1" applyFont="1" applyFill="1" applyBorder="1" applyAlignment="1">
      <alignment horizontal="center" vertical="top"/>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Excel Built-in Normal 2"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_PROF_EES_1" xfId="55"/>
    <cellStyle name="Normalny 2" xfId="56"/>
    <cellStyle name="Normalny 2 2"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Walutowy 2" xfId="68"/>
    <cellStyle name="Zły"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65"/>
  <sheetViews>
    <sheetView zoomScale="120" zoomScaleNormal="120" zoomScalePageLayoutView="0" workbookViewId="0" topLeftCell="B20">
      <selection activeCell="B4" sqref="B4"/>
    </sheetView>
  </sheetViews>
  <sheetFormatPr defaultColWidth="11.57421875" defaultRowHeight="12.75"/>
  <cols>
    <col min="1" max="1" width="4.57421875" style="1" customWidth="1"/>
    <col min="2" max="2" width="35.140625" style="2" customWidth="1"/>
    <col min="3" max="3" width="14.421875" style="3" customWidth="1"/>
    <col min="4" max="4" width="12.00390625" style="1" customWidth="1"/>
    <col min="5" max="5" width="10.00390625" style="0" customWidth="1"/>
    <col min="6" max="6" width="12.57421875" style="4" customWidth="1"/>
    <col min="7" max="7" width="15.7109375" style="5" customWidth="1"/>
    <col min="8" max="9" width="9.57421875" style="5" customWidth="1"/>
    <col min="10" max="10" width="11.57421875" style="5" customWidth="1"/>
    <col min="11" max="11" width="13.00390625" style="6" customWidth="1"/>
  </cols>
  <sheetData>
    <row r="1" spans="1:11" ht="13.5">
      <c r="A1" s="7"/>
      <c r="B1" s="8"/>
      <c r="C1" s="9"/>
      <c r="D1" s="269" t="s">
        <v>520</v>
      </c>
      <c r="E1" s="269"/>
      <c r="F1" s="269"/>
      <c r="G1" s="10"/>
      <c r="H1" s="10"/>
      <c r="I1" s="10"/>
      <c r="J1" s="270" t="s">
        <v>352</v>
      </c>
      <c r="K1" s="270"/>
    </row>
    <row r="2" spans="1:11" ht="12.75">
      <c r="A2" s="271"/>
      <c r="B2" s="271"/>
      <c r="C2" s="9"/>
      <c r="D2" s="272" t="s">
        <v>1</v>
      </c>
      <c r="E2" s="272"/>
      <c r="F2" s="272"/>
      <c r="G2" s="10"/>
      <c r="H2" s="10"/>
      <c r="I2" s="10"/>
      <c r="J2" s="10"/>
      <c r="K2" s="11"/>
    </row>
    <row r="3" spans="1:11" ht="39">
      <c r="A3" s="12" t="s">
        <v>2</v>
      </c>
      <c r="B3" s="13" t="s">
        <v>3</v>
      </c>
      <c r="C3" s="14" t="s">
        <v>4</v>
      </c>
      <c r="D3" s="15" t="s">
        <v>5</v>
      </c>
      <c r="E3" s="15" t="s">
        <v>6</v>
      </c>
      <c r="F3" s="16" t="s">
        <v>7</v>
      </c>
      <c r="G3" s="17" t="s">
        <v>8</v>
      </c>
      <c r="H3" s="17" t="s">
        <v>9</v>
      </c>
      <c r="I3" s="17" t="s">
        <v>10</v>
      </c>
      <c r="J3" s="17" t="s">
        <v>11</v>
      </c>
      <c r="K3" s="15" t="s">
        <v>12</v>
      </c>
    </row>
    <row r="4" spans="1:11" ht="60.75">
      <c r="A4" s="18" t="s">
        <v>13</v>
      </c>
      <c r="B4" s="131" t="s">
        <v>14</v>
      </c>
      <c r="C4" s="20" t="s">
        <v>15</v>
      </c>
      <c r="D4" s="21">
        <v>10</v>
      </c>
      <c r="E4" s="21">
        <v>10</v>
      </c>
      <c r="F4" s="22"/>
      <c r="G4" s="23">
        <v>0</v>
      </c>
      <c r="H4" s="23">
        <v>0</v>
      </c>
      <c r="I4" s="23">
        <v>0</v>
      </c>
      <c r="J4" s="23">
        <v>0</v>
      </c>
      <c r="K4" s="24"/>
    </row>
    <row r="5" spans="1:11" s="25" customFormat="1" ht="60.75">
      <c r="A5" s="18" t="s">
        <v>16</v>
      </c>
      <c r="B5" s="131" t="s">
        <v>14</v>
      </c>
      <c r="C5" s="20" t="s">
        <v>17</v>
      </c>
      <c r="D5" s="21">
        <v>10</v>
      </c>
      <c r="E5" s="21">
        <v>15</v>
      </c>
      <c r="F5" s="22"/>
      <c r="G5" s="23">
        <v>0</v>
      </c>
      <c r="H5" s="23">
        <v>0</v>
      </c>
      <c r="I5" s="23">
        <v>0</v>
      </c>
      <c r="J5" s="23">
        <v>0</v>
      </c>
      <c r="K5" s="24"/>
    </row>
    <row r="6" spans="1:11" s="25" customFormat="1" ht="60.75">
      <c r="A6" s="18" t="s">
        <v>18</v>
      </c>
      <c r="B6" s="131" t="s">
        <v>14</v>
      </c>
      <c r="C6" s="20" t="s">
        <v>19</v>
      </c>
      <c r="D6" s="26">
        <v>5</v>
      </c>
      <c r="E6" s="26">
        <v>15</v>
      </c>
      <c r="F6" s="27"/>
      <c r="G6" s="23">
        <v>0</v>
      </c>
      <c r="H6" s="23">
        <v>0</v>
      </c>
      <c r="I6" s="23">
        <v>0</v>
      </c>
      <c r="J6" s="23">
        <v>0</v>
      </c>
      <c r="K6" s="24"/>
    </row>
    <row r="7" spans="1:11" ht="60.75">
      <c r="A7" s="18" t="s">
        <v>20</v>
      </c>
      <c r="B7" s="131" t="s">
        <v>21</v>
      </c>
      <c r="C7" s="28" t="s">
        <v>22</v>
      </c>
      <c r="D7" s="21">
        <v>10</v>
      </c>
      <c r="E7" s="21">
        <v>10</v>
      </c>
      <c r="F7" s="22"/>
      <c r="G7" s="23">
        <v>0</v>
      </c>
      <c r="H7" s="23">
        <v>0</v>
      </c>
      <c r="I7" s="23">
        <v>0</v>
      </c>
      <c r="J7" s="23">
        <v>0</v>
      </c>
      <c r="K7" s="24"/>
    </row>
    <row r="8" spans="1:11" s="25" customFormat="1" ht="60.75">
      <c r="A8" s="18" t="s">
        <v>23</v>
      </c>
      <c r="B8" s="131" t="s">
        <v>21</v>
      </c>
      <c r="C8" s="28" t="s">
        <v>24</v>
      </c>
      <c r="D8" s="21">
        <v>5</v>
      </c>
      <c r="E8" s="21">
        <v>10</v>
      </c>
      <c r="F8" s="29"/>
      <c r="G8" s="23">
        <v>0</v>
      </c>
      <c r="H8" s="23">
        <v>0</v>
      </c>
      <c r="I8" s="23">
        <v>0</v>
      </c>
      <c r="J8" s="23">
        <v>0</v>
      </c>
      <c r="K8" s="24"/>
    </row>
    <row r="9" spans="1:11" s="25" customFormat="1" ht="60.75">
      <c r="A9" s="18" t="s">
        <v>25</v>
      </c>
      <c r="B9" s="152" t="s">
        <v>21</v>
      </c>
      <c r="C9" s="20" t="s">
        <v>26</v>
      </c>
      <c r="D9" s="26">
        <v>5</v>
      </c>
      <c r="E9" s="26">
        <v>10</v>
      </c>
      <c r="F9" s="27"/>
      <c r="G9" s="23">
        <v>0</v>
      </c>
      <c r="H9" s="23">
        <v>0</v>
      </c>
      <c r="I9" s="23">
        <v>0</v>
      </c>
      <c r="J9" s="23">
        <v>0</v>
      </c>
      <c r="K9" s="24"/>
    </row>
    <row r="10" spans="1:11" ht="40.5">
      <c r="A10" s="18" t="s">
        <v>27</v>
      </c>
      <c r="B10" s="131" t="s">
        <v>28</v>
      </c>
      <c r="C10" s="20" t="s">
        <v>29</v>
      </c>
      <c r="D10" s="21">
        <v>5</v>
      </c>
      <c r="E10" s="21">
        <v>5</v>
      </c>
      <c r="F10" s="22"/>
      <c r="G10" s="23">
        <v>0</v>
      </c>
      <c r="H10" s="23">
        <v>0</v>
      </c>
      <c r="I10" s="23">
        <v>0</v>
      </c>
      <c r="J10" s="23">
        <v>0</v>
      </c>
      <c r="K10" s="24"/>
    </row>
    <row r="11" spans="1:11" ht="40.5">
      <c r="A11" s="18" t="s">
        <v>30</v>
      </c>
      <c r="B11" s="131" t="s">
        <v>28</v>
      </c>
      <c r="C11" s="20" t="s">
        <v>31</v>
      </c>
      <c r="D11" s="21">
        <v>5</v>
      </c>
      <c r="E11" s="21">
        <v>5</v>
      </c>
      <c r="F11" s="29"/>
      <c r="G11" s="23">
        <v>0</v>
      </c>
      <c r="H11" s="23">
        <v>0</v>
      </c>
      <c r="I11" s="23">
        <v>0</v>
      </c>
      <c r="J11" s="23">
        <v>0</v>
      </c>
      <c r="K11" s="24"/>
    </row>
    <row r="12" spans="1:11" ht="71.25">
      <c r="A12" s="18" t="s">
        <v>32</v>
      </c>
      <c r="B12" s="131" t="s">
        <v>33</v>
      </c>
      <c r="C12" s="20" t="s">
        <v>34</v>
      </c>
      <c r="D12" s="21">
        <v>5</v>
      </c>
      <c r="E12" s="21">
        <v>10</v>
      </c>
      <c r="F12" s="29"/>
      <c r="G12" s="23">
        <v>0</v>
      </c>
      <c r="H12" s="23">
        <v>0</v>
      </c>
      <c r="I12" s="23">
        <v>0</v>
      </c>
      <c r="J12" s="23">
        <v>0</v>
      </c>
      <c r="K12" s="24"/>
    </row>
    <row r="13" spans="1:11" ht="71.25">
      <c r="A13" s="18" t="s">
        <v>35</v>
      </c>
      <c r="B13" s="131" t="s">
        <v>33</v>
      </c>
      <c r="C13" s="20" t="s">
        <v>36</v>
      </c>
      <c r="D13" s="21">
        <v>5</v>
      </c>
      <c r="E13" s="21">
        <v>10</v>
      </c>
      <c r="F13" s="22"/>
      <c r="G13" s="23">
        <v>0</v>
      </c>
      <c r="H13" s="23">
        <v>0</v>
      </c>
      <c r="I13" s="23">
        <v>0</v>
      </c>
      <c r="J13" s="23">
        <v>0</v>
      </c>
      <c r="K13" s="24"/>
    </row>
    <row r="14" spans="1:11" ht="71.25">
      <c r="A14" s="18" t="s">
        <v>37</v>
      </c>
      <c r="B14" s="131" t="s">
        <v>33</v>
      </c>
      <c r="C14" s="20" t="s">
        <v>38</v>
      </c>
      <c r="D14" s="21">
        <v>5</v>
      </c>
      <c r="E14" s="21">
        <v>10</v>
      </c>
      <c r="F14" s="29"/>
      <c r="G14" s="23">
        <v>0</v>
      </c>
      <c r="H14" s="23">
        <v>0</v>
      </c>
      <c r="I14" s="23">
        <v>0</v>
      </c>
      <c r="J14" s="23">
        <v>0</v>
      </c>
      <c r="K14" s="24"/>
    </row>
    <row r="15" spans="1:11" ht="91.5">
      <c r="A15" s="18" t="s">
        <v>39</v>
      </c>
      <c r="B15" s="130" t="s">
        <v>40</v>
      </c>
      <c r="C15" s="26" t="s">
        <v>41</v>
      </c>
      <c r="D15" s="21">
        <v>10</v>
      </c>
      <c r="E15" s="21">
        <v>30</v>
      </c>
      <c r="F15" s="22"/>
      <c r="G15" s="23">
        <v>0</v>
      </c>
      <c r="H15" s="23">
        <v>0</v>
      </c>
      <c r="I15" s="23">
        <v>0</v>
      </c>
      <c r="J15" s="23">
        <v>0</v>
      </c>
      <c r="K15" s="31"/>
    </row>
    <row r="16" spans="1:11" ht="51">
      <c r="A16" s="18" t="s">
        <v>42</v>
      </c>
      <c r="B16" s="144" t="s">
        <v>43</v>
      </c>
      <c r="C16" s="28" t="s">
        <v>44</v>
      </c>
      <c r="D16" s="21">
        <v>5</v>
      </c>
      <c r="E16" s="21">
        <v>10</v>
      </c>
      <c r="F16" s="22"/>
      <c r="G16" s="23">
        <v>0</v>
      </c>
      <c r="H16" s="23">
        <v>0</v>
      </c>
      <c r="I16" s="23">
        <v>0</v>
      </c>
      <c r="J16" s="23">
        <v>0</v>
      </c>
      <c r="K16" s="31"/>
    </row>
    <row r="17" spans="1:11" ht="81">
      <c r="A17" s="18" t="s">
        <v>45</v>
      </c>
      <c r="B17" s="131" t="s">
        <v>46</v>
      </c>
      <c r="C17" s="28" t="s">
        <v>47</v>
      </c>
      <c r="D17" s="21">
        <v>10</v>
      </c>
      <c r="E17" s="21">
        <v>20</v>
      </c>
      <c r="F17" s="22"/>
      <c r="G17" s="23">
        <v>0</v>
      </c>
      <c r="H17" s="23">
        <v>0</v>
      </c>
      <c r="I17" s="23">
        <v>0</v>
      </c>
      <c r="J17" s="23">
        <v>0</v>
      </c>
      <c r="K17" s="31"/>
    </row>
    <row r="18" spans="1:11" ht="81">
      <c r="A18" s="18" t="s">
        <v>48</v>
      </c>
      <c r="B18" s="131" t="s">
        <v>46</v>
      </c>
      <c r="C18" s="28" t="s">
        <v>49</v>
      </c>
      <c r="D18" s="21">
        <v>10</v>
      </c>
      <c r="E18" s="21">
        <v>20</v>
      </c>
      <c r="F18" s="22"/>
      <c r="G18" s="23">
        <v>0</v>
      </c>
      <c r="H18" s="23">
        <v>0</v>
      </c>
      <c r="I18" s="23">
        <v>0</v>
      </c>
      <c r="J18" s="23">
        <v>0</v>
      </c>
      <c r="K18" s="31"/>
    </row>
    <row r="19" spans="1:11" ht="60.75">
      <c r="A19" s="18" t="s">
        <v>50</v>
      </c>
      <c r="B19" s="131" t="s">
        <v>51</v>
      </c>
      <c r="C19" s="28" t="s">
        <v>52</v>
      </c>
      <c r="D19" s="21">
        <v>50</v>
      </c>
      <c r="E19" s="21">
        <v>5</v>
      </c>
      <c r="F19" s="22"/>
      <c r="G19" s="23">
        <v>0</v>
      </c>
      <c r="H19" s="23">
        <v>0</v>
      </c>
      <c r="I19" s="23">
        <v>0</v>
      </c>
      <c r="J19" s="23">
        <v>0</v>
      </c>
      <c r="K19" s="31"/>
    </row>
    <row r="20" spans="1:11" ht="81">
      <c r="A20" s="18" t="s">
        <v>53</v>
      </c>
      <c r="B20" s="131" t="s">
        <v>54</v>
      </c>
      <c r="C20" s="26" t="s">
        <v>55</v>
      </c>
      <c r="D20" s="21">
        <v>10</v>
      </c>
      <c r="E20" s="21">
        <v>50</v>
      </c>
      <c r="F20" s="22"/>
      <c r="G20" s="23">
        <v>0</v>
      </c>
      <c r="H20" s="23">
        <v>0</v>
      </c>
      <c r="I20" s="23">
        <v>0</v>
      </c>
      <c r="J20" s="23">
        <v>0</v>
      </c>
      <c r="K20" s="31"/>
    </row>
    <row r="21" spans="1:11" ht="30">
      <c r="A21" s="18" t="s">
        <v>132</v>
      </c>
      <c r="B21" s="131" t="s">
        <v>473</v>
      </c>
      <c r="C21" s="26" t="s">
        <v>474</v>
      </c>
      <c r="D21" s="21">
        <v>1</v>
      </c>
      <c r="E21" s="21">
        <v>30</v>
      </c>
      <c r="F21" s="22"/>
      <c r="G21" s="23">
        <v>0</v>
      </c>
      <c r="H21" s="23">
        <v>0</v>
      </c>
      <c r="I21" s="23">
        <v>0</v>
      </c>
      <c r="J21" s="23">
        <v>0</v>
      </c>
      <c r="K21" s="31"/>
    </row>
    <row r="22" spans="1:11" ht="30">
      <c r="A22" s="18" t="s">
        <v>133</v>
      </c>
      <c r="B22" s="131" t="s">
        <v>473</v>
      </c>
      <c r="C22" s="26" t="s">
        <v>475</v>
      </c>
      <c r="D22" s="21">
        <v>1</v>
      </c>
      <c r="E22" s="21">
        <v>50</v>
      </c>
      <c r="F22" s="22"/>
      <c r="G22" s="23">
        <v>0</v>
      </c>
      <c r="H22" s="23">
        <v>0</v>
      </c>
      <c r="I22" s="23">
        <v>0</v>
      </c>
      <c r="J22" s="23">
        <v>0</v>
      </c>
      <c r="K22" s="31"/>
    </row>
    <row r="23" spans="1:11" ht="30">
      <c r="A23" s="18" t="s">
        <v>135</v>
      </c>
      <c r="B23" s="131" t="s">
        <v>473</v>
      </c>
      <c r="C23" s="26" t="s">
        <v>476</v>
      </c>
      <c r="D23" s="21">
        <v>1</v>
      </c>
      <c r="E23" s="21">
        <v>100</v>
      </c>
      <c r="F23" s="22"/>
      <c r="G23" s="23">
        <v>0</v>
      </c>
      <c r="H23" s="23">
        <v>0</v>
      </c>
      <c r="I23" s="23">
        <v>0</v>
      </c>
      <c r="J23" s="23">
        <v>0</v>
      </c>
      <c r="K23" s="31"/>
    </row>
    <row r="24" spans="1:11" ht="30">
      <c r="A24" s="18" t="s">
        <v>138</v>
      </c>
      <c r="B24" s="131" t="s">
        <v>473</v>
      </c>
      <c r="C24" s="26" t="s">
        <v>477</v>
      </c>
      <c r="D24" s="21">
        <v>1</v>
      </c>
      <c r="E24" s="21">
        <v>100</v>
      </c>
      <c r="F24" s="22"/>
      <c r="G24" s="23">
        <v>0</v>
      </c>
      <c r="H24" s="23">
        <v>0</v>
      </c>
      <c r="I24" s="23">
        <v>0</v>
      </c>
      <c r="J24" s="23">
        <v>0</v>
      </c>
      <c r="K24" s="31"/>
    </row>
    <row r="25" spans="1:11" s="34" customFormat="1" ht="12.75">
      <c r="A25" s="266" t="s">
        <v>56</v>
      </c>
      <c r="B25" s="266"/>
      <c r="C25" s="266"/>
      <c r="D25" s="266"/>
      <c r="E25" s="266"/>
      <c r="F25" s="266"/>
      <c r="G25" s="32">
        <f>SUM(G4:G24)</f>
        <v>0</v>
      </c>
      <c r="H25" s="32" t="s">
        <v>57</v>
      </c>
      <c r="I25" s="32" t="s">
        <v>57</v>
      </c>
      <c r="J25" s="32">
        <f>SUM(J4:J24)</f>
        <v>0</v>
      </c>
      <c r="K25" s="33"/>
    </row>
    <row r="26" spans="1:11" ht="12.75">
      <c r="A26" s="7"/>
      <c r="B26" s="8"/>
      <c r="C26" s="9"/>
      <c r="D26" s="7"/>
      <c r="E26" s="35"/>
      <c r="F26" s="36"/>
      <c r="G26" s="10"/>
      <c r="H26" s="10"/>
      <c r="I26" s="10"/>
      <c r="J26" s="10"/>
      <c r="K26" s="11"/>
    </row>
    <row r="27" spans="1:11" ht="12.75">
      <c r="A27" s="7"/>
      <c r="B27" s="8"/>
      <c r="C27" s="9"/>
      <c r="D27" s="7"/>
      <c r="E27" s="35"/>
      <c r="F27" s="36"/>
      <c r="G27" s="10"/>
      <c r="H27" s="10"/>
      <c r="I27" s="10"/>
      <c r="J27" s="10"/>
      <c r="K27" s="11"/>
    </row>
    <row r="28" spans="1:11" ht="12.75">
      <c r="A28" s="7"/>
      <c r="B28" s="8"/>
      <c r="C28" s="9"/>
      <c r="D28" s="7"/>
      <c r="E28" s="35"/>
      <c r="F28" s="36"/>
      <c r="G28" s="10"/>
      <c r="H28" s="214" t="s">
        <v>527</v>
      </c>
      <c r="I28" s="10"/>
      <c r="J28" s="10"/>
      <c r="K28" s="11"/>
    </row>
    <row r="29" spans="1:11" ht="12.75">
      <c r="A29" s="7"/>
      <c r="B29" s="8"/>
      <c r="C29" s="267"/>
      <c r="D29" s="267"/>
      <c r="E29" s="267"/>
      <c r="F29" s="36"/>
      <c r="G29" s="10"/>
      <c r="H29" s="10"/>
      <c r="I29" s="10"/>
      <c r="J29" s="10"/>
      <c r="K29" s="11"/>
    </row>
    <row r="30" spans="1:11" ht="12.75">
      <c r="A30" s="7"/>
      <c r="B30" s="8"/>
      <c r="C30" s="9"/>
      <c r="D30" s="7"/>
      <c r="E30" s="35"/>
      <c r="F30" s="36"/>
      <c r="G30" s="10"/>
      <c r="H30" s="10"/>
      <c r="I30" s="10"/>
      <c r="J30" s="10"/>
      <c r="K30" s="11"/>
    </row>
    <row r="31" spans="1:11" ht="12.75">
      <c r="A31" s="7"/>
      <c r="B31" s="8"/>
      <c r="C31" s="9"/>
      <c r="D31" s="7"/>
      <c r="E31" s="35"/>
      <c r="F31" s="36"/>
      <c r="G31" s="10"/>
      <c r="H31" s="10"/>
      <c r="I31" s="10"/>
      <c r="J31" s="10"/>
      <c r="K31" s="11"/>
    </row>
    <row r="32" spans="1:11" ht="12.75">
      <c r="A32" s="7"/>
      <c r="B32" s="8"/>
      <c r="C32" s="9"/>
      <c r="D32" s="7"/>
      <c r="E32" s="35"/>
      <c r="F32" s="36"/>
      <c r="G32" s="10"/>
      <c r="H32" s="268"/>
      <c r="I32" s="268"/>
      <c r="J32" s="268"/>
      <c r="K32" s="11"/>
    </row>
    <row r="33" spans="1:11" ht="12.75">
      <c r="A33" s="7"/>
      <c r="B33" s="8"/>
      <c r="C33" s="9"/>
      <c r="D33" s="7"/>
      <c r="E33" s="35"/>
      <c r="F33" s="36"/>
      <c r="G33" s="10"/>
      <c r="H33" s="268"/>
      <c r="I33" s="268"/>
      <c r="J33" s="268"/>
      <c r="K33" s="11"/>
    </row>
    <row r="34" spans="1:11" ht="12.75">
      <c r="A34" s="7"/>
      <c r="B34" s="8"/>
      <c r="C34" s="9"/>
      <c r="D34" s="7"/>
      <c r="E34" s="35"/>
      <c r="F34" s="36"/>
      <c r="G34" s="10"/>
      <c r="H34" s="10"/>
      <c r="I34" s="10"/>
      <c r="J34" s="10"/>
      <c r="K34" s="11"/>
    </row>
    <row r="35" spans="1:11" ht="12.75">
      <c r="A35" s="7"/>
      <c r="B35" s="8"/>
      <c r="C35" s="9"/>
      <c r="D35" s="7"/>
      <c r="E35" s="35"/>
      <c r="F35" s="36"/>
      <c r="G35" s="10"/>
      <c r="H35" s="10"/>
      <c r="I35" s="10"/>
      <c r="J35" s="10"/>
      <c r="K35" s="11"/>
    </row>
    <row r="36" spans="1:11" ht="12.75">
      <c r="A36" s="7"/>
      <c r="B36" s="8"/>
      <c r="C36" s="9"/>
      <c r="D36" s="7"/>
      <c r="E36" s="35"/>
      <c r="F36" s="36"/>
      <c r="G36" s="10"/>
      <c r="H36" s="10"/>
      <c r="I36" s="10"/>
      <c r="J36" s="10"/>
      <c r="K36" s="11"/>
    </row>
    <row r="37" spans="1:11" ht="12.75">
      <c r="A37" s="7"/>
      <c r="B37" s="8"/>
      <c r="C37" s="9"/>
      <c r="D37" s="7"/>
      <c r="E37" s="35"/>
      <c r="F37" s="36"/>
      <c r="G37" s="10"/>
      <c r="H37" s="10"/>
      <c r="I37" s="10"/>
      <c r="J37" s="10"/>
      <c r="K37" s="11"/>
    </row>
    <row r="38" spans="1:11" ht="12.75">
      <c r="A38" s="7"/>
      <c r="B38" s="8"/>
      <c r="C38" s="9"/>
      <c r="D38" s="7"/>
      <c r="E38" s="35"/>
      <c r="F38" s="36"/>
      <c r="G38" s="10"/>
      <c r="H38" s="10"/>
      <c r="I38" s="10"/>
      <c r="J38" s="10"/>
      <c r="K38" s="11"/>
    </row>
    <row r="39" spans="1:11" ht="12.75">
      <c r="A39" s="7"/>
      <c r="B39" s="8"/>
      <c r="C39" s="9"/>
      <c r="D39" s="7"/>
      <c r="E39" s="35"/>
      <c r="F39" s="36"/>
      <c r="G39" s="10"/>
      <c r="H39" s="10"/>
      <c r="I39" s="10"/>
      <c r="J39" s="10"/>
      <c r="K39" s="11"/>
    </row>
    <row r="40" spans="1:11" ht="12.75">
      <c r="A40" s="7"/>
      <c r="B40" s="8"/>
      <c r="C40" s="9"/>
      <c r="D40" s="7"/>
      <c r="E40" s="35"/>
      <c r="F40" s="36"/>
      <c r="G40" s="10"/>
      <c r="H40" s="10"/>
      <c r="I40" s="10"/>
      <c r="J40" s="10"/>
      <c r="K40" s="11"/>
    </row>
    <row r="41" spans="1:11" ht="12.75">
      <c r="A41" s="7"/>
      <c r="B41" s="8"/>
      <c r="C41" s="9"/>
      <c r="D41" s="7"/>
      <c r="E41" s="35"/>
      <c r="F41" s="36"/>
      <c r="G41" s="10"/>
      <c r="H41" s="10"/>
      <c r="I41" s="10"/>
      <c r="J41" s="10"/>
      <c r="K41" s="11"/>
    </row>
    <row r="42" spans="1:11" ht="12.75">
      <c r="A42" s="7"/>
      <c r="B42" s="8"/>
      <c r="C42" s="9"/>
      <c r="D42" s="7"/>
      <c r="E42" s="35"/>
      <c r="F42" s="36"/>
      <c r="G42" s="10"/>
      <c r="H42" s="10"/>
      <c r="I42" s="10"/>
      <c r="J42" s="10"/>
      <c r="K42" s="11"/>
    </row>
    <row r="43" spans="1:11" ht="12.75">
      <c r="A43" s="7"/>
      <c r="B43" s="8"/>
      <c r="C43" s="9"/>
      <c r="D43" s="7"/>
      <c r="E43" s="35"/>
      <c r="F43" s="36"/>
      <c r="G43" s="10"/>
      <c r="H43" s="10"/>
      <c r="I43" s="10"/>
      <c r="J43" s="10"/>
      <c r="K43" s="11"/>
    </row>
    <row r="44" spans="1:11" ht="12.75">
      <c r="A44" s="7"/>
      <c r="B44" s="8"/>
      <c r="C44" s="9"/>
      <c r="D44" s="7"/>
      <c r="E44" s="35"/>
      <c r="F44" s="36"/>
      <c r="G44" s="10"/>
      <c r="H44" s="10"/>
      <c r="I44" s="10"/>
      <c r="J44" s="10"/>
      <c r="K44" s="11"/>
    </row>
    <row r="45" spans="1:11" ht="12.75">
      <c r="A45" s="7"/>
      <c r="B45" s="8"/>
      <c r="C45" s="9"/>
      <c r="D45" s="7"/>
      <c r="E45" s="35"/>
      <c r="F45" s="36"/>
      <c r="G45" s="10"/>
      <c r="H45" s="10"/>
      <c r="I45" s="10"/>
      <c r="J45" s="10"/>
      <c r="K45" s="11"/>
    </row>
    <row r="46" spans="1:11" ht="12.75">
      <c r="A46" s="7"/>
      <c r="B46" s="8"/>
      <c r="C46" s="9"/>
      <c r="D46" s="7"/>
      <c r="E46" s="35"/>
      <c r="F46" s="36"/>
      <c r="G46" s="10"/>
      <c r="H46" s="10"/>
      <c r="I46" s="10"/>
      <c r="J46" s="10"/>
      <c r="K46" s="11"/>
    </row>
    <row r="47" spans="1:11" ht="12.75">
      <c r="A47" s="7"/>
      <c r="B47" s="8"/>
      <c r="C47" s="9"/>
      <c r="D47" s="7"/>
      <c r="E47" s="35"/>
      <c r="F47" s="36"/>
      <c r="G47" s="10"/>
      <c r="H47" s="10"/>
      <c r="I47" s="10"/>
      <c r="J47" s="10"/>
      <c r="K47" s="11"/>
    </row>
    <row r="48" spans="1:11" ht="12.75">
      <c r="A48" s="7"/>
      <c r="B48" s="8"/>
      <c r="C48" s="9"/>
      <c r="D48" s="7"/>
      <c r="E48" s="35"/>
      <c r="F48" s="36"/>
      <c r="G48" s="10"/>
      <c r="H48" s="10"/>
      <c r="I48" s="10"/>
      <c r="J48" s="10"/>
      <c r="K48" s="11"/>
    </row>
    <row r="49" spans="1:11" ht="12.75">
      <c r="A49" s="7"/>
      <c r="B49" s="8"/>
      <c r="C49" s="9"/>
      <c r="D49" s="7"/>
      <c r="E49" s="35"/>
      <c r="F49" s="36"/>
      <c r="G49" s="10"/>
      <c r="H49" s="10"/>
      <c r="I49" s="10"/>
      <c r="J49" s="10"/>
      <c r="K49" s="11"/>
    </row>
    <row r="50" spans="1:11" ht="12.75">
      <c r="A50" s="7"/>
      <c r="B50" s="8"/>
      <c r="C50" s="9"/>
      <c r="D50" s="7"/>
      <c r="E50" s="35"/>
      <c r="F50" s="36"/>
      <c r="G50" s="10"/>
      <c r="H50" s="10"/>
      <c r="I50" s="10"/>
      <c r="J50" s="10"/>
      <c r="K50" s="11"/>
    </row>
    <row r="51" spans="1:11" ht="12.75">
      <c r="A51" s="7"/>
      <c r="B51" s="8"/>
      <c r="C51" s="9"/>
      <c r="D51" s="7"/>
      <c r="E51" s="35"/>
      <c r="F51" s="36"/>
      <c r="G51" s="10"/>
      <c r="H51" s="10"/>
      <c r="I51" s="10"/>
      <c r="J51" s="10"/>
      <c r="K51" s="11"/>
    </row>
    <row r="52" spans="1:11" ht="12.75">
      <c r="A52" s="7"/>
      <c r="B52" s="8"/>
      <c r="C52" s="9"/>
      <c r="D52" s="7"/>
      <c r="E52" s="35"/>
      <c r="F52" s="36"/>
      <c r="G52" s="10"/>
      <c r="H52" s="10"/>
      <c r="I52" s="10"/>
      <c r="J52" s="10"/>
      <c r="K52" s="11"/>
    </row>
    <row r="53" spans="1:11" ht="12.75">
      <c r="A53" s="7"/>
      <c r="B53" s="8"/>
      <c r="C53" s="9"/>
      <c r="D53" s="7"/>
      <c r="E53" s="35"/>
      <c r="F53" s="36"/>
      <c r="G53" s="10"/>
      <c r="H53" s="10"/>
      <c r="I53" s="10"/>
      <c r="J53" s="10"/>
      <c r="K53" s="11"/>
    </row>
    <row r="54" spans="1:11" ht="12.75">
      <c r="A54" s="7"/>
      <c r="B54" s="8"/>
      <c r="C54" s="9"/>
      <c r="D54" s="7"/>
      <c r="E54" s="35"/>
      <c r="F54" s="36"/>
      <c r="G54" s="10"/>
      <c r="H54" s="10"/>
      <c r="I54" s="10"/>
      <c r="J54" s="10"/>
      <c r="K54" s="11"/>
    </row>
    <row r="55" spans="1:11" ht="12.75">
      <c r="A55" s="7"/>
      <c r="B55" s="8"/>
      <c r="C55" s="9"/>
      <c r="D55" s="7"/>
      <c r="E55" s="35"/>
      <c r="F55" s="36"/>
      <c r="G55" s="10"/>
      <c r="H55" s="10"/>
      <c r="I55" s="10"/>
      <c r="J55" s="10"/>
      <c r="K55" s="11"/>
    </row>
    <row r="56" spans="1:11" ht="12.75">
      <c r="A56" s="7"/>
      <c r="B56" s="8"/>
      <c r="C56" s="9"/>
      <c r="D56" s="7"/>
      <c r="E56" s="35"/>
      <c r="F56" s="36"/>
      <c r="G56" s="10"/>
      <c r="H56" s="10"/>
      <c r="I56" s="10"/>
      <c r="J56" s="10"/>
      <c r="K56" s="11"/>
    </row>
    <row r="57" spans="1:11" ht="12.75">
      <c r="A57" s="7"/>
      <c r="B57" s="8"/>
      <c r="C57" s="9"/>
      <c r="D57" s="7"/>
      <c r="E57" s="35"/>
      <c r="F57" s="36"/>
      <c r="G57" s="10"/>
      <c r="H57" s="10"/>
      <c r="I57" s="10"/>
      <c r="J57" s="10"/>
      <c r="K57" s="11"/>
    </row>
    <row r="58" spans="1:11" ht="12.75">
      <c r="A58" s="7"/>
      <c r="B58" s="8"/>
      <c r="C58" s="9"/>
      <c r="D58" s="7"/>
      <c r="E58" s="35"/>
      <c r="F58" s="36"/>
      <c r="G58" s="10"/>
      <c r="H58" s="10"/>
      <c r="I58" s="10"/>
      <c r="J58" s="10"/>
      <c r="K58" s="11"/>
    </row>
    <row r="59" spans="1:11" ht="12.75">
      <c r="A59" s="7"/>
      <c r="B59" s="8"/>
      <c r="C59" s="9"/>
      <c r="D59" s="7"/>
      <c r="E59" s="35"/>
      <c r="F59" s="36"/>
      <c r="G59" s="10"/>
      <c r="H59" s="10"/>
      <c r="I59" s="10"/>
      <c r="J59" s="10"/>
      <c r="K59" s="11"/>
    </row>
    <row r="60" spans="1:11" ht="12.75">
      <c r="A60" s="7"/>
      <c r="B60" s="8"/>
      <c r="C60" s="9"/>
      <c r="D60" s="7"/>
      <c r="E60" s="35"/>
      <c r="F60" s="36"/>
      <c r="G60" s="10"/>
      <c r="H60" s="10"/>
      <c r="I60" s="10"/>
      <c r="J60" s="10"/>
      <c r="K60" s="11"/>
    </row>
    <row r="61" spans="1:11" ht="12.75">
      <c r="A61" s="7"/>
      <c r="B61" s="8"/>
      <c r="C61" s="9"/>
      <c r="D61" s="7"/>
      <c r="E61" s="35"/>
      <c r="F61" s="36"/>
      <c r="G61" s="10"/>
      <c r="H61" s="10"/>
      <c r="I61" s="10"/>
      <c r="J61" s="10"/>
      <c r="K61" s="11"/>
    </row>
    <row r="62" spans="1:11" ht="12.75">
      <c r="A62" s="7"/>
      <c r="B62" s="8"/>
      <c r="C62" s="9"/>
      <c r="D62" s="7"/>
      <c r="E62" s="35"/>
      <c r="F62" s="36"/>
      <c r="G62" s="10"/>
      <c r="H62" s="10"/>
      <c r="I62" s="10"/>
      <c r="J62" s="10"/>
      <c r="K62" s="11"/>
    </row>
    <row r="63" spans="1:11" ht="12.75">
      <c r="A63" s="7"/>
      <c r="B63" s="8"/>
      <c r="C63" s="9"/>
      <c r="D63" s="7"/>
      <c r="E63" s="35"/>
      <c r="F63" s="36"/>
      <c r="G63" s="10"/>
      <c r="H63" s="10"/>
      <c r="I63" s="10"/>
      <c r="J63" s="10"/>
      <c r="K63" s="11"/>
    </row>
    <row r="64" spans="1:11" ht="12.75">
      <c r="A64" s="7"/>
      <c r="B64" s="8"/>
      <c r="C64" s="9"/>
      <c r="D64" s="7"/>
      <c r="E64" s="35"/>
      <c r="F64" s="36"/>
      <c r="G64" s="10"/>
      <c r="H64" s="10"/>
      <c r="I64" s="10"/>
      <c r="J64" s="10"/>
      <c r="K64" s="11"/>
    </row>
    <row r="65" spans="1:11" ht="12.75">
      <c r="A65" s="7"/>
      <c r="B65" s="8"/>
      <c r="C65" s="9"/>
      <c r="D65" s="7"/>
      <c r="E65" s="35"/>
      <c r="F65" s="36"/>
      <c r="G65" s="10"/>
      <c r="H65" s="10"/>
      <c r="I65" s="10"/>
      <c r="J65" s="10"/>
      <c r="K65" s="11"/>
    </row>
  </sheetData>
  <sheetProtection selectLockedCells="1" selectUnlockedCells="1"/>
  <mergeCells count="8">
    <mergeCell ref="A25:F25"/>
    <mergeCell ref="C29:E29"/>
    <mergeCell ref="H32:J32"/>
    <mergeCell ref="H33:J33"/>
    <mergeCell ref="D1:F1"/>
    <mergeCell ref="J1:K1"/>
    <mergeCell ref="A2:B2"/>
    <mergeCell ref="D2:F2"/>
  </mergeCells>
  <printOptions/>
  <pageMargins left="0.7874015748031497" right="0.7874015748031497" top="1.062992125984252" bottom="1.062992125984252" header="0.5118110236220472" footer="0.5118110236220472"/>
  <pageSetup fitToHeight="0" fitToWidth="1" horizontalDpi="300" verticalDpi="300" orientation="landscape" paperSize="9" scale="82" r:id="rId1"/>
  <headerFooter alignWithMargins="0">
    <oddHeader>&amp;LMCM/WSM/ZP8/2023</oddHeader>
  </headerFooter>
</worksheet>
</file>

<file path=xl/worksheets/sheet10.xml><?xml version="1.0" encoding="utf-8"?>
<worksheet xmlns="http://schemas.openxmlformats.org/spreadsheetml/2006/main" xmlns:r="http://schemas.openxmlformats.org/officeDocument/2006/relationships">
  <dimension ref="A1:K29"/>
  <sheetViews>
    <sheetView zoomScalePageLayoutView="0" workbookViewId="0" topLeftCell="A9">
      <selection activeCell="C11" sqref="C11"/>
    </sheetView>
  </sheetViews>
  <sheetFormatPr defaultColWidth="9.140625" defaultRowHeight="12.75"/>
  <cols>
    <col min="1" max="1" width="4.28125" style="0" customWidth="1"/>
    <col min="2" max="2" width="52.57421875" style="0" customWidth="1"/>
    <col min="3" max="3" width="13.7109375" style="0" customWidth="1"/>
    <col min="4" max="4" width="11.7109375" style="0" customWidth="1"/>
    <col min="5" max="5" width="10.57421875" style="0" customWidth="1"/>
    <col min="6" max="6" width="12.00390625" style="5" customWidth="1"/>
    <col min="7" max="7" width="8.28125" style="5" customWidth="1"/>
    <col min="8" max="8" width="9.00390625" style="5" customWidth="1"/>
    <col min="9" max="9" width="12.28125" style="5" customWidth="1"/>
    <col min="10" max="10" width="13.140625" style="5" customWidth="1"/>
    <col min="11" max="11" width="13.421875" style="0" customWidth="1"/>
  </cols>
  <sheetData>
    <row r="1" spans="1:11" ht="13.5">
      <c r="A1" s="35"/>
      <c r="B1" s="35"/>
      <c r="C1" s="35"/>
      <c r="D1" s="269" t="s">
        <v>520</v>
      </c>
      <c r="E1" s="269"/>
      <c r="F1" s="269"/>
      <c r="G1" s="10"/>
      <c r="H1" s="270" t="s">
        <v>352</v>
      </c>
      <c r="I1" s="270"/>
      <c r="J1" s="270"/>
      <c r="K1" s="270"/>
    </row>
    <row r="2" spans="1:10" ht="12.75">
      <c r="A2" s="271"/>
      <c r="B2" s="271"/>
      <c r="C2" s="35"/>
      <c r="D2" s="272" t="s">
        <v>182</v>
      </c>
      <c r="E2" s="272"/>
      <c r="F2" s="272"/>
      <c r="G2" s="10"/>
      <c r="H2" s="10"/>
      <c r="I2" s="10"/>
      <c r="J2" s="10"/>
    </row>
    <row r="3" spans="1:11" ht="39">
      <c r="A3" s="12" t="s">
        <v>62</v>
      </c>
      <c r="B3" s="15" t="s">
        <v>3</v>
      </c>
      <c r="C3" s="15" t="s">
        <v>189</v>
      </c>
      <c r="D3" s="15" t="s">
        <v>5</v>
      </c>
      <c r="E3" s="15" t="s">
        <v>6</v>
      </c>
      <c r="F3" s="17" t="s">
        <v>96</v>
      </c>
      <c r="G3" s="17" t="s">
        <v>8</v>
      </c>
      <c r="H3" s="17" t="s">
        <v>9</v>
      </c>
      <c r="I3" s="17" t="s">
        <v>92</v>
      </c>
      <c r="J3" s="17" t="s">
        <v>11</v>
      </c>
      <c r="K3" s="15" t="s">
        <v>12</v>
      </c>
    </row>
    <row r="4" spans="1:11" ht="111.75">
      <c r="A4" s="21" t="s">
        <v>13</v>
      </c>
      <c r="B4" s="131" t="s">
        <v>190</v>
      </c>
      <c r="C4" s="21" t="s">
        <v>191</v>
      </c>
      <c r="D4" s="21">
        <v>30</v>
      </c>
      <c r="E4" s="21">
        <v>450</v>
      </c>
      <c r="F4" s="23"/>
      <c r="G4" s="23">
        <f aca="true" t="shared" si="0" ref="G4:G12">F4*E4</f>
        <v>0</v>
      </c>
      <c r="H4" s="23">
        <f aca="true" t="shared" si="1" ref="H4:H12">F4*0.08</f>
        <v>0</v>
      </c>
      <c r="I4" s="23">
        <f aca="true" t="shared" si="2" ref="I4:I12">H4+F4</f>
        <v>0</v>
      </c>
      <c r="J4" s="23">
        <f aca="true" t="shared" si="3" ref="J4:J12">I4*E4</f>
        <v>0</v>
      </c>
      <c r="K4" s="85"/>
    </row>
    <row r="5" spans="1:11" ht="111.75">
      <c r="A5" s="21" t="s">
        <v>16</v>
      </c>
      <c r="B5" s="131" t="s">
        <v>192</v>
      </c>
      <c r="C5" s="21" t="s">
        <v>193</v>
      </c>
      <c r="D5" s="21">
        <v>30</v>
      </c>
      <c r="E5" s="21">
        <v>120</v>
      </c>
      <c r="F5" s="23"/>
      <c r="G5" s="23">
        <f t="shared" si="0"/>
        <v>0</v>
      </c>
      <c r="H5" s="23">
        <f t="shared" si="1"/>
        <v>0</v>
      </c>
      <c r="I5" s="23">
        <f t="shared" si="2"/>
        <v>0</v>
      </c>
      <c r="J5" s="23">
        <f t="shared" si="3"/>
        <v>0</v>
      </c>
      <c r="K5" s="85"/>
    </row>
    <row r="6" spans="1:11" ht="128.25" customHeight="1">
      <c r="A6" s="21" t="s">
        <v>18</v>
      </c>
      <c r="B6" s="131" t="s">
        <v>194</v>
      </c>
      <c r="C6" s="21" t="s">
        <v>195</v>
      </c>
      <c r="D6" s="21">
        <v>25</v>
      </c>
      <c r="E6" s="21">
        <v>60</v>
      </c>
      <c r="F6" s="23"/>
      <c r="G6" s="23">
        <f t="shared" si="0"/>
        <v>0</v>
      </c>
      <c r="H6" s="23">
        <f t="shared" si="1"/>
        <v>0</v>
      </c>
      <c r="I6" s="23">
        <f t="shared" si="2"/>
        <v>0</v>
      </c>
      <c r="J6" s="23">
        <f t="shared" si="3"/>
        <v>0</v>
      </c>
      <c r="K6" s="85"/>
    </row>
    <row r="7" spans="1:11" ht="111.75">
      <c r="A7" s="21" t="s">
        <v>20</v>
      </c>
      <c r="B7" s="131" t="s">
        <v>196</v>
      </c>
      <c r="C7" s="21" t="s">
        <v>197</v>
      </c>
      <c r="D7" s="21">
        <v>25</v>
      </c>
      <c r="E7" s="21">
        <v>50</v>
      </c>
      <c r="F7" s="23"/>
      <c r="G7" s="23">
        <f t="shared" si="0"/>
        <v>0</v>
      </c>
      <c r="H7" s="23">
        <f t="shared" si="1"/>
        <v>0</v>
      </c>
      <c r="I7" s="23">
        <f t="shared" si="2"/>
        <v>0</v>
      </c>
      <c r="J7" s="23">
        <f t="shared" si="3"/>
        <v>0</v>
      </c>
      <c r="K7" s="85"/>
    </row>
    <row r="8" spans="1:11" ht="111.75">
      <c r="A8" s="21" t="s">
        <v>23</v>
      </c>
      <c r="B8" s="131" t="s">
        <v>194</v>
      </c>
      <c r="C8" s="87" t="s">
        <v>198</v>
      </c>
      <c r="D8" s="21">
        <v>25</v>
      </c>
      <c r="E8" s="21">
        <v>25</v>
      </c>
      <c r="F8" s="23"/>
      <c r="G8" s="23">
        <f t="shared" si="0"/>
        <v>0</v>
      </c>
      <c r="H8" s="23">
        <f t="shared" si="1"/>
        <v>0</v>
      </c>
      <c r="I8" s="23">
        <f t="shared" si="2"/>
        <v>0</v>
      </c>
      <c r="J8" s="23">
        <f t="shared" si="3"/>
        <v>0</v>
      </c>
      <c r="K8" s="85"/>
    </row>
    <row r="9" spans="1:11" ht="111.75">
      <c r="A9" s="21" t="s">
        <v>25</v>
      </c>
      <c r="B9" s="131" t="s">
        <v>194</v>
      </c>
      <c r="C9" s="21" t="s">
        <v>199</v>
      </c>
      <c r="D9" s="21">
        <v>25</v>
      </c>
      <c r="E9" s="21">
        <v>35</v>
      </c>
      <c r="F9" s="23"/>
      <c r="G9" s="23">
        <f t="shared" si="0"/>
        <v>0</v>
      </c>
      <c r="H9" s="23">
        <f t="shared" si="1"/>
        <v>0</v>
      </c>
      <c r="I9" s="23">
        <f t="shared" si="2"/>
        <v>0</v>
      </c>
      <c r="J9" s="23">
        <f t="shared" si="3"/>
        <v>0</v>
      </c>
      <c r="K9" s="85"/>
    </row>
    <row r="10" spans="1:11" ht="66.75" customHeight="1">
      <c r="A10" s="21" t="s">
        <v>27</v>
      </c>
      <c r="B10" s="131" t="s">
        <v>200</v>
      </c>
      <c r="C10" s="21" t="s">
        <v>201</v>
      </c>
      <c r="D10" s="21">
        <v>1</v>
      </c>
      <c r="E10" s="21">
        <v>20</v>
      </c>
      <c r="F10" s="23"/>
      <c r="G10" s="23">
        <f t="shared" si="0"/>
        <v>0</v>
      </c>
      <c r="H10" s="23">
        <f t="shared" si="1"/>
        <v>0</v>
      </c>
      <c r="I10" s="23">
        <f t="shared" si="2"/>
        <v>0</v>
      </c>
      <c r="J10" s="23">
        <f t="shared" si="3"/>
        <v>0</v>
      </c>
      <c r="K10" s="85"/>
    </row>
    <row r="11" spans="1:11" ht="43.5" customHeight="1">
      <c r="A11" s="21" t="s">
        <v>30</v>
      </c>
      <c r="B11" s="131" t="s">
        <v>284</v>
      </c>
      <c r="C11" s="262" t="s">
        <v>558</v>
      </c>
      <c r="D11" s="21">
        <v>50</v>
      </c>
      <c r="E11" s="21">
        <v>10</v>
      </c>
      <c r="F11" s="23"/>
      <c r="G11" s="23">
        <f t="shared" si="0"/>
        <v>0</v>
      </c>
      <c r="H11" s="23">
        <f t="shared" si="1"/>
        <v>0</v>
      </c>
      <c r="I11" s="23">
        <f t="shared" si="2"/>
        <v>0</v>
      </c>
      <c r="J11" s="23">
        <f t="shared" si="3"/>
        <v>0</v>
      </c>
      <c r="K11" s="85"/>
    </row>
    <row r="12" spans="1:11" ht="45" customHeight="1">
      <c r="A12" s="21" t="s">
        <v>32</v>
      </c>
      <c r="B12" s="131" t="s">
        <v>285</v>
      </c>
      <c r="C12" s="21" t="s">
        <v>283</v>
      </c>
      <c r="D12" s="21">
        <v>30</v>
      </c>
      <c r="E12" s="21">
        <v>50</v>
      </c>
      <c r="F12" s="23"/>
      <c r="G12" s="23">
        <f t="shared" si="0"/>
        <v>0</v>
      </c>
      <c r="H12" s="23">
        <f t="shared" si="1"/>
        <v>0</v>
      </c>
      <c r="I12" s="23">
        <f t="shared" si="2"/>
        <v>0</v>
      </c>
      <c r="J12" s="23">
        <f t="shared" si="3"/>
        <v>0</v>
      </c>
      <c r="K12" s="85"/>
    </row>
    <row r="13" spans="1:11" ht="12.75">
      <c r="A13" s="21"/>
      <c r="B13" s="12" t="s">
        <v>56</v>
      </c>
      <c r="C13" s="12" t="s">
        <v>57</v>
      </c>
      <c r="D13" s="12" t="s">
        <v>57</v>
      </c>
      <c r="E13" s="12" t="s">
        <v>57</v>
      </c>
      <c r="F13" s="32"/>
      <c r="G13" s="32">
        <f>SUM(G4:G12)</f>
        <v>0</v>
      </c>
      <c r="H13" s="32">
        <v>0</v>
      </c>
      <c r="I13" s="23" t="s">
        <v>57</v>
      </c>
      <c r="J13" s="32">
        <f>SUM(J4:J12)</f>
        <v>0</v>
      </c>
      <c r="K13" s="85"/>
    </row>
    <row r="14" spans="1:10" ht="12.75">
      <c r="A14" s="86"/>
      <c r="B14" s="76"/>
      <c r="C14" s="76"/>
      <c r="D14" s="76"/>
      <c r="E14" s="76"/>
      <c r="F14" s="10"/>
      <c r="G14" s="10"/>
      <c r="H14" s="88"/>
      <c r="I14" s="88"/>
      <c r="J14" s="88"/>
    </row>
    <row r="15" spans="1:10" ht="12.75">
      <c r="A15" s="35"/>
      <c r="B15" s="89"/>
      <c r="C15" s="35"/>
      <c r="D15" s="35"/>
      <c r="E15" s="35"/>
      <c r="F15" s="10"/>
      <c r="G15" s="10"/>
      <c r="H15" s="10"/>
      <c r="I15" s="10"/>
      <c r="J15" s="10"/>
    </row>
    <row r="16" spans="1:10" ht="12.75" customHeight="1">
      <c r="A16" s="35"/>
      <c r="B16" s="8"/>
      <c r="C16" s="267"/>
      <c r="D16" s="267"/>
      <c r="E16" s="267"/>
      <c r="F16" s="10"/>
      <c r="G16" s="10"/>
      <c r="H16" s="10"/>
      <c r="I16" s="10"/>
      <c r="J16" s="10"/>
    </row>
    <row r="17" spans="1:10" ht="12.75">
      <c r="A17" s="35"/>
      <c r="B17" s="8"/>
      <c r="C17" s="9"/>
      <c r="D17" s="7"/>
      <c r="E17" s="35"/>
      <c r="F17" s="214" t="s">
        <v>527</v>
      </c>
      <c r="G17" s="277"/>
      <c r="H17" s="277"/>
      <c r="I17" s="277"/>
      <c r="J17" s="10"/>
    </row>
    <row r="18" spans="1:10" ht="12.75">
      <c r="A18" s="35"/>
      <c r="B18" s="89"/>
      <c r="C18" s="35"/>
      <c r="D18" s="35"/>
      <c r="E18" s="35"/>
      <c r="F18" s="10"/>
      <c r="G18" s="277"/>
      <c r="H18" s="277"/>
      <c r="I18" s="277"/>
      <c r="J18" s="10"/>
    </row>
    <row r="19" spans="1:10" ht="12.75">
      <c r="A19" s="35"/>
      <c r="B19" s="89"/>
      <c r="C19" s="35"/>
      <c r="D19" s="35"/>
      <c r="E19" s="35"/>
      <c r="F19" s="10" t="s">
        <v>528</v>
      </c>
      <c r="G19" s="10"/>
      <c r="H19" s="10"/>
      <c r="I19" s="10"/>
      <c r="J19" s="10"/>
    </row>
    <row r="20" spans="1:10" ht="12.75">
      <c r="A20" s="35"/>
      <c r="B20" s="89"/>
      <c r="C20" s="35"/>
      <c r="D20" s="35"/>
      <c r="E20" s="35"/>
      <c r="F20" s="10"/>
      <c r="G20" s="10"/>
      <c r="H20" s="10"/>
      <c r="I20" s="10"/>
      <c r="J20" s="10"/>
    </row>
    <row r="21" spans="1:10" ht="12.75">
      <c r="A21" s="35"/>
      <c r="B21" s="89"/>
      <c r="C21" s="35"/>
      <c r="D21" s="35"/>
      <c r="E21" s="35"/>
      <c r="F21" s="10"/>
      <c r="G21" s="10"/>
      <c r="H21" s="10"/>
      <c r="I21" s="10"/>
      <c r="J21" s="10"/>
    </row>
    <row r="22" spans="1:10" ht="12.75">
      <c r="A22" s="35"/>
      <c r="B22" s="89"/>
      <c r="C22" s="35"/>
      <c r="D22" s="35"/>
      <c r="E22" s="35"/>
      <c r="F22" s="10"/>
      <c r="G22" s="10"/>
      <c r="H22" s="10"/>
      <c r="I22" s="10"/>
      <c r="J22" s="10"/>
    </row>
    <row r="23" spans="1:10" ht="12.75">
      <c r="A23" s="35"/>
      <c r="B23" s="89"/>
      <c r="C23" s="35"/>
      <c r="D23" s="35"/>
      <c r="E23" s="35"/>
      <c r="F23" s="10"/>
      <c r="G23" s="10"/>
      <c r="H23" s="10"/>
      <c r="I23" s="10"/>
      <c r="J23" s="10"/>
    </row>
    <row r="24" spans="1:10" ht="12.75">
      <c r="A24" s="35"/>
      <c r="B24" s="89"/>
      <c r="C24" s="35"/>
      <c r="D24" s="35"/>
      <c r="E24" s="35"/>
      <c r="F24" s="10"/>
      <c r="G24" s="10"/>
      <c r="H24" s="10"/>
      <c r="I24" s="10"/>
      <c r="J24" s="10"/>
    </row>
    <row r="25" spans="1:10" ht="12.75">
      <c r="A25" s="35"/>
      <c r="B25" s="35"/>
      <c r="C25" s="35"/>
      <c r="D25" s="35"/>
      <c r="E25" s="35"/>
      <c r="F25" s="10"/>
      <c r="G25" s="10"/>
      <c r="H25" s="10"/>
      <c r="I25" s="10"/>
      <c r="J25" s="10"/>
    </row>
    <row r="26" spans="1:10" ht="12.75">
      <c r="A26" s="35"/>
      <c r="B26" s="35"/>
      <c r="C26" s="35"/>
      <c r="D26" s="35"/>
      <c r="E26" s="35"/>
      <c r="F26" s="10"/>
      <c r="G26" s="10"/>
      <c r="H26" s="10"/>
      <c r="I26" s="10"/>
      <c r="J26" s="10"/>
    </row>
    <row r="27" spans="1:10" ht="12.75">
      <c r="A27" s="35"/>
      <c r="B27" s="35"/>
      <c r="C27" s="35"/>
      <c r="D27" s="35"/>
      <c r="E27" s="35"/>
      <c r="F27" s="10"/>
      <c r="G27" s="10"/>
      <c r="H27" s="10"/>
      <c r="I27" s="10"/>
      <c r="J27" s="10"/>
    </row>
    <row r="28" spans="1:10" ht="12.75">
      <c r="A28" s="35"/>
      <c r="B28" s="35"/>
      <c r="C28" s="35"/>
      <c r="D28" s="35"/>
      <c r="E28" s="35"/>
      <c r="F28" s="10"/>
      <c r="G28" s="10"/>
      <c r="H28" s="10"/>
      <c r="I28" s="10"/>
      <c r="J28" s="10"/>
    </row>
    <row r="29" spans="1:10" ht="12.75">
      <c r="A29" s="35"/>
      <c r="B29" s="35"/>
      <c r="C29" s="35"/>
      <c r="D29" s="35"/>
      <c r="E29" s="35"/>
      <c r="F29" s="10"/>
      <c r="G29" s="10"/>
      <c r="H29" s="10"/>
      <c r="I29" s="10"/>
      <c r="J29" s="10"/>
    </row>
  </sheetData>
  <sheetProtection selectLockedCells="1" selectUnlockedCells="1"/>
  <mergeCells count="7">
    <mergeCell ref="G18:I18"/>
    <mergeCell ref="D1:F1"/>
    <mergeCell ref="H1:K1"/>
    <mergeCell ref="A2:B2"/>
    <mergeCell ref="D2:F2"/>
    <mergeCell ref="C16:E16"/>
    <mergeCell ref="G17:I17"/>
  </mergeCells>
  <printOptions/>
  <pageMargins left="0.25" right="0.25" top="0.75" bottom="0.75" header="0.3" footer="0.3"/>
  <pageSetup horizontalDpi="300" verticalDpi="300" orientation="landscape" paperSize="9" scale="90" r:id="rId1"/>
  <headerFooter alignWithMargins="0">
    <oddHeader>&amp;LMCM/WSM/ZP8/2023</oddHeader>
  </headerFooter>
</worksheet>
</file>

<file path=xl/worksheets/sheet11.xml><?xml version="1.0" encoding="utf-8"?>
<worksheet xmlns="http://schemas.openxmlformats.org/spreadsheetml/2006/main" xmlns:r="http://schemas.openxmlformats.org/officeDocument/2006/relationships">
  <sheetPr>
    <tabColor rgb="FFFFFF00"/>
  </sheetPr>
  <dimension ref="A1:M30"/>
  <sheetViews>
    <sheetView zoomScalePageLayoutView="0" workbookViewId="0" topLeftCell="A5">
      <selection activeCell="F12" sqref="F12"/>
    </sheetView>
  </sheetViews>
  <sheetFormatPr defaultColWidth="11.57421875" defaultRowHeight="12.75"/>
  <cols>
    <col min="1" max="1" width="3.140625" style="1" customWidth="1"/>
    <col min="2" max="2" width="47.28125" style="0" customWidth="1"/>
    <col min="3" max="3" width="8.421875" style="0" customWidth="1"/>
    <col min="4" max="4" width="11.7109375" style="0" customWidth="1"/>
    <col min="5" max="5" width="11.57421875" style="0" customWidth="1"/>
    <col min="6" max="6" width="12.00390625" style="5" customWidth="1"/>
    <col min="7" max="7" width="11.28125" style="5" customWidth="1"/>
    <col min="8" max="8" width="8.421875" style="5" customWidth="1"/>
    <col min="9" max="9" width="12.00390625" style="5" customWidth="1"/>
    <col min="10" max="10" width="11.28125" style="5" customWidth="1"/>
    <col min="11" max="11" width="15.28125" style="0" customWidth="1"/>
  </cols>
  <sheetData>
    <row r="1" spans="1:13" ht="13.5">
      <c r="A1" s="7"/>
      <c r="B1" s="35"/>
      <c r="C1" s="35"/>
      <c r="D1" s="269" t="s">
        <v>520</v>
      </c>
      <c r="E1" s="269"/>
      <c r="F1" s="269"/>
      <c r="G1" s="10"/>
      <c r="H1" s="10"/>
      <c r="I1" s="10"/>
      <c r="J1" s="270" t="s">
        <v>352</v>
      </c>
      <c r="K1" s="270"/>
      <c r="L1" s="90"/>
      <c r="M1" s="90"/>
    </row>
    <row r="2" spans="1:12" ht="12.75">
      <c r="A2" s="271" t="s">
        <v>0</v>
      </c>
      <c r="B2" s="271"/>
      <c r="C2" s="35"/>
      <c r="D2" s="272" t="s">
        <v>371</v>
      </c>
      <c r="E2" s="272"/>
      <c r="F2" s="272"/>
      <c r="G2" s="10"/>
      <c r="H2" s="10"/>
      <c r="I2" s="10"/>
      <c r="J2" s="10"/>
      <c r="K2" s="35"/>
      <c r="L2" s="35"/>
    </row>
    <row r="3" spans="1:12" s="69" customFormat="1" ht="52.5">
      <c r="A3" s="12" t="s">
        <v>62</v>
      </c>
      <c r="B3" s="15" t="s">
        <v>3</v>
      </c>
      <c r="C3" s="15" t="s">
        <v>165</v>
      </c>
      <c r="D3" s="15" t="s">
        <v>5</v>
      </c>
      <c r="E3" s="15" t="s">
        <v>6</v>
      </c>
      <c r="F3" s="17" t="s">
        <v>96</v>
      </c>
      <c r="G3" s="17" t="s">
        <v>8</v>
      </c>
      <c r="H3" s="17" t="s">
        <v>9</v>
      </c>
      <c r="I3" s="17" t="s">
        <v>92</v>
      </c>
      <c r="J3" s="17" t="s">
        <v>11</v>
      </c>
      <c r="K3" s="15" t="s">
        <v>203</v>
      </c>
      <c r="L3" s="76"/>
    </row>
    <row r="4" spans="1:12" ht="99.75" customHeight="1">
      <c r="A4" s="18" t="s">
        <v>13</v>
      </c>
      <c r="B4" s="133" t="s">
        <v>204</v>
      </c>
      <c r="C4" s="91" t="s">
        <v>205</v>
      </c>
      <c r="D4" s="91">
        <v>1</v>
      </c>
      <c r="E4" s="92">
        <v>100</v>
      </c>
      <c r="F4" s="93"/>
      <c r="G4" s="94">
        <f>F4*E4</f>
        <v>0</v>
      </c>
      <c r="H4" s="93">
        <f>F4*0.23</f>
        <v>0</v>
      </c>
      <c r="I4" s="93">
        <f>H4+F4</f>
        <v>0</v>
      </c>
      <c r="J4" s="93">
        <f>I4*E4</f>
        <v>0</v>
      </c>
      <c r="K4" s="95"/>
      <c r="L4" s="35"/>
    </row>
    <row r="5" spans="1:12" ht="99.75" customHeight="1">
      <c r="A5" s="18" t="s">
        <v>16</v>
      </c>
      <c r="B5" s="133" t="s">
        <v>204</v>
      </c>
      <c r="C5" s="91" t="s">
        <v>206</v>
      </c>
      <c r="D5" s="91">
        <v>1</v>
      </c>
      <c r="E5" s="92">
        <v>100</v>
      </c>
      <c r="F5" s="94"/>
      <c r="G5" s="94">
        <f>F5*E5</f>
        <v>0</v>
      </c>
      <c r="H5" s="93">
        <f>F5*0.23</f>
        <v>0</v>
      </c>
      <c r="I5" s="93">
        <f>H5+F5</f>
        <v>0</v>
      </c>
      <c r="J5" s="93">
        <f>I5*E5</f>
        <v>0</v>
      </c>
      <c r="K5" s="95"/>
      <c r="L5" s="35"/>
    </row>
    <row r="6" spans="1:12" ht="98.25" customHeight="1">
      <c r="A6" s="18" t="s">
        <v>18</v>
      </c>
      <c r="B6" s="133" t="s">
        <v>204</v>
      </c>
      <c r="C6" s="91" t="s">
        <v>207</v>
      </c>
      <c r="D6" s="91">
        <v>1</v>
      </c>
      <c r="E6" s="92">
        <v>200</v>
      </c>
      <c r="F6" s="94"/>
      <c r="G6" s="94">
        <f>F6*E6</f>
        <v>0</v>
      </c>
      <c r="H6" s="93">
        <f>F6*0.23</f>
        <v>0</v>
      </c>
      <c r="I6" s="93">
        <f>H6+F6</f>
        <v>0</v>
      </c>
      <c r="J6" s="93">
        <f>I6*E6</f>
        <v>0</v>
      </c>
      <c r="K6" s="95"/>
      <c r="L6" s="35"/>
    </row>
    <row r="7" spans="1:12" ht="106.5" customHeight="1">
      <c r="A7" s="18" t="s">
        <v>20</v>
      </c>
      <c r="B7" s="133" t="s">
        <v>204</v>
      </c>
      <c r="C7" s="91" t="s">
        <v>208</v>
      </c>
      <c r="D7" s="91">
        <v>1</v>
      </c>
      <c r="E7" s="92">
        <v>250</v>
      </c>
      <c r="F7" s="94"/>
      <c r="G7" s="94">
        <f>F7*E7</f>
        <v>0</v>
      </c>
      <c r="H7" s="93">
        <f>F7*0.23</f>
        <v>0</v>
      </c>
      <c r="I7" s="93">
        <f>H7+F7</f>
        <v>0</v>
      </c>
      <c r="J7" s="93">
        <f>I7*E7</f>
        <v>0</v>
      </c>
      <c r="K7" s="95"/>
      <c r="L7" s="35"/>
    </row>
    <row r="8" spans="1:12" ht="98.25" customHeight="1">
      <c r="A8" s="18"/>
      <c r="B8" s="133" t="s">
        <v>204</v>
      </c>
      <c r="C8" s="91" t="s">
        <v>209</v>
      </c>
      <c r="D8" s="91">
        <v>1</v>
      </c>
      <c r="E8" s="92">
        <v>300</v>
      </c>
      <c r="F8" s="94"/>
      <c r="G8" s="94">
        <f>F8*E8</f>
        <v>0</v>
      </c>
      <c r="H8" s="93">
        <f>F8*0.23</f>
        <v>0</v>
      </c>
      <c r="I8" s="93">
        <f>H8+F8</f>
        <v>0</v>
      </c>
      <c r="J8" s="93">
        <f>I8*E8</f>
        <v>0</v>
      </c>
      <c r="K8" s="95"/>
      <c r="L8" s="35"/>
    </row>
    <row r="9" spans="1:12" ht="18" customHeight="1">
      <c r="A9" s="289" t="s">
        <v>56</v>
      </c>
      <c r="B9" s="290"/>
      <c r="C9" s="290"/>
      <c r="D9" s="290"/>
      <c r="E9" s="290"/>
      <c r="F9" s="291"/>
      <c r="G9" s="96">
        <f>SUM(G4:G8)</f>
        <v>0</v>
      </c>
      <c r="H9" s="93">
        <v>0</v>
      </c>
      <c r="I9" s="93" t="s">
        <v>57</v>
      </c>
      <c r="J9" s="96">
        <f>SUM(J4:J8)</f>
        <v>0</v>
      </c>
      <c r="K9" s="93"/>
      <c r="L9" s="35"/>
    </row>
    <row r="10" spans="1:12" ht="12.75">
      <c r="A10" s="7"/>
      <c r="B10" s="89"/>
      <c r="C10" s="35"/>
      <c r="D10" s="35"/>
      <c r="E10" s="35"/>
      <c r="F10" s="10"/>
      <c r="G10" s="10"/>
      <c r="H10" s="10"/>
      <c r="I10" s="10"/>
      <c r="J10" s="10"/>
      <c r="K10" s="35"/>
      <c r="L10" s="35"/>
    </row>
    <row r="11" spans="1:12" ht="12.75">
      <c r="A11" s="7"/>
      <c r="B11" s="89"/>
      <c r="C11" s="35"/>
      <c r="D11" s="35"/>
      <c r="E11" s="35"/>
      <c r="F11" s="10"/>
      <c r="G11" s="10"/>
      <c r="H11" s="10"/>
      <c r="I11" s="10"/>
      <c r="J11" s="10"/>
      <c r="K11" s="35"/>
      <c r="L11" s="35"/>
    </row>
    <row r="12" spans="1:12" ht="12.75">
      <c r="A12" s="7"/>
      <c r="B12" s="89"/>
      <c r="C12" s="35"/>
      <c r="D12" s="35"/>
      <c r="E12" s="35"/>
      <c r="F12" s="214" t="s">
        <v>527</v>
      </c>
      <c r="G12" s="10"/>
      <c r="H12" s="10"/>
      <c r="I12" s="10"/>
      <c r="J12" s="10"/>
      <c r="K12" s="35"/>
      <c r="L12" s="35"/>
    </row>
    <row r="13" spans="1:12" ht="12.75" customHeight="1">
      <c r="A13" s="7"/>
      <c r="B13" s="8"/>
      <c r="C13" s="267"/>
      <c r="D13" s="267"/>
      <c r="E13" s="267"/>
      <c r="F13" s="10"/>
      <c r="G13" s="10"/>
      <c r="H13" s="10"/>
      <c r="I13" s="10"/>
      <c r="J13" s="10"/>
      <c r="K13" s="35"/>
      <c r="L13" s="35"/>
    </row>
    <row r="14" spans="1:12" ht="12.75">
      <c r="A14" s="7"/>
      <c r="B14" s="8"/>
      <c r="C14" s="9"/>
      <c r="D14" s="7"/>
      <c r="E14" s="35"/>
      <c r="F14" s="10"/>
      <c r="G14" s="10"/>
      <c r="H14" s="10"/>
      <c r="I14" s="10"/>
      <c r="J14" s="10"/>
      <c r="K14" s="35"/>
      <c r="L14" s="35"/>
    </row>
    <row r="15" spans="1:12" ht="12.75">
      <c r="A15" s="7"/>
      <c r="B15" s="89"/>
      <c r="C15" s="35"/>
      <c r="D15" s="35"/>
      <c r="E15" s="35"/>
      <c r="F15" s="10"/>
      <c r="G15" s="10"/>
      <c r="H15" s="277"/>
      <c r="I15" s="277"/>
      <c r="J15" s="277"/>
      <c r="K15" s="35"/>
      <c r="L15" s="35"/>
    </row>
    <row r="16" spans="1:12" ht="12.75">
      <c r="A16" s="7"/>
      <c r="B16" s="35"/>
      <c r="C16" s="35"/>
      <c r="D16" s="35"/>
      <c r="E16" s="35"/>
      <c r="F16" s="10"/>
      <c r="G16" s="10"/>
      <c r="H16" s="277"/>
      <c r="I16" s="277"/>
      <c r="J16" s="277"/>
      <c r="K16" s="35"/>
      <c r="L16" s="35"/>
    </row>
    <row r="17" spans="1:12" ht="12.75">
      <c r="A17" s="7"/>
      <c r="B17" s="35"/>
      <c r="C17" s="35"/>
      <c r="D17" s="35"/>
      <c r="E17" s="35"/>
      <c r="F17" s="10"/>
      <c r="G17" s="10"/>
      <c r="H17" s="10"/>
      <c r="I17" s="10"/>
      <c r="J17" s="10"/>
      <c r="K17" s="35"/>
      <c r="L17" s="35"/>
    </row>
    <row r="18" spans="1:12" ht="12.75">
      <c r="A18" s="7"/>
      <c r="B18" s="35"/>
      <c r="C18" s="35"/>
      <c r="D18" s="35"/>
      <c r="E18" s="35"/>
      <c r="F18" s="10"/>
      <c r="G18" s="10"/>
      <c r="H18" s="10"/>
      <c r="I18" s="10"/>
      <c r="J18" s="10"/>
      <c r="K18" s="35"/>
      <c r="L18" s="35"/>
    </row>
    <row r="19" spans="1:12" ht="12.75">
      <c r="A19" s="7"/>
      <c r="B19" s="35"/>
      <c r="C19" s="35"/>
      <c r="D19" s="35"/>
      <c r="E19" s="35"/>
      <c r="F19" s="10"/>
      <c r="G19" s="10"/>
      <c r="H19" s="10"/>
      <c r="I19" s="10"/>
      <c r="J19" s="10"/>
      <c r="K19" s="35"/>
      <c r="L19" s="35"/>
    </row>
    <row r="20" spans="1:12" ht="12.75">
      <c r="A20" s="7"/>
      <c r="B20" s="35"/>
      <c r="C20" s="35"/>
      <c r="D20" s="35"/>
      <c r="E20" s="35"/>
      <c r="F20" s="10"/>
      <c r="G20" s="10"/>
      <c r="H20" s="10"/>
      <c r="I20" s="10"/>
      <c r="J20" s="10"/>
      <c r="K20" s="35"/>
      <c r="L20" s="35"/>
    </row>
    <row r="21" spans="1:12" ht="12.75">
      <c r="A21" s="7"/>
      <c r="B21" s="35"/>
      <c r="C21" s="35"/>
      <c r="D21" s="35"/>
      <c r="E21" s="35"/>
      <c r="F21" s="10"/>
      <c r="G21" s="10"/>
      <c r="H21" s="10"/>
      <c r="I21" s="10"/>
      <c r="J21" s="10"/>
      <c r="K21" s="35"/>
      <c r="L21" s="35"/>
    </row>
    <row r="22" spans="1:12" ht="12.75">
      <c r="A22" s="7"/>
      <c r="B22" s="35"/>
      <c r="C22" s="35"/>
      <c r="D22" s="35"/>
      <c r="E22" s="35"/>
      <c r="F22" s="10"/>
      <c r="G22" s="10"/>
      <c r="H22" s="10"/>
      <c r="I22" s="10"/>
      <c r="J22" s="10"/>
      <c r="K22" s="35"/>
      <c r="L22" s="35"/>
    </row>
    <row r="23" spans="1:12" ht="12.75">
      <c r="A23" s="7"/>
      <c r="B23" s="35"/>
      <c r="C23" s="35"/>
      <c r="D23" s="35"/>
      <c r="E23" s="35"/>
      <c r="F23" s="10"/>
      <c r="G23" s="10"/>
      <c r="H23" s="10"/>
      <c r="I23" s="10"/>
      <c r="J23" s="10"/>
      <c r="K23" s="35"/>
      <c r="L23" s="35"/>
    </row>
    <row r="24" spans="1:12" ht="12.75">
      <c r="A24" s="7"/>
      <c r="B24" s="35"/>
      <c r="C24" s="35"/>
      <c r="D24" s="35"/>
      <c r="E24" s="35"/>
      <c r="F24" s="10"/>
      <c r="G24" s="10"/>
      <c r="H24" s="10"/>
      <c r="I24" s="10"/>
      <c r="J24" s="10"/>
      <c r="K24" s="35"/>
      <c r="L24" s="35"/>
    </row>
    <row r="25" spans="1:12" ht="12.75">
      <c r="A25" s="7"/>
      <c r="B25" s="35"/>
      <c r="C25" s="35"/>
      <c r="D25" s="35"/>
      <c r="E25" s="35"/>
      <c r="F25" s="10"/>
      <c r="G25" s="10"/>
      <c r="H25" s="10"/>
      <c r="I25" s="10"/>
      <c r="J25" s="10"/>
      <c r="K25" s="35"/>
      <c r="L25" s="35"/>
    </row>
    <row r="26" spans="1:12" ht="12.75">
      <c r="A26" s="7"/>
      <c r="B26" s="35"/>
      <c r="C26" s="35"/>
      <c r="D26" s="35"/>
      <c r="E26" s="35"/>
      <c r="F26" s="10"/>
      <c r="G26" s="10"/>
      <c r="H26" s="10"/>
      <c r="I26" s="10"/>
      <c r="J26" s="10"/>
      <c r="K26" s="35"/>
      <c r="L26" s="35"/>
    </row>
    <row r="27" spans="1:12" ht="12.75">
      <c r="A27" s="7"/>
      <c r="B27" s="35"/>
      <c r="C27" s="35"/>
      <c r="D27" s="35"/>
      <c r="E27" s="35"/>
      <c r="F27" s="10"/>
      <c r="G27" s="10"/>
      <c r="H27" s="10"/>
      <c r="I27" s="10"/>
      <c r="J27" s="10"/>
      <c r="K27" s="35"/>
      <c r="L27" s="35"/>
    </row>
    <row r="28" spans="1:12" ht="12.75">
      <c r="A28" s="7"/>
      <c r="B28" s="35"/>
      <c r="C28" s="35"/>
      <c r="D28" s="35"/>
      <c r="E28" s="35"/>
      <c r="F28" s="10"/>
      <c r="G28" s="10"/>
      <c r="H28" s="10"/>
      <c r="I28" s="10"/>
      <c r="J28" s="10"/>
      <c r="K28" s="35"/>
      <c r="L28" s="35"/>
    </row>
    <row r="29" spans="1:12" ht="12.75">
      <c r="A29" s="7"/>
      <c r="B29" s="35"/>
      <c r="C29" s="35"/>
      <c r="D29" s="35"/>
      <c r="E29" s="35"/>
      <c r="F29" s="10"/>
      <c r="G29" s="10"/>
      <c r="H29" s="10"/>
      <c r="I29" s="10"/>
      <c r="J29" s="10"/>
      <c r="K29" s="35"/>
      <c r="L29" s="35"/>
    </row>
    <row r="30" spans="1:12" ht="12.75">
      <c r="A30" s="7"/>
      <c r="B30" s="35"/>
      <c r="C30" s="35"/>
      <c r="D30" s="35"/>
      <c r="E30" s="35"/>
      <c r="F30" s="10"/>
      <c r="G30" s="10"/>
      <c r="H30" s="10"/>
      <c r="I30" s="10"/>
      <c r="J30" s="10"/>
      <c r="K30" s="35"/>
      <c r="L30" s="35"/>
    </row>
  </sheetData>
  <sheetProtection selectLockedCells="1" selectUnlockedCells="1"/>
  <mergeCells count="8">
    <mergeCell ref="H16:J16"/>
    <mergeCell ref="D1:F1"/>
    <mergeCell ref="J1:K1"/>
    <mergeCell ref="A2:B2"/>
    <mergeCell ref="D2:F2"/>
    <mergeCell ref="C13:E13"/>
    <mergeCell ref="H15:J15"/>
    <mergeCell ref="A9:F9"/>
  </mergeCells>
  <printOptions/>
  <pageMargins left="0.7" right="0.7" top="0.75" bottom="0.75" header="0.5118055555555555" footer="0.5118055555555555"/>
  <pageSetup horizontalDpi="300" verticalDpi="300" orientation="landscape" paperSize="9" scale="85"/>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K16"/>
  <sheetViews>
    <sheetView zoomScale="130" zoomScaleNormal="130" zoomScalePageLayoutView="0" workbookViewId="0" topLeftCell="A5">
      <selection activeCell="B5" sqref="B5"/>
    </sheetView>
  </sheetViews>
  <sheetFormatPr defaultColWidth="11.57421875" defaultRowHeight="12.75"/>
  <cols>
    <col min="1" max="1" width="4.28125" style="1" customWidth="1"/>
    <col min="2" max="2" width="35.8515625" style="0" customWidth="1"/>
    <col min="3" max="3" width="12.421875" style="1" customWidth="1"/>
    <col min="4" max="4" width="11.57421875" style="0" customWidth="1"/>
    <col min="5" max="5" width="10.421875" style="0" customWidth="1"/>
    <col min="6" max="6" width="9.28125" style="5" customWidth="1"/>
    <col min="7" max="7" width="8.7109375" style="5" customWidth="1"/>
    <col min="8" max="8" width="8.140625" style="5" customWidth="1"/>
    <col min="9" max="9" width="8.7109375" style="5" customWidth="1"/>
    <col min="10" max="10" width="13.140625" style="5" customWidth="1"/>
  </cols>
  <sheetData>
    <row r="1" spans="1:11" ht="13.5">
      <c r="A1" s="7"/>
      <c r="B1" s="35"/>
      <c r="C1" s="7"/>
      <c r="D1" s="255" t="s">
        <v>520</v>
      </c>
      <c r="E1" s="255"/>
      <c r="F1" s="255"/>
      <c r="G1" s="10"/>
      <c r="H1" s="10"/>
      <c r="I1" s="10"/>
      <c r="J1" s="270" t="s">
        <v>352</v>
      </c>
      <c r="K1" s="270"/>
    </row>
    <row r="2" spans="1:11" ht="12.75">
      <c r="A2" s="271"/>
      <c r="B2" s="271"/>
      <c r="C2" s="7"/>
      <c r="D2" s="272" t="s">
        <v>183</v>
      </c>
      <c r="E2" s="272"/>
      <c r="F2" s="272"/>
      <c r="G2" s="10"/>
      <c r="H2" s="10"/>
      <c r="I2" s="10"/>
      <c r="J2" s="10"/>
      <c r="K2" s="35"/>
    </row>
    <row r="3" spans="1:11" ht="52.5">
      <c r="A3" s="15" t="s">
        <v>62</v>
      </c>
      <c r="B3" s="15" t="s">
        <v>3</v>
      </c>
      <c r="C3" s="15" t="s">
        <v>4</v>
      </c>
      <c r="D3" s="15" t="s">
        <v>5</v>
      </c>
      <c r="E3" s="15" t="s">
        <v>6</v>
      </c>
      <c r="F3" s="17" t="s">
        <v>7</v>
      </c>
      <c r="G3" s="17" t="s">
        <v>8</v>
      </c>
      <c r="H3" s="17" t="s">
        <v>9</v>
      </c>
      <c r="I3" s="17" t="s">
        <v>10</v>
      </c>
      <c r="J3" s="17" t="s">
        <v>11</v>
      </c>
      <c r="K3" s="15" t="s">
        <v>12</v>
      </c>
    </row>
    <row r="4" spans="1:11" ht="114.75" customHeight="1">
      <c r="A4" s="21">
        <v>1</v>
      </c>
      <c r="B4" s="97" t="s">
        <v>210</v>
      </c>
      <c r="C4" s="87"/>
      <c r="D4" s="21">
        <v>1</v>
      </c>
      <c r="E4" s="21">
        <v>5</v>
      </c>
      <c r="F4" s="23"/>
      <c r="G4" s="23">
        <f>F4*E4</f>
        <v>0</v>
      </c>
      <c r="H4" s="23">
        <f>F4*0.08</f>
        <v>0</v>
      </c>
      <c r="I4" s="23">
        <f>H4+F4</f>
        <v>0</v>
      </c>
      <c r="J4" s="23">
        <f>I4*E4</f>
        <v>0</v>
      </c>
      <c r="K4" s="41"/>
    </row>
    <row r="5" spans="1:11" ht="177" customHeight="1">
      <c r="A5" s="21">
        <v>2</v>
      </c>
      <c r="B5" s="97" t="s">
        <v>564</v>
      </c>
      <c r="C5" s="98" t="s">
        <v>211</v>
      </c>
      <c r="D5" s="21">
        <v>5</v>
      </c>
      <c r="E5" s="21">
        <v>30</v>
      </c>
      <c r="F5" s="23"/>
      <c r="G5" s="23">
        <f>F5*E5</f>
        <v>0</v>
      </c>
      <c r="H5" s="23">
        <f>F5*0.08</f>
        <v>0</v>
      </c>
      <c r="I5" s="23">
        <f>H5+F5</f>
        <v>0</v>
      </c>
      <c r="J5" s="23">
        <f>I5*E5</f>
        <v>0</v>
      </c>
      <c r="K5" s="41"/>
    </row>
    <row r="6" spans="1:11" ht="12.75">
      <c r="A6" s="266" t="s">
        <v>56</v>
      </c>
      <c r="B6" s="266"/>
      <c r="C6" s="266"/>
      <c r="D6" s="266"/>
      <c r="E6" s="266"/>
      <c r="F6" s="266"/>
      <c r="G6" s="32">
        <f>SUM(G4:G5)</f>
        <v>0</v>
      </c>
      <c r="H6" s="32"/>
      <c r="I6" s="32" t="s">
        <v>57</v>
      </c>
      <c r="J6" s="53">
        <f>SUM(J4:J5)</f>
        <v>0</v>
      </c>
      <c r="K6" s="41" t="s">
        <v>57</v>
      </c>
    </row>
    <row r="7" spans="1:11" ht="12.75">
      <c r="A7" s="7"/>
      <c r="B7" s="35"/>
      <c r="C7" s="7"/>
      <c r="D7" s="35"/>
      <c r="E7" s="35"/>
      <c r="F7" s="10"/>
      <c r="G7" s="10"/>
      <c r="H7" s="10"/>
      <c r="I7" s="10"/>
      <c r="J7" s="10"/>
      <c r="K7" s="35"/>
    </row>
    <row r="8" spans="1:11" ht="12.75">
      <c r="A8" s="7"/>
      <c r="B8" s="35"/>
      <c r="C8" s="7"/>
      <c r="D8" s="35"/>
      <c r="E8" s="35"/>
      <c r="F8" s="10"/>
      <c r="G8" s="10"/>
      <c r="H8" s="10"/>
      <c r="I8" s="10"/>
      <c r="J8" s="10"/>
      <c r="K8" s="35"/>
    </row>
    <row r="9" spans="1:11" ht="12.75">
      <c r="A9" s="7"/>
      <c r="B9" s="35"/>
      <c r="C9" s="7"/>
      <c r="D9" s="35"/>
      <c r="E9" s="35"/>
      <c r="F9" s="214" t="s">
        <v>527</v>
      </c>
      <c r="G9" s="10"/>
      <c r="H9" s="10"/>
      <c r="I9" s="10"/>
      <c r="J9" s="10"/>
      <c r="K9" s="35"/>
    </row>
    <row r="10" spans="1:11" ht="12.75" customHeight="1">
      <c r="A10" s="7"/>
      <c r="B10" s="8"/>
      <c r="C10" s="267"/>
      <c r="D10" s="267"/>
      <c r="E10" s="267"/>
      <c r="F10" s="10"/>
      <c r="G10" s="10"/>
      <c r="H10" s="10"/>
      <c r="I10" s="10"/>
      <c r="J10" s="10"/>
      <c r="K10" s="35"/>
    </row>
    <row r="11" spans="1:11" ht="12.75">
      <c r="A11" s="7"/>
      <c r="B11" s="8"/>
      <c r="C11" s="9"/>
      <c r="D11" s="7"/>
      <c r="E11" s="35"/>
      <c r="F11" s="10"/>
      <c r="G11" s="10"/>
      <c r="H11" s="10"/>
      <c r="I11" s="10"/>
      <c r="J11" s="10"/>
      <c r="K11" s="35"/>
    </row>
    <row r="12" spans="1:11" ht="12.75">
      <c r="A12" s="7"/>
      <c r="B12" s="35"/>
      <c r="C12" s="7"/>
      <c r="D12" s="35"/>
      <c r="E12" s="35"/>
      <c r="F12" s="10"/>
      <c r="G12" s="10"/>
      <c r="H12" s="277"/>
      <c r="I12" s="277"/>
      <c r="J12" s="277"/>
      <c r="K12" s="35"/>
    </row>
    <row r="13" spans="1:11" ht="12.75">
      <c r="A13" s="7"/>
      <c r="B13" s="35"/>
      <c r="C13" s="7"/>
      <c r="D13" s="35"/>
      <c r="E13" s="35"/>
      <c r="F13" s="10"/>
      <c r="G13" s="10"/>
      <c r="H13" s="277"/>
      <c r="I13" s="277"/>
      <c r="J13" s="277"/>
      <c r="K13" s="35"/>
    </row>
    <row r="14" spans="1:11" ht="12.75">
      <c r="A14" s="7"/>
      <c r="B14" s="35"/>
      <c r="C14" s="7"/>
      <c r="D14" s="35"/>
      <c r="E14" s="35"/>
      <c r="F14" s="10"/>
      <c r="G14" s="10"/>
      <c r="H14" s="10"/>
      <c r="I14" s="10"/>
      <c r="J14" s="10"/>
      <c r="K14" s="35"/>
    </row>
    <row r="15" spans="1:11" ht="12.75">
      <c r="A15" s="7"/>
      <c r="B15" s="35"/>
      <c r="C15" s="7"/>
      <c r="D15" s="35"/>
      <c r="E15" s="35"/>
      <c r="F15" s="10"/>
      <c r="G15" s="10"/>
      <c r="H15" s="10"/>
      <c r="I15" s="10"/>
      <c r="J15" s="10"/>
      <c r="K15" s="35"/>
    </row>
    <row r="16" spans="1:11" ht="12.75">
      <c r="A16" s="7"/>
      <c r="B16" s="35"/>
      <c r="C16" s="7"/>
      <c r="D16" s="35"/>
      <c r="E16" s="35"/>
      <c r="F16" s="10"/>
      <c r="G16" s="10"/>
      <c r="H16" s="10"/>
      <c r="I16" s="10"/>
      <c r="J16" s="10"/>
      <c r="K16" s="35"/>
    </row>
  </sheetData>
  <sheetProtection selectLockedCells="1" selectUnlockedCells="1"/>
  <mergeCells count="7">
    <mergeCell ref="H12:J12"/>
    <mergeCell ref="H13:J13"/>
    <mergeCell ref="J1:K1"/>
    <mergeCell ref="A2:B2"/>
    <mergeCell ref="D2:F2"/>
    <mergeCell ref="A6:F6"/>
    <mergeCell ref="C10:E10"/>
  </mergeCells>
  <printOptions/>
  <pageMargins left="0.7874015748031497" right="0.7874015748031497" top="1.062992125984252" bottom="1.062992125984252" header="0.5118110236220472" footer="0.5118110236220472"/>
  <pageSetup fitToHeight="0" fitToWidth="1" horizontalDpi="300" verticalDpi="300" orientation="landscape" paperSize="9" scale="98" r:id="rId1"/>
  <headerFooter alignWithMargins="0">
    <oddHeader>&amp;LMCM/WSM/ZP8/2023</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103"/>
  <sheetViews>
    <sheetView zoomScale="110" zoomScaleNormal="110" zoomScalePageLayoutView="0" workbookViewId="0" topLeftCell="A8">
      <selection activeCell="A2" sqref="A2:B2"/>
    </sheetView>
  </sheetViews>
  <sheetFormatPr defaultColWidth="9.140625" defaultRowHeight="12.75"/>
  <cols>
    <col min="1" max="1" width="3.7109375" style="0" customWidth="1"/>
    <col min="2" max="2" width="42.7109375" style="0" customWidth="1"/>
    <col min="3" max="3" width="5.7109375" style="0" customWidth="1"/>
    <col min="4" max="4" width="6.8515625" style="0" customWidth="1"/>
    <col min="5" max="5" width="12.7109375" style="5" customWidth="1"/>
    <col min="6" max="6" width="13.8515625" style="5" customWidth="1"/>
    <col min="7" max="7" width="7.8515625" style="5" customWidth="1"/>
    <col min="8" max="8" width="13.57421875" style="5" customWidth="1"/>
    <col min="9" max="9" width="13.28125" style="5" customWidth="1"/>
    <col min="10" max="10" width="14.28125" style="0" customWidth="1"/>
  </cols>
  <sheetData>
    <row r="1" spans="1:12" ht="13.5">
      <c r="A1" s="35"/>
      <c r="B1" s="35"/>
      <c r="C1" s="35"/>
      <c r="D1" s="269" t="s">
        <v>520</v>
      </c>
      <c r="E1" s="269"/>
      <c r="F1" s="269"/>
      <c r="G1" s="10"/>
      <c r="H1" s="10"/>
      <c r="I1" s="270" t="s">
        <v>352</v>
      </c>
      <c r="J1" s="270"/>
      <c r="K1" s="35"/>
      <c r="L1" s="35"/>
    </row>
    <row r="2" spans="1:12" ht="12.75">
      <c r="A2" s="271"/>
      <c r="B2" s="271"/>
      <c r="C2" s="35"/>
      <c r="D2" s="272" t="s">
        <v>372</v>
      </c>
      <c r="E2" s="272"/>
      <c r="F2" s="272"/>
      <c r="G2" s="10"/>
      <c r="H2" s="10"/>
      <c r="I2" s="10"/>
      <c r="J2" s="35"/>
      <c r="K2" s="35"/>
      <c r="L2" s="35"/>
    </row>
    <row r="3" spans="1:12" s="25" customFormat="1" ht="12.75" customHeight="1">
      <c r="A3" s="35"/>
      <c r="B3" s="35"/>
      <c r="C3" s="292" t="s">
        <v>509</v>
      </c>
      <c r="D3" s="292"/>
      <c r="E3" s="292"/>
      <c r="F3" s="292"/>
      <c r="G3" s="292"/>
      <c r="H3" s="10"/>
      <c r="I3" s="10"/>
      <c r="J3" s="35"/>
      <c r="K3" s="35"/>
      <c r="L3" s="35"/>
    </row>
    <row r="4" spans="1:12" s="100" customFormat="1" ht="39">
      <c r="A4" s="15" t="s">
        <v>212</v>
      </c>
      <c r="B4" s="15" t="s">
        <v>3</v>
      </c>
      <c r="C4" s="15" t="s">
        <v>213</v>
      </c>
      <c r="D4" s="15" t="s">
        <v>214</v>
      </c>
      <c r="E4" s="17" t="s">
        <v>96</v>
      </c>
      <c r="F4" s="17" t="s">
        <v>8</v>
      </c>
      <c r="G4" s="17" t="s">
        <v>215</v>
      </c>
      <c r="H4" s="17" t="s">
        <v>92</v>
      </c>
      <c r="I4" s="17" t="s">
        <v>11</v>
      </c>
      <c r="J4" s="15" t="s">
        <v>12</v>
      </c>
      <c r="K4" s="99"/>
      <c r="L4" s="99"/>
    </row>
    <row r="5" spans="1:12" s="105" customFormat="1" ht="20.25">
      <c r="A5" s="26" t="s">
        <v>13</v>
      </c>
      <c r="B5" s="134" t="s">
        <v>216</v>
      </c>
      <c r="C5" s="26" t="s">
        <v>217</v>
      </c>
      <c r="D5" s="101">
        <v>5</v>
      </c>
      <c r="E5" s="102"/>
      <c r="F5" s="40">
        <f aca="true" t="shared" si="0" ref="F5:F22">E5*D5</f>
        <v>0</v>
      </c>
      <c r="G5" s="40">
        <f aca="true" t="shared" si="1" ref="G5:G22">E5*0.08</f>
        <v>0</v>
      </c>
      <c r="H5" s="40">
        <f aca="true" t="shared" si="2" ref="H5:H22">G5+E5</f>
        <v>0</v>
      </c>
      <c r="I5" s="40">
        <f aca="true" t="shared" si="3" ref="I5:I22">H5*D5</f>
        <v>0</v>
      </c>
      <c r="J5" s="103"/>
      <c r="K5" s="104"/>
      <c r="L5" s="104"/>
    </row>
    <row r="6" spans="1:12" s="105" customFormat="1" ht="20.25">
      <c r="A6" s="26" t="s">
        <v>16</v>
      </c>
      <c r="B6" s="134" t="s">
        <v>218</v>
      </c>
      <c r="C6" s="26" t="s">
        <v>217</v>
      </c>
      <c r="D6" s="101">
        <v>3</v>
      </c>
      <c r="E6" s="102"/>
      <c r="F6" s="40">
        <f t="shared" si="0"/>
        <v>0</v>
      </c>
      <c r="G6" s="40">
        <f t="shared" si="1"/>
        <v>0</v>
      </c>
      <c r="H6" s="40">
        <f t="shared" si="2"/>
        <v>0</v>
      </c>
      <c r="I6" s="40">
        <f t="shared" si="3"/>
        <v>0</v>
      </c>
      <c r="J6" s="103"/>
      <c r="K6" s="104"/>
      <c r="L6" s="104"/>
    </row>
    <row r="7" spans="1:12" s="105" customFormat="1" ht="20.25">
      <c r="A7" s="26" t="s">
        <v>18</v>
      </c>
      <c r="B7" s="134" t="s">
        <v>219</v>
      </c>
      <c r="C7" s="26" t="s">
        <v>217</v>
      </c>
      <c r="D7" s="101">
        <v>15</v>
      </c>
      <c r="E7" s="102"/>
      <c r="F7" s="40">
        <f t="shared" si="0"/>
        <v>0</v>
      </c>
      <c r="G7" s="40">
        <f t="shared" si="1"/>
        <v>0</v>
      </c>
      <c r="H7" s="40">
        <f t="shared" si="2"/>
        <v>0</v>
      </c>
      <c r="I7" s="40">
        <f t="shared" si="3"/>
        <v>0</v>
      </c>
      <c r="J7" s="103"/>
      <c r="K7" s="104"/>
      <c r="L7" s="104"/>
    </row>
    <row r="8" spans="1:12" s="105" customFormat="1" ht="20.25">
      <c r="A8" s="26" t="s">
        <v>20</v>
      </c>
      <c r="B8" s="134" t="s">
        <v>220</v>
      </c>
      <c r="C8" s="26" t="s">
        <v>217</v>
      </c>
      <c r="D8" s="101">
        <v>8</v>
      </c>
      <c r="E8" s="102"/>
      <c r="F8" s="40">
        <f t="shared" si="0"/>
        <v>0</v>
      </c>
      <c r="G8" s="40">
        <f t="shared" si="1"/>
        <v>0</v>
      </c>
      <c r="H8" s="40">
        <f t="shared" si="2"/>
        <v>0</v>
      </c>
      <c r="I8" s="40">
        <f t="shared" si="3"/>
        <v>0</v>
      </c>
      <c r="J8" s="103"/>
      <c r="K8" s="104"/>
      <c r="L8" s="104"/>
    </row>
    <row r="9" spans="1:12" s="105" customFormat="1" ht="20.25">
      <c r="A9" s="26" t="s">
        <v>23</v>
      </c>
      <c r="B9" s="134" t="s">
        <v>221</v>
      </c>
      <c r="C9" s="26" t="s">
        <v>217</v>
      </c>
      <c r="D9" s="101">
        <v>5</v>
      </c>
      <c r="E9" s="102"/>
      <c r="F9" s="40">
        <f t="shared" si="0"/>
        <v>0</v>
      </c>
      <c r="G9" s="40">
        <f t="shared" si="1"/>
        <v>0</v>
      </c>
      <c r="H9" s="40">
        <f t="shared" si="2"/>
        <v>0</v>
      </c>
      <c r="I9" s="40">
        <f t="shared" si="3"/>
        <v>0</v>
      </c>
      <c r="J9" s="103"/>
      <c r="K9" s="104"/>
      <c r="L9" s="104"/>
    </row>
    <row r="10" spans="1:12" s="105" customFormat="1" ht="20.25">
      <c r="A10" s="26" t="s">
        <v>25</v>
      </c>
      <c r="B10" s="134" t="s">
        <v>222</v>
      </c>
      <c r="C10" s="26" t="s">
        <v>217</v>
      </c>
      <c r="D10" s="101">
        <v>3</v>
      </c>
      <c r="E10" s="102"/>
      <c r="F10" s="40">
        <f t="shared" si="0"/>
        <v>0</v>
      </c>
      <c r="G10" s="40">
        <f t="shared" si="1"/>
        <v>0</v>
      </c>
      <c r="H10" s="40">
        <f t="shared" si="2"/>
        <v>0</v>
      </c>
      <c r="I10" s="40">
        <f t="shared" si="3"/>
        <v>0</v>
      </c>
      <c r="J10" s="103"/>
      <c r="K10" s="104"/>
      <c r="L10" s="104"/>
    </row>
    <row r="11" spans="1:12" s="105" customFormat="1" ht="20.25">
      <c r="A11" s="26" t="s">
        <v>27</v>
      </c>
      <c r="B11" s="134" t="s">
        <v>223</v>
      </c>
      <c r="C11" s="26" t="s">
        <v>217</v>
      </c>
      <c r="D11" s="101">
        <v>30</v>
      </c>
      <c r="E11" s="102"/>
      <c r="F11" s="40">
        <f t="shared" si="0"/>
        <v>0</v>
      </c>
      <c r="G11" s="40">
        <f t="shared" si="1"/>
        <v>0</v>
      </c>
      <c r="H11" s="40">
        <f t="shared" si="2"/>
        <v>0</v>
      </c>
      <c r="I11" s="40">
        <f t="shared" si="3"/>
        <v>0</v>
      </c>
      <c r="J11" s="103"/>
      <c r="K11" s="104"/>
      <c r="L11" s="104"/>
    </row>
    <row r="12" spans="1:12" s="105" customFormat="1" ht="20.25">
      <c r="A12" s="26" t="s">
        <v>30</v>
      </c>
      <c r="B12" s="134" t="s">
        <v>224</v>
      </c>
      <c r="C12" s="26" t="s">
        <v>217</v>
      </c>
      <c r="D12" s="101">
        <v>8</v>
      </c>
      <c r="E12" s="102"/>
      <c r="F12" s="40">
        <f t="shared" si="0"/>
        <v>0</v>
      </c>
      <c r="G12" s="40">
        <f t="shared" si="1"/>
        <v>0</v>
      </c>
      <c r="H12" s="40">
        <f t="shared" si="2"/>
        <v>0</v>
      </c>
      <c r="I12" s="40">
        <f t="shared" si="3"/>
        <v>0</v>
      </c>
      <c r="J12" s="103"/>
      <c r="K12" s="104"/>
      <c r="L12" s="104"/>
    </row>
    <row r="13" spans="1:12" s="105" customFormat="1" ht="20.25">
      <c r="A13" s="26" t="s">
        <v>32</v>
      </c>
      <c r="B13" s="134" t="s">
        <v>225</v>
      </c>
      <c r="C13" s="26" t="s">
        <v>217</v>
      </c>
      <c r="D13" s="101">
        <v>1</v>
      </c>
      <c r="E13" s="102"/>
      <c r="F13" s="40">
        <f t="shared" si="0"/>
        <v>0</v>
      </c>
      <c r="G13" s="40">
        <f t="shared" si="1"/>
        <v>0</v>
      </c>
      <c r="H13" s="40">
        <f t="shared" si="2"/>
        <v>0</v>
      </c>
      <c r="I13" s="40">
        <f t="shared" si="3"/>
        <v>0</v>
      </c>
      <c r="J13" s="103"/>
      <c r="K13" s="104"/>
      <c r="L13" s="104"/>
    </row>
    <row r="14" spans="1:12" s="105" customFormat="1" ht="20.25">
      <c r="A14" s="26" t="s">
        <v>35</v>
      </c>
      <c r="B14" s="134" t="s">
        <v>226</v>
      </c>
      <c r="C14" s="26" t="s">
        <v>217</v>
      </c>
      <c r="D14" s="101">
        <v>1</v>
      </c>
      <c r="E14" s="102"/>
      <c r="F14" s="40">
        <f t="shared" si="0"/>
        <v>0</v>
      </c>
      <c r="G14" s="40">
        <f t="shared" si="1"/>
        <v>0</v>
      </c>
      <c r="H14" s="40">
        <f t="shared" si="2"/>
        <v>0</v>
      </c>
      <c r="I14" s="40">
        <f t="shared" si="3"/>
        <v>0</v>
      </c>
      <c r="J14" s="103"/>
      <c r="K14" s="104"/>
      <c r="L14" s="104"/>
    </row>
    <row r="15" spans="1:12" s="105" customFormat="1" ht="20.25">
      <c r="A15" s="26" t="s">
        <v>37</v>
      </c>
      <c r="B15" s="134" t="s">
        <v>227</v>
      </c>
      <c r="C15" s="26" t="s">
        <v>217</v>
      </c>
      <c r="D15" s="101">
        <v>2</v>
      </c>
      <c r="E15" s="102"/>
      <c r="F15" s="40">
        <f t="shared" si="0"/>
        <v>0</v>
      </c>
      <c r="G15" s="40">
        <f t="shared" si="1"/>
        <v>0</v>
      </c>
      <c r="H15" s="40">
        <f t="shared" si="2"/>
        <v>0</v>
      </c>
      <c r="I15" s="40">
        <f t="shared" si="3"/>
        <v>0</v>
      </c>
      <c r="J15" s="103"/>
      <c r="K15" s="104"/>
      <c r="L15" s="104"/>
    </row>
    <row r="16" spans="1:12" s="105" customFormat="1" ht="20.25">
      <c r="A16" s="26" t="s">
        <v>39</v>
      </c>
      <c r="B16" s="134" t="s">
        <v>228</v>
      </c>
      <c r="C16" s="26" t="s">
        <v>217</v>
      </c>
      <c r="D16" s="101">
        <v>2</v>
      </c>
      <c r="E16" s="102"/>
      <c r="F16" s="40">
        <f t="shared" si="0"/>
        <v>0</v>
      </c>
      <c r="G16" s="40">
        <f t="shared" si="1"/>
        <v>0</v>
      </c>
      <c r="H16" s="40">
        <f t="shared" si="2"/>
        <v>0</v>
      </c>
      <c r="I16" s="40">
        <f t="shared" si="3"/>
        <v>0</v>
      </c>
      <c r="J16" s="103"/>
      <c r="K16" s="104"/>
      <c r="L16" s="104"/>
    </row>
    <row r="17" spans="1:12" s="105" customFormat="1" ht="20.25">
      <c r="A17" s="26" t="s">
        <v>42</v>
      </c>
      <c r="B17" s="134" t="s">
        <v>229</v>
      </c>
      <c r="C17" s="26" t="s">
        <v>217</v>
      </c>
      <c r="D17" s="101">
        <v>1</v>
      </c>
      <c r="E17" s="102"/>
      <c r="F17" s="40">
        <f t="shared" si="0"/>
        <v>0</v>
      </c>
      <c r="G17" s="40">
        <f t="shared" si="1"/>
        <v>0</v>
      </c>
      <c r="H17" s="40">
        <f t="shared" si="2"/>
        <v>0</v>
      </c>
      <c r="I17" s="40">
        <f t="shared" si="3"/>
        <v>0</v>
      </c>
      <c r="J17" s="103"/>
      <c r="K17" s="104"/>
      <c r="L17" s="104"/>
    </row>
    <row r="18" spans="1:12" s="105" customFormat="1" ht="20.25">
      <c r="A18" s="26" t="s">
        <v>45</v>
      </c>
      <c r="B18" s="134" t="s">
        <v>230</v>
      </c>
      <c r="C18" s="26" t="s">
        <v>217</v>
      </c>
      <c r="D18" s="101">
        <v>2</v>
      </c>
      <c r="E18" s="102"/>
      <c r="F18" s="40">
        <f t="shared" si="0"/>
        <v>0</v>
      </c>
      <c r="G18" s="40">
        <f t="shared" si="1"/>
        <v>0</v>
      </c>
      <c r="H18" s="40">
        <f t="shared" si="2"/>
        <v>0</v>
      </c>
      <c r="I18" s="40">
        <f t="shared" si="3"/>
        <v>0</v>
      </c>
      <c r="J18" s="103"/>
      <c r="K18" s="104"/>
      <c r="L18" s="104"/>
    </row>
    <row r="19" spans="1:12" s="105" customFormat="1" ht="20.25">
      <c r="A19" s="26" t="s">
        <v>48</v>
      </c>
      <c r="B19" s="134" t="s">
        <v>231</v>
      </c>
      <c r="C19" s="26" t="s">
        <v>217</v>
      </c>
      <c r="D19" s="101">
        <v>20</v>
      </c>
      <c r="E19" s="102"/>
      <c r="F19" s="40">
        <f t="shared" si="0"/>
        <v>0</v>
      </c>
      <c r="G19" s="40">
        <f t="shared" si="1"/>
        <v>0</v>
      </c>
      <c r="H19" s="40">
        <f t="shared" si="2"/>
        <v>0</v>
      </c>
      <c r="I19" s="40">
        <f t="shared" si="3"/>
        <v>0</v>
      </c>
      <c r="J19" s="103"/>
      <c r="K19" s="104"/>
      <c r="L19" s="104"/>
    </row>
    <row r="20" spans="1:12" s="105" customFormat="1" ht="20.25">
      <c r="A20" s="26" t="s">
        <v>50</v>
      </c>
      <c r="B20" s="134" t="s">
        <v>232</v>
      </c>
      <c r="C20" s="26" t="s">
        <v>217</v>
      </c>
      <c r="D20" s="101">
        <v>20</v>
      </c>
      <c r="E20" s="102"/>
      <c r="F20" s="40">
        <f t="shared" si="0"/>
        <v>0</v>
      </c>
      <c r="G20" s="40">
        <f t="shared" si="1"/>
        <v>0</v>
      </c>
      <c r="H20" s="40">
        <f t="shared" si="2"/>
        <v>0</v>
      </c>
      <c r="I20" s="40">
        <f t="shared" si="3"/>
        <v>0</v>
      </c>
      <c r="J20" s="103"/>
      <c r="K20" s="104"/>
      <c r="L20" s="104"/>
    </row>
    <row r="21" spans="1:12" s="105" customFormat="1" ht="20.25">
      <c r="A21" s="26" t="s">
        <v>53</v>
      </c>
      <c r="B21" s="134" t="s">
        <v>233</v>
      </c>
      <c r="C21" s="26" t="s">
        <v>217</v>
      </c>
      <c r="D21" s="101">
        <v>2</v>
      </c>
      <c r="E21" s="102"/>
      <c r="F21" s="40">
        <f t="shared" si="0"/>
        <v>0</v>
      </c>
      <c r="G21" s="40">
        <f t="shared" si="1"/>
        <v>0</v>
      </c>
      <c r="H21" s="40">
        <f t="shared" si="2"/>
        <v>0</v>
      </c>
      <c r="I21" s="40">
        <f t="shared" si="3"/>
        <v>0</v>
      </c>
      <c r="J21" s="103"/>
      <c r="K21" s="104"/>
      <c r="L21" s="104"/>
    </row>
    <row r="22" spans="1:12" s="105" customFormat="1" ht="20.25">
      <c r="A22" s="26" t="s">
        <v>132</v>
      </c>
      <c r="B22" s="134" t="s">
        <v>234</v>
      </c>
      <c r="C22" s="26" t="s">
        <v>217</v>
      </c>
      <c r="D22" s="101">
        <v>10</v>
      </c>
      <c r="E22" s="102"/>
      <c r="F22" s="40">
        <f t="shared" si="0"/>
        <v>0</v>
      </c>
      <c r="G22" s="40">
        <f t="shared" si="1"/>
        <v>0</v>
      </c>
      <c r="H22" s="40">
        <f t="shared" si="2"/>
        <v>0</v>
      </c>
      <c r="I22" s="40">
        <f t="shared" si="3"/>
        <v>0</v>
      </c>
      <c r="J22" s="103"/>
      <c r="K22" s="104"/>
      <c r="L22" s="104"/>
    </row>
    <row r="23" spans="1:12" s="34" customFormat="1" ht="17.25" customHeight="1">
      <c r="A23" s="12"/>
      <c r="B23" s="266" t="s">
        <v>181</v>
      </c>
      <c r="C23" s="266"/>
      <c r="D23" s="266"/>
      <c r="E23" s="266"/>
      <c r="F23" s="32">
        <f>SUM(F5:F22)</f>
        <v>0</v>
      </c>
      <c r="G23" s="17">
        <v>0</v>
      </c>
      <c r="H23" s="106" t="s">
        <v>57</v>
      </c>
      <c r="I23" s="32">
        <f>SUM(I5:I22)</f>
        <v>0</v>
      </c>
      <c r="J23" s="82" t="s">
        <v>57</v>
      </c>
      <c r="K23" s="73"/>
      <c r="L23" s="73"/>
    </row>
    <row r="24" spans="1:12" s="25" customFormat="1" ht="12.75">
      <c r="A24" s="35"/>
      <c r="B24" s="35"/>
      <c r="C24" s="35"/>
      <c r="D24" s="35"/>
      <c r="E24" s="10"/>
      <c r="F24" s="10"/>
      <c r="G24" s="10"/>
      <c r="H24" s="10"/>
      <c r="I24" s="10"/>
      <c r="J24" s="35"/>
      <c r="K24" s="35"/>
      <c r="L24" s="35"/>
    </row>
    <row r="25" spans="1:12" s="25" customFormat="1" ht="12.75">
      <c r="A25" s="35"/>
      <c r="B25" s="35"/>
      <c r="C25" s="35"/>
      <c r="D25" s="35"/>
      <c r="E25" s="10"/>
      <c r="F25" s="10"/>
      <c r="G25" s="10"/>
      <c r="H25" s="10"/>
      <c r="I25" s="10"/>
      <c r="J25" s="35"/>
      <c r="K25" s="35"/>
      <c r="L25" s="35"/>
    </row>
    <row r="26" spans="1:12" s="25" customFormat="1" ht="12.75">
      <c r="A26" s="35"/>
      <c r="B26" s="35"/>
      <c r="C26" s="35"/>
      <c r="D26" s="35"/>
      <c r="E26" s="10"/>
      <c r="F26" s="10"/>
      <c r="G26" s="10"/>
      <c r="H26" s="10"/>
      <c r="I26" s="10"/>
      <c r="J26" s="35"/>
      <c r="K26" s="35"/>
      <c r="L26" s="35"/>
    </row>
    <row r="27" spans="1:12" s="25" customFormat="1" ht="12.75">
      <c r="A27" s="35"/>
      <c r="B27" s="8" t="s">
        <v>58</v>
      </c>
      <c r="C27" s="267" t="s">
        <v>59</v>
      </c>
      <c r="D27" s="267"/>
      <c r="E27" s="267"/>
      <c r="F27" s="10"/>
      <c r="G27" s="10"/>
      <c r="H27" s="10"/>
      <c r="I27" s="10"/>
      <c r="J27" s="35"/>
      <c r="K27" s="35"/>
      <c r="L27" s="35"/>
    </row>
    <row r="28" spans="1:12" s="25" customFormat="1" ht="12.75">
      <c r="A28" s="35"/>
      <c r="B28" s="8" t="s">
        <v>60</v>
      </c>
      <c r="C28" s="9"/>
      <c r="D28" s="7" t="s">
        <v>61</v>
      </c>
      <c r="E28" s="10"/>
      <c r="F28" s="10"/>
      <c r="G28" s="10"/>
      <c r="H28" s="10"/>
      <c r="I28" s="10"/>
      <c r="J28" s="35"/>
      <c r="K28" s="35"/>
      <c r="L28" s="35"/>
    </row>
    <row r="29" spans="1:12" ht="12.75">
      <c r="A29" s="35"/>
      <c r="B29" s="35"/>
      <c r="C29" s="35"/>
      <c r="D29" s="35"/>
      <c r="E29" s="10"/>
      <c r="F29" s="10"/>
      <c r="G29" s="10"/>
      <c r="H29" s="10"/>
      <c r="I29" s="10"/>
      <c r="J29" s="83"/>
      <c r="K29" s="35"/>
      <c r="L29" s="35"/>
    </row>
    <row r="30" spans="1:12" ht="12.75">
      <c r="A30" s="35"/>
      <c r="B30" s="35"/>
      <c r="C30" s="35"/>
      <c r="D30" s="35"/>
      <c r="E30" s="10"/>
      <c r="F30" s="10"/>
      <c r="G30" s="10"/>
      <c r="H30" s="10"/>
      <c r="I30" s="10"/>
      <c r="J30" s="35"/>
      <c r="K30" s="35"/>
      <c r="L30" s="35"/>
    </row>
    <row r="31" spans="1:12" s="25" customFormat="1" ht="12.75">
      <c r="A31" s="35"/>
      <c r="B31" s="35"/>
      <c r="C31" s="35"/>
      <c r="D31" s="35"/>
      <c r="E31" s="10"/>
      <c r="F31" s="10"/>
      <c r="G31" s="10"/>
      <c r="H31" s="10"/>
      <c r="I31" s="10"/>
      <c r="J31" s="35"/>
      <c r="K31" s="35"/>
      <c r="L31" s="35"/>
    </row>
    <row r="32" spans="1:12" s="25" customFormat="1" ht="12.75">
      <c r="A32" s="35"/>
      <c r="B32" s="35"/>
      <c r="C32" s="35"/>
      <c r="D32" s="35"/>
      <c r="E32" s="10"/>
      <c r="F32" s="10"/>
      <c r="G32" s="10"/>
      <c r="H32" s="10"/>
      <c r="I32" s="10"/>
      <c r="J32" s="35"/>
      <c r="K32" s="35"/>
      <c r="L32" s="35"/>
    </row>
    <row r="33" spans="1:12" ht="12.75">
      <c r="A33" s="35"/>
      <c r="B33" s="35"/>
      <c r="C33" s="35"/>
      <c r="D33" s="35"/>
      <c r="E33" s="10"/>
      <c r="F33" s="10"/>
      <c r="G33" s="10"/>
      <c r="H33" s="10"/>
      <c r="I33" s="10"/>
      <c r="J33" s="35"/>
      <c r="K33" s="35"/>
      <c r="L33" s="35"/>
    </row>
    <row r="34" spans="1:12" ht="12.75">
      <c r="A34" s="35"/>
      <c r="B34" s="35"/>
      <c r="C34" s="35"/>
      <c r="D34" s="35"/>
      <c r="E34" s="10"/>
      <c r="F34" s="10"/>
      <c r="G34" s="10"/>
      <c r="H34" s="10"/>
      <c r="I34" s="10"/>
      <c r="J34" s="35"/>
      <c r="K34" s="35"/>
      <c r="L34" s="35"/>
    </row>
    <row r="35" spans="1:12" ht="12.75">
      <c r="A35" s="35"/>
      <c r="B35" s="35"/>
      <c r="C35" s="35"/>
      <c r="D35" s="35"/>
      <c r="E35" s="10"/>
      <c r="F35" s="10"/>
      <c r="G35" s="10"/>
      <c r="H35" s="10"/>
      <c r="I35" s="10"/>
      <c r="J35" s="35"/>
      <c r="K35" s="35"/>
      <c r="L35" s="35"/>
    </row>
    <row r="36" spans="1:12" ht="12.75">
      <c r="A36" s="35"/>
      <c r="B36" s="35"/>
      <c r="C36" s="35"/>
      <c r="D36" s="35"/>
      <c r="E36" s="10"/>
      <c r="F36" s="10"/>
      <c r="G36" s="10"/>
      <c r="H36" s="10"/>
      <c r="I36" s="10"/>
      <c r="J36" s="35"/>
      <c r="K36" s="35"/>
      <c r="L36" s="35"/>
    </row>
    <row r="37" spans="1:12" ht="12.75">
      <c r="A37" s="35"/>
      <c r="B37" s="35"/>
      <c r="C37" s="35"/>
      <c r="D37" s="35"/>
      <c r="E37" s="10"/>
      <c r="F37" s="10"/>
      <c r="G37" s="10"/>
      <c r="H37" s="10"/>
      <c r="I37" s="10"/>
      <c r="J37" s="35"/>
      <c r="K37" s="35"/>
      <c r="L37" s="35"/>
    </row>
    <row r="38" spans="1:12" ht="12.75">
      <c r="A38" s="35"/>
      <c r="B38" s="35"/>
      <c r="C38" s="35"/>
      <c r="D38" s="35"/>
      <c r="E38" s="10"/>
      <c r="F38" s="10"/>
      <c r="G38" s="10"/>
      <c r="H38" s="10"/>
      <c r="I38" s="10"/>
      <c r="J38" s="35"/>
      <c r="K38" s="35"/>
      <c r="L38" s="35"/>
    </row>
    <row r="39" spans="1:12" ht="12.75">
      <c r="A39" s="35"/>
      <c r="B39" s="35"/>
      <c r="C39" s="35"/>
      <c r="D39" s="35"/>
      <c r="E39" s="10"/>
      <c r="F39" s="10"/>
      <c r="G39" s="10"/>
      <c r="H39" s="10"/>
      <c r="I39" s="10"/>
      <c r="J39" s="35"/>
      <c r="K39" s="35"/>
      <c r="L39" s="35"/>
    </row>
    <row r="40" spans="1:12" ht="12.75">
      <c r="A40" s="35"/>
      <c r="B40" s="35"/>
      <c r="C40" s="35"/>
      <c r="D40" s="35"/>
      <c r="E40" s="10"/>
      <c r="F40" s="10"/>
      <c r="G40" s="10"/>
      <c r="H40" s="10"/>
      <c r="I40" s="10"/>
      <c r="J40" s="35"/>
      <c r="K40" s="35"/>
      <c r="L40" s="35"/>
    </row>
    <row r="41" spans="1:12" ht="12.75">
      <c r="A41" s="35"/>
      <c r="B41" s="35"/>
      <c r="C41" s="35"/>
      <c r="D41" s="35"/>
      <c r="E41" s="10"/>
      <c r="F41" s="10"/>
      <c r="G41" s="10"/>
      <c r="H41" s="10"/>
      <c r="I41" s="10"/>
      <c r="J41" s="35"/>
      <c r="K41" s="35"/>
      <c r="L41" s="35"/>
    </row>
    <row r="42" spans="1:12" ht="12.75">
      <c r="A42" s="35"/>
      <c r="B42" s="35"/>
      <c r="C42" s="35"/>
      <c r="D42" s="35"/>
      <c r="E42" s="10"/>
      <c r="F42" s="10"/>
      <c r="G42" s="10"/>
      <c r="H42" s="10"/>
      <c r="I42" s="10"/>
      <c r="J42" s="35"/>
      <c r="K42" s="35"/>
      <c r="L42" s="35"/>
    </row>
    <row r="43" spans="1:12" ht="12.75">
      <c r="A43" s="35"/>
      <c r="B43" s="35"/>
      <c r="C43" s="35"/>
      <c r="D43" s="35"/>
      <c r="E43" s="10"/>
      <c r="F43" s="10"/>
      <c r="G43" s="10"/>
      <c r="H43" s="10"/>
      <c r="I43" s="10"/>
      <c r="J43" s="35"/>
      <c r="K43" s="35"/>
      <c r="L43" s="35"/>
    </row>
    <row r="44" spans="1:12" ht="12.75">
      <c r="A44" s="35"/>
      <c r="B44" s="35"/>
      <c r="C44" s="35"/>
      <c r="D44" s="35"/>
      <c r="E44" s="10"/>
      <c r="F44" s="10"/>
      <c r="G44" s="10"/>
      <c r="H44" s="10"/>
      <c r="I44" s="10"/>
      <c r="J44" s="35"/>
      <c r="K44" s="35"/>
      <c r="L44" s="35"/>
    </row>
    <row r="45" spans="1:12" ht="12.75">
      <c r="A45" s="35"/>
      <c r="B45" s="35"/>
      <c r="C45" s="35"/>
      <c r="D45" s="35"/>
      <c r="E45" s="10"/>
      <c r="F45" s="10"/>
      <c r="G45" s="10"/>
      <c r="H45" s="10"/>
      <c r="I45" s="10"/>
      <c r="J45" s="35"/>
      <c r="K45" s="35"/>
      <c r="L45" s="35"/>
    </row>
    <row r="46" spans="1:12" ht="12.75">
      <c r="A46" s="35"/>
      <c r="B46" s="35"/>
      <c r="C46" s="35"/>
      <c r="D46" s="35"/>
      <c r="E46" s="10"/>
      <c r="F46" s="10"/>
      <c r="G46" s="10"/>
      <c r="H46" s="10"/>
      <c r="I46" s="10"/>
      <c r="J46" s="35"/>
      <c r="K46" s="35"/>
      <c r="L46" s="35"/>
    </row>
    <row r="47" spans="1:12" ht="12.75">
      <c r="A47" s="35"/>
      <c r="B47" s="35"/>
      <c r="C47" s="35"/>
      <c r="D47" s="35"/>
      <c r="E47" s="10"/>
      <c r="F47" s="10"/>
      <c r="G47" s="10"/>
      <c r="H47" s="10"/>
      <c r="I47" s="10"/>
      <c r="J47" s="35"/>
      <c r="K47" s="35"/>
      <c r="L47" s="35"/>
    </row>
    <row r="48" spans="1:12" ht="12.75">
      <c r="A48" s="35"/>
      <c r="B48" s="35"/>
      <c r="C48" s="35"/>
      <c r="D48" s="35"/>
      <c r="E48" s="10"/>
      <c r="F48" s="10"/>
      <c r="G48" s="10"/>
      <c r="H48" s="10"/>
      <c r="I48" s="10"/>
      <c r="J48" s="35"/>
      <c r="K48" s="35"/>
      <c r="L48" s="35"/>
    </row>
    <row r="49" spans="1:12" ht="12.75">
      <c r="A49" s="35"/>
      <c r="B49" s="35"/>
      <c r="C49" s="35"/>
      <c r="D49" s="35"/>
      <c r="E49" s="10"/>
      <c r="F49" s="10"/>
      <c r="G49" s="10"/>
      <c r="H49" s="10"/>
      <c r="I49" s="10"/>
      <c r="J49" s="35"/>
      <c r="K49" s="35"/>
      <c r="L49" s="35"/>
    </row>
    <row r="50" spans="1:12" ht="12.75">
      <c r="A50" s="35"/>
      <c r="B50" s="35"/>
      <c r="C50" s="35"/>
      <c r="D50" s="35"/>
      <c r="E50" s="10"/>
      <c r="F50" s="10"/>
      <c r="G50" s="10"/>
      <c r="H50" s="10"/>
      <c r="I50" s="10"/>
      <c r="J50" s="35"/>
      <c r="K50" s="35"/>
      <c r="L50" s="35"/>
    </row>
    <row r="51" spans="1:12" ht="12.75">
      <c r="A51" s="35"/>
      <c r="B51" s="35"/>
      <c r="C51" s="35"/>
      <c r="D51" s="35"/>
      <c r="E51" s="10"/>
      <c r="F51" s="10"/>
      <c r="G51" s="10"/>
      <c r="H51" s="10"/>
      <c r="I51" s="10"/>
      <c r="J51" s="35"/>
      <c r="K51" s="35"/>
      <c r="L51" s="35"/>
    </row>
    <row r="52" spans="1:12" ht="12.75">
      <c r="A52" s="35"/>
      <c r="B52" s="35"/>
      <c r="C52" s="35"/>
      <c r="D52" s="35"/>
      <c r="E52" s="10"/>
      <c r="F52" s="10"/>
      <c r="G52" s="10"/>
      <c r="H52" s="10"/>
      <c r="I52" s="10"/>
      <c r="J52" s="35"/>
      <c r="K52" s="35"/>
      <c r="L52" s="35"/>
    </row>
    <row r="53" spans="1:12" ht="12.75">
      <c r="A53" s="35"/>
      <c r="B53" s="35"/>
      <c r="C53" s="35"/>
      <c r="D53" s="35"/>
      <c r="E53" s="10"/>
      <c r="F53" s="10"/>
      <c r="G53" s="10"/>
      <c r="H53" s="10"/>
      <c r="I53" s="10"/>
      <c r="J53" s="35"/>
      <c r="K53" s="35"/>
      <c r="L53" s="35"/>
    </row>
    <row r="54" spans="1:12" ht="12.75">
      <c r="A54" s="35"/>
      <c r="B54" s="35"/>
      <c r="C54" s="35"/>
      <c r="D54" s="35"/>
      <c r="E54" s="10"/>
      <c r="F54" s="10"/>
      <c r="G54" s="10"/>
      <c r="H54" s="10"/>
      <c r="I54" s="10"/>
      <c r="J54" s="35"/>
      <c r="K54" s="35"/>
      <c r="L54" s="35"/>
    </row>
    <row r="55" spans="1:12" ht="12.75">
      <c r="A55" s="35"/>
      <c r="B55" s="35"/>
      <c r="C55" s="35"/>
      <c r="D55" s="35"/>
      <c r="E55" s="10"/>
      <c r="F55" s="10"/>
      <c r="G55" s="10"/>
      <c r="H55" s="10"/>
      <c r="I55" s="10"/>
      <c r="J55" s="35"/>
      <c r="K55" s="35"/>
      <c r="L55" s="35"/>
    </row>
    <row r="56" spans="1:12" ht="12.75">
      <c r="A56" s="35"/>
      <c r="B56" s="35"/>
      <c r="C56" s="35"/>
      <c r="D56" s="35"/>
      <c r="E56" s="10"/>
      <c r="F56" s="10"/>
      <c r="G56" s="10"/>
      <c r="H56" s="10"/>
      <c r="I56" s="10"/>
      <c r="J56" s="35"/>
      <c r="K56" s="35"/>
      <c r="L56" s="35"/>
    </row>
    <row r="57" spans="1:12" ht="12.75">
      <c r="A57" s="35"/>
      <c r="B57" s="35"/>
      <c r="C57" s="35"/>
      <c r="D57" s="35"/>
      <c r="E57" s="10"/>
      <c r="F57" s="10"/>
      <c r="G57" s="10"/>
      <c r="H57" s="10"/>
      <c r="I57" s="10"/>
      <c r="J57" s="35"/>
      <c r="K57" s="35"/>
      <c r="L57" s="35"/>
    </row>
    <row r="58" spans="1:12" ht="12.75">
      <c r="A58" s="35"/>
      <c r="B58" s="35"/>
      <c r="C58" s="35"/>
      <c r="D58" s="35"/>
      <c r="E58" s="10"/>
      <c r="F58" s="10"/>
      <c r="G58" s="10"/>
      <c r="H58" s="10"/>
      <c r="I58" s="10"/>
      <c r="J58" s="35"/>
      <c r="K58" s="35"/>
      <c r="L58" s="35"/>
    </row>
    <row r="59" spans="1:12" ht="12.75">
      <c r="A59" s="35"/>
      <c r="B59" s="35"/>
      <c r="C59" s="35"/>
      <c r="D59" s="35"/>
      <c r="E59" s="10"/>
      <c r="F59" s="10"/>
      <c r="G59" s="10"/>
      <c r="H59" s="10"/>
      <c r="I59" s="10"/>
      <c r="J59" s="35"/>
      <c r="K59" s="35"/>
      <c r="L59" s="35"/>
    </row>
    <row r="60" spans="1:12" ht="12.75">
      <c r="A60" s="35"/>
      <c r="B60" s="35"/>
      <c r="C60" s="35"/>
      <c r="D60" s="35"/>
      <c r="E60" s="10"/>
      <c r="F60" s="10"/>
      <c r="G60" s="10"/>
      <c r="H60" s="10"/>
      <c r="I60" s="10"/>
      <c r="J60" s="35"/>
      <c r="K60" s="35"/>
      <c r="L60" s="35"/>
    </row>
    <row r="61" spans="1:12" ht="12.75">
      <c r="A61" s="35"/>
      <c r="B61" s="35"/>
      <c r="C61" s="35"/>
      <c r="D61" s="35"/>
      <c r="E61" s="10"/>
      <c r="F61" s="10"/>
      <c r="G61" s="10"/>
      <c r="H61" s="10"/>
      <c r="I61" s="10"/>
      <c r="J61" s="35"/>
      <c r="K61" s="35"/>
      <c r="L61" s="35"/>
    </row>
    <row r="62" spans="1:12" ht="12.75">
      <c r="A62" s="35"/>
      <c r="B62" s="35"/>
      <c r="C62" s="35"/>
      <c r="D62" s="35"/>
      <c r="E62" s="10"/>
      <c r="F62" s="10"/>
      <c r="G62" s="10"/>
      <c r="H62" s="10"/>
      <c r="I62" s="10"/>
      <c r="J62" s="35"/>
      <c r="K62" s="35"/>
      <c r="L62" s="35"/>
    </row>
    <row r="63" spans="1:12" ht="12.75">
      <c r="A63" s="35"/>
      <c r="B63" s="35"/>
      <c r="C63" s="35"/>
      <c r="D63" s="35"/>
      <c r="E63" s="10"/>
      <c r="F63" s="10"/>
      <c r="G63" s="10"/>
      <c r="H63" s="10"/>
      <c r="I63" s="10"/>
      <c r="J63" s="35"/>
      <c r="K63" s="35"/>
      <c r="L63" s="35"/>
    </row>
    <row r="64" spans="1:12" ht="12.75">
      <c r="A64" s="35"/>
      <c r="B64" s="35"/>
      <c r="C64" s="35"/>
      <c r="D64" s="35"/>
      <c r="E64" s="10"/>
      <c r="F64" s="10"/>
      <c r="G64" s="10"/>
      <c r="H64" s="10"/>
      <c r="I64" s="10"/>
      <c r="J64" s="35"/>
      <c r="K64" s="35"/>
      <c r="L64" s="35"/>
    </row>
    <row r="65" spans="1:12" ht="12.75">
      <c r="A65" s="35"/>
      <c r="B65" s="35"/>
      <c r="C65" s="35"/>
      <c r="D65" s="35"/>
      <c r="E65" s="10"/>
      <c r="F65" s="10"/>
      <c r="G65" s="10"/>
      <c r="H65" s="10"/>
      <c r="I65" s="10"/>
      <c r="J65" s="35"/>
      <c r="K65" s="35"/>
      <c r="L65" s="35"/>
    </row>
    <row r="66" spans="1:12" ht="12.75">
      <c r="A66" s="35"/>
      <c r="B66" s="35"/>
      <c r="C66" s="35"/>
      <c r="D66" s="35"/>
      <c r="E66" s="10"/>
      <c r="F66" s="10"/>
      <c r="G66" s="10"/>
      <c r="H66" s="10"/>
      <c r="I66" s="10"/>
      <c r="J66" s="35"/>
      <c r="K66" s="35"/>
      <c r="L66" s="35"/>
    </row>
    <row r="67" spans="1:12" ht="12.75">
      <c r="A67" s="35"/>
      <c r="B67" s="35"/>
      <c r="C67" s="35"/>
      <c r="D67" s="35"/>
      <c r="E67" s="10"/>
      <c r="F67" s="10"/>
      <c r="G67" s="10"/>
      <c r="H67" s="10"/>
      <c r="I67" s="10"/>
      <c r="J67" s="35"/>
      <c r="K67" s="35"/>
      <c r="L67" s="35"/>
    </row>
    <row r="68" spans="1:12" ht="12.75">
      <c r="A68" s="35"/>
      <c r="B68" s="35"/>
      <c r="C68" s="35"/>
      <c r="D68" s="35"/>
      <c r="E68" s="10"/>
      <c r="F68" s="10"/>
      <c r="G68" s="10"/>
      <c r="H68" s="10"/>
      <c r="I68" s="10"/>
      <c r="J68" s="35"/>
      <c r="K68" s="35"/>
      <c r="L68" s="35"/>
    </row>
    <row r="69" spans="1:12" ht="12.75">
      <c r="A69" s="35"/>
      <c r="B69" s="35"/>
      <c r="C69" s="35"/>
      <c r="D69" s="35"/>
      <c r="E69" s="10"/>
      <c r="F69" s="10"/>
      <c r="G69" s="10"/>
      <c r="H69" s="10"/>
      <c r="I69" s="10"/>
      <c r="J69" s="35"/>
      <c r="K69" s="35"/>
      <c r="L69" s="35"/>
    </row>
    <row r="70" spans="1:12" ht="12.75">
      <c r="A70" s="35"/>
      <c r="B70" s="35"/>
      <c r="C70" s="35"/>
      <c r="D70" s="35"/>
      <c r="E70" s="10"/>
      <c r="F70" s="10"/>
      <c r="G70" s="10"/>
      <c r="H70" s="10"/>
      <c r="I70" s="10"/>
      <c r="J70" s="35"/>
      <c r="K70" s="35"/>
      <c r="L70" s="35"/>
    </row>
    <row r="71" spans="1:12" ht="12.75">
      <c r="A71" s="35"/>
      <c r="B71" s="35"/>
      <c r="C71" s="35"/>
      <c r="D71" s="35"/>
      <c r="E71" s="10"/>
      <c r="F71" s="10"/>
      <c r="G71" s="10"/>
      <c r="H71" s="10"/>
      <c r="I71" s="10"/>
      <c r="J71" s="35"/>
      <c r="K71" s="35"/>
      <c r="L71" s="35"/>
    </row>
    <row r="72" spans="1:12" ht="12.75">
      <c r="A72" s="35"/>
      <c r="B72" s="35"/>
      <c r="C72" s="35"/>
      <c r="D72" s="35"/>
      <c r="E72" s="10"/>
      <c r="F72" s="10"/>
      <c r="G72" s="10"/>
      <c r="H72" s="10"/>
      <c r="I72" s="10"/>
      <c r="J72" s="35"/>
      <c r="K72" s="35"/>
      <c r="L72" s="35"/>
    </row>
    <row r="73" spans="1:12" ht="12.75">
      <c r="A73" s="35"/>
      <c r="B73" s="35"/>
      <c r="C73" s="35"/>
      <c r="D73" s="35"/>
      <c r="E73" s="10"/>
      <c r="F73" s="10"/>
      <c r="G73" s="10"/>
      <c r="H73" s="10"/>
      <c r="I73" s="10"/>
      <c r="J73" s="35"/>
      <c r="K73" s="35"/>
      <c r="L73" s="35"/>
    </row>
    <row r="74" spans="1:12" ht="12.75">
      <c r="A74" s="35"/>
      <c r="B74" s="35"/>
      <c r="C74" s="35"/>
      <c r="D74" s="35"/>
      <c r="E74" s="10"/>
      <c r="F74" s="10"/>
      <c r="G74" s="10"/>
      <c r="H74" s="10"/>
      <c r="I74" s="10"/>
      <c r="J74" s="35"/>
      <c r="K74" s="35"/>
      <c r="L74" s="35"/>
    </row>
    <row r="75" spans="1:12" ht="12.75">
      <c r="A75" s="35"/>
      <c r="B75" s="35"/>
      <c r="C75" s="35"/>
      <c r="D75" s="35"/>
      <c r="E75" s="10"/>
      <c r="F75" s="10"/>
      <c r="G75" s="10"/>
      <c r="H75" s="10"/>
      <c r="I75" s="10"/>
      <c r="J75" s="35"/>
      <c r="K75" s="35"/>
      <c r="L75" s="35"/>
    </row>
    <row r="76" spans="1:12" ht="12.75">
      <c r="A76" s="35"/>
      <c r="B76" s="35"/>
      <c r="C76" s="35"/>
      <c r="D76" s="35"/>
      <c r="E76" s="10"/>
      <c r="F76" s="10"/>
      <c r="G76" s="10"/>
      <c r="H76" s="10"/>
      <c r="I76" s="10"/>
      <c r="J76" s="35"/>
      <c r="K76" s="35"/>
      <c r="L76" s="35"/>
    </row>
    <row r="77" spans="1:12" ht="12.75">
      <c r="A77" s="35"/>
      <c r="B77" s="35"/>
      <c r="C77" s="35"/>
      <c r="D77" s="35"/>
      <c r="E77" s="10"/>
      <c r="F77" s="10"/>
      <c r="G77" s="10"/>
      <c r="H77" s="10"/>
      <c r="I77" s="10"/>
      <c r="J77" s="35"/>
      <c r="K77" s="35"/>
      <c r="L77" s="35"/>
    </row>
    <row r="78" spans="1:12" ht="12.75">
      <c r="A78" s="35"/>
      <c r="B78" s="35"/>
      <c r="C78" s="35"/>
      <c r="D78" s="35"/>
      <c r="E78" s="10"/>
      <c r="F78" s="10"/>
      <c r="G78" s="10"/>
      <c r="H78" s="10"/>
      <c r="I78" s="10"/>
      <c r="J78" s="35"/>
      <c r="K78" s="35"/>
      <c r="L78" s="35"/>
    </row>
    <row r="79" spans="1:12" ht="12.75">
      <c r="A79" s="35"/>
      <c r="B79" s="35"/>
      <c r="C79" s="35"/>
      <c r="D79" s="35"/>
      <c r="E79" s="10"/>
      <c r="F79" s="10"/>
      <c r="G79" s="10"/>
      <c r="H79" s="10"/>
      <c r="I79" s="10"/>
      <c r="J79" s="35"/>
      <c r="K79" s="35"/>
      <c r="L79" s="35"/>
    </row>
    <row r="80" spans="1:12" ht="12.75">
      <c r="A80" s="35"/>
      <c r="B80" s="35"/>
      <c r="C80" s="35"/>
      <c r="D80" s="35"/>
      <c r="E80" s="10"/>
      <c r="F80" s="10"/>
      <c r="G80" s="10"/>
      <c r="H80" s="10"/>
      <c r="I80" s="10"/>
      <c r="J80" s="35"/>
      <c r="K80" s="35"/>
      <c r="L80" s="35"/>
    </row>
    <row r="81" spans="1:12" ht="12.75">
      <c r="A81" s="35"/>
      <c r="B81" s="35"/>
      <c r="C81" s="35"/>
      <c r="D81" s="35"/>
      <c r="E81" s="10"/>
      <c r="F81" s="10"/>
      <c r="G81" s="10"/>
      <c r="H81" s="10"/>
      <c r="I81" s="10"/>
      <c r="J81" s="35"/>
      <c r="K81" s="35"/>
      <c r="L81" s="35"/>
    </row>
    <row r="82" spans="1:12" ht="12.75">
      <c r="A82" s="35"/>
      <c r="B82" s="35"/>
      <c r="C82" s="35"/>
      <c r="D82" s="35"/>
      <c r="E82" s="10"/>
      <c r="F82" s="10"/>
      <c r="G82" s="10"/>
      <c r="H82" s="10"/>
      <c r="I82" s="10"/>
      <c r="J82" s="35"/>
      <c r="K82" s="35"/>
      <c r="L82" s="35"/>
    </row>
    <row r="83" spans="1:12" ht="12.75">
      <c r="A83" s="35"/>
      <c r="B83" s="35"/>
      <c r="C83" s="35"/>
      <c r="D83" s="35"/>
      <c r="E83" s="10"/>
      <c r="F83" s="10"/>
      <c r="G83" s="10"/>
      <c r="H83" s="10"/>
      <c r="I83" s="10"/>
      <c r="J83" s="35"/>
      <c r="K83" s="35"/>
      <c r="L83" s="35"/>
    </row>
    <row r="84" spans="1:12" ht="12.75">
      <c r="A84" s="35"/>
      <c r="B84" s="35"/>
      <c r="C84" s="35"/>
      <c r="D84" s="35"/>
      <c r="E84" s="10"/>
      <c r="F84" s="10"/>
      <c r="G84" s="10"/>
      <c r="H84" s="10"/>
      <c r="I84" s="10"/>
      <c r="J84" s="35"/>
      <c r="K84" s="35"/>
      <c r="L84" s="35"/>
    </row>
    <row r="85" spans="1:12" ht="12.75">
      <c r="A85" s="35"/>
      <c r="B85" s="35"/>
      <c r="C85" s="35"/>
      <c r="D85" s="35"/>
      <c r="E85" s="10"/>
      <c r="F85" s="10"/>
      <c r="G85" s="10"/>
      <c r="H85" s="10"/>
      <c r="I85" s="10"/>
      <c r="J85" s="35"/>
      <c r="K85" s="35"/>
      <c r="L85" s="35"/>
    </row>
    <row r="86" spans="1:12" ht="12.75">
      <c r="A86" s="35"/>
      <c r="B86" s="35"/>
      <c r="C86" s="35"/>
      <c r="D86" s="35"/>
      <c r="E86" s="10"/>
      <c r="F86" s="10"/>
      <c r="G86" s="10"/>
      <c r="H86" s="10"/>
      <c r="I86" s="10"/>
      <c r="J86" s="35"/>
      <c r="K86" s="35"/>
      <c r="L86" s="35"/>
    </row>
    <row r="87" spans="1:12" ht="12.75">
      <c r="A87" s="35"/>
      <c r="B87" s="35"/>
      <c r="C87" s="35"/>
      <c r="D87" s="35"/>
      <c r="E87" s="10"/>
      <c r="F87" s="10"/>
      <c r="G87" s="10"/>
      <c r="H87" s="10"/>
      <c r="I87" s="10"/>
      <c r="J87" s="35"/>
      <c r="K87" s="35"/>
      <c r="L87" s="35"/>
    </row>
    <row r="88" spans="1:12" ht="12.75">
      <c r="A88" s="35"/>
      <c r="B88" s="35"/>
      <c r="C88" s="35"/>
      <c r="D88" s="35"/>
      <c r="E88" s="10"/>
      <c r="F88" s="10"/>
      <c r="G88" s="10"/>
      <c r="H88" s="10"/>
      <c r="I88" s="10"/>
      <c r="J88" s="35"/>
      <c r="K88" s="35"/>
      <c r="L88" s="35"/>
    </row>
    <row r="89" spans="1:12" ht="12.75">
      <c r="A89" s="35"/>
      <c r="B89" s="35"/>
      <c r="C89" s="35"/>
      <c r="D89" s="35"/>
      <c r="E89" s="10"/>
      <c r="F89" s="10"/>
      <c r="G89" s="10"/>
      <c r="H89" s="10"/>
      <c r="I89" s="10"/>
      <c r="J89" s="35"/>
      <c r="K89" s="35"/>
      <c r="L89" s="35"/>
    </row>
    <row r="90" spans="1:12" ht="12.75">
      <c r="A90" s="35"/>
      <c r="B90" s="35"/>
      <c r="C90" s="35"/>
      <c r="D90" s="35"/>
      <c r="E90" s="10"/>
      <c r="F90" s="10"/>
      <c r="G90" s="10"/>
      <c r="H90" s="10"/>
      <c r="I90" s="10"/>
      <c r="J90" s="35"/>
      <c r="K90" s="35"/>
      <c r="L90" s="35"/>
    </row>
    <row r="91" spans="1:12" ht="12.75">
      <c r="A91" s="35"/>
      <c r="B91" s="35"/>
      <c r="C91" s="35"/>
      <c r="D91" s="35"/>
      <c r="E91" s="10"/>
      <c r="F91" s="10"/>
      <c r="G91" s="10"/>
      <c r="H91" s="10"/>
      <c r="I91" s="10"/>
      <c r="J91" s="35"/>
      <c r="K91" s="35"/>
      <c r="L91" s="35"/>
    </row>
    <row r="92" spans="1:12" ht="12.75">
      <c r="A92" s="35"/>
      <c r="B92" s="35"/>
      <c r="C92" s="35"/>
      <c r="D92" s="35"/>
      <c r="E92" s="10"/>
      <c r="F92" s="10"/>
      <c r="G92" s="10"/>
      <c r="H92" s="10"/>
      <c r="I92" s="10"/>
      <c r="J92" s="35"/>
      <c r="K92" s="35"/>
      <c r="L92" s="35"/>
    </row>
    <row r="93" spans="1:12" ht="12.75">
      <c r="A93" s="35"/>
      <c r="B93" s="35"/>
      <c r="C93" s="35"/>
      <c r="D93" s="35"/>
      <c r="E93" s="10"/>
      <c r="F93" s="10"/>
      <c r="G93" s="10"/>
      <c r="H93" s="10"/>
      <c r="I93" s="10"/>
      <c r="J93" s="35"/>
      <c r="K93" s="35"/>
      <c r="L93" s="35"/>
    </row>
    <row r="94" spans="1:12" ht="12.75">
      <c r="A94" s="35"/>
      <c r="B94" s="35"/>
      <c r="C94" s="35"/>
      <c r="D94" s="35"/>
      <c r="E94" s="10"/>
      <c r="F94" s="10"/>
      <c r="G94" s="10"/>
      <c r="H94" s="10"/>
      <c r="I94" s="10"/>
      <c r="J94" s="35"/>
      <c r="K94" s="35"/>
      <c r="L94" s="35"/>
    </row>
    <row r="95" spans="1:12" ht="12.75">
      <c r="A95" s="35"/>
      <c r="B95" s="35"/>
      <c r="C95" s="35"/>
      <c r="D95" s="35"/>
      <c r="E95" s="10"/>
      <c r="F95" s="10"/>
      <c r="G95" s="10"/>
      <c r="H95" s="10"/>
      <c r="I95" s="10"/>
      <c r="J95" s="35"/>
      <c r="K95" s="35"/>
      <c r="L95" s="35"/>
    </row>
    <row r="96" spans="1:12" ht="12.75">
      <c r="A96" s="35"/>
      <c r="B96" s="35"/>
      <c r="C96" s="35"/>
      <c r="D96" s="35"/>
      <c r="E96" s="10"/>
      <c r="F96" s="10"/>
      <c r="G96" s="10"/>
      <c r="H96" s="10"/>
      <c r="I96" s="10"/>
      <c r="J96" s="35"/>
      <c r="K96" s="35"/>
      <c r="L96" s="35"/>
    </row>
    <row r="97" spans="1:12" ht="12.75">
      <c r="A97" s="35"/>
      <c r="B97" s="35"/>
      <c r="C97" s="35"/>
      <c r="D97" s="35"/>
      <c r="E97" s="10"/>
      <c r="F97" s="10"/>
      <c r="G97" s="10"/>
      <c r="H97" s="10"/>
      <c r="I97" s="10"/>
      <c r="J97" s="35"/>
      <c r="K97" s="35"/>
      <c r="L97" s="35"/>
    </row>
    <row r="98" spans="1:12" ht="12.75">
      <c r="A98" s="35"/>
      <c r="B98" s="35"/>
      <c r="C98" s="35"/>
      <c r="D98" s="35"/>
      <c r="E98" s="10"/>
      <c r="F98" s="10"/>
      <c r="G98" s="10"/>
      <c r="H98" s="10"/>
      <c r="I98" s="10"/>
      <c r="J98" s="35"/>
      <c r="K98" s="35"/>
      <c r="L98" s="35"/>
    </row>
    <row r="99" spans="1:12" ht="12.75">
      <c r="A99" s="35"/>
      <c r="B99" s="35"/>
      <c r="C99" s="35"/>
      <c r="D99" s="35"/>
      <c r="E99" s="10"/>
      <c r="F99" s="10"/>
      <c r="G99" s="10"/>
      <c r="H99" s="10"/>
      <c r="I99" s="10"/>
      <c r="J99" s="35"/>
      <c r="K99" s="35"/>
      <c r="L99" s="35"/>
    </row>
    <row r="100" spans="1:12" ht="12.75">
      <c r="A100" s="35"/>
      <c r="B100" s="35"/>
      <c r="C100" s="35"/>
      <c r="D100" s="35"/>
      <c r="E100" s="10"/>
      <c r="F100" s="10"/>
      <c r="G100" s="10"/>
      <c r="H100" s="10"/>
      <c r="I100" s="10"/>
      <c r="J100" s="35"/>
      <c r="K100" s="35"/>
      <c r="L100" s="35"/>
    </row>
    <row r="101" spans="1:12" ht="12.75">
      <c r="A101" s="35"/>
      <c r="B101" s="35"/>
      <c r="C101" s="35"/>
      <c r="D101" s="35"/>
      <c r="E101" s="10"/>
      <c r="F101" s="10"/>
      <c r="G101" s="10"/>
      <c r="H101" s="10"/>
      <c r="I101" s="10"/>
      <c r="J101" s="35"/>
      <c r="K101" s="35"/>
      <c r="L101" s="35"/>
    </row>
    <row r="102" spans="1:12" ht="12.75">
      <c r="A102" s="35"/>
      <c r="B102" s="35"/>
      <c r="C102" s="35"/>
      <c r="D102" s="35"/>
      <c r="E102" s="10"/>
      <c r="F102" s="10"/>
      <c r="G102" s="10"/>
      <c r="H102" s="10"/>
      <c r="I102" s="10"/>
      <c r="J102" s="35"/>
      <c r="K102" s="35"/>
      <c r="L102" s="35"/>
    </row>
    <row r="103" spans="1:12" ht="12.75">
      <c r="A103" s="35"/>
      <c r="B103" s="35"/>
      <c r="C103" s="35"/>
      <c r="D103" s="35"/>
      <c r="E103" s="10"/>
      <c r="F103" s="10"/>
      <c r="G103" s="10"/>
      <c r="H103" s="10"/>
      <c r="I103" s="10"/>
      <c r="J103" s="35"/>
      <c r="K103" s="35"/>
      <c r="L103" s="35"/>
    </row>
  </sheetData>
  <sheetProtection selectLockedCells="1" selectUnlockedCells="1"/>
  <mergeCells count="7">
    <mergeCell ref="C27:E27"/>
    <mergeCell ref="D1:F1"/>
    <mergeCell ref="I1:J1"/>
    <mergeCell ref="A2:B2"/>
    <mergeCell ref="D2:F2"/>
    <mergeCell ref="C3:G3"/>
    <mergeCell ref="B23:E23"/>
  </mergeCells>
  <printOptions/>
  <pageMargins left="0.7086614173228347" right="0.7086614173228347" top="0.7480314960629921" bottom="0.7480314960629921" header="0.5118110236220472" footer="0.5118110236220472"/>
  <pageSetup fitToHeight="0" fitToWidth="1" horizontalDpi="300" verticalDpi="300" orientation="landscape" paperSize="9" scale="99" r:id="rId1"/>
  <headerFooter alignWithMargins="0">
    <oddHeader>&amp;LMCM/WSM/ZP8/2023</oddHeader>
  </headerFooter>
</worksheet>
</file>

<file path=xl/worksheets/sheet14.xml><?xml version="1.0" encoding="utf-8"?>
<worksheet xmlns="http://schemas.openxmlformats.org/spreadsheetml/2006/main" xmlns:r="http://schemas.openxmlformats.org/officeDocument/2006/relationships">
  <dimension ref="A1:L40"/>
  <sheetViews>
    <sheetView zoomScale="120" zoomScaleNormal="120" zoomScalePageLayoutView="0" workbookViewId="0" topLeftCell="A29">
      <selection activeCell="M6" sqref="M6"/>
    </sheetView>
  </sheetViews>
  <sheetFormatPr defaultColWidth="11.57421875" defaultRowHeight="12.75"/>
  <cols>
    <col min="1" max="1" width="4.7109375" style="1" customWidth="1"/>
    <col min="2" max="2" width="30.00390625" style="0" customWidth="1"/>
    <col min="3" max="3" width="9.57421875" style="0" customWidth="1"/>
    <col min="4" max="10" width="11.57421875" style="0" customWidth="1"/>
    <col min="11" max="11" width="11.57421875" style="151" customWidth="1"/>
  </cols>
  <sheetData>
    <row r="1" spans="1:11" ht="13.5">
      <c r="A1" s="294"/>
      <c r="B1" s="294"/>
      <c r="C1" s="35"/>
      <c r="D1" s="269" t="s">
        <v>520</v>
      </c>
      <c r="E1" s="269"/>
      <c r="F1" s="269"/>
      <c r="G1" s="42"/>
      <c r="H1" s="42"/>
      <c r="I1" s="42"/>
      <c r="J1" s="270" t="s">
        <v>352</v>
      </c>
      <c r="K1" s="270"/>
    </row>
    <row r="2" spans="1:11" ht="12.75" customHeight="1">
      <c r="A2" s="271"/>
      <c r="B2" s="271"/>
      <c r="C2" s="35"/>
      <c r="D2" s="272" t="s">
        <v>373</v>
      </c>
      <c r="E2" s="272"/>
      <c r="F2" s="272"/>
      <c r="G2" s="42"/>
      <c r="H2" s="42"/>
      <c r="I2" s="42"/>
      <c r="J2" s="42"/>
      <c r="K2" s="167"/>
    </row>
    <row r="3" spans="1:11" ht="30">
      <c r="A3" s="108" t="s">
        <v>62</v>
      </c>
      <c r="B3" s="109" t="s">
        <v>3</v>
      </c>
      <c r="C3" s="109" t="s">
        <v>4</v>
      </c>
      <c r="D3" s="109" t="s">
        <v>5</v>
      </c>
      <c r="E3" s="109" t="s">
        <v>6</v>
      </c>
      <c r="F3" s="110" t="s">
        <v>348</v>
      </c>
      <c r="G3" s="110" t="s">
        <v>8</v>
      </c>
      <c r="H3" s="110" t="s">
        <v>235</v>
      </c>
      <c r="I3" s="110" t="s">
        <v>64</v>
      </c>
      <c r="J3" s="110" t="s">
        <v>11</v>
      </c>
      <c r="K3" s="168" t="s">
        <v>12</v>
      </c>
    </row>
    <row r="4" spans="1:11" ht="30">
      <c r="A4" s="111" t="s">
        <v>13</v>
      </c>
      <c r="B4" s="112" t="s">
        <v>236</v>
      </c>
      <c r="C4" s="84" t="s">
        <v>237</v>
      </c>
      <c r="D4" s="84">
        <v>1</v>
      </c>
      <c r="E4" s="84">
        <v>40</v>
      </c>
      <c r="F4" s="113"/>
      <c r="G4" s="113">
        <f aca="true" t="shared" si="0" ref="G4:G32">F4*E4</f>
        <v>0</v>
      </c>
      <c r="H4" s="113">
        <f aca="true" t="shared" si="1" ref="H4:H32">F4*0.08</f>
        <v>0</v>
      </c>
      <c r="I4" s="113">
        <f aca="true" t="shared" si="2" ref="I4:I32">H4+F4</f>
        <v>0</v>
      </c>
      <c r="J4" s="113">
        <f aca="true" t="shared" si="3" ref="J4:J32">I4*E4</f>
        <v>0</v>
      </c>
      <c r="K4" s="169"/>
    </row>
    <row r="5" spans="1:11" s="151" customFormat="1" ht="91.5">
      <c r="A5" s="164" t="s">
        <v>16</v>
      </c>
      <c r="B5" s="157" t="s">
        <v>337</v>
      </c>
      <c r="C5" s="165" t="s">
        <v>41</v>
      </c>
      <c r="D5" s="165">
        <v>10</v>
      </c>
      <c r="E5" s="165">
        <v>20</v>
      </c>
      <c r="F5" s="160"/>
      <c r="G5" s="160">
        <f t="shared" si="0"/>
        <v>0</v>
      </c>
      <c r="H5" s="160">
        <f t="shared" si="1"/>
        <v>0</v>
      </c>
      <c r="I5" s="160">
        <f t="shared" si="2"/>
        <v>0</v>
      </c>
      <c r="J5" s="160">
        <f t="shared" si="3"/>
        <v>0</v>
      </c>
      <c r="K5" s="166"/>
    </row>
    <row r="6" spans="1:11" s="151" customFormat="1" ht="91.5">
      <c r="A6" s="164" t="s">
        <v>18</v>
      </c>
      <c r="B6" s="157" t="s">
        <v>338</v>
      </c>
      <c r="C6" s="165" t="s">
        <v>238</v>
      </c>
      <c r="D6" s="165">
        <v>10</v>
      </c>
      <c r="E6" s="165">
        <v>40</v>
      </c>
      <c r="F6" s="160"/>
      <c r="G6" s="160">
        <f t="shared" si="0"/>
        <v>0</v>
      </c>
      <c r="H6" s="160">
        <f t="shared" si="1"/>
        <v>0</v>
      </c>
      <c r="I6" s="160">
        <f t="shared" si="2"/>
        <v>0</v>
      </c>
      <c r="J6" s="160">
        <f t="shared" si="3"/>
        <v>0</v>
      </c>
      <c r="K6" s="166"/>
    </row>
    <row r="7" spans="1:11" s="151" customFormat="1" ht="91.5">
      <c r="A7" s="164" t="s">
        <v>20</v>
      </c>
      <c r="B7" s="157" t="s">
        <v>339</v>
      </c>
      <c r="C7" s="165" t="s">
        <v>145</v>
      </c>
      <c r="D7" s="165">
        <v>5</v>
      </c>
      <c r="E7" s="165">
        <v>10</v>
      </c>
      <c r="F7" s="160"/>
      <c r="G7" s="160">
        <f t="shared" si="0"/>
        <v>0</v>
      </c>
      <c r="H7" s="160">
        <f t="shared" si="1"/>
        <v>0</v>
      </c>
      <c r="I7" s="160">
        <f t="shared" si="2"/>
        <v>0</v>
      </c>
      <c r="J7" s="160">
        <f t="shared" si="3"/>
        <v>0</v>
      </c>
      <c r="K7" s="166"/>
    </row>
    <row r="8" spans="1:11" ht="81">
      <c r="A8" s="111" t="s">
        <v>23</v>
      </c>
      <c r="B8" s="114" t="s">
        <v>349</v>
      </c>
      <c r="C8" s="115" t="s">
        <v>41</v>
      </c>
      <c r="D8" s="115">
        <v>10</v>
      </c>
      <c r="E8" s="115">
        <v>20</v>
      </c>
      <c r="F8" s="113"/>
      <c r="G8" s="113">
        <f t="shared" si="0"/>
        <v>0</v>
      </c>
      <c r="H8" s="113">
        <f t="shared" si="1"/>
        <v>0</v>
      </c>
      <c r="I8" s="113">
        <f t="shared" si="2"/>
        <v>0</v>
      </c>
      <c r="J8" s="113">
        <f t="shared" si="3"/>
        <v>0</v>
      </c>
      <c r="K8" s="166"/>
    </row>
    <row r="9" spans="1:11" ht="81">
      <c r="A9" s="111" t="s">
        <v>25</v>
      </c>
      <c r="B9" s="114" t="s">
        <v>349</v>
      </c>
      <c r="C9" s="115" t="s">
        <v>55</v>
      </c>
      <c r="D9" s="115">
        <v>10</v>
      </c>
      <c r="E9" s="115">
        <v>30</v>
      </c>
      <c r="F9" s="113"/>
      <c r="G9" s="113">
        <f t="shared" si="0"/>
        <v>0</v>
      </c>
      <c r="H9" s="113">
        <f t="shared" si="1"/>
        <v>0</v>
      </c>
      <c r="I9" s="113">
        <f t="shared" si="2"/>
        <v>0</v>
      </c>
      <c r="J9" s="113">
        <f t="shared" si="3"/>
        <v>0</v>
      </c>
      <c r="K9" s="166"/>
    </row>
    <row r="10" spans="1:11" ht="81">
      <c r="A10" s="111" t="s">
        <v>27</v>
      </c>
      <c r="B10" s="114" t="s">
        <v>349</v>
      </c>
      <c r="C10" s="115" t="s">
        <v>145</v>
      </c>
      <c r="D10" s="115">
        <v>5</v>
      </c>
      <c r="E10" s="115">
        <v>30</v>
      </c>
      <c r="F10" s="113"/>
      <c r="G10" s="113">
        <f t="shared" si="0"/>
        <v>0</v>
      </c>
      <c r="H10" s="113">
        <f t="shared" si="1"/>
        <v>0</v>
      </c>
      <c r="I10" s="113">
        <f t="shared" si="2"/>
        <v>0</v>
      </c>
      <c r="J10" s="113">
        <f t="shared" si="3"/>
        <v>0</v>
      </c>
      <c r="K10" s="166"/>
    </row>
    <row r="11" spans="1:11" ht="81">
      <c r="A11" s="111" t="s">
        <v>30</v>
      </c>
      <c r="B11" s="114" t="s">
        <v>349</v>
      </c>
      <c r="C11" s="116" t="s">
        <v>239</v>
      </c>
      <c r="D11" s="115">
        <v>5</v>
      </c>
      <c r="E11" s="115">
        <v>10</v>
      </c>
      <c r="F11" s="113"/>
      <c r="G11" s="113">
        <f t="shared" si="0"/>
        <v>0</v>
      </c>
      <c r="H11" s="113">
        <f t="shared" si="1"/>
        <v>0</v>
      </c>
      <c r="I11" s="113">
        <f t="shared" si="2"/>
        <v>0</v>
      </c>
      <c r="J11" s="113">
        <f t="shared" si="3"/>
        <v>0</v>
      </c>
      <c r="K11" s="166"/>
    </row>
    <row r="12" spans="1:11" ht="111.75">
      <c r="A12" s="111" t="s">
        <v>32</v>
      </c>
      <c r="B12" s="114" t="s">
        <v>240</v>
      </c>
      <c r="C12" s="115" t="s">
        <v>241</v>
      </c>
      <c r="D12" s="115">
        <v>10</v>
      </c>
      <c r="E12" s="115">
        <v>10</v>
      </c>
      <c r="F12" s="113"/>
      <c r="G12" s="113">
        <f t="shared" si="0"/>
        <v>0</v>
      </c>
      <c r="H12" s="113">
        <f t="shared" si="1"/>
        <v>0</v>
      </c>
      <c r="I12" s="113">
        <f t="shared" si="2"/>
        <v>0</v>
      </c>
      <c r="J12" s="113">
        <f t="shared" si="3"/>
        <v>0</v>
      </c>
      <c r="K12" s="166"/>
    </row>
    <row r="13" spans="1:11" ht="111.75">
      <c r="A13" s="111" t="s">
        <v>35</v>
      </c>
      <c r="B13" s="114" t="s">
        <v>240</v>
      </c>
      <c r="C13" s="117" t="s">
        <v>242</v>
      </c>
      <c r="D13" s="117">
        <v>10</v>
      </c>
      <c r="E13" s="117">
        <v>5</v>
      </c>
      <c r="F13" s="113"/>
      <c r="G13" s="113">
        <f t="shared" si="0"/>
        <v>0</v>
      </c>
      <c r="H13" s="113">
        <f t="shared" si="1"/>
        <v>0</v>
      </c>
      <c r="I13" s="113">
        <f t="shared" si="2"/>
        <v>0</v>
      </c>
      <c r="J13" s="113">
        <f t="shared" si="3"/>
        <v>0</v>
      </c>
      <c r="K13" s="166"/>
    </row>
    <row r="14" spans="1:11" ht="111.75">
      <c r="A14" s="111" t="s">
        <v>37</v>
      </c>
      <c r="B14" s="114" t="s">
        <v>240</v>
      </c>
      <c r="C14" s="118" t="s">
        <v>243</v>
      </c>
      <c r="D14" s="117">
        <v>10</v>
      </c>
      <c r="E14" s="117">
        <v>1</v>
      </c>
      <c r="F14" s="113"/>
      <c r="G14" s="113">
        <f t="shared" si="0"/>
        <v>0</v>
      </c>
      <c r="H14" s="113">
        <f t="shared" si="1"/>
        <v>0</v>
      </c>
      <c r="I14" s="113">
        <f t="shared" si="2"/>
        <v>0</v>
      </c>
      <c r="J14" s="113">
        <f t="shared" si="3"/>
        <v>0</v>
      </c>
      <c r="K14" s="166"/>
    </row>
    <row r="15" spans="1:11" ht="91.5">
      <c r="A15" s="111" t="s">
        <v>39</v>
      </c>
      <c r="B15" s="114" t="s">
        <v>244</v>
      </c>
      <c r="C15" s="117" t="s">
        <v>159</v>
      </c>
      <c r="D15" s="117">
        <v>5</v>
      </c>
      <c r="E15" s="117">
        <v>20</v>
      </c>
      <c r="F15" s="113"/>
      <c r="G15" s="113">
        <f t="shared" si="0"/>
        <v>0</v>
      </c>
      <c r="H15" s="113">
        <f t="shared" si="1"/>
        <v>0</v>
      </c>
      <c r="I15" s="113">
        <f t="shared" si="2"/>
        <v>0</v>
      </c>
      <c r="J15" s="113">
        <f t="shared" si="3"/>
        <v>0</v>
      </c>
      <c r="K15" s="166"/>
    </row>
    <row r="16" spans="1:11" ht="91.5">
      <c r="A16" s="111" t="s">
        <v>42</v>
      </c>
      <c r="B16" s="114" t="s">
        <v>244</v>
      </c>
      <c r="C16" s="117" t="s">
        <v>55</v>
      </c>
      <c r="D16" s="117">
        <v>5</v>
      </c>
      <c r="E16" s="117">
        <v>20</v>
      </c>
      <c r="F16" s="113"/>
      <c r="G16" s="113">
        <f t="shared" si="0"/>
        <v>0</v>
      </c>
      <c r="H16" s="113">
        <f t="shared" si="1"/>
        <v>0</v>
      </c>
      <c r="I16" s="113">
        <f t="shared" si="2"/>
        <v>0</v>
      </c>
      <c r="J16" s="113">
        <f t="shared" si="3"/>
        <v>0</v>
      </c>
      <c r="K16" s="166"/>
    </row>
    <row r="17" spans="1:11" ht="91.5">
      <c r="A17" s="111" t="s">
        <v>45</v>
      </c>
      <c r="B17" s="114" t="s">
        <v>244</v>
      </c>
      <c r="C17" s="117" t="s">
        <v>145</v>
      </c>
      <c r="D17" s="117">
        <v>5</v>
      </c>
      <c r="E17" s="117">
        <v>15</v>
      </c>
      <c r="F17" s="113"/>
      <c r="G17" s="113">
        <f t="shared" si="0"/>
        <v>0</v>
      </c>
      <c r="H17" s="113">
        <f t="shared" si="1"/>
        <v>0</v>
      </c>
      <c r="I17" s="113">
        <f t="shared" si="2"/>
        <v>0</v>
      </c>
      <c r="J17" s="113">
        <f t="shared" si="3"/>
        <v>0</v>
      </c>
      <c r="K17" s="166"/>
    </row>
    <row r="18" spans="1:11" ht="91.5">
      <c r="A18" s="111" t="s">
        <v>48</v>
      </c>
      <c r="B18" s="114" t="s">
        <v>245</v>
      </c>
      <c r="C18" s="117" t="s">
        <v>246</v>
      </c>
      <c r="D18" s="117">
        <v>5</v>
      </c>
      <c r="E18" s="117">
        <v>10</v>
      </c>
      <c r="F18" s="113"/>
      <c r="G18" s="113">
        <f t="shared" si="0"/>
        <v>0</v>
      </c>
      <c r="H18" s="113">
        <f t="shared" si="1"/>
        <v>0</v>
      </c>
      <c r="I18" s="113">
        <f t="shared" si="2"/>
        <v>0</v>
      </c>
      <c r="J18" s="113">
        <f t="shared" si="3"/>
        <v>0</v>
      </c>
      <c r="K18" s="166"/>
    </row>
    <row r="19" spans="1:11" ht="91.5">
      <c r="A19" s="111" t="s">
        <v>50</v>
      </c>
      <c r="B19" s="114" t="s">
        <v>245</v>
      </c>
      <c r="C19" s="119" t="s">
        <v>55</v>
      </c>
      <c r="D19" s="117">
        <v>10</v>
      </c>
      <c r="E19" s="117">
        <v>20</v>
      </c>
      <c r="F19" s="113"/>
      <c r="G19" s="113">
        <f t="shared" si="0"/>
        <v>0</v>
      </c>
      <c r="H19" s="113">
        <f t="shared" si="1"/>
        <v>0</v>
      </c>
      <c r="I19" s="113">
        <f t="shared" si="2"/>
        <v>0</v>
      </c>
      <c r="J19" s="113">
        <f t="shared" si="3"/>
        <v>0</v>
      </c>
      <c r="K19" s="166"/>
    </row>
    <row r="20" spans="1:11" s="151" customFormat="1" ht="81">
      <c r="A20" s="164" t="s">
        <v>53</v>
      </c>
      <c r="B20" s="157" t="s">
        <v>247</v>
      </c>
      <c r="C20" s="158" t="s">
        <v>248</v>
      </c>
      <c r="D20" s="159">
        <v>3</v>
      </c>
      <c r="E20" s="159">
        <v>10</v>
      </c>
      <c r="F20" s="160"/>
      <c r="G20" s="160">
        <f t="shared" si="0"/>
        <v>0</v>
      </c>
      <c r="H20" s="160">
        <f t="shared" si="1"/>
        <v>0</v>
      </c>
      <c r="I20" s="160">
        <f t="shared" si="2"/>
        <v>0</v>
      </c>
      <c r="J20" s="160">
        <f t="shared" si="3"/>
        <v>0</v>
      </c>
      <c r="K20" s="166"/>
    </row>
    <row r="21" spans="1:11" s="151" customFormat="1" ht="81">
      <c r="A21" s="164" t="s">
        <v>132</v>
      </c>
      <c r="B21" s="157" t="s">
        <v>247</v>
      </c>
      <c r="C21" s="158" t="s">
        <v>249</v>
      </c>
      <c r="D21" s="159">
        <v>3</v>
      </c>
      <c r="E21" s="159">
        <v>10</v>
      </c>
      <c r="F21" s="160"/>
      <c r="G21" s="160">
        <f t="shared" si="0"/>
        <v>0</v>
      </c>
      <c r="H21" s="160">
        <f t="shared" si="1"/>
        <v>0</v>
      </c>
      <c r="I21" s="160">
        <f t="shared" si="2"/>
        <v>0</v>
      </c>
      <c r="J21" s="160">
        <f t="shared" si="3"/>
        <v>0</v>
      </c>
      <c r="K21" s="166"/>
    </row>
    <row r="22" spans="1:11" s="151" customFormat="1" ht="81">
      <c r="A22" s="164" t="s">
        <v>133</v>
      </c>
      <c r="B22" s="157" t="s">
        <v>247</v>
      </c>
      <c r="C22" s="158" t="s">
        <v>250</v>
      </c>
      <c r="D22" s="159">
        <v>5</v>
      </c>
      <c r="E22" s="159">
        <v>10</v>
      </c>
      <c r="F22" s="160"/>
      <c r="G22" s="160">
        <f t="shared" si="0"/>
        <v>0</v>
      </c>
      <c r="H22" s="160">
        <f t="shared" si="1"/>
        <v>0</v>
      </c>
      <c r="I22" s="160">
        <f t="shared" si="2"/>
        <v>0</v>
      </c>
      <c r="J22" s="160">
        <f t="shared" si="3"/>
        <v>0</v>
      </c>
      <c r="K22" s="166"/>
    </row>
    <row r="23" spans="1:11" s="151" customFormat="1" ht="81">
      <c r="A23" s="164" t="s">
        <v>135</v>
      </c>
      <c r="B23" s="157" t="s">
        <v>247</v>
      </c>
      <c r="C23" s="158" t="s">
        <v>251</v>
      </c>
      <c r="D23" s="159">
        <v>5</v>
      </c>
      <c r="E23" s="159">
        <v>10</v>
      </c>
      <c r="F23" s="160"/>
      <c r="G23" s="160">
        <f t="shared" si="0"/>
        <v>0</v>
      </c>
      <c r="H23" s="160">
        <f t="shared" si="1"/>
        <v>0</v>
      </c>
      <c r="I23" s="160">
        <f t="shared" si="2"/>
        <v>0</v>
      </c>
      <c r="J23" s="160">
        <f t="shared" si="3"/>
        <v>0</v>
      </c>
      <c r="K23" s="166"/>
    </row>
    <row r="24" spans="1:11" s="151" customFormat="1" ht="81">
      <c r="A24" s="164" t="s">
        <v>138</v>
      </c>
      <c r="B24" s="157" t="s">
        <v>247</v>
      </c>
      <c r="C24" s="158" t="s">
        <v>350</v>
      </c>
      <c r="D24" s="159">
        <v>5</v>
      </c>
      <c r="E24" s="159">
        <v>20</v>
      </c>
      <c r="F24" s="160"/>
      <c r="G24" s="160">
        <f t="shared" si="0"/>
        <v>0</v>
      </c>
      <c r="H24" s="160">
        <f t="shared" si="1"/>
        <v>0</v>
      </c>
      <c r="I24" s="160">
        <f t="shared" si="2"/>
        <v>0</v>
      </c>
      <c r="J24" s="160">
        <f t="shared" si="3"/>
        <v>0</v>
      </c>
      <c r="K24" s="166"/>
    </row>
    <row r="25" spans="1:11" ht="91.5">
      <c r="A25" s="111" t="s">
        <v>140</v>
      </c>
      <c r="B25" s="157" t="s">
        <v>252</v>
      </c>
      <c r="C25" s="161" t="s">
        <v>253</v>
      </c>
      <c r="D25" s="159">
        <v>10</v>
      </c>
      <c r="E25" s="159">
        <v>10</v>
      </c>
      <c r="F25" s="160"/>
      <c r="G25" s="160">
        <f t="shared" si="0"/>
        <v>0</v>
      </c>
      <c r="H25" s="160">
        <f t="shared" si="1"/>
        <v>0</v>
      </c>
      <c r="I25" s="160">
        <f t="shared" si="2"/>
        <v>0</v>
      </c>
      <c r="J25" s="160">
        <f t="shared" si="3"/>
        <v>0</v>
      </c>
      <c r="K25" s="166"/>
    </row>
    <row r="26" spans="1:11" ht="91.5">
      <c r="A26" s="111" t="s">
        <v>141</v>
      </c>
      <c r="B26" s="157" t="s">
        <v>252</v>
      </c>
      <c r="C26" s="161" t="s">
        <v>254</v>
      </c>
      <c r="D26" s="159">
        <v>5</v>
      </c>
      <c r="E26" s="159">
        <v>10</v>
      </c>
      <c r="F26" s="160"/>
      <c r="G26" s="160">
        <f t="shared" si="0"/>
        <v>0</v>
      </c>
      <c r="H26" s="160">
        <f t="shared" si="1"/>
        <v>0</v>
      </c>
      <c r="I26" s="160">
        <f t="shared" si="2"/>
        <v>0</v>
      </c>
      <c r="J26" s="160">
        <f t="shared" si="3"/>
        <v>0</v>
      </c>
      <c r="K26" s="166"/>
    </row>
    <row r="27" spans="1:11" ht="91.5">
      <c r="A27" s="111" t="s">
        <v>142</v>
      </c>
      <c r="B27" s="157" t="s">
        <v>252</v>
      </c>
      <c r="C27" s="161" t="s">
        <v>255</v>
      </c>
      <c r="D27" s="159">
        <v>5</v>
      </c>
      <c r="E27" s="159">
        <v>10</v>
      </c>
      <c r="F27" s="160"/>
      <c r="G27" s="160">
        <f t="shared" si="0"/>
        <v>0</v>
      </c>
      <c r="H27" s="160">
        <f t="shared" si="1"/>
        <v>0</v>
      </c>
      <c r="I27" s="160">
        <f t="shared" si="2"/>
        <v>0</v>
      </c>
      <c r="J27" s="160">
        <f t="shared" si="3"/>
        <v>0</v>
      </c>
      <c r="K27" s="166"/>
    </row>
    <row r="28" spans="1:11" ht="91.5">
      <c r="A28" s="111" t="s">
        <v>144</v>
      </c>
      <c r="B28" s="114" t="s">
        <v>252</v>
      </c>
      <c r="C28" s="120" t="s">
        <v>256</v>
      </c>
      <c r="D28" s="117">
        <v>5</v>
      </c>
      <c r="E28" s="117">
        <v>10</v>
      </c>
      <c r="F28" s="113"/>
      <c r="G28" s="113">
        <f t="shared" si="0"/>
        <v>0</v>
      </c>
      <c r="H28" s="113">
        <f t="shared" si="1"/>
        <v>0</v>
      </c>
      <c r="I28" s="113">
        <f t="shared" si="2"/>
        <v>0</v>
      </c>
      <c r="J28" s="113">
        <f t="shared" si="3"/>
        <v>0</v>
      </c>
      <c r="K28" s="166"/>
    </row>
    <row r="29" spans="1:11" ht="81">
      <c r="A29" s="111" t="s">
        <v>146</v>
      </c>
      <c r="B29" s="114" t="s">
        <v>351</v>
      </c>
      <c r="C29" s="120" t="s">
        <v>257</v>
      </c>
      <c r="D29" s="117">
        <v>5</v>
      </c>
      <c r="E29" s="117">
        <v>20</v>
      </c>
      <c r="F29" s="113"/>
      <c r="G29" s="113">
        <f t="shared" si="0"/>
        <v>0</v>
      </c>
      <c r="H29" s="113">
        <f t="shared" si="1"/>
        <v>0</v>
      </c>
      <c r="I29" s="113">
        <f t="shared" si="2"/>
        <v>0</v>
      </c>
      <c r="J29" s="113">
        <f t="shared" si="3"/>
        <v>0</v>
      </c>
      <c r="K29" s="166"/>
    </row>
    <row r="30" spans="1:11" ht="60.75">
      <c r="A30" s="111" t="s">
        <v>147</v>
      </c>
      <c r="B30" s="114" t="s">
        <v>347</v>
      </c>
      <c r="C30" s="120" t="s">
        <v>55</v>
      </c>
      <c r="D30" s="117">
        <v>5</v>
      </c>
      <c r="E30" s="117">
        <v>20</v>
      </c>
      <c r="F30" s="113"/>
      <c r="G30" s="113">
        <f t="shared" si="0"/>
        <v>0</v>
      </c>
      <c r="H30" s="113">
        <f t="shared" si="1"/>
        <v>0</v>
      </c>
      <c r="I30" s="113">
        <f t="shared" si="2"/>
        <v>0</v>
      </c>
      <c r="J30" s="113">
        <f t="shared" si="3"/>
        <v>0</v>
      </c>
      <c r="K30" s="166"/>
    </row>
    <row r="31" spans="1:11" ht="60.75">
      <c r="A31" s="111" t="s">
        <v>150</v>
      </c>
      <c r="B31" s="114" t="s">
        <v>347</v>
      </c>
      <c r="C31" s="120" t="s">
        <v>106</v>
      </c>
      <c r="D31" s="117">
        <v>5</v>
      </c>
      <c r="E31" s="117">
        <v>20</v>
      </c>
      <c r="F31" s="113"/>
      <c r="G31" s="113">
        <f t="shared" si="0"/>
        <v>0</v>
      </c>
      <c r="H31" s="113">
        <f t="shared" si="1"/>
        <v>0</v>
      </c>
      <c r="I31" s="113">
        <f t="shared" si="2"/>
        <v>0</v>
      </c>
      <c r="J31" s="113">
        <f t="shared" si="3"/>
        <v>0</v>
      </c>
      <c r="K31" s="166"/>
    </row>
    <row r="32" spans="1:11" ht="60.75">
      <c r="A32" s="111" t="s">
        <v>152</v>
      </c>
      <c r="B32" s="114" t="s">
        <v>347</v>
      </c>
      <c r="C32" s="120" t="s">
        <v>145</v>
      </c>
      <c r="D32" s="117">
        <v>5</v>
      </c>
      <c r="E32" s="117">
        <v>20</v>
      </c>
      <c r="F32" s="113"/>
      <c r="G32" s="113">
        <f t="shared" si="0"/>
        <v>0</v>
      </c>
      <c r="H32" s="113">
        <f t="shared" si="1"/>
        <v>0</v>
      </c>
      <c r="I32" s="113">
        <f t="shared" si="2"/>
        <v>0</v>
      </c>
      <c r="J32" s="113">
        <f t="shared" si="3"/>
        <v>0</v>
      </c>
      <c r="K32" s="166"/>
    </row>
    <row r="33" spans="1:11" ht="12.75">
      <c r="A33" s="295" t="s">
        <v>56</v>
      </c>
      <c r="B33" s="296"/>
      <c r="C33" s="296"/>
      <c r="D33" s="296"/>
      <c r="E33" s="296"/>
      <c r="F33" s="297"/>
      <c r="G33" s="122">
        <f>SUM(G4:G28)</f>
        <v>0</v>
      </c>
      <c r="H33" s="121">
        <v>0</v>
      </c>
      <c r="I33" s="121" t="s">
        <v>57</v>
      </c>
      <c r="J33" s="123">
        <f>SUM(J4:J28)</f>
        <v>0</v>
      </c>
      <c r="K33" s="199" t="s">
        <v>57</v>
      </c>
    </row>
    <row r="34" spans="1:11" ht="12.75">
      <c r="A34" s="124"/>
      <c r="B34" s="125"/>
      <c r="C34" s="124"/>
      <c r="D34" s="124"/>
      <c r="E34" s="124"/>
      <c r="F34" s="126"/>
      <c r="G34" s="126"/>
      <c r="H34" s="126"/>
      <c r="I34" s="126"/>
      <c r="J34" s="126"/>
      <c r="K34" s="170"/>
    </row>
    <row r="35" spans="1:11" ht="12.75">
      <c r="A35" s="124"/>
      <c r="B35" s="125"/>
      <c r="C35" s="124"/>
      <c r="D35" s="124"/>
      <c r="E35" s="124"/>
      <c r="F35" s="126"/>
      <c r="G35" s="126"/>
      <c r="H35" s="126"/>
      <c r="I35" s="126"/>
      <c r="J35" s="126"/>
      <c r="K35" s="170"/>
    </row>
    <row r="36" spans="1:11" ht="12.75">
      <c r="A36" s="124"/>
      <c r="B36" s="125"/>
      <c r="C36" s="124"/>
      <c r="D36" s="124"/>
      <c r="E36" s="124"/>
      <c r="F36" s="126"/>
      <c r="G36" s="214" t="s">
        <v>527</v>
      </c>
      <c r="H36" s="126"/>
      <c r="I36" s="126"/>
      <c r="J36" s="126"/>
      <c r="K36" s="170"/>
    </row>
    <row r="37" spans="1:11" ht="12.75">
      <c r="A37" s="124"/>
      <c r="B37" s="127"/>
      <c r="C37" s="293"/>
      <c r="D37" s="293"/>
      <c r="E37" s="293"/>
      <c r="F37" s="126"/>
      <c r="G37" s="126"/>
      <c r="H37" s="126"/>
      <c r="I37" s="126"/>
      <c r="J37" s="126"/>
      <c r="K37" s="170"/>
    </row>
    <row r="38" spans="1:11" ht="12.75">
      <c r="A38" s="124"/>
      <c r="B38" s="127"/>
      <c r="C38" s="128"/>
      <c r="D38" s="129"/>
      <c r="E38" s="124"/>
      <c r="F38" s="126"/>
      <c r="G38" s="126"/>
      <c r="H38" s="126"/>
      <c r="I38" s="126"/>
      <c r="J38" s="126"/>
      <c r="K38" s="170"/>
    </row>
    <row r="40" ht="12.75">
      <c r="L40" t="s">
        <v>512</v>
      </c>
    </row>
  </sheetData>
  <sheetProtection selectLockedCells="1" selectUnlockedCells="1"/>
  <mergeCells count="7">
    <mergeCell ref="C37:E37"/>
    <mergeCell ref="A1:B1"/>
    <mergeCell ref="D1:F1"/>
    <mergeCell ref="J1:K1"/>
    <mergeCell ref="A2:B2"/>
    <mergeCell ref="D2:F2"/>
    <mergeCell ref="A33:F33"/>
  </mergeCells>
  <printOptions/>
  <pageMargins left="0.7874015748031497" right="0.7874015748031497" top="1.062992125984252" bottom="1.062992125984252" header="0.7874015748031497" footer="0.7874015748031497"/>
  <pageSetup horizontalDpi="300" verticalDpi="300" orientation="portrait" paperSize="9" r:id="rId1"/>
  <headerFooter alignWithMargins="0">
    <oddHeader>&amp;LMCM/WSM/ZP8/2023</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dimension ref="A1:L18"/>
  <sheetViews>
    <sheetView zoomScale="110" zoomScaleNormal="110" zoomScalePageLayoutView="0" workbookViewId="0" topLeftCell="A3">
      <selection activeCell="B9" sqref="B9"/>
    </sheetView>
  </sheetViews>
  <sheetFormatPr defaultColWidth="11.57421875" defaultRowHeight="12.75"/>
  <cols>
    <col min="1" max="1" width="4.28125" style="0" customWidth="1"/>
    <col min="2" max="2" width="39.00390625" style="107" customWidth="1"/>
    <col min="3" max="3" width="7.7109375" style="0" customWidth="1"/>
    <col min="4" max="4" width="9.28125" style="0" customWidth="1"/>
    <col min="5" max="5" width="10.00390625" style="0" customWidth="1"/>
    <col min="6" max="6" width="6.57421875" style="0" customWidth="1"/>
    <col min="7" max="7" width="9.7109375" style="0" customWidth="1"/>
    <col min="8" max="8" width="6.57421875" style="0" customWidth="1"/>
    <col min="9" max="9" width="8.7109375" style="0" customWidth="1"/>
  </cols>
  <sheetData>
    <row r="1" spans="1:11" ht="13.5">
      <c r="A1" s="7"/>
      <c r="B1" s="77"/>
      <c r="C1" s="35"/>
      <c r="D1" s="255" t="s">
        <v>520</v>
      </c>
      <c r="E1" s="255"/>
      <c r="F1" s="255"/>
      <c r="G1" s="10"/>
      <c r="H1" s="10"/>
      <c r="I1" s="10"/>
      <c r="J1" s="270" t="s">
        <v>352</v>
      </c>
      <c r="K1" s="270"/>
    </row>
    <row r="2" spans="1:11" ht="12.75">
      <c r="A2" s="271"/>
      <c r="B2" s="271"/>
      <c r="C2" s="35"/>
      <c r="D2" s="272" t="s">
        <v>374</v>
      </c>
      <c r="E2" s="272"/>
      <c r="F2" s="272"/>
      <c r="G2" s="10"/>
      <c r="H2" s="10"/>
      <c r="I2" s="10"/>
      <c r="J2" s="10"/>
      <c r="K2" s="35"/>
    </row>
    <row r="3" spans="1:11" ht="92.25">
      <c r="A3" s="12" t="s">
        <v>62</v>
      </c>
      <c r="B3" s="15" t="s">
        <v>3</v>
      </c>
      <c r="C3" s="15" t="s">
        <v>165</v>
      </c>
      <c r="D3" s="15" t="s">
        <v>5</v>
      </c>
      <c r="E3" s="15" t="s">
        <v>6</v>
      </c>
      <c r="F3" s="17" t="s">
        <v>96</v>
      </c>
      <c r="G3" s="17" t="s">
        <v>8</v>
      </c>
      <c r="H3" s="17" t="s">
        <v>9</v>
      </c>
      <c r="I3" s="17" t="s">
        <v>92</v>
      </c>
      <c r="J3" s="17" t="s">
        <v>11</v>
      </c>
      <c r="K3" s="15" t="s">
        <v>203</v>
      </c>
    </row>
    <row r="4" spans="1:11" ht="161.25" customHeight="1">
      <c r="A4" s="87" t="s">
        <v>258</v>
      </c>
      <c r="B4" s="130" t="s">
        <v>559</v>
      </c>
      <c r="C4" s="91" t="s">
        <v>259</v>
      </c>
      <c r="D4" s="91">
        <v>100</v>
      </c>
      <c r="E4" s="92">
        <v>250</v>
      </c>
      <c r="F4" s="94"/>
      <c r="G4" s="94">
        <f aca="true" t="shared" si="0" ref="G4:G12">F4*E4</f>
        <v>0</v>
      </c>
      <c r="H4" s="93">
        <f aca="true" t="shared" si="1" ref="H4:H12">F4*0.08</f>
        <v>0</v>
      </c>
      <c r="I4" s="93">
        <f aca="true" t="shared" si="2" ref="I4:I12">H4+F4</f>
        <v>0</v>
      </c>
      <c r="J4" s="93">
        <f aca="true" t="shared" si="3" ref="J4:J12">I4*E4</f>
        <v>0</v>
      </c>
      <c r="K4" s="95"/>
    </row>
    <row r="5" spans="1:12" ht="132.75" customHeight="1">
      <c r="A5" s="87" t="s">
        <v>260</v>
      </c>
      <c r="B5" s="133" t="s">
        <v>261</v>
      </c>
      <c r="C5" s="263" t="s">
        <v>560</v>
      </c>
      <c r="D5" s="91">
        <v>100</v>
      </c>
      <c r="E5" s="91">
        <v>50</v>
      </c>
      <c r="F5" s="94"/>
      <c r="G5" s="94">
        <f t="shared" si="0"/>
        <v>0</v>
      </c>
      <c r="H5" s="93">
        <f t="shared" si="1"/>
        <v>0</v>
      </c>
      <c r="I5" s="93">
        <f t="shared" si="2"/>
        <v>0</v>
      </c>
      <c r="J5" s="93">
        <f t="shared" si="3"/>
        <v>0</v>
      </c>
      <c r="K5" s="95"/>
      <c r="L5" s="35"/>
    </row>
    <row r="6" spans="1:11" ht="137.25" customHeight="1">
      <c r="A6" s="87" t="s">
        <v>262</v>
      </c>
      <c r="B6" s="130" t="s">
        <v>534</v>
      </c>
      <c r="C6" s="91" t="s">
        <v>259</v>
      </c>
      <c r="D6" s="91">
        <v>100</v>
      </c>
      <c r="E6" s="92">
        <v>50</v>
      </c>
      <c r="F6" s="94"/>
      <c r="G6" s="94">
        <f t="shared" si="0"/>
        <v>0</v>
      </c>
      <c r="H6" s="93">
        <f t="shared" si="1"/>
        <v>0</v>
      </c>
      <c r="I6" s="93">
        <f t="shared" si="2"/>
        <v>0</v>
      </c>
      <c r="J6" s="93">
        <f t="shared" si="3"/>
        <v>0</v>
      </c>
      <c r="K6" s="95"/>
    </row>
    <row r="7" spans="1:11" ht="159" customHeight="1">
      <c r="A7" s="87" t="s">
        <v>263</v>
      </c>
      <c r="B7" s="130" t="s">
        <v>561</v>
      </c>
      <c r="C7" s="91" t="s">
        <v>537</v>
      </c>
      <c r="D7" s="91">
        <v>10</v>
      </c>
      <c r="E7" s="91">
        <v>180</v>
      </c>
      <c r="F7" s="94"/>
      <c r="G7" s="94">
        <f t="shared" si="0"/>
        <v>0</v>
      </c>
      <c r="H7" s="93">
        <f t="shared" si="1"/>
        <v>0</v>
      </c>
      <c r="I7" s="93">
        <f t="shared" si="2"/>
        <v>0</v>
      </c>
      <c r="J7" s="93">
        <f t="shared" si="3"/>
        <v>0</v>
      </c>
      <c r="K7" s="95"/>
    </row>
    <row r="8" spans="1:11" ht="159.75" customHeight="1">
      <c r="A8" s="87" t="s">
        <v>265</v>
      </c>
      <c r="B8" s="130" t="s">
        <v>562</v>
      </c>
      <c r="C8" s="91" t="s">
        <v>266</v>
      </c>
      <c r="D8" s="91">
        <v>10</v>
      </c>
      <c r="E8" s="91">
        <v>120</v>
      </c>
      <c r="F8" s="94"/>
      <c r="G8" s="94">
        <f t="shared" si="0"/>
        <v>0</v>
      </c>
      <c r="H8" s="93">
        <f t="shared" si="1"/>
        <v>0</v>
      </c>
      <c r="I8" s="93">
        <f t="shared" si="2"/>
        <v>0</v>
      </c>
      <c r="J8" s="93">
        <f t="shared" si="3"/>
        <v>0</v>
      </c>
      <c r="K8" s="95"/>
    </row>
    <row r="9" spans="1:11" ht="150" customHeight="1">
      <c r="A9" s="87" t="s">
        <v>267</v>
      </c>
      <c r="B9" s="130" t="s">
        <v>562</v>
      </c>
      <c r="C9" s="91" t="s">
        <v>268</v>
      </c>
      <c r="D9" s="91">
        <v>25</v>
      </c>
      <c r="E9" s="91">
        <v>60</v>
      </c>
      <c r="F9" s="94"/>
      <c r="G9" s="94">
        <f t="shared" si="0"/>
        <v>0</v>
      </c>
      <c r="H9" s="93">
        <f t="shared" si="1"/>
        <v>0</v>
      </c>
      <c r="I9" s="93">
        <f t="shared" si="2"/>
        <v>0</v>
      </c>
      <c r="J9" s="93">
        <f t="shared" si="3"/>
        <v>0</v>
      </c>
      <c r="K9" s="95"/>
    </row>
    <row r="10" spans="1:11" ht="153" customHeight="1">
      <c r="A10" s="87" t="s">
        <v>269</v>
      </c>
      <c r="B10" s="130" t="s">
        <v>536</v>
      </c>
      <c r="C10" s="91" t="s">
        <v>270</v>
      </c>
      <c r="D10" s="91">
        <v>25</v>
      </c>
      <c r="E10" s="91">
        <v>40</v>
      </c>
      <c r="F10" s="94"/>
      <c r="G10" s="94">
        <f t="shared" si="0"/>
        <v>0</v>
      </c>
      <c r="H10" s="93">
        <f t="shared" si="1"/>
        <v>0</v>
      </c>
      <c r="I10" s="93">
        <f t="shared" si="2"/>
        <v>0</v>
      </c>
      <c r="J10" s="93">
        <f t="shared" si="3"/>
        <v>0</v>
      </c>
      <c r="K10" s="95"/>
    </row>
    <row r="11" spans="1:11" ht="137.25" customHeight="1">
      <c r="A11" s="87" t="s">
        <v>271</v>
      </c>
      <c r="B11" s="130" t="s">
        <v>264</v>
      </c>
      <c r="C11" s="91" t="s">
        <v>272</v>
      </c>
      <c r="D11" s="91">
        <v>25</v>
      </c>
      <c r="E11" s="91">
        <v>50</v>
      </c>
      <c r="F11" s="94"/>
      <c r="G11" s="94">
        <f t="shared" si="0"/>
        <v>0</v>
      </c>
      <c r="H11" s="93">
        <f t="shared" si="1"/>
        <v>0</v>
      </c>
      <c r="I11" s="93">
        <f t="shared" si="2"/>
        <v>0</v>
      </c>
      <c r="J11" s="93">
        <f t="shared" si="3"/>
        <v>0</v>
      </c>
      <c r="K11" s="95"/>
    </row>
    <row r="12" spans="1:11" ht="157.5" customHeight="1">
      <c r="A12" s="87" t="s">
        <v>273</v>
      </c>
      <c r="B12" s="130" t="s">
        <v>535</v>
      </c>
      <c r="C12" s="91" t="s">
        <v>274</v>
      </c>
      <c r="D12" s="91">
        <v>25</v>
      </c>
      <c r="E12" s="91">
        <v>20</v>
      </c>
      <c r="F12" s="94"/>
      <c r="G12" s="94">
        <f t="shared" si="0"/>
        <v>0</v>
      </c>
      <c r="H12" s="93">
        <f t="shared" si="1"/>
        <v>0</v>
      </c>
      <c r="I12" s="93">
        <f t="shared" si="2"/>
        <v>0</v>
      </c>
      <c r="J12" s="93">
        <f t="shared" si="3"/>
        <v>0</v>
      </c>
      <c r="K12" s="95"/>
    </row>
    <row r="13" spans="1:11" ht="12.75">
      <c r="A13" s="298" t="s">
        <v>56</v>
      </c>
      <c r="B13" s="299"/>
      <c r="C13" s="299"/>
      <c r="D13" s="299"/>
      <c r="E13" s="299"/>
      <c r="F13" s="300"/>
      <c r="G13" s="96">
        <f>SUM(G4:G12)</f>
        <v>0</v>
      </c>
      <c r="H13" s="93">
        <v>0</v>
      </c>
      <c r="I13" s="93" t="s">
        <v>57</v>
      </c>
      <c r="J13" s="96">
        <f>SUM(J4:J12)</f>
        <v>0</v>
      </c>
      <c r="K13" s="93" t="s">
        <v>57</v>
      </c>
    </row>
    <row r="14" spans="1:11" ht="12.75">
      <c r="A14" s="7"/>
      <c r="B14" s="77"/>
      <c r="C14" s="35"/>
      <c r="D14" s="35"/>
      <c r="E14" s="35"/>
      <c r="F14" s="10"/>
      <c r="G14" s="10"/>
      <c r="H14" s="10"/>
      <c r="I14" s="10"/>
      <c r="J14" s="10"/>
      <c r="K14" s="35"/>
    </row>
    <row r="15" spans="1:11" ht="12.75">
      <c r="A15" s="7"/>
      <c r="B15" s="264" t="s">
        <v>533</v>
      </c>
      <c r="C15" s="35"/>
      <c r="D15" s="35"/>
      <c r="E15" s="35"/>
      <c r="F15" s="10"/>
      <c r="G15" s="10"/>
      <c r="H15" s="10"/>
      <c r="I15" s="10"/>
      <c r="J15" s="10"/>
      <c r="K15" s="35"/>
    </row>
    <row r="16" spans="1:11" ht="12.75">
      <c r="A16" s="7"/>
      <c r="B16" s="77"/>
      <c r="C16" s="35"/>
      <c r="D16" s="35"/>
      <c r="E16" s="35"/>
      <c r="F16" s="214" t="s">
        <v>527</v>
      </c>
      <c r="G16" s="10"/>
      <c r="H16" s="10"/>
      <c r="I16" s="10"/>
      <c r="J16" s="10"/>
      <c r="K16" s="35"/>
    </row>
    <row r="17" spans="1:11" ht="12.75" customHeight="1">
      <c r="A17" s="7"/>
      <c r="B17" s="77"/>
      <c r="C17" s="267"/>
      <c r="D17" s="267"/>
      <c r="E17" s="267"/>
      <c r="F17" s="10"/>
      <c r="G17" s="10"/>
      <c r="H17" s="10"/>
      <c r="I17" s="10"/>
      <c r="J17" s="10"/>
      <c r="K17" s="35"/>
    </row>
    <row r="18" spans="1:11" ht="12.75">
      <c r="A18" s="7"/>
      <c r="B18" s="77"/>
      <c r="C18" s="9"/>
      <c r="D18" s="7"/>
      <c r="E18" s="35"/>
      <c r="F18" s="10"/>
      <c r="G18" s="10"/>
      <c r="H18" s="10"/>
      <c r="I18" s="10"/>
      <c r="J18" s="10"/>
      <c r="K18" s="35"/>
    </row>
  </sheetData>
  <sheetProtection selectLockedCells="1" selectUnlockedCells="1"/>
  <mergeCells count="5">
    <mergeCell ref="J1:K1"/>
    <mergeCell ref="A2:B2"/>
    <mergeCell ref="D2:F2"/>
    <mergeCell ref="C17:E17"/>
    <mergeCell ref="A13:F13"/>
  </mergeCells>
  <printOptions/>
  <pageMargins left="0.7874015748031497" right="0.7874015748031497" top="1.062992125984252" bottom="1.062992125984252" header="0.7874015748031497" footer="0.7874015748031497"/>
  <pageSetup horizontalDpi="300" verticalDpi="300" orientation="landscape" paperSize="9" r:id="rId1"/>
  <headerFooter alignWithMargins="0">
    <oddHeader>&amp;LMCM/WSM/ZP8/2023&amp;C&amp;"Times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sheetPr>
    <tabColor rgb="FFFFFF00"/>
  </sheetPr>
  <dimension ref="A1:K15"/>
  <sheetViews>
    <sheetView zoomScalePageLayoutView="0" workbookViewId="0" topLeftCell="A1">
      <selection activeCell="F21" sqref="F21"/>
    </sheetView>
  </sheetViews>
  <sheetFormatPr defaultColWidth="9.140625" defaultRowHeight="12.75"/>
  <cols>
    <col min="1" max="1" width="6.421875" style="0" customWidth="1"/>
    <col min="2" max="2" width="23.421875" style="0" customWidth="1"/>
    <col min="3" max="3" width="11.00390625" style="0" customWidth="1"/>
    <col min="4" max="4" width="13.421875" style="0" customWidth="1"/>
    <col min="5" max="5" width="13.57421875" style="0" customWidth="1"/>
    <col min="6" max="6" width="10.421875" style="0" customWidth="1"/>
    <col min="7" max="7" width="12.00390625" style="0" customWidth="1"/>
    <col min="9" max="10" width="9.57421875" style="0" customWidth="1"/>
  </cols>
  <sheetData>
    <row r="1" spans="1:10" ht="13.5">
      <c r="A1" s="35"/>
      <c r="B1" s="35"/>
      <c r="C1" s="35"/>
      <c r="D1" s="269" t="s">
        <v>520</v>
      </c>
      <c r="E1" s="269"/>
      <c r="F1" s="269"/>
      <c r="G1" s="10"/>
      <c r="H1" s="10"/>
      <c r="I1" s="10"/>
      <c r="J1" s="10"/>
    </row>
    <row r="2" spans="1:11" ht="12.75">
      <c r="A2" s="271"/>
      <c r="B2" s="271"/>
      <c r="C2" s="35"/>
      <c r="D2" s="272" t="s">
        <v>375</v>
      </c>
      <c r="E2" s="272"/>
      <c r="F2" s="272"/>
      <c r="G2" s="10"/>
      <c r="H2" s="10"/>
      <c r="I2" s="10"/>
      <c r="J2" s="270" t="s">
        <v>352</v>
      </c>
      <c r="K2" s="270"/>
    </row>
    <row r="3" spans="1:10" ht="12.75">
      <c r="A3" s="301" t="s">
        <v>278</v>
      </c>
      <c r="B3" s="301"/>
      <c r="C3" s="301"/>
      <c r="D3" s="301"/>
      <c r="E3" s="301"/>
      <c r="F3" s="301"/>
      <c r="G3" s="301"/>
      <c r="H3" s="301"/>
      <c r="I3" s="301"/>
      <c r="J3" s="301"/>
    </row>
    <row r="4" spans="1:11" ht="66">
      <c r="A4" s="12" t="s">
        <v>186</v>
      </c>
      <c r="B4" s="15" t="s">
        <v>3</v>
      </c>
      <c r="C4" s="15" t="s">
        <v>4</v>
      </c>
      <c r="D4" s="15" t="s">
        <v>5</v>
      </c>
      <c r="E4" s="15" t="s">
        <v>6</v>
      </c>
      <c r="F4" s="17" t="s">
        <v>96</v>
      </c>
      <c r="G4" s="17" t="s">
        <v>8</v>
      </c>
      <c r="H4" s="17" t="s">
        <v>9</v>
      </c>
      <c r="I4" s="17" t="s">
        <v>92</v>
      </c>
      <c r="J4" s="17" t="s">
        <v>11</v>
      </c>
      <c r="K4" s="15" t="s">
        <v>12</v>
      </c>
    </row>
    <row r="5" spans="1:11" ht="26.25">
      <c r="A5" s="21">
        <v>1</v>
      </c>
      <c r="B5" s="19" t="s">
        <v>333</v>
      </c>
      <c r="C5" s="26" t="s">
        <v>275</v>
      </c>
      <c r="D5" s="26">
        <v>10</v>
      </c>
      <c r="E5" s="26">
        <v>320</v>
      </c>
      <c r="F5" s="40"/>
      <c r="G5" s="40">
        <f>F5*E5</f>
        <v>0</v>
      </c>
      <c r="H5" s="40">
        <f>F5*0.08</f>
        <v>0</v>
      </c>
      <c r="I5" s="40">
        <f>H5+F5</f>
        <v>0</v>
      </c>
      <c r="J5" s="40">
        <f>I5*E5</f>
        <v>0</v>
      </c>
      <c r="K5" s="85"/>
    </row>
    <row r="6" spans="1:11" ht="26.25">
      <c r="A6" s="21">
        <v>2</v>
      </c>
      <c r="B6" s="19" t="s">
        <v>334</v>
      </c>
      <c r="C6" s="26" t="s">
        <v>276</v>
      </c>
      <c r="D6" s="26">
        <v>10</v>
      </c>
      <c r="E6" s="26">
        <v>300</v>
      </c>
      <c r="F6" s="40"/>
      <c r="G6" s="40">
        <f>F6*E6</f>
        <v>0</v>
      </c>
      <c r="H6" s="40">
        <f>F6*0.08</f>
        <v>0</v>
      </c>
      <c r="I6" s="40">
        <f>H6+F6</f>
        <v>0</v>
      </c>
      <c r="J6" s="40">
        <f>I6*E6</f>
        <v>0</v>
      </c>
      <c r="K6" s="85"/>
    </row>
    <row r="7" spans="1:11" ht="26.25">
      <c r="A7" s="21">
        <v>3</v>
      </c>
      <c r="B7" s="19" t="s">
        <v>335</v>
      </c>
      <c r="C7" s="26" t="s">
        <v>277</v>
      </c>
      <c r="D7" s="26">
        <v>10</v>
      </c>
      <c r="E7" s="26">
        <v>360</v>
      </c>
      <c r="F7" s="40"/>
      <c r="G7" s="40">
        <f>F7*E7</f>
        <v>0</v>
      </c>
      <c r="H7" s="40">
        <f>F7*0.08</f>
        <v>0</v>
      </c>
      <c r="I7" s="40">
        <f>H7+F7</f>
        <v>0</v>
      </c>
      <c r="J7" s="40">
        <f>I7*E7</f>
        <v>0</v>
      </c>
      <c r="K7" s="85"/>
    </row>
    <row r="8" spans="1:11" ht="26.25">
      <c r="A8" s="21">
        <v>4</v>
      </c>
      <c r="B8" s="19" t="s">
        <v>336</v>
      </c>
      <c r="C8" s="26" t="s">
        <v>134</v>
      </c>
      <c r="D8" s="26">
        <v>10</v>
      </c>
      <c r="E8" s="26">
        <v>360</v>
      </c>
      <c r="F8" s="40"/>
      <c r="G8" s="40">
        <f>F8*E8</f>
        <v>0</v>
      </c>
      <c r="H8" s="40">
        <f>F8*0.08</f>
        <v>0</v>
      </c>
      <c r="I8" s="40">
        <f>H8+F8</f>
        <v>0</v>
      </c>
      <c r="J8" s="40">
        <f>I8*E8</f>
        <v>0</v>
      </c>
      <c r="K8" s="85"/>
    </row>
    <row r="9" spans="1:11" ht="26.25">
      <c r="A9" s="21">
        <v>5</v>
      </c>
      <c r="B9" s="19" t="s">
        <v>281</v>
      </c>
      <c r="C9" s="26" t="s">
        <v>282</v>
      </c>
      <c r="D9" s="26">
        <v>1</v>
      </c>
      <c r="E9" s="26">
        <v>60</v>
      </c>
      <c r="F9" s="40"/>
      <c r="G9" s="40">
        <f>F9*E9</f>
        <v>0</v>
      </c>
      <c r="H9" s="40">
        <f>F9*0.08</f>
        <v>0</v>
      </c>
      <c r="I9" s="40">
        <f>H9+F9</f>
        <v>0</v>
      </c>
      <c r="J9" s="40">
        <f>I9*E9</f>
        <v>0</v>
      </c>
      <c r="K9" s="85"/>
    </row>
    <row r="10" spans="1:11" ht="18.75" customHeight="1">
      <c r="A10" s="302" t="s">
        <v>56</v>
      </c>
      <c r="B10" s="303"/>
      <c r="C10" s="303"/>
      <c r="D10" s="303"/>
      <c r="E10" s="303"/>
      <c r="F10" s="304"/>
      <c r="G10" s="32">
        <f>SUM(G5:G9)</f>
        <v>0</v>
      </c>
      <c r="H10" s="23">
        <v>0</v>
      </c>
      <c r="I10" s="23" t="s">
        <v>57</v>
      </c>
      <c r="J10" s="32">
        <f>SUM(J5:J9)</f>
        <v>0</v>
      </c>
      <c r="K10" s="200" t="s">
        <v>57</v>
      </c>
    </row>
    <row r="11" spans="1:10" ht="12.75">
      <c r="A11" s="35"/>
      <c r="B11" s="35"/>
      <c r="C11" s="35"/>
      <c r="D11" s="35"/>
      <c r="E11" s="35"/>
      <c r="F11" s="10"/>
      <c r="G11" s="10"/>
      <c r="H11" s="10"/>
      <c r="I11" s="10"/>
      <c r="J11" s="10"/>
    </row>
    <row r="12" spans="1:10" ht="12.75">
      <c r="A12" s="35"/>
      <c r="B12" s="35"/>
      <c r="C12" s="35"/>
      <c r="D12" s="35"/>
      <c r="E12" s="35"/>
      <c r="F12" s="10"/>
      <c r="G12" s="214" t="s">
        <v>527</v>
      </c>
      <c r="H12" s="10"/>
      <c r="I12" s="10"/>
      <c r="J12" s="10"/>
    </row>
    <row r="13" spans="1:10" ht="12.75">
      <c r="A13" s="35"/>
      <c r="B13" s="8"/>
      <c r="C13" s="35"/>
      <c r="D13" s="267"/>
      <c r="E13" s="267"/>
      <c r="F13" s="267"/>
      <c r="G13" s="10"/>
      <c r="H13" s="10"/>
      <c r="I13" s="10"/>
      <c r="J13" s="10"/>
    </row>
    <row r="14" spans="1:10" ht="12.75">
      <c r="A14" s="35"/>
      <c r="B14" s="8"/>
      <c r="C14" s="35"/>
      <c r="D14" s="9"/>
      <c r="E14" s="7"/>
      <c r="F14" s="10"/>
      <c r="G14" s="10"/>
      <c r="H14" s="10"/>
      <c r="I14" s="10"/>
      <c r="J14" s="10"/>
    </row>
    <row r="15" spans="1:10" ht="12.75">
      <c r="A15" s="35"/>
      <c r="B15" s="35"/>
      <c r="C15" s="35"/>
      <c r="D15" s="35"/>
      <c r="E15" s="35"/>
      <c r="F15" s="10"/>
      <c r="G15" s="10"/>
      <c r="H15" s="277"/>
      <c r="I15" s="277"/>
      <c r="J15" s="277"/>
    </row>
  </sheetData>
  <sheetProtection/>
  <mergeCells count="8">
    <mergeCell ref="H15:J15"/>
    <mergeCell ref="D1:F1"/>
    <mergeCell ref="A2:B2"/>
    <mergeCell ref="D2:F2"/>
    <mergeCell ref="J2:K2"/>
    <mergeCell ref="A3:J3"/>
    <mergeCell ref="D13:F13"/>
    <mergeCell ref="A10:F10"/>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17.xml><?xml version="1.0" encoding="utf-8"?>
<worksheet xmlns="http://schemas.openxmlformats.org/spreadsheetml/2006/main" xmlns:r="http://schemas.openxmlformats.org/officeDocument/2006/relationships">
  <dimension ref="A1:K11"/>
  <sheetViews>
    <sheetView zoomScalePageLayoutView="0" workbookViewId="0" topLeftCell="A1">
      <selection activeCell="A7" sqref="A7:F7"/>
    </sheetView>
  </sheetViews>
  <sheetFormatPr defaultColWidth="9.140625" defaultRowHeight="12.75"/>
  <cols>
    <col min="2" max="2" width="42.421875" style="0" customWidth="1"/>
    <col min="4" max="4" width="6.7109375" style="0" customWidth="1"/>
    <col min="5" max="5" width="8.00390625" style="0" customWidth="1"/>
    <col min="7" max="7" width="14.140625" style="0" customWidth="1"/>
    <col min="10" max="10" width="12.140625" style="0" customWidth="1"/>
  </cols>
  <sheetData>
    <row r="1" spans="1:10" ht="13.5">
      <c r="A1" s="35"/>
      <c r="B1" s="35"/>
      <c r="C1" s="35"/>
      <c r="D1" s="255" t="s">
        <v>520</v>
      </c>
      <c r="E1" s="255"/>
      <c r="F1" s="255"/>
      <c r="G1" s="10"/>
      <c r="H1" s="10"/>
      <c r="I1" s="10"/>
      <c r="J1" s="10"/>
    </row>
    <row r="2" spans="1:11" ht="12.75">
      <c r="A2" s="271"/>
      <c r="B2" s="271"/>
      <c r="C2" s="35"/>
      <c r="D2" s="272" t="s">
        <v>376</v>
      </c>
      <c r="E2" s="272"/>
      <c r="F2" s="272"/>
      <c r="G2" s="10"/>
      <c r="H2" s="10"/>
      <c r="I2" s="10"/>
      <c r="J2" s="270" t="s">
        <v>352</v>
      </c>
      <c r="K2" s="270"/>
    </row>
    <row r="3" spans="1:10" ht="12.75">
      <c r="A3" s="301" t="s">
        <v>331</v>
      </c>
      <c r="B3" s="301"/>
      <c r="C3" s="301"/>
      <c r="D3" s="301"/>
      <c r="E3" s="301"/>
      <c r="F3" s="301"/>
      <c r="G3" s="301"/>
      <c r="H3" s="301"/>
      <c r="I3" s="301"/>
      <c r="J3" s="301"/>
    </row>
    <row r="4" spans="1:11" ht="66">
      <c r="A4" s="12" t="s">
        <v>186</v>
      </c>
      <c r="B4" s="15" t="s">
        <v>3</v>
      </c>
      <c r="C4" s="15" t="s">
        <v>4</v>
      </c>
      <c r="D4" s="15" t="s">
        <v>5</v>
      </c>
      <c r="E4" s="15" t="s">
        <v>6</v>
      </c>
      <c r="F4" s="17" t="s">
        <v>96</v>
      </c>
      <c r="G4" s="17" t="s">
        <v>8</v>
      </c>
      <c r="H4" s="17" t="s">
        <v>9</v>
      </c>
      <c r="I4" s="17" t="s">
        <v>92</v>
      </c>
      <c r="J4" s="17" t="s">
        <v>11</v>
      </c>
      <c r="K4" s="15" t="s">
        <v>12</v>
      </c>
    </row>
    <row r="5" spans="1:11" ht="143.25" customHeight="1">
      <c r="A5" s="21">
        <v>1</v>
      </c>
      <c r="B5" s="30" t="s">
        <v>279</v>
      </c>
      <c r="C5" s="26" t="s">
        <v>280</v>
      </c>
      <c r="D5" s="26">
        <v>1</v>
      </c>
      <c r="E5" s="26">
        <v>120</v>
      </c>
      <c r="F5" s="40"/>
      <c r="G5" s="40">
        <f>F5*E5</f>
        <v>0</v>
      </c>
      <c r="H5" s="40">
        <f>F5*0.08</f>
        <v>0</v>
      </c>
      <c r="I5" s="40">
        <f>H5+F5</f>
        <v>0</v>
      </c>
      <c r="J5" s="40">
        <f>I5*E5</f>
        <v>0</v>
      </c>
      <c r="K5" s="85"/>
    </row>
    <row r="6" spans="1:11" ht="118.5">
      <c r="A6" s="21">
        <v>2</v>
      </c>
      <c r="B6" s="19" t="s">
        <v>538</v>
      </c>
      <c r="C6" s="26" t="s">
        <v>57</v>
      </c>
      <c r="D6" s="26">
        <v>1</v>
      </c>
      <c r="E6" s="26">
        <v>300</v>
      </c>
      <c r="F6" s="40"/>
      <c r="G6" s="40">
        <f>F6*E6</f>
        <v>0</v>
      </c>
      <c r="H6" s="40">
        <f>F6*0.08</f>
        <v>0</v>
      </c>
      <c r="I6" s="40">
        <f>H6+F6</f>
        <v>0</v>
      </c>
      <c r="J6" s="40">
        <f>I6*E6</f>
        <v>0</v>
      </c>
      <c r="K6" s="85"/>
    </row>
    <row r="7" spans="1:11" ht="30" customHeight="1">
      <c r="A7" s="302" t="s">
        <v>56</v>
      </c>
      <c r="B7" s="303"/>
      <c r="C7" s="303"/>
      <c r="D7" s="303"/>
      <c r="E7" s="303"/>
      <c r="F7" s="304"/>
      <c r="G7" s="32">
        <f>SUM(G5:G6)</f>
        <v>0</v>
      </c>
      <c r="H7" s="23">
        <v>0</v>
      </c>
      <c r="I7" s="23" t="s">
        <v>57</v>
      </c>
      <c r="J7" s="32">
        <f>SUM(J5:J6)</f>
        <v>0</v>
      </c>
      <c r="K7" s="201" t="s">
        <v>57</v>
      </c>
    </row>
    <row r="8" spans="1:10" ht="12.75">
      <c r="A8" s="35"/>
      <c r="B8" s="35"/>
      <c r="C8" s="35"/>
      <c r="D8" s="35"/>
      <c r="E8" s="35"/>
      <c r="F8" s="10"/>
      <c r="G8" s="10"/>
      <c r="H8" s="10"/>
      <c r="I8" s="10"/>
      <c r="J8" s="10"/>
    </row>
    <row r="9" spans="1:10" ht="12.75">
      <c r="A9" s="35"/>
      <c r="B9" s="35"/>
      <c r="C9" s="35"/>
      <c r="D9" s="35"/>
      <c r="E9" s="35"/>
      <c r="F9" s="214" t="s">
        <v>527</v>
      </c>
      <c r="G9" s="10"/>
      <c r="H9" s="10"/>
      <c r="I9" s="10"/>
      <c r="J9" s="10"/>
    </row>
    <row r="10" spans="1:10" ht="12.75">
      <c r="A10" s="35"/>
      <c r="B10" s="8"/>
      <c r="C10" s="35"/>
      <c r="D10" s="267"/>
      <c r="E10" s="267"/>
      <c r="F10" s="267"/>
      <c r="G10" s="10"/>
      <c r="H10" s="10"/>
      <c r="I10" s="10"/>
      <c r="J10" s="10"/>
    </row>
    <row r="11" spans="1:10" ht="12.75">
      <c r="A11" s="35"/>
      <c r="B11" s="8"/>
      <c r="C11" s="35"/>
      <c r="D11" s="9"/>
      <c r="E11" s="7"/>
      <c r="F11" s="10"/>
      <c r="G11" s="10"/>
      <c r="H11" s="10"/>
      <c r="I11" s="10"/>
      <c r="J11" s="10"/>
    </row>
  </sheetData>
  <sheetProtection/>
  <mergeCells count="6">
    <mergeCell ref="A2:B2"/>
    <mergeCell ref="D2:F2"/>
    <mergeCell ref="J2:K2"/>
    <mergeCell ref="A3:J3"/>
    <mergeCell ref="D10:F10"/>
    <mergeCell ref="A7:F7"/>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18.xml><?xml version="1.0" encoding="utf-8"?>
<worksheet xmlns="http://schemas.openxmlformats.org/spreadsheetml/2006/main" xmlns:r="http://schemas.openxmlformats.org/officeDocument/2006/relationships">
  <dimension ref="A1:K11"/>
  <sheetViews>
    <sheetView zoomScalePageLayoutView="0" workbookViewId="0" topLeftCell="A1">
      <selection activeCell="B14" sqref="B14"/>
    </sheetView>
  </sheetViews>
  <sheetFormatPr defaultColWidth="9.140625" defaultRowHeight="12.75"/>
  <cols>
    <col min="2" max="2" width="25.8515625" style="0" customWidth="1"/>
    <col min="3" max="3" width="12.28125" style="0" customWidth="1"/>
    <col min="4" max="4" width="8.421875" style="0" customWidth="1"/>
    <col min="5" max="5" width="11.00390625" style="0" customWidth="1"/>
    <col min="6" max="6" width="12.57421875" style="0" customWidth="1"/>
    <col min="7" max="7" width="11.421875" style="0" customWidth="1"/>
    <col min="10" max="10" width="16.140625" style="0" customWidth="1"/>
  </cols>
  <sheetData>
    <row r="1" spans="1:10" ht="13.5">
      <c r="A1" s="35"/>
      <c r="B1" s="35"/>
      <c r="C1" s="35"/>
      <c r="D1" s="255" t="s">
        <v>520</v>
      </c>
      <c r="E1" s="255"/>
      <c r="F1" s="255"/>
      <c r="G1" s="10"/>
      <c r="H1" s="10"/>
      <c r="I1" s="10"/>
      <c r="J1" s="10"/>
    </row>
    <row r="2" spans="1:11" ht="12.75">
      <c r="A2" s="271"/>
      <c r="B2" s="271"/>
      <c r="C2" s="35"/>
      <c r="D2" s="272" t="s">
        <v>187</v>
      </c>
      <c r="E2" s="272"/>
      <c r="F2" s="272"/>
      <c r="G2" s="10"/>
      <c r="H2" s="10"/>
      <c r="I2" s="10"/>
      <c r="J2" s="270" t="s">
        <v>352</v>
      </c>
      <c r="K2" s="270"/>
    </row>
    <row r="3" spans="1:10" ht="12.75">
      <c r="A3" s="301"/>
      <c r="B3" s="301"/>
      <c r="C3" s="301"/>
      <c r="D3" s="301"/>
      <c r="E3" s="301"/>
      <c r="F3" s="301"/>
      <c r="G3" s="301"/>
      <c r="H3" s="301"/>
      <c r="I3" s="301"/>
      <c r="J3" s="301"/>
    </row>
    <row r="4" spans="1:11" ht="66">
      <c r="A4" s="12" t="s">
        <v>186</v>
      </c>
      <c r="B4" s="15" t="s">
        <v>3</v>
      </c>
      <c r="C4" s="15" t="s">
        <v>4</v>
      </c>
      <c r="D4" s="15" t="s">
        <v>5</v>
      </c>
      <c r="E4" s="15" t="s">
        <v>6</v>
      </c>
      <c r="F4" s="17" t="s">
        <v>96</v>
      </c>
      <c r="G4" s="17" t="s">
        <v>8</v>
      </c>
      <c r="H4" s="17" t="s">
        <v>9</v>
      </c>
      <c r="I4" s="17" t="s">
        <v>92</v>
      </c>
      <c r="J4" s="17" t="s">
        <v>11</v>
      </c>
      <c r="K4" s="15" t="s">
        <v>12</v>
      </c>
    </row>
    <row r="5" spans="1:11" ht="108.75" customHeight="1">
      <c r="A5" s="21">
        <v>1</v>
      </c>
      <c r="B5" s="132" t="s">
        <v>326</v>
      </c>
      <c r="C5" s="26" t="s">
        <v>327</v>
      </c>
      <c r="D5" s="26">
        <v>1</v>
      </c>
      <c r="E5" s="26">
        <v>800</v>
      </c>
      <c r="F5" s="40"/>
      <c r="G5" s="40">
        <f>F5*E5</f>
        <v>0</v>
      </c>
      <c r="H5" s="40">
        <f>F5*0.08</f>
        <v>0</v>
      </c>
      <c r="I5" s="40">
        <f>H5+F5</f>
        <v>0</v>
      </c>
      <c r="J5" s="40">
        <f>I5*E5</f>
        <v>0</v>
      </c>
      <c r="K5" s="85"/>
    </row>
    <row r="6" spans="1:11" ht="49.5" customHeight="1">
      <c r="A6" s="21">
        <v>2</v>
      </c>
      <c r="B6" s="131" t="s">
        <v>539</v>
      </c>
      <c r="C6" s="262" t="s">
        <v>540</v>
      </c>
      <c r="D6" s="26" t="s">
        <v>542</v>
      </c>
      <c r="E6" s="26">
        <v>2000</v>
      </c>
      <c r="F6" s="40"/>
      <c r="G6" s="40">
        <f>F6*E6</f>
        <v>0</v>
      </c>
      <c r="H6" s="40">
        <f>F6*0.23</f>
        <v>0</v>
      </c>
      <c r="I6" s="40">
        <f>H6+F6</f>
        <v>0</v>
      </c>
      <c r="J6" s="40">
        <f>I6*E6</f>
        <v>0</v>
      </c>
      <c r="K6" s="85"/>
    </row>
    <row r="7" spans="1:11" ht="12.75">
      <c r="A7" s="302" t="s">
        <v>521</v>
      </c>
      <c r="B7" s="303"/>
      <c r="C7" s="303"/>
      <c r="D7" s="303"/>
      <c r="E7" s="303"/>
      <c r="F7" s="304"/>
      <c r="G7" s="32">
        <f>SUM(G5:G6)</f>
        <v>0</v>
      </c>
      <c r="H7" s="23">
        <v>0</v>
      </c>
      <c r="I7" s="23" t="s">
        <v>57</v>
      </c>
      <c r="J7" s="32">
        <f>SUM(J5:J6)</f>
        <v>0</v>
      </c>
      <c r="K7" s="85" t="s">
        <v>57</v>
      </c>
    </row>
    <row r="8" spans="1:10" ht="12.75">
      <c r="A8" s="35"/>
      <c r="B8" s="35"/>
      <c r="C8" s="35"/>
      <c r="D8" s="35"/>
      <c r="E8" s="35"/>
      <c r="F8" s="10"/>
      <c r="G8" s="10"/>
      <c r="H8" s="10"/>
      <c r="I8" s="10"/>
      <c r="J8" s="10"/>
    </row>
    <row r="9" spans="1:10" ht="12.75">
      <c r="A9" s="35"/>
      <c r="B9" s="196" t="s">
        <v>541</v>
      </c>
      <c r="C9" s="35"/>
      <c r="D9" s="35"/>
      <c r="E9" s="35"/>
      <c r="F9" s="10"/>
      <c r="G9" s="214" t="s">
        <v>527</v>
      </c>
      <c r="H9" s="10"/>
      <c r="I9" s="10"/>
      <c r="J9" s="10"/>
    </row>
    <row r="10" spans="1:10" ht="12.75">
      <c r="A10" s="35"/>
      <c r="B10" s="8"/>
      <c r="C10" s="35"/>
      <c r="D10" s="267"/>
      <c r="E10" s="267"/>
      <c r="F10" s="267"/>
      <c r="G10" s="10"/>
      <c r="H10" s="10"/>
      <c r="I10" s="10"/>
      <c r="J10" s="10"/>
    </row>
    <row r="11" spans="1:10" ht="12.75">
      <c r="A11" s="35"/>
      <c r="B11" s="8" t="s">
        <v>543</v>
      </c>
      <c r="C11" s="35"/>
      <c r="D11" s="9"/>
      <c r="E11" s="7"/>
      <c r="F11" s="10"/>
      <c r="G11" s="10"/>
      <c r="H11" s="10"/>
      <c r="I11" s="10"/>
      <c r="J11" s="10"/>
    </row>
  </sheetData>
  <sheetProtection/>
  <mergeCells count="6">
    <mergeCell ref="A2:B2"/>
    <mergeCell ref="D2:F2"/>
    <mergeCell ref="J2:K2"/>
    <mergeCell ref="A3:J3"/>
    <mergeCell ref="D10:F10"/>
    <mergeCell ref="A7:F7"/>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19.xml><?xml version="1.0" encoding="utf-8"?>
<worksheet xmlns="http://schemas.openxmlformats.org/spreadsheetml/2006/main" xmlns:r="http://schemas.openxmlformats.org/officeDocument/2006/relationships">
  <sheetPr>
    <tabColor rgb="FFFFFF00"/>
  </sheetPr>
  <dimension ref="A1:K18"/>
  <sheetViews>
    <sheetView zoomScalePageLayoutView="0" workbookViewId="0" topLeftCell="A5">
      <selection activeCell="C7" sqref="C7"/>
    </sheetView>
  </sheetViews>
  <sheetFormatPr defaultColWidth="9.140625" defaultRowHeight="12.75"/>
  <cols>
    <col min="2" max="2" width="26.140625" style="0" customWidth="1"/>
    <col min="3" max="3" width="12.28125" style="0" customWidth="1"/>
    <col min="4" max="4" width="10.28125" style="0" customWidth="1"/>
    <col min="5" max="5" width="11.421875" style="0" customWidth="1"/>
    <col min="6" max="6" width="9.7109375" style="0" customWidth="1"/>
    <col min="7" max="7" width="12.7109375" style="0" customWidth="1"/>
    <col min="9" max="9" width="12.421875" style="0" customWidth="1"/>
    <col min="10" max="10" width="13.28125" style="0" customWidth="1"/>
    <col min="11" max="11" width="10.421875" style="0" customWidth="1"/>
  </cols>
  <sheetData>
    <row r="1" spans="1:10" ht="13.5">
      <c r="A1" s="35"/>
      <c r="B1" s="35"/>
      <c r="C1" s="35"/>
      <c r="D1" s="255" t="s">
        <v>520</v>
      </c>
      <c r="E1" s="255"/>
      <c r="F1" s="255"/>
      <c r="G1" s="10"/>
      <c r="H1" s="10"/>
      <c r="I1" s="10"/>
      <c r="J1" s="10"/>
    </row>
    <row r="2" spans="1:11" ht="12.75">
      <c r="A2" s="271"/>
      <c r="B2" s="271"/>
      <c r="C2" s="35"/>
      <c r="D2" s="272" t="s">
        <v>188</v>
      </c>
      <c r="E2" s="272"/>
      <c r="F2" s="272"/>
      <c r="G2" s="10"/>
      <c r="H2" s="10"/>
      <c r="I2" s="10"/>
      <c r="J2" s="270" t="s">
        <v>352</v>
      </c>
      <c r="K2" s="270"/>
    </row>
    <row r="3" spans="1:10" ht="12.75">
      <c r="A3" s="301" t="s">
        <v>330</v>
      </c>
      <c r="B3" s="301"/>
      <c r="C3" s="301"/>
      <c r="D3" s="301"/>
      <c r="E3" s="301"/>
      <c r="F3" s="301"/>
      <c r="G3" s="301"/>
      <c r="H3" s="301"/>
      <c r="I3" s="301"/>
      <c r="J3" s="301"/>
    </row>
    <row r="4" spans="1:11" ht="52.5">
      <c r="A4" s="12" t="s">
        <v>186</v>
      </c>
      <c r="B4" s="15" t="s">
        <v>3</v>
      </c>
      <c r="C4" s="15" t="s">
        <v>4</v>
      </c>
      <c r="D4" s="15" t="s">
        <v>5</v>
      </c>
      <c r="E4" s="15" t="s">
        <v>6</v>
      </c>
      <c r="F4" s="17" t="s">
        <v>96</v>
      </c>
      <c r="G4" s="17" t="s">
        <v>8</v>
      </c>
      <c r="H4" s="17" t="s">
        <v>9</v>
      </c>
      <c r="I4" s="17" t="s">
        <v>92</v>
      </c>
      <c r="J4" s="17" t="s">
        <v>11</v>
      </c>
      <c r="K4" s="15" t="s">
        <v>12</v>
      </c>
    </row>
    <row r="5" spans="1:11" ht="71.25">
      <c r="A5" s="21" t="s">
        <v>13</v>
      </c>
      <c r="B5" s="130" t="s">
        <v>323</v>
      </c>
      <c r="C5" s="26" t="s">
        <v>319</v>
      </c>
      <c r="D5" s="26">
        <v>500</v>
      </c>
      <c r="E5" s="26">
        <v>20</v>
      </c>
      <c r="F5" s="40"/>
      <c r="G5" s="40">
        <f aca="true" t="shared" si="0" ref="G5:G12">F5*E5</f>
        <v>0</v>
      </c>
      <c r="H5" s="40">
        <f aca="true" t="shared" si="1" ref="H5:H12">F5*0.08</f>
        <v>0</v>
      </c>
      <c r="I5" s="40">
        <f aca="true" t="shared" si="2" ref="I5:I12">H5+F5</f>
        <v>0</v>
      </c>
      <c r="J5" s="40">
        <f aca="true" t="shared" si="3" ref="J5:J12">I5*E5</f>
        <v>0</v>
      </c>
      <c r="K5" s="85"/>
    </row>
    <row r="6" spans="1:11" ht="40.5">
      <c r="A6" s="21" t="s">
        <v>16</v>
      </c>
      <c r="B6" s="130" t="s">
        <v>320</v>
      </c>
      <c r="C6" s="26" t="s">
        <v>321</v>
      </c>
      <c r="D6" s="26">
        <v>100</v>
      </c>
      <c r="E6" s="26">
        <v>10</v>
      </c>
      <c r="F6" s="40"/>
      <c r="G6" s="40">
        <f t="shared" si="0"/>
        <v>0</v>
      </c>
      <c r="H6" s="40">
        <f t="shared" si="1"/>
        <v>0</v>
      </c>
      <c r="I6" s="40">
        <f t="shared" si="2"/>
        <v>0</v>
      </c>
      <c r="J6" s="40">
        <f t="shared" si="3"/>
        <v>0</v>
      </c>
      <c r="K6" s="85"/>
    </row>
    <row r="7" spans="1:11" ht="122.25">
      <c r="A7" s="21" t="s">
        <v>18</v>
      </c>
      <c r="B7" s="130" t="s">
        <v>324</v>
      </c>
      <c r="C7" s="262" t="s">
        <v>563</v>
      </c>
      <c r="D7" s="26">
        <v>50</v>
      </c>
      <c r="E7" s="26">
        <v>30</v>
      </c>
      <c r="F7" s="40"/>
      <c r="G7" s="40">
        <f t="shared" si="0"/>
        <v>0</v>
      </c>
      <c r="H7" s="40">
        <f t="shared" si="1"/>
        <v>0</v>
      </c>
      <c r="I7" s="40">
        <f t="shared" si="2"/>
        <v>0</v>
      </c>
      <c r="J7" s="40">
        <f t="shared" si="3"/>
        <v>0</v>
      </c>
      <c r="K7" s="85"/>
    </row>
    <row r="8" spans="1:11" ht="102">
      <c r="A8" s="21" t="s">
        <v>20</v>
      </c>
      <c r="B8" s="130" t="s">
        <v>322</v>
      </c>
      <c r="C8" s="26" t="s">
        <v>57</v>
      </c>
      <c r="D8" s="26">
        <v>50</v>
      </c>
      <c r="E8" s="26">
        <v>15</v>
      </c>
      <c r="F8" s="40"/>
      <c r="G8" s="40">
        <f t="shared" si="0"/>
        <v>0</v>
      </c>
      <c r="H8" s="40">
        <f t="shared" si="1"/>
        <v>0</v>
      </c>
      <c r="I8" s="40">
        <f t="shared" si="2"/>
        <v>0</v>
      </c>
      <c r="J8" s="40">
        <f t="shared" si="3"/>
        <v>0</v>
      </c>
      <c r="K8" s="85"/>
    </row>
    <row r="9" spans="1:11" ht="60.75">
      <c r="A9" s="21" t="s">
        <v>23</v>
      </c>
      <c r="B9" s="131" t="s">
        <v>325</v>
      </c>
      <c r="C9" s="26" t="s">
        <v>329</v>
      </c>
      <c r="D9" s="26">
        <v>50</v>
      </c>
      <c r="E9" s="26">
        <v>20</v>
      </c>
      <c r="F9" s="40"/>
      <c r="G9" s="40">
        <f t="shared" si="0"/>
        <v>0</v>
      </c>
      <c r="H9" s="40">
        <f t="shared" si="1"/>
        <v>0</v>
      </c>
      <c r="I9" s="40">
        <f t="shared" si="2"/>
        <v>0</v>
      </c>
      <c r="J9" s="40">
        <f t="shared" si="3"/>
        <v>0</v>
      </c>
      <c r="K9" s="85"/>
    </row>
    <row r="10" spans="1:11" ht="60.75">
      <c r="A10" s="21" t="s">
        <v>25</v>
      </c>
      <c r="B10" s="131" t="s">
        <v>325</v>
      </c>
      <c r="C10" s="26" t="s">
        <v>328</v>
      </c>
      <c r="D10" s="26">
        <v>10</v>
      </c>
      <c r="E10" s="26">
        <v>5</v>
      </c>
      <c r="F10" s="40"/>
      <c r="G10" s="40">
        <f t="shared" si="0"/>
        <v>0</v>
      </c>
      <c r="H10" s="40">
        <f t="shared" si="1"/>
        <v>0</v>
      </c>
      <c r="I10" s="40">
        <f t="shared" si="2"/>
        <v>0</v>
      </c>
      <c r="J10" s="40">
        <f t="shared" si="3"/>
        <v>0</v>
      </c>
      <c r="K10" s="85"/>
    </row>
    <row r="11" spans="1:11" ht="30">
      <c r="A11" s="21" t="s">
        <v>27</v>
      </c>
      <c r="B11" s="133" t="s">
        <v>547</v>
      </c>
      <c r="C11" s="26" t="s">
        <v>383</v>
      </c>
      <c r="D11" s="26">
        <v>1</v>
      </c>
      <c r="E11" s="26">
        <v>540</v>
      </c>
      <c r="F11" s="40"/>
      <c r="G11" s="40">
        <f t="shared" si="0"/>
        <v>0</v>
      </c>
      <c r="H11" s="23">
        <f t="shared" si="1"/>
        <v>0</v>
      </c>
      <c r="I11" s="23">
        <f t="shared" si="2"/>
        <v>0</v>
      </c>
      <c r="J11" s="23">
        <f t="shared" si="3"/>
        <v>0</v>
      </c>
      <c r="K11" s="26"/>
    </row>
    <row r="12" spans="1:11" ht="30">
      <c r="A12" s="21" t="s">
        <v>30</v>
      </c>
      <c r="B12" s="133" t="s">
        <v>378</v>
      </c>
      <c r="C12" s="26" t="s">
        <v>384</v>
      </c>
      <c r="D12" s="26">
        <v>1</v>
      </c>
      <c r="E12" s="26">
        <v>48</v>
      </c>
      <c r="F12" s="40"/>
      <c r="G12" s="40">
        <f t="shared" si="0"/>
        <v>0</v>
      </c>
      <c r="H12" s="23">
        <f t="shared" si="1"/>
        <v>0</v>
      </c>
      <c r="I12" s="23">
        <f t="shared" si="2"/>
        <v>0</v>
      </c>
      <c r="J12" s="23">
        <f t="shared" si="3"/>
        <v>0</v>
      </c>
      <c r="K12" s="26"/>
    </row>
    <row r="13" spans="1:11" ht="40.5">
      <c r="A13" s="21" t="s">
        <v>32</v>
      </c>
      <c r="B13" s="133" t="s">
        <v>379</v>
      </c>
      <c r="C13" s="26" t="s">
        <v>382</v>
      </c>
      <c r="D13" s="26">
        <v>1</v>
      </c>
      <c r="E13" s="26">
        <v>100</v>
      </c>
      <c r="F13" s="40"/>
      <c r="G13" s="40">
        <f>F13*E13</f>
        <v>0</v>
      </c>
      <c r="H13" s="23">
        <f>F13*0.08</f>
        <v>0</v>
      </c>
      <c r="I13" s="23">
        <f>H13+F13</f>
        <v>0</v>
      </c>
      <c r="J13" s="23">
        <f>I13*E13</f>
        <v>0</v>
      </c>
      <c r="K13" s="26"/>
    </row>
    <row r="14" spans="1:11" ht="12.75">
      <c r="A14" s="302" t="s">
        <v>56</v>
      </c>
      <c r="B14" s="303"/>
      <c r="C14" s="303"/>
      <c r="D14" s="303"/>
      <c r="E14" s="303"/>
      <c r="F14" s="304"/>
      <c r="G14" s="32">
        <f>SUM(G5:G13)</f>
        <v>0</v>
      </c>
      <c r="H14" s="23">
        <v>0</v>
      </c>
      <c r="I14" s="23" t="s">
        <v>57</v>
      </c>
      <c r="J14" s="32">
        <f>SUM(J5:J13)</f>
        <v>0</v>
      </c>
      <c r="K14" s="85" t="s">
        <v>57</v>
      </c>
    </row>
    <row r="15" spans="1:10" ht="12.75">
      <c r="A15" s="35"/>
      <c r="B15" s="35"/>
      <c r="C15" s="35"/>
      <c r="D15" s="35"/>
      <c r="E15" s="35"/>
      <c r="F15" s="10"/>
      <c r="G15" s="10"/>
      <c r="H15" s="10"/>
      <c r="I15" s="10"/>
      <c r="J15" s="10"/>
    </row>
    <row r="16" spans="1:10" ht="12.75">
      <c r="A16" s="35"/>
      <c r="B16" s="35"/>
      <c r="C16" s="35"/>
      <c r="D16" s="35"/>
      <c r="E16" s="35"/>
      <c r="F16" s="10"/>
      <c r="G16" s="214" t="s">
        <v>527</v>
      </c>
      <c r="H16" s="10"/>
      <c r="I16" s="10"/>
      <c r="J16" s="10"/>
    </row>
    <row r="17" spans="1:10" ht="12.75">
      <c r="A17" s="35"/>
      <c r="B17" s="195" t="s">
        <v>541</v>
      </c>
      <c r="C17" s="35"/>
      <c r="D17" s="267"/>
      <c r="E17" s="267"/>
      <c r="F17" s="267"/>
      <c r="G17" s="10"/>
      <c r="H17" s="10"/>
      <c r="I17" s="10"/>
      <c r="J17" s="10"/>
    </row>
    <row r="18" spans="1:10" ht="12.75">
      <c r="A18" s="35"/>
      <c r="B18" s="8"/>
      <c r="C18" s="35"/>
      <c r="D18" s="9"/>
      <c r="E18" s="7"/>
      <c r="F18" s="10"/>
      <c r="G18" s="10"/>
      <c r="H18" s="10"/>
      <c r="I18" s="10"/>
      <c r="J18" s="10"/>
    </row>
  </sheetData>
  <sheetProtection/>
  <mergeCells count="6">
    <mergeCell ref="A2:B2"/>
    <mergeCell ref="D2:F2"/>
    <mergeCell ref="J2:K2"/>
    <mergeCell ref="A3:J3"/>
    <mergeCell ref="D17:F17"/>
    <mergeCell ref="A14:F14"/>
  </mergeCells>
  <printOptions/>
  <pageMargins left="0.3937007874015748" right="0.5118110236220472" top="0.7480314960629921" bottom="0.7480314960629921" header="0.31496062992125984" footer="0.31496062992125984"/>
  <pageSetup horizontalDpi="600" verticalDpi="600" orientation="landscape" paperSize="9" r:id="rId1"/>
  <headerFooter>
    <oddHeader>&amp;LMCM/WSM/ZP8/2023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zoomScale="66" zoomScaleNormal="66" zoomScalePageLayoutView="0" workbookViewId="0" topLeftCell="A1">
      <selection activeCell="B5" sqref="B5"/>
    </sheetView>
  </sheetViews>
  <sheetFormatPr defaultColWidth="9.140625" defaultRowHeight="12.75"/>
  <cols>
    <col min="1" max="1" width="4.57421875" style="0" customWidth="1"/>
    <col min="2" max="2" width="46.00390625" style="43" customWidth="1"/>
    <col min="3" max="4" width="12.421875" style="0" customWidth="1"/>
    <col min="5" max="5" width="10.28125" style="0" customWidth="1"/>
    <col min="6" max="6" width="8.7109375" style="37" customWidth="1"/>
    <col min="7" max="7" width="13.8515625" style="37" customWidth="1"/>
    <col min="8" max="8" width="8.00390625" style="37" customWidth="1"/>
    <col min="9" max="9" width="8.140625" style="37" customWidth="1"/>
    <col min="10" max="10" width="13.00390625" style="37" customWidth="1"/>
    <col min="11" max="11" width="12.00390625" style="44" customWidth="1"/>
  </cols>
  <sheetData>
    <row r="1" spans="1:11" ht="13.5">
      <c r="A1" s="35"/>
      <c r="B1" s="45"/>
      <c r="C1" s="35"/>
      <c r="D1" s="255" t="s">
        <v>520</v>
      </c>
      <c r="E1" s="255"/>
      <c r="F1" s="255"/>
      <c r="G1" s="42"/>
      <c r="H1" s="42"/>
      <c r="I1" s="42"/>
      <c r="J1" s="270" t="s">
        <v>352</v>
      </c>
      <c r="K1" s="270"/>
    </row>
    <row r="2" spans="1:11" ht="12.75">
      <c r="A2" s="271"/>
      <c r="B2" s="271"/>
      <c r="C2" s="35"/>
      <c r="D2" s="272" t="s">
        <v>370</v>
      </c>
      <c r="E2" s="272"/>
      <c r="F2" s="272"/>
      <c r="G2" s="42"/>
      <c r="H2" s="42"/>
      <c r="I2" s="42"/>
      <c r="J2" s="42"/>
      <c r="K2" s="46"/>
    </row>
    <row r="3" spans="1:11" ht="52.5">
      <c r="A3" s="12" t="s">
        <v>62</v>
      </c>
      <c r="B3" s="15" t="s">
        <v>3</v>
      </c>
      <c r="C3" s="15" t="s">
        <v>4</v>
      </c>
      <c r="D3" s="15" t="s">
        <v>5</v>
      </c>
      <c r="E3" s="15" t="s">
        <v>6</v>
      </c>
      <c r="F3" s="16" t="s">
        <v>7</v>
      </c>
      <c r="G3" s="17" t="s">
        <v>8</v>
      </c>
      <c r="H3" s="17" t="s">
        <v>9</v>
      </c>
      <c r="I3" s="17" t="s">
        <v>10</v>
      </c>
      <c r="J3" s="17" t="s">
        <v>11</v>
      </c>
      <c r="K3" s="15" t="s">
        <v>12</v>
      </c>
    </row>
    <row r="4" spans="1:11" ht="43.5" customHeight="1">
      <c r="A4" s="21" t="s">
        <v>13</v>
      </c>
      <c r="B4" s="131" t="s">
        <v>65</v>
      </c>
      <c r="C4" s="28" t="s">
        <v>66</v>
      </c>
      <c r="D4" s="26" t="s">
        <v>67</v>
      </c>
      <c r="E4" s="26">
        <v>10</v>
      </c>
      <c r="F4" s="40"/>
      <c r="G4" s="40">
        <v>0</v>
      </c>
      <c r="H4" s="40">
        <v>0</v>
      </c>
      <c r="I4" s="40">
        <v>0</v>
      </c>
      <c r="J4" s="40">
        <v>0</v>
      </c>
      <c r="K4" s="47"/>
    </row>
    <row r="5" spans="1:11" ht="39" customHeight="1">
      <c r="A5" s="21" t="s">
        <v>16</v>
      </c>
      <c r="B5" s="131" t="s">
        <v>68</v>
      </c>
      <c r="C5" s="26" t="s">
        <v>69</v>
      </c>
      <c r="D5" s="26" t="s">
        <v>70</v>
      </c>
      <c r="E5" s="26">
        <v>10</v>
      </c>
      <c r="F5" s="40"/>
      <c r="G5" s="40">
        <v>0</v>
      </c>
      <c r="H5" s="40">
        <v>0</v>
      </c>
      <c r="I5" s="40">
        <v>0</v>
      </c>
      <c r="J5" s="40">
        <v>0</v>
      </c>
      <c r="K5" s="47"/>
    </row>
    <row r="6" spans="1:11" s="50" customFormat="1" ht="37.5" customHeight="1">
      <c r="A6" s="21" t="s">
        <v>18</v>
      </c>
      <c r="B6" s="141" t="s">
        <v>71</v>
      </c>
      <c r="C6" s="48" t="s">
        <v>72</v>
      </c>
      <c r="D6" s="48" t="s">
        <v>73</v>
      </c>
      <c r="E6" s="48">
        <v>100</v>
      </c>
      <c r="F6" s="40"/>
      <c r="G6" s="40">
        <v>0</v>
      </c>
      <c r="H6" s="40">
        <v>0</v>
      </c>
      <c r="I6" s="40">
        <v>0</v>
      </c>
      <c r="J6" s="40">
        <v>0</v>
      </c>
      <c r="K6" s="49"/>
    </row>
    <row r="7" spans="1:11" s="50" customFormat="1" ht="36.75" customHeight="1">
      <c r="A7" s="21" t="s">
        <v>20</v>
      </c>
      <c r="B7" s="212" t="s">
        <v>74</v>
      </c>
      <c r="C7" s="48" t="s">
        <v>75</v>
      </c>
      <c r="D7" s="48" t="s">
        <v>73</v>
      </c>
      <c r="E7" s="48">
        <v>10</v>
      </c>
      <c r="F7" s="40"/>
      <c r="G7" s="40">
        <v>0</v>
      </c>
      <c r="H7" s="40">
        <v>0</v>
      </c>
      <c r="I7" s="40">
        <v>0</v>
      </c>
      <c r="J7" s="40">
        <v>0</v>
      </c>
      <c r="K7" s="49"/>
    </row>
    <row r="8" spans="1:11" s="50" customFormat="1" ht="30.75" customHeight="1">
      <c r="A8" s="21" t="s">
        <v>23</v>
      </c>
      <c r="B8" s="212" t="s">
        <v>76</v>
      </c>
      <c r="C8" s="48" t="s">
        <v>77</v>
      </c>
      <c r="D8" s="48" t="s">
        <v>73</v>
      </c>
      <c r="E8" s="48">
        <v>10</v>
      </c>
      <c r="F8" s="40"/>
      <c r="G8" s="40">
        <v>0</v>
      </c>
      <c r="H8" s="40">
        <v>0</v>
      </c>
      <c r="I8" s="40">
        <v>0</v>
      </c>
      <c r="J8" s="40">
        <v>0</v>
      </c>
      <c r="K8" s="49"/>
    </row>
    <row r="9" spans="1:11" s="50" customFormat="1" ht="30">
      <c r="A9" s="21" t="s">
        <v>25</v>
      </c>
      <c r="B9" s="212" t="s">
        <v>78</v>
      </c>
      <c r="C9" s="48" t="s">
        <v>79</v>
      </c>
      <c r="D9" s="48" t="s">
        <v>73</v>
      </c>
      <c r="E9" s="48">
        <v>10</v>
      </c>
      <c r="F9" s="40"/>
      <c r="G9" s="40">
        <v>0</v>
      </c>
      <c r="H9" s="40">
        <v>0</v>
      </c>
      <c r="I9" s="40">
        <v>0</v>
      </c>
      <c r="J9" s="40">
        <v>0</v>
      </c>
      <c r="K9" s="49"/>
    </row>
    <row r="10" spans="1:11" s="50" customFormat="1" ht="30" customHeight="1">
      <c r="A10" s="21" t="s">
        <v>27</v>
      </c>
      <c r="B10" s="213" t="s">
        <v>80</v>
      </c>
      <c r="C10" s="48" t="s">
        <v>81</v>
      </c>
      <c r="D10" s="48" t="s">
        <v>82</v>
      </c>
      <c r="E10" s="48">
        <v>10</v>
      </c>
      <c r="F10" s="40"/>
      <c r="G10" s="40">
        <v>0</v>
      </c>
      <c r="H10" s="40">
        <v>0</v>
      </c>
      <c r="I10" s="40">
        <v>0</v>
      </c>
      <c r="J10" s="40">
        <v>0</v>
      </c>
      <c r="K10" s="49"/>
    </row>
    <row r="11" spans="1:11" s="50" customFormat="1" ht="31.5" customHeight="1">
      <c r="A11" s="21" t="s">
        <v>30</v>
      </c>
      <c r="B11" s="212" t="s">
        <v>83</v>
      </c>
      <c r="C11" s="48" t="s">
        <v>81</v>
      </c>
      <c r="D11" s="48" t="s">
        <v>82</v>
      </c>
      <c r="E11" s="48">
        <v>70</v>
      </c>
      <c r="F11" s="40"/>
      <c r="G11" s="40">
        <v>0</v>
      </c>
      <c r="H11" s="40">
        <v>0</v>
      </c>
      <c r="I11" s="40">
        <v>0</v>
      </c>
      <c r="J11" s="40">
        <v>0</v>
      </c>
      <c r="K11" s="49"/>
    </row>
    <row r="12" spans="1:11" s="50" customFormat="1" ht="31.5" customHeight="1">
      <c r="A12" s="21" t="s">
        <v>32</v>
      </c>
      <c r="B12" s="212" t="s">
        <v>84</v>
      </c>
      <c r="C12" s="48" t="s">
        <v>81</v>
      </c>
      <c r="D12" s="48" t="s">
        <v>82</v>
      </c>
      <c r="E12" s="48">
        <v>10</v>
      </c>
      <c r="F12" s="40"/>
      <c r="G12" s="40">
        <v>0</v>
      </c>
      <c r="H12" s="40">
        <v>0</v>
      </c>
      <c r="I12" s="40">
        <v>0</v>
      </c>
      <c r="J12" s="40">
        <v>0</v>
      </c>
      <c r="K12" s="49"/>
    </row>
    <row r="13" spans="1:11" s="50" customFormat="1" ht="34.5" customHeight="1">
      <c r="A13" s="21" t="s">
        <v>35</v>
      </c>
      <c r="B13" s="142" t="s">
        <v>85</v>
      </c>
      <c r="C13" s="48" t="s">
        <v>81</v>
      </c>
      <c r="D13" s="48" t="s">
        <v>82</v>
      </c>
      <c r="E13" s="48">
        <v>10</v>
      </c>
      <c r="F13" s="40"/>
      <c r="G13" s="40">
        <v>0</v>
      </c>
      <c r="H13" s="40">
        <v>0</v>
      </c>
      <c r="I13" s="40">
        <v>0</v>
      </c>
      <c r="J13" s="40">
        <v>0</v>
      </c>
      <c r="K13" s="49"/>
    </row>
    <row r="14" spans="1:11" s="50" customFormat="1" ht="38.25" customHeight="1">
      <c r="A14" s="21" t="s">
        <v>37</v>
      </c>
      <c r="B14" s="143" t="s">
        <v>86</v>
      </c>
      <c r="C14" s="51" t="s">
        <v>81</v>
      </c>
      <c r="D14" s="51" t="s">
        <v>82</v>
      </c>
      <c r="E14" s="51">
        <v>10</v>
      </c>
      <c r="F14" s="40"/>
      <c r="G14" s="40">
        <v>0</v>
      </c>
      <c r="H14" s="40">
        <v>0</v>
      </c>
      <c r="I14" s="40">
        <v>0</v>
      </c>
      <c r="J14" s="40">
        <v>0</v>
      </c>
      <c r="K14" s="49"/>
    </row>
    <row r="15" spans="1:11" s="50" customFormat="1" ht="75" customHeight="1">
      <c r="A15" s="21" t="s">
        <v>39</v>
      </c>
      <c r="B15" s="142" t="s">
        <v>87</v>
      </c>
      <c r="C15" s="52" t="s">
        <v>88</v>
      </c>
      <c r="D15" s="48" t="s">
        <v>89</v>
      </c>
      <c r="E15" s="51">
        <v>10</v>
      </c>
      <c r="F15" s="40"/>
      <c r="G15" s="40">
        <v>0</v>
      </c>
      <c r="H15" s="40">
        <v>0</v>
      </c>
      <c r="I15" s="40">
        <v>0</v>
      </c>
      <c r="J15" s="40">
        <v>0</v>
      </c>
      <c r="K15" s="49"/>
    </row>
    <row r="16" spans="1:11" ht="12.75">
      <c r="A16" s="41"/>
      <c r="B16" s="202" t="s">
        <v>56</v>
      </c>
      <c r="C16" s="203"/>
      <c r="D16" s="203"/>
      <c r="E16" s="203"/>
      <c r="F16" s="204"/>
      <c r="G16" s="32">
        <f>SUM(G4:G15)</f>
        <v>0</v>
      </c>
      <c r="H16" s="23" t="s">
        <v>57</v>
      </c>
      <c r="I16" s="23" t="s">
        <v>57</v>
      </c>
      <c r="J16" s="53">
        <f>SUM(J4:J15)</f>
        <v>0</v>
      </c>
      <c r="K16" s="54"/>
    </row>
    <row r="17" spans="1:11" ht="26.25">
      <c r="A17" s="35"/>
      <c r="B17" s="45" t="s">
        <v>522</v>
      </c>
      <c r="C17" s="35"/>
      <c r="D17" s="35"/>
      <c r="E17" s="35"/>
      <c r="F17" s="42"/>
      <c r="G17" s="42"/>
      <c r="H17" s="42"/>
      <c r="I17" s="42"/>
      <c r="J17" s="42"/>
      <c r="K17" s="46"/>
    </row>
    <row r="18" spans="1:11" ht="12.75">
      <c r="A18" s="35"/>
      <c r="B18" s="45" t="s">
        <v>523</v>
      </c>
      <c r="C18" s="35"/>
      <c r="D18" s="35"/>
      <c r="E18" s="35"/>
      <c r="F18" s="42"/>
      <c r="G18" s="42"/>
      <c r="H18" s="46"/>
      <c r="I18"/>
      <c r="J18"/>
      <c r="K18" s="46"/>
    </row>
    <row r="19" spans="1:11" ht="12.75">
      <c r="A19" s="35"/>
      <c r="B19" s="45"/>
      <c r="C19" s="35"/>
      <c r="D19" s="35"/>
      <c r="E19" s="35"/>
      <c r="F19" s="42"/>
      <c r="G19" s="42"/>
      <c r="H19" s="42"/>
      <c r="I19" s="42"/>
      <c r="J19" s="42"/>
      <c r="K19" s="46"/>
    </row>
    <row r="20" spans="1:11" ht="12.75">
      <c r="A20" s="35"/>
      <c r="B20" s="45"/>
      <c r="C20" s="35"/>
      <c r="D20" s="35"/>
      <c r="E20" s="35"/>
      <c r="F20" s="42"/>
      <c r="G20" s="268"/>
      <c r="H20" s="268"/>
      <c r="I20" s="268"/>
      <c r="J20" s="42"/>
      <c r="K20" s="46"/>
    </row>
    <row r="21" spans="1:11" ht="12.75">
      <c r="A21" s="35"/>
      <c r="B21" s="45"/>
      <c r="C21" s="35"/>
      <c r="D21" s="35"/>
      <c r="E21" s="35"/>
      <c r="F21" s="42"/>
      <c r="G21" s="42"/>
      <c r="H21" s="42"/>
      <c r="I21" s="42"/>
      <c r="J21" s="42"/>
      <c r="K21" s="46"/>
    </row>
    <row r="22" spans="1:11" ht="12.75">
      <c r="A22" s="35"/>
      <c r="B22" s="45"/>
      <c r="C22" s="35"/>
      <c r="D22" s="35"/>
      <c r="E22" s="35"/>
      <c r="F22" s="42"/>
      <c r="G22" s="42"/>
      <c r="H22" s="42"/>
      <c r="I22" s="42"/>
      <c r="J22" s="42"/>
      <c r="K22" s="46"/>
    </row>
    <row r="23" spans="1:11" ht="12.75">
      <c r="A23" s="35"/>
      <c r="B23" s="45"/>
      <c r="C23" s="35"/>
      <c r="D23" s="35"/>
      <c r="E23" s="35"/>
      <c r="F23" s="42"/>
      <c r="G23" s="42"/>
      <c r="H23" s="42"/>
      <c r="I23" s="42"/>
      <c r="J23" s="42"/>
      <c r="K23" s="46"/>
    </row>
    <row r="24" spans="1:11" ht="12.75">
      <c r="A24" s="35"/>
      <c r="B24" s="45"/>
      <c r="C24" s="35"/>
      <c r="D24" s="35"/>
      <c r="E24" s="35"/>
      <c r="F24" s="42"/>
      <c r="G24" s="42"/>
      <c r="H24" s="42"/>
      <c r="I24" s="42"/>
      <c r="J24" s="42"/>
      <c r="K24" s="46"/>
    </row>
    <row r="25" spans="1:11" ht="12.75">
      <c r="A25" s="35"/>
      <c r="B25" s="45"/>
      <c r="C25" s="35"/>
      <c r="D25" s="35"/>
      <c r="E25" s="35"/>
      <c r="F25" s="42"/>
      <c r="G25" s="42"/>
      <c r="H25" s="42"/>
      <c r="I25" s="42"/>
      <c r="J25" s="42"/>
      <c r="K25" s="46"/>
    </row>
    <row r="26" spans="1:11" ht="12.75">
      <c r="A26" s="35"/>
      <c r="B26" s="45"/>
      <c r="C26" s="35"/>
      <c r="D26" s="35"/>
      <c r="E26" s="35"/>
      <c r="F26" s="42"/>
      <c r="G26" s="42"/>
      <c r="H26" s="42"/>
      <c r="I26" s="42"/>
      <c r="J26" s="42"/>
      <c r="K26" s="46"/>
    </row>
    <row r="27" spans="1:11" ht="12.75">
      <c r="A27" s="35"/>
      <c r="B27" s="45"/>
      <c r="C27" s="35"/>
      <c r="D27" s="35"/>
      <c r="E27" s="35"/>
      <c r="F27" s="42"/>
      <c r="G27" s="42"/>
      <c r="H27" s="42"/>
      <c r="I27" s="42"/>
      <c r="J27" s="42"/>
      <c r="K27" s="46"/>
    </row>
    <row r="28" spans="1:11" ht="12.75">
      <c r="A28" s="35"/>
      <c r="B28" s="45"/>
      <c r="C28" s="35"/>
      <c r="D28" s="35"/>
      <c r="E28" s="35"/>
      <c r="F28" s="42"/>
      <c r="G28" s="42"/>
      <c r="H28" s="42"/>
      <c r="I28" s="42"/>
      <c r="J28" s="42"/>
      <c r="K28" s="46"/>
    </row>
    <row r="29" spans="1:11" ht="12.75">
      <c r="A29" s="35"/>
      <c r="B29" s="45"/>
      <c r="C29" s="35"/>
      <c r="D29" s="35"/>
      <c r="E29" s="35"/>
      <c r="F29" s="42"/>
      <c r="G29" s="42"/>
      <c r="H29" s="42"/>
      <c r="I29" s="42"/>
      <c r="J29" s="42"/>
      <c r="K29" s="46"/>
    </row>
    <row r="30" spans="1:11" ht="12.75">
      <c r="A30" s="35"/>
      <c r="B30" s="45"/>
      <c r="C30" s="35"/>
      <c r="D30" s="35"/>
      <c r="E30" s="35"/>
      <c r="F30" s="42"/>
      <c r="G30" s="42"/>
      <c r="H30" s="42"/>
      <c r="I30" s="42"/>
      <c r="J30" s="42"/>
      <c r="K30" s="46"/>
    </row>
    <row r="31" spans="1:11" ht="12.75">
      <c r="A31" s="35"/>
      <c r="B31" s="45"/>
      <c r="C31" s="35"/>
      <c r="D31" s="35"/>
      <c r="E31" s="35"/>
      <c r="F31" s="42"/>
      <c r="G31" s="42"/>
      <c r="H31" s="42"/>
      <c r="I31" s="42"/>
      <c r="J31" s="42"/>
      <c r="K31" s="46"/>
    </row>
    <row r="32" spans="1:11" ht="12.75">
      <c r="A32" s="35"/>
      <c r="B32" s="45"/>
      <c r="C32" s="35"/>
      <c r="D32" s="35"/>
      <c r="E32" s="35"/>
      <c r="F32" s="42"/>
      <c r="G32" s="42"/>
      <c r="H32" s="42"/>
      <c r="I32" s="42"/>
      <c r="J32" s="42"/>
      <c r="K32" s="46"/>
    </row>
    <row r="33" spans="1:11" ht="12.75">
      <c r="A33" s="35"/>
      <c r="B33" s="45"/>
      <c r="C33" s="35"/>
      <c r="D33" s="35"/>
      <c r="E33" s="35"/>
      <c r="F33" s="42"/>
      <c r="G33" s="42"/>
      <c r="H33" s="42"/>
      <c r="I33" s="42"/>
      <c r="J33" s="42"/>
      <c r="K33" s="46"/>
    </row>
    <row r="34" spans="1:11" ht="12.75">
      <c r="A34" s="35"/>
      <c r="B34" s="45"/>
      <c r="C34" s="35"/>
      <c r="D34" s="35"/>
      <c r="E34" s="35"/>
      <c r="F34" s="42"/>
      <c r="G34" s="42"/>
      <c r="H34" s="42"/>
      <c r="I34" s="42"/>
      <c r="J34" s="42"/>
      <c r="K34" s="46"/>
    </row>
    <row r="35" spans="1:11" ht="12.75">
      <c r="A35" s="35"/>
      <c r="B35" s="45"/>
      <c r="C35" s="35"/>
      <c r="D35" s="35"/>
      <c r="E35" s="35"/>
      <c r="F35" s="42"/>
      <c r="G35" s="42"/>
      <c r="H35" s="42"/>
      <c r="I35" s="42"/>
      <c r="J35" s="42"/>
      <c r="K35" s="46"/>
    </row>
    <row r="36" spans="1:11" ht="12.75">
      <c r="A36" s="35"/>
      <c r="B36" s="45"/>
      <c r="C36" s="35"/>
      <c r="D36" s="35"/>
      <c r="E36" s="35"/>
      <c r="F36" s="42"/>
      <c r="G36" s="42"/>
      <c r="H36" s="42"/>
      <c r="I36" s="42"/>
      <c r="J36" s="42"/>
      <c r="K36" s="46"/>
    </row>
    <row r="37" spans="1:11" ht="12.75">
      <c r="A37" s="35"/>
      <c r="B37" s="45"/>
      <c r="C37" s="35"/>
      <c r="D37" s="35"/>
      <c r="E37" s="35"/>
      <c r="F37" s="42"/>
      <c r="G37" s="42"/>
      <c r="H37" s="42"/>
      <c r="I37" s="42"/>
      <c r="J37" s="42"/>
      <c r="K37" s="46"/>
    </row>
    <row r="38" spans="1:11" ht="12.75">
      <c r="A38" s="35"/>
      <c r="B38" s="45"/>
      <c r="C38" s="35"/>
      <c r="D38" s="35"/>
      <c r="E38" s="35"/>
      <c r="F38" s="42"/>
      <c r="G38" s="42"/>
      <c r="H38" s="42"/>
      <c r="I38" s="42"/>
      <c r="J38" s="42"/>
      <c r="K38" s="46"/>
    </row>
    <row r="39" spans="1:11" ht="12.75">
      <c r="A39" s="35"/>
      <c r="B39" s="45"/>
      <c r="C39" s="35"/>
      <c r="D39" s="35"/>
      <c r="E39" s="35"/>
      <c r="F39" s="42"/>
      <c r="G39" s="42"/>
      <c r="H39" s="42"/>
      <c r="I39" s="42"/>
      <c r="J39" s="42"/>
      <c r="K39" s="46"/>
    </row>
    <row r="40" spans="1:11" ht="12.75">
      <c r="A40" s="35"/>
      <c r="B40" s="45"/>
      <c r="C40" s="35"/>
      <c r="D40" s="35"/>
      <c r="E40" s="35"/>
      <c r="F40" s="42"/>
      <c r="G40" s="42"/>
      <c r="H40" s="42"/>
      <c r="I40" s="42"/>
      <c r="J40" s="42"/>
      <c r="K40" s="46"/>
    </row>
    <row r="41" spans="1:11" ht="12.75">
      <c r="A41" s="35"/>
      <c r="B41" s="45"/>
      <c r="C41" s="35"/>
      <c r="D41" s="35"/>
      <c r="E41" s="35"/>
      <c r="F41" s="42"/>
      <c r="G41" s="42"/>
      <c r="H41" s="42"/>
      <c r="I41" s="42"/>
      <c r="J41" s="42"/>
      <c r="K41" s="46"/>
    </row>
    <row r="42" spans="1:11" ht="12.75">
      <c r="A42" s="35"/>
      <c r="B42" s="45"/>
      <c r="C42" s="35"/>
      <c r="D42" s="35"/>
      <c r="E42" s="35"/>
      <c r="F42" s="42"/>
      <c r="G42" s="42"/>
      <c r="H42" s="42"/>
      <c r="I42" s="42"/>
      <c r="J42" s="42"/>
      <c r="K42" s="46"/>
    </row>
    <row r="43" spans="1:11" ht="12.75">
      <c r="A43" s="35"/>
      <c r="B43" s="45"/>
      <c r="C43" s="35"/>
      <c r="D43" s="35"/>
      <c r="E43" s="35"/>
      <c r="F43" s="42"/>
      <c r="G43" s="42"/>
      <c r="H43" s="42"/>
      <c r="I43" s="42"/>
      <c r="J43" s="42"/>
      <c r="K43" s="46"/>
    </row>
    <row r="44" spans="1:11" ht="12.75">
      <c r="A44" s="35"/>
      <c r="B44" s="45"/>
      <c r="C44" s="35"/>
      <c r="D44" s="35"/>
      <c r="E44" s="35"/>
      <c r="F44" s="42"/>
      <c r="G44" s="42"/>
      <c r="H44" s="42"/>
      <c r="I44" s="42"/>
      <c r="J44" s="42"/>
      <c r="K44" s="46"/>
    </row>
    <row r="45" spans="1:11" ht="12.75">
      <c r="A45" s="35"/>
      <c r="B45" s="45"/>
      <c r="C45" s="35"/>
      <c r="D45" s="35"/>
      <c r="E45" s="35"/>
      <c r="F45" s="42"/>
      <c r="G45" s="42"/>
      <c r="H45" s="42"/>
      <c r="I45" s="42"/>
      <c r="J45" s="42"/>
      <c r="K45" s="46"/>
    </row>
    <row r="46" spans="1:11" ht="12.75">
      <c r="A46" s="35"/>
      <c r="B46" s="45"/>
      <c r="C46" s="35"/>
      <c r="D46" s="35"/>
      <c r="E46" s="35"/>
      <c r="F46" s="42"/>
      <c r="G46" s="42"/>
      <c r="H46" s="42"/>
      <c r="I46" s="42"/>
      <c r="J46" s="42"/>
      <c r="K46" s="46"/>
    </row>
    <row r="47" spans="1:11" ht="12.75">
      <c r="A47" s="35"/>
      <c r="B47" s="45"/>
      <c r="C47" s="35"/>
      <c r="D47" s="35"/>
      <c r="E47" s="35"/>
      <c r="F47" s="42"/>
      <c r="G47" s="42"/>
      <c r="H47" s="42"/>
      <c r="I47" s="42"/>
      <c r="J47" s="42"/>
      <c r="K47" s="46"/>
    </row>
    <row r="48" spans="1:11" ht="12.75">
      <c r="A48" s="35"/>
      <c r="B48" s="45"/>
      <c r="C48" s="35"/>
      <c r="D48" s="35"/>
      <c r="E48" s="35"/>
      <c r="F48" s="42"/>
      <c r="G48" s="42"/>
      <c r="H48" s="42"/>
      <c r="I48" s="42"/>
      <c r="J48" s="42"/>
      <c r="K48" s="46"/>
    </row>
    <row r="49" spans="1:11" ht="12.75">
      <c r="A49" s="35"/>
      <c r="B49" s="45"/>
      <c r="C49" s="35"/>
      <c r="D49" s="35"/>
      <c r="E49" s="35"/>
      <c r="F49" s="42"/>
      <c r="G49" s="42"/>
      <c r="H49" s="42"/>
      <c r="I49" s="42"/>
      <c r="J49" s="42"/>
      <c r="K49" s="46"/>
    </row>
  </sheetData>
  <sheetProtection selectLockedCells="1" selectUnlockedCells="1"/>
  <mergeCells count="4">
    <mergeCell ref="G20:I20"/>
    <mergeCell ref="J1:K1"/>
    <mergeCell ref="A2:B2"/>
    <mergeCell ref="D2:F2"/>
  </mergeCells>
  <printOptions/>
  <pageMargins left="0.7480314960629921" right="0.7480314960629921" top="0.984251968503937" bottom="0.984251968503937" header="0.5118110236220472" footer="0.5118110236220472"/>
  <pageSetup fitToHeight="0" fitToWidth="1" horizontalDpi="300" verticalDpi="300" orientation="landscape" paperSize="9" scale="88" r:id="rId1"/>
  <headerFooter alignWithMargins="0">
    <oddHeader>&amp;LMCM/WSM/ZP8/2023</oddHeader>
    <oddFooter>&amp;RData, kwalifikowany podpis elektroniczny</oddFooter>
  </headerFooter>
</worksheet>
</file>

<file path=xl/worksheets/sheet20.xml><?xml version="1.0" encoding="utf-8"?>
<worksheet xmlns="http://schemas.openxmlformats.org/spreadsheetml/2006/main" xmlns:r="http://schemas.openxmlformats.org/officeDocument/2006/relationships">
  <dimension ref="A1:L18"/>
  <sheetViews>
    <sheetView zoomScale="99" zoomScaleNormal="99" zoomScalePageLayoutView="0" workbookViewId="0" topLeftCell="A9">
      <selection activeCell="M14" sqref="M14"/>
    </sheetView>
  </sheetViews>
  <sheetFormatPr defaultColWidth="9.140625" defaultRowHeight="12.75"/>
  <cols>
    <col min="1" max="1" width="6.7109375" style="0" customWidth="1"/>
    <col min="2" max="2" width="35.140625" style="0" customWidth="1"/>
    <col min="3" max="3" width="8.28125" style="0" customWidth="1"/>
    <col min="4" max="4" width="9.7109375" style="0" customWidth="1"/>
    <col min="5" max="5" width="11.00390625" style="0" customWidth="1"/>
    <col min="6" max="6" width="10.00390625" style="0" customWidth="1"/>
    <col min="7" max="7" width="11.421875" style="0" customWidth="1"/>
    <col min="9" max="9" width="10.140625" style="0" customWidth="1"/>
    <col min="10" max="10" width="11.28125" style="0" customWidth="1"/>
  </cols>
  <sheetData>
    <row r="1" spans="1:10" ht="13.5">
      <c r="A1" s="35"/>
      <c r="B1" s="35"/>
      <c r="C1" s="35"/>
      <c r="D1" s="269" t="s">
        <v>520</v>
      </c>
      <c r="E1" s="269"/>
      <c r="F1" s="269"/>
      <c r="G1" s="10"/>
      <c r="H1" s="10"/>
      <c r="I1" s="10"/>
      <c r="J1" s="10"/>
    </row>
    <row r="2" spans="1:11" ht="12.75">
      <c r="A2" s="271"/>
      <c r="B2" s="271"/>
      <c r="C2" s="35"/>
      <c r="D2" s="272" t="s">
        <v>202</v>
      </c>
      <c r="E2" s="272"/>
      <c r="F2" s="272"/>
      <c r="G2" s="10"/>
      <c r="H2" s="10"/>
      <c r="I2" s="10"/>
      <c r="J2" s="270" t="s">
        <v>352</v>
      </c>
      <c r="K2" s="270"/>
    </row>
    <row r="3" spans="1:10" ht="12.75">
      <c r="A3" s="301" t="s">
        <v>341</v>
      </c>
      <c r="B3" s="301"/>
      <c r="C3" s="301"/>
      <c r="D3" s="301"/>
      <c r="E3" s="301"/>
      <c r="F3" s="301"/>
      <c r="G3" s="301"/>
      <c r="H3" s="301"/>
      <c r="I3" s="301"/>
      <c r="J3" s="301"/>
    </row>
    <row r="4" spans="1:11" ht="66">
      <c r="A4" s="145" t="s">
        <v>186</v>
      </c>
      <c r="B4" s="146" t="s">
        <v>3</v>
      </c>
      <c r="C4" s="146" t="s">
        <v>340</v>
      </c>
      <c r="D4" s="146" t="s">
        <v>5</v>
      </c>
      <c r="E4" s="146" t="s">
        <v>6</v>
      </c>
      <c r="F4" s="147" t="s">
        <v>96</v>
      </c>
      <c r="G4" s="147" t="s">
        <v>8</v>
      </c>
      <c r="H4" s="147" t="s">
        <v>9</v>
      </c>
      <c r="I4" s="147" t="s">
        <v>92</v>
      </c>
      <c r="J4" s="147" t="s">
        <v>11</v>
      </c>
      <c r="K4" s="15" t="s">
        <v>12</v>
      </c>
    </row>
    <row r="5" spans="1:11" ht="143.25" customHeight="1">
      <c r="A5" s="150" t="s">
        <v>13</v>
      </c>
      <c r="B5" s="156" t="s">
        <v>366</v>
      </c>
      <c r="C5" s="148" t="s">
        <v>342</v>
      </c>
      <c r="D5" s="148" t="s">
        <v>82</v>
      </c>
      <c r="E5" s="148">
        <v>50</v>
      </c>
      <c r="F5" s="149">
        <v>0</v>
      </c>
      <c r="G5" s="149">
        <f>F5*E5</f>
        <v>0</v>
      </c>
      <c r="H5" s="149">
        <f>F5*0.08</f>
        <v>0</v>
      </c>
      <c r="I5" s="149">
        <f>F5+H5</f>
        <v>0</v>
      </c>
      <c r="J5" s="149">
        <f>I5*E5</f>
        <v>0</v>
      </c>
      <c r="K5" s="153"/>
    </row>
    <row r="6" spans="1:11" ht="143.25" customHeight="1">
      <c r="A6" s="150" t="s">
        <v>16</v>
      </c>
      <c r="B6" s="156" t="s">
        <v>367</v>
      </c>
      <c r="C6" s="148" t="s">
        <v>368</v>
      </c>
      <c r="D6" s="148" t="s">
        <v>82</v>
      </c>
      <c r="E6" s="148">
        <v>50</v>
      </c>
      <c r="F6" s="149">
        <v>0</v>
      </c>
      <c r="G6" s="149">
        <f>F6*E6</f>
        <v>0</v>
      </c>
      <c r="H6" s="149">
        <f>F6*0.08</f>
        <v>0</v>
      </c>
      <c r="I6" s="149">
        <f>F6+H6</f>
        <v>0</v>
      </c>
      <c r="J6" s="149">
        <f>I6*E6</f>
        <v>0</v>
      </c>
      <c r="K6" s="153"/>
    </row>
    <row r="7" spans="1:11" ht="132" customHeight="1">
      <c r="A7" s="150" t="s">
        <v>18</v>
      </c>
      <c r="B7" s="265" t="s">
        <v>548</v>
      </c>
      <c r="C7" s="148" t="s">
        <v>343</v>
      </c>
      <c r="D7" s="148" t="s">
        <v>346</v>
      </c>
      <c r="E7" s="148">
        <v>50</v>
      </c>
      <c r="F7" s="149">
        <v>0</v>
      </c>
      <c r="G7" s="149">
        <f>F7*E7</f>
        <v>0</v>
      </c>
      <c r="H7" s="149">
        <f>F7*0.08</f>
        <v>0</v>
      </c>
      <c r="I7" s="149">
        <f>F7+H7</f>
        <v>0</v>
      </c>
      <c r="J7" s="149">
        <f>I7*E7</f>
        <v>0</v>
      </c>
      <c r="K7" s="153"/>
    </row>
    <row r="8" spans="1:11" ht="159" customHeight="1">
      <c r="A8" s="150" t="s">
        <v>20</v>
      </c>
      <c r="B8" s="192" t="s">
        <v>549</v>
      </c>
      <c r="C8" s="148" t="s">
        <v>344</v>
      </c>
      <c r="D8" s="148" t="s">
        <v>82</v>
      </c>
      <c r="E8" s="148">
        <v>50</v>
      </c>
      <c r="F8" s="149">
        <v>0</v>
      </c>
      <c r="G8" s="149">
        <f>F8*E8</f>
        <v>0</v>
      </c>
      <c r="H8" s="149">
        <f>F8*0.08</f>
        <v>0</v>
      </c>
      <c r="I8" s="149">
        <f>F8+H8</f>
        <v>0</v>
      </c>
      <c r="J8" s="149">
        <f>I8*E8</f>
        <v>0</v>
      </c>
      <c r="K8" s="153"/>
    </row>
    <row r="9" spans="1:11" ht="153.75" customHeight="1">
      <c r="A9" s="150" t="s">
        <v>23</v>
      </c>
      <c r="B9" s="156" t="s">
        <v>369</v>
      </c>
      <c r="C9" s="148" t="s">
        <v>345</v>
      </c>
      <c r="D9" s="148" t="s">
        <v>82</v>
      </c>
      <c r="E9" s="148">
        <v>50</v>
      </c>
      <c r="F9" s="149">
        <v>0</v>
      </c>
      <c r="G9" s="149">
        <v>0</v>
      </c>
      <c r="H9" s="149">
        <v>0</v>
      </c>
      <c r="I9" s="149">
        <v>0</v>
      </c>
      <c r="J9" s="149">
        <v>0</v>
      </c>
      <c r="K9" s="153"/>
    </row>
    <row r="10" spans="1:12" ht="18" customHeight="1">
      <c r="A10" s="305" t="s">
        <v>56</v>
      </c>
      <c r="B10" s="306"/>
      <c r="C10" s="306"/>
      <c r="D10" s="306"/>
      <c r="E10" s="306"/>
      <c r="F10" s="307"/>
      <c r="G10" s="155">
        <f>SUM(G5:G9)</f>
        <v>0</v>
      </c>
      <c r="H10" s="154">
        <v>0</v>
      </c>
      <c r="I10" s="154" t="s">
        <v>57</v>
      </c>
      <c r="J10" s="155">
        <f>SUM(J5:J9)</f>
        <v>0</v>
      </c>
      <c r="L10" s="85" t="s">
        <v>57</v>
      </c>
    </row>
    <row r="11" spans="1:10" ht="12.75">
      <c r="A11" s="35"/>
      <c r="B11" s="35"/>
      <c r="C11" s="35"/>
      <c r="D11" s="35"/>
      <c r="E11" s="35"/>
      <c r="F11" s="10"/>
      <c r="G11" s="10"/>
      <c r="H11" s="10"/>
      <c r="I11" s="10"/>
      <c r="J11" s="10"/>
    </row>
    <row r="12" spans="1:10" ht="12.75">
      <c r="A12" s="35"/>
      <c r="B12" s="35"/>
      <c r="C12" s="35"/>
      <c r="D12" s="35"/>
      <c r="E12" s="35"/>
      <c r="F12" s="10"/>
      <c r="G12" s="214" t="s">
        <v>527</v>
      </c>
      <c r="H12" s="10"/>
      <c r="I12" s="10"/>
      <c r="J12" s="10"/>
    </row>
    <row r="13" spans="1:10" ht="12.75">
      <c r="A13" s="35"/>
      <c r="B13" s="8"/>
      <c r="C13" s="35"/>
      <c r="D13" s="267"/>
      <c r="E13" s="267"/>
      <c r="F13" s="267"/>
      <c r="G13" s="10"/>
      <c r="H13" s="10"/>
      <c r="I13" s="10"/>
      <c r="J13" s="10"/>
    </row>
    <row r="14" spans="1:10" ht="12.75">
      <c r="A14" s="35"/>
      <c r="B14" s="8"/>
      <c r="C14" s="35"/>
      <c r="D14" s="9"/>
      <c r="E14" s="7"/>
      <c r="F14" s="10"/>
      <c r="G14" s="10"/>
      <c r="H14" s="10"/>
      <c r="I14" s="10"/>
      <c r="J14" s="10"/>
    </row>
    <row r="18" ht="12.75">
      <c r="B18" s="194"/>
    </row>
  </sheetData>
  <sheetProtection/>
  <mergeCells count="7">
    <mergeCell ref="D1:F1"/>
    <mergeCell ref="A2:B2"/>
    <mergeCell ref="D2:F2"/>
    <mergeCell ref="J2:K2"/>
    <mergeCell ref="A3:J3"/>
    <mergeCell ref="D13:F13"/>
    <mergeCell ref="A10:F10"/>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1.xml><?xml version="1.0" encoding="utf-8"?>
<worksheet xmlns="http://schemas.openxmlformats.org/spreadsheetml/2006/main" xmlns:r="http://schemas.openxmlformats.org/officeDocument/2006/relationships">
  <dimension ref="A1:K30"/>
  <sheetViews>
    <sheetView zoomScalePageLayoutView="0" workbookViewId="0" topLeftCell="A1">
      <selection activeCell="C20" sqref="C20"/>
    </sheetView>
  </sheetViews>
  <sheetFormatPr defaultColWidth="9.140625" defaultRowHeight="12.75"/>
  <cols>
    <col min="2" max="2" width="28.00390625" style="0" customWidth="1"/>
    <col min="3" max="3" width="15.8515625" style="0" customWidth="1"/>
    <col min="4" max="4" width="11.8515625" style="0" customWidth="1"/>
    <col min="5" max="5" width="10.57421875" style="0" customWidth="1"/>
    <col min="6" max="6" width="12.421875" style="0" customWidth="1"/>
    <col min="7" max="7" width="11.7109375" style="0" bestFit="1" customWidth="1"/>
    <col min="10" max="10" width="11.7109375" style="0" bestFit="1" customWidth="1"/>
  </cols>
  <sheetData>
    <row r="1" spans="1:11" ht="13.5">
      <c r="A1" s="7"/>
      <c r="B1" s="8"/>
      <c r="C1" s="9"/>
      <c r="D1" s="269" t="s">
        <v>520</v>
      </c>
      <c r="E1" s="269"/>
      <c r="F1" s="269"/>
      <c r="G1" s="10"/>
      <c r="H1" s="10"/>
      <c r="I1" s="10"/>
      <c r="J1" s="270" t="s">
        <v>352</v>
      </c>
      <c r="K1" s="270"/>
    </row>
    <row r="2" spans="1:11" ht="12.75">
      <c r="A2" s="271"/>
      <c r="B2" s="271"/>
      <c r="C2" s="9"/>
      <c r="D2" s="272" t="s">
        <v>531</v>
      </c>
      <c r="E2" s="272"/>
      <c r="F2" s="272"/>
      <c r="G2" s="10"/>
      <c r="H2" s="10"/>
      <c r="I2" s="10"/>
      <c r="J2" s="10"/>
      <c r="K2" s="11"/>
    </row>
    <row r="3" spans="1:11" ht="66">
      <c r="A3" s="12" t="s">
        <v>62</v>
      </c>
      <c r="B3" s="15" t="s">
        <v>3</v>
      </c>
      <c r="C3" s="15" t="s">
        <v>4</v>
      </c>
      <c r="D3" s="15" t="s">
        <v>5</v>
      </c>
      <c r="E3" s="15" t="s">
        <v>6</v>
      </c>
      <c r="F3" s="17" t="s">
        <v>380</v>
      </c>
      <c r="G3" s="17" t="s">
        <v>8</v>
      </c>
      <c r="H3" s="17" t="s">
        <v>9</v>
      </c>
      <c r="I3" s="17" t="s">
        <v>381</v>
      </c>
      <c r="J3" s="17" t="s">
        <v>11</v>
      </c>
      <c r="K3" s="15" t="s">
        <v>12</v>
      </c>
    </row>
    <row r="4" spans="1:11" ht="12.75">
      <c r="A4" s="21" t="s">
        <v>13</v>
      </c>
      <c r="B4" s="133" t="s">
        <v>354</v>
      </c>
      <c r="C4" s="26" t="s">
        <v>55</v>
      </c>
      <c r="D4" s="26">
        <v>10</v>
      </c>
      <c r="E4" s="183">
        <v>20000</v>
      </c>
      <c r="F4" s="40"/>
      <c r="G4" s="40">
        <f>F4*E4</f>
        <v>0</v>
      </c>
      <c r="H4" s="23">
        <f>F4*0.08</f>
        <v>0</v>
      </c>
      <c r="I4" s="23">
        <f>F4+H4</f>
        <v>0</v>
      </c>
      <c r="J4" s="23">
        <f>I4*E4</f>
        <v>0</v>
      </c>
      <c r="K4" s="26"/>
    </row>
    <row r="5" spans="1:11" ht="12.75">
      <c r="A5" s="21" t="s">
        <v>16</v>
      </c>
      <c r="B5" s="133" t="s">
        <v>354</v>
      </c>
      <c r="C5" s="26" t="s">
        <v>106</v>
      </c>
      <c r="D5" s="26">
        <v>10</v>
      </c>
      <c r="E5" s="183">
        <v>20000</v>
      </c>
      <c r="F5" s="40"/>
      <c r="G5" s="40">
        <f aca="true" t="shared" si="0" ref="G5:G15">F5*E5</f>
        <v>0</v>
      </c>
      <c r="H5" s="23">
        <f aca="true" t="shared" si="1" ref="H5:H15">F5*0.08</f>
        <v>0</v>
      </c>
      <c r="I5" s="23">
        <f aca="true" t="shared" si="2" ref="I5:I15">F5+H5</f>
        <v>0</v>
      </c>
      <c r="J5" s="23">
        <f aca="true" t="shared" si="3" ref="J5:J15">I5*E5</f>
        <v>0</v>
      </c>
      <c r="K5" s="26"/>
    </row>
    <row r="6" spans="1:11" ht="12.75">
      <c r="A6" s="21" t="s">
        <v>18</v>
      </c>
      <c r="B6" s="133" t="s">
        <v>355</v>
      </c>
      <c r="C6" s="26" t="s">
        <v>55</v>
      </c>
      <c r="D6" s="26">
        <v>100</v>
      </c>
      <c r="E6" s="26">
        <v>1000</v>
      </c>
      <c r="F6" s="40"/>
      <c r="G6" s="40">
        <f t="shared" si="0"/>
        <v>0</v>
      </c>
      <c r="H6" s="23">
        <f t="shared" si="1"/>
        <v>0</v>
      </c>
      <c r="I6" s="23">
        <f t="shared" si="2"/>
        <v>0</v>
      </c>
      <c r="J6" s="23">
        <f t="shared" si="3"/>
        <v>0</v>
      </c>
      <c r="K6" s="26"/>
    </row>
    <row r="7" spans="1:11" ht="12.75">
      <c r="A7" s="21" t="s">
        <v>20</v>
      </c>
      <c r="B7" s="133" t="s">
        <v>355</v>
      </c>
      <c r="C7" s="26" t="s">
        <v>106</v>
      </c>
      <c r="D7" s="26">
        <v>100</v>
      </c>
      <c r="E7" s="26">
        <v>800</v>
      </c>
      <c r="F7" s="40"/>
      <c r="G7" s="40">
        <f t="shared" si="0"/>
        <v>0</v>
      </c>
      <c r="H7" s="23">
        <f t="shared" si="1"/>
        <v>0</v>
      </c>
      <c r="I7" s="23">
        <f t="shared" si="2"/>
        <v>0</v>
      </c>
      <c r="J7" s="23">
        <f t="shared" si="3"/>
        <v>0</v>
      </c>
      <c r="K7" s="26"/>
    </row>
    <row r="8" spans="1:11" ht="12.75">
      <c r="A8" s="21" t="s">
        <v>23</v>
      </c>
      <c r="B8" s="133" t="s">
        <v>355</v>
      </c>
      <c r="C8" s="26" t="s">
        <v>41</v>
      </c>
      <c r="D8" s="26">
        <v>100</v>
      </c>
      <c r="E8" s="26">
        <v>4000</v>
      </c>
      <c r="F8" s="40"/>
      <c r="G8" s="40">
        <f t="shared" si="0"/>
        <v>0</v>
      </c>
      <c r="H8" s="23">
        <f t="shared" si="1"/>
        <v>0</v>
      </c>
      <c r="I8" s="23">
        <f t="shared" si="2"/>
        <v>0</v>
      </c>
      <c r="J8" s="23">
        <f t="shared" si="3"/>
        <v>0</v>
      </c>
      <c r="K8" s="26"/>
    </row>
    <row r="9" spans="1:11" ht="166.5" customHeight="1">
      <c r="A9" s="21" t="s">
        <v>25</v>
      </c>
      <c r="B9" s="133" t="s">
        <v>518</v>
      </c>
      <c r="C9" s="26" t="s">
        <v>107</v>
      </c>
      <c r="D9" s="26">
        <v>1</v>
      </c>
      <c r="E9" s="26">
        <v>300</v>
      </c>
      <c r="F9" s="40">
        <v>0</v>
      </c>
      <c r="G9" s="40">
        <f t="shared" si="0"/>
        <v>0</v>
      </c>
      <c r="H9" s="23">
        <f t="shared" si="1"/>
        <v>0</v>
      </c>
      <c r="I9" s="23">
        <f t="shared" si="2"/>
        <v>0</v>
      </c>
      <c r="J9" s="23">
        <f t="shared" si="3"/>
        <v>0</v>
      </c>
      <c r="K9" s="26"/>
    </row>
    <row r="10" spans="1:11" ht="142.5">
      <c r="A10" s="21" t="s">
        <v>27</v>
      </c>
      <c r="B10" s="133" t="s">
        <v>519</v>
      </c>
      <c r="C10" s="262" t="s">
        <v>544</v>
      </c>
      <c r="D10" s="26">
        <v>1</v>
      </c>
      <c r="E10" s="26">
        <v>2000</v>
      </c>
      <c r="F10" s="40"/>
      <c r="G10" s="40">
        <f t="shared" si="0"/>
        <v>0</v>
      </c>
      <c r="H10" s="23">
        <f t="shared" si="1"/>
        <v>0</v>
      </c>
      <c r="I10" s="23">
        <f t="shared" si="2"/>
        <v>0</v>
      </c>
      <c r="J10" s="23">
        <f t="shared" si="3"/>
        <v>0</v>
      </c>
      <c r="K10" s="26"/>
    </row>
    <row r="11" spans="1:11" ht="12.75">
      <c r="A11" s="21" t="s">
        <v>30</v>
      </c>
      <c r="B11" s="133" t="s">
        <v>356</v>
      </c>
      <c r="C11" s="26" t="s">
        <v>357</v>
      </c>
      <c r="D11" s="26">
        <v>1</v>
      </c>
      <c r="E11" s="26">
        <v>5500</v>
      </c>
      <c r="F11" s="40"/>
      <c r="G11" s="40">
        <f t="shared" si="0"/>
        <v>0</v>
      </c>
      <c r="H11" s="23">
        <f t="shared" si="1"/>
        <v>0</v>
      </c>
      <c r="I11" s="23">
        <f t="shared" si="2"/>
        <v>0</v>
      </c>
      <c r="J11" s="23">
        <f t="shared" si="3"/>
        <v>0</v>
      </c>
      <c r="K11" s="26"/>
    </row>
    <row r="12" spans="1:11" ht="12.75">
      <c r="A12" s="21" t="s">
        <v>32</v>
      </c>
      <c r="B12" s="133" t="s">
        <v>356</v>
      </c>
      <c r="C12" s="26" t="s">
        <v>358</v>
      </c>
      <c r="D12" s="26">
        <v>1</v>
      </c>
      <c r="E12" s="26">
        <v>1000</v>
      </c>
      <c r="F12" s="40"/>
      <c r="G12" s="40">
        <f t="shared" si="0"/>
        <v>0</v>
      </c>
      <c r="H12" s="23">
        <f t="shared" si="1"/>
        <v>0</v>
      </c>
      <c r="I12" s="23">
        <f t="shared" si="2"/>
        <v>0</v>
      </c>
      <c r="J12" s="23">
        <f t="shared" si="3"/>
        <v>0</v>
      </c>
      <c r="K12" s="26"/>
    </row>
    <row r="13" spans="1:11" ht="12.75">
      <c r="A13" s="21" t="s">
        <v>35</v>
      </c>
      <c r="B13" s="133" t="s">
        <v>359</v>
      </c>
      <c r="C13" s="26" t="s">
        <v>100</v>
      </c>
      <c r="D13" s="26">
        <v>1</v>
      </c>
      <c r="E13" s="26">
        <v>900</v>
      </c>
      <c r="F13" s="40"/>
      <c r="G13" s="40">
        <f t="shared" si="0"/>
        <v>0</v>
      </c>
      <c r="H13" s="23">
        <f t="shared" si="1"/>
        <v>0</v>
      </c>
      <c r="I13" s="23">
        <f t="shared" si="2"/>
        <v>0</v>
      </c>
      <c r="J13" s="23">
        <f t="shared" si="3"/>
        <v>0</v>
      </c>
      <c r="K13" s="26"/>
    </row>
    <row r="14" spans="1:11" ht="20.25">
      <c r="A14" s="21" t="s">
        <v>37</v>
      </c>
      <c r="B14" s="133" t="s">
        <v>360</v>
      </c>
      <c r="C14" s="26" t="s">
        <v>107</v>
      </c>
      <c r="D14" s="26">
        <v>1</v>
      </c>
      <c r="E14" s="26">
        <v>250</v>
      </c>
      <c r="F14" s="40"/>
      <c r="G14" s="40">
        <f t="shared" si="0"/>
        <v>0</v>
      </c>
      <c r="H14" s="23">
        <f t="shared" si="1"/>
        <v>0</v>
      </c>
      <c r="I14" s="23">
        <f t="shared" si="2"/>
        <v>0</v>
      </c>
      <c r="J14" s="23">
        <f t="shared" si="3"/>
        <v>0</v>
      </c>
      <c r="K14" s="26"/>
    </row>
    <row r="15" spans="1:11" ht="20.25">
      <c r="A15" s="21" t="s">
        <v>39</v>
      </c>
      <c r="B15" s="133" t="s">
        <v>361</v>
      </c>
      <c r="C15" s="26" t="s">
        <v>362</v>
      </c>
      <c r="D15" s="26">
        <v>1</v>
      </c>
      <c r="E15" s="26">
        <v>500</v>
      </c>
      <c r="F15" s="40"/>
      <c r="G15" s="40">
        <f t="shared" si="0"/>
        <v>0</v>
      </c>
      <c r="H15" s="23">
        <f t="shared" si="1"/>
        <v>0</v>
      </c>
      <c r="I15" s="23">
        <f t="shared" si="2"/>
        <v>0</v>
      </c>
      <c r="J15" s="23">
        <f t="shared" si="3"/>
        <v>0</v>
      </c>
      <c r="K15" s="26"/>
    </row>
    <row r="16" spans="1:11" ht="12.75">
      <c r="A16" s="309" t="s">
        <v>363</v>
      </c>
      <c r="B16" s="310"/>
      <c r="C16" s="310"/>
      <c r="D16" s="310"/>
      <c r="E16" s="310"/>
      <c r="F16" s="311"/>
      <c r="G16" s="32">
        <f>SUM(G4:G15)</f>
        <v>0</v>
      </c>
      <c r="H16" s="23">
        <v>0</v>
      </c>
      <c r="I16" s="23" t="s">
        <v>57</v>
      </c>
      <c r="J16" s="32">
        <f>SUM(J4:J15)</f>
        <v>0</v>
      </c>
      <c r="K16" s="26" t="s">
        <v>57</v>
      </c>
    </row>
    <row r="17" spans="1:11" ht="12.75">
      <c r="A17" s="35"/>
      <c r="B17" s="35"/>
      <c r="C17" s="35"/>
      <c r="D17" s="35"/>
      <c r="E17" s="35"/>
      <c r="F17" s="10"/>
      <c r="G17" s="308"/>
      <c r="H17" s="308"/>
      <c r="I17" s="308"/>
      <c r="J17" s="10"/>
      <c r="K17" s="45"/>
    </row>
    <row r="18" spans="1:11" ht="12.75">
      <c r="A18" s="35"/>
      <c r="B18" s="196" t="s">
        <v>545</v>
      </c>
      <c r="C18" s="35"/>
      <c r="D18" s="35"/>
      <c r="E18" s="35"/>
      <c r="F18" s="214" t="s">
        <v>527</v>
      </c>
      <c r="G18" s="10"/>
      <c r="H18" s="10"/>
      <c r="I18" s="10"/>
      <c r="J18" s="10"/>
      <c r="K18" s="45"/>
    </row>
    <row r="19" spans="1:11" ht="12.75">
      <c r="A19" s="35"/>
      <c r="B19" s="35"/>
      <c r="C19" s="35"/>
      <c r="D19" s="35"/>
      <c r="E19" s="35"/>
      <c r="F19" s="10"/>
      <c r="G19" s="10"/>
      <c r="H19" s="10"/>
      <c r="I19" s="10"/>
      <c r="J19" s="10"/>
      <c r="K19" s="45"/>
    </row>
    <row r="20" spans="1:11" ht="12.75">
      <c r="A20" s="35"/>
      <c r="B20" s="195"/>
      <c r="C20" s="196"/>
      <c r="D20" s="267"/>
      <c r="E20" s="267"/>
      <c r="F20" s="267"/>
      <c r="G20" s="10"/>
      <c r="H20" s="10"/>
      <c r="I20" s="10"/>
      <c r="J20" s="10"/>
      <c r="K20" s="45"/>
    </row>
    <row r="21" spans="1:11" ht="12.75">
      <c r="A21" s="35"/>
      <c r="B21" s="8"/>
      <c r="C21" s="35"/>
      <c r="D21" s="9"/>
      <c r="E21" s="7"/>
      <c r="F21" s="10"/>
      <c r="G21" s="10"/>
      <c r="H21" s="10"/>
      <c r="I21" s="10"/>
      <c r="J21" s="10"/>
      <c r="K21" s="45"/>
    </row>
    <row r="22" spans="1:11" ht="12.75">
      <c r="A22" s="35"/>
      <c r="B22" s="35"/>
      <c r="C22" s="35"/>
      <c r="D22" s="35"/>
      <c r="E22" s="35"/>
      <c r="F22" s="10"/>
      <c r="G22" s="10"/>
      <c r="H22" s="10"/>
      <c r="I22" s="10"/>
      <c r="J22" s="10"/>
      <c r="K22" s="45"/>
    </row>
    <row r="23" spans="1:11" ht="12.75">
      <c r="A23" s="35"/>
      <c r="B23" s="35"/>
      <c r="C23" s="35"/>
      <c r="D23" s="35"/>
      <c r="E23" s="35"/>
      <c r="F23" s="10"/>
      <c r="G23" s="10"/>
      <c r="H23" s="10"/>
      <c r="I23" s="10"/>
      <c r="J23" s="10"/>
      <c r="K23" s="45"/>
    </row>
    <row r="24" spans="1:11" ht="12.75">
      <c r="A24" s="35"/>
      <c r="B24" s="35"/>
      <c r="C24" s="35"/>
      <c r="D24" s="35"/>
      <c r="E24" s="35"/>
      <c r="F24" s="10"/>
      <c r="G24" s="10"/>
      <c r="H24" s="10"/>
      <c r="I24" s="10"/>
      <c r="J24" s="10"/>
      <c r="K24" s="45"/>
    </row>
    <row r="25" spans="1:11" ht="12.75">
      <c r="A25" s="35"/>
      <c r="B25" s="35"/>
      <c r="C25" s="35"/>
      <c r="D25" s="35"/>
      <c r="E25" s="35"/>
      <c r="F25" s="10"/>
      <c r="G25" s="10"/>
      <c r="H25" s="10"/>
      <c r="I25" s="10"/>
      <c r="J25" s="10"/>
      <c r="K25" s="45"/>
    </row>
    <row r="26" spans="1:11" ht="12.75">
      <c r="A26" s="35"/>
      <c r="B26" s="35"/>
      <c r="C26" s="35"/>
      <c r="D26" s="35"/>
      <c r="E26" s="35"/>
      <c r="F26" s="10"/>
      <c r="G26" s="10"/>
      <c r="H26" s="10"/>
      <c r="I26" s="10"/>
      <c r="J26" s="10"/>
      <c r="K26" s="45"/>
    </row>
    <row r="27" spans="6:7" ht="12.75">
      <c r="F27" s="5"/>
      <c r="G27" s="5"/>
    </row>
    <row r="28" spans="6:7" ht="12.75">
      <c r="F28" s="5"/>
      <c r="G28" s="5"/>
    </row>
    <row r="29" spans="6:7" ht="12.75">
      <c r="F29" s="5"/>
      <c r="G29" s="5"/>
    </row>
    <row r="30" spans="2:11" ht="12.75">
      <c r="B30" s="67"/>
      <c r="C30" s="43"/>
      <c r="D30" s="43"/>
      <c r="E30" s="67"/>
      <c r="F30" s="38"/>
      <c r="G30" s="38"/>
      <c r="H30" s="5"/>
      <c r="I30" s="5"/>
      <c r="J30" s="5"/>
      <c r="K30" s="171"/>
    </row>
  </sheetData>
  <sheetProtection/>
  <mergeCells count="7">
    <mergeCell ref="D20:F20"/>
    <mergeCell ref="D1:F1"/>
    <mergeCell ref="J1:K1"/>
    <mergeCell ref="A2:B2"/>
    <mergeCell ref="D2:F2"/>
    <mergeCell ref="G17:I17"/>
    <mergeCell ref="A16:F16"/>
  </mergeCells>
  <printOptions/>
  <pageMargins left="0.7086614173228347" right="0.7086614173228347" top="0.7480314960629921" bottom="0.7480314960629921" header="0.31496062992125984" footer="0.31496062992125984"/>
  <pageSetup orientation="portrait" paperSize="9" r:id="rId1"/>
  <headerFooter>
    <oddHeader>&amp;LMCM/WSM/ZP8/2023</oddHeader>
  </headerFooter>
</worksheet>
</file>

<file path=xl/worksheets/sheet22.xml><?xml version="1.0" encoding="utf-8"?>
<worksheet xmlns="http://schemas.openxmlformats.org/spreadsheetml/2006/main" xmlns:r="http://schemas.openxmlformats.org/officeDocument/2006/relationships">
  <dimension ref="A1:J32"/>
  <sheetViews>
    <sheetView zoomScale="110" zoomScaleNormal="110" zoomScalePageLayoutView="0" workbookViewId="0" topLeftCell="A26">
      <selection activeCell="C1" sqref="C1:E1"/>
    </sheetView>
  </sheetViews>
  <sheetFormatPr defaultColWidth="9.140625" defaultRowHeight="12.75"/>
  <cols>
    <col min="1" max="1" width="6.421875" style="0" customWidth="1"/>
    <col min="2" max="2" width="37.7109375" style="0" customWidth="1"/>
    <col min="3" max="3" width="8.57421875" style="0" customWidth="1"/>
    <col min="4" max="4" width="9.00390625" style="0" customWidth="1"/>
    <col min="5" max="5" width="13.57421875" style="0" customWidth="1"/>
    <col min="6" max="6" width="13.7109375" style="0" customWidth="1"/>
    <col min="8" max="8" width="11.8515625" style="0" customWidth="1"/>
    <col min="9" max="9" width="14.421875" style="0" customWidth="1"/>
    <col min="10" max="10" width="11.00390625" style="0" customWidth="1"/>
  </cols>
  <sheetData>
    <row r="1" spans="1:9" ht="13.5">
      <c r="A1" s="35"/>
      <c r="B1" s="35"/>
      <c r="C1" s="255" t="s">
        <v>520</v>
      </c>
      <c r="D1" s="255"/>
      <c r="E1" s="255"/>
      <c r="F1" s="10"/>
      <c r="G1" s="10"/>
      <c r="H1" s="10"/>
      <c r="I1" s="10"/>
    </row>
    <row r="2" spans="1:10" ht="12.75">
      <c r="A2" s="271"/>
      <c r="B2" s="271"/>
      <c r="C2" s="272" t="s">
        <v>377</v>
      </c>
      <c r="D2" s="272"/>
      <c r="E2" s="272"/>
      <c r="F2" s="10"/>
      <c r="G2" s="10"/>
      <c r="H2" s="10"/>
      <c r="I2" s="270" t="s">
        <v>352</v>
      </c>
      <c r="J2" s="270"/>
    </row>
    <row r="3" spans="1:9" ht="12.75">
      <c r="A3" s="301" t="s">
        <v>478</v>
      </c>
      <c r="B3" s="301"/>
      <c r="C3" s="301"/>
      <c r="D3" s="301"/>
      <c r="E3" s="301"/>
      <c r="F3" s="301"/>
      <c r="G3" s="301"/>
      <c r="H3" s="301"/>
      <c r="I3" s="301"/>
    </row>
    <row r="4" spans="1:10" ht="52.5">
      <c r="A4" s="12" t="s">
        <v>186</v>
      </c>
      <c r="B4" s="15" t="s">
        <v>3</v>
      </c>
      <c r="C4" s="15" t="s">
        <v>364</v>
      </c>
      <c r="D4" s="15" t="s">
        <v>6</v>
      </c>
      <c r="E4" s="17" t="s">
        <v>96</v>
      </c>
      <c r="F4" s="17" t="s">
        <v>8</v>
      </c>
      <c r="G4" s="17" t="s">
        <v>9</v>
      </c>
      <c r="H4" s="17" t="s">
        <v>92</v>
      </c>
      <c r="I4" s="17" t="s">
        <v>11</v>
      </c>
      <c r="J4" s="15" t="s">
        <v>12</v>
      </c>
    </row>
    <row r="5" spans="1:10" ht="88.5" customHeight="1">
      <c r="A5" s="172" t="s">
        <v>13</v>
      </c>
      <c r="B5" s="130" t="s">
        <v>365</v>
      </c>
      <c r="C5" s="135">
        <v>1</v>
      </c>
      <c r="D5" s="135">
        <v>1</v>
      </c>
      <c r="E5" s="173"/>
      <c r="F5" s="173">
        <f>E5*D5</f>
        <v>0</v>
      </c>
      <c r="G5" s="173">
        <f>E5*0.08</f>
        <v>0</v>
      </c>
      <c r="H5" s="173">
        <f>G5+E5</f>
        <v>0</v>
      </c>
      <c r="I5" s="173">
        <f>H5*D5</f>
        <v>0</v>
      </c>
      <c r="J5" s="135"/>
    </row>
    <row r="6" spans="1:10" ht="88.5" customHeight="1">
      <c r="A6" s="172" t="s">
        <v>16</v>
      </c>
      <c r="B6" s="130" t="s">
        <v>479</v>
      </c>
      <c r="C6" s="135">
        <v>1</v>
      </c>
      <c r="D6" s="135">
        <v>1</v>
      </c>
      <c r="E6" s="173"/>
      <c r="F6" s="173">
        <f aca="true" t="shared" si="0" ref="F6:F27">E6*D6</f>
        <v>0</v>
      </c>
      <c r="G6" s="173">
        <f aca="true" t="shared" si="1" ref="G6:G27">E6*0.08</f>
        <v>0</v>
      </c>
      <c r="H6" s="173">
        <f aca="true" t="shared" si="2" ref="H6:H27">G6+E6</f>
        <v>0</v>
      </c>
      <c r="I6" s="173">
        <f aca="true" t="shared" si="3" ref="I6:I27">H6*D6</f>
        <v>0</v>
      </c>
      <c r="J6" s="135"/>
    </row>
    <row r="7" spans="1:10" ht="110.25" customHeight="1">
      <c r="A7" s="172" t="s">
        <v>18</v>
      </c>
      <c r="B7" s="130" t="s">
        <v>480</v>
      </c>
      <c r="C7" s="135">
        <v>1</v>
      </c>
      <c r="D7" s="135">
        <v>2</v>
      </c>
      <c r="E7" s="173"/>
      <c r="F7" s="173">
        <f t="shared" si="0"/>
        <v>0</v>
      </c>
      <c r="G7" s="173">
        <f t="shared" si="1"/>
        <v>0</v>
      </c>
      <c r="H7" s="173">
        <f t="shared" si="2"/>
        <v>0</v>
      </c>
      <c r="I7" s="173">
        <f t="shared" si="3"/>
        <v>0</v>
      </c>
      <c r="J7" s="135"/>
    </row>
    <row r="8" spans="1:10" ht="115.5" customHeight="1">
      <c r="A8" s="172" t="s">
        <v>20</v>
      </c>
      <c r="B8" s="130" t="s">
        <v>481</v>
      </c>
      <c r="C8" s="135">
        <v>1</v>
      </c>
      <c r="D8" s="135">
        <v>5</v>
      </c>
      <c r="E8" s="173"/>
      <c r="F8" s="173">
        <f t="shared" si="0"/>
        <v>0</v>
      </c>
      <c r="G8" s="173">
        <f t="shared" si="1"/>
        <v>0</v>
      </c>
      <c r="H8" s="173">
        <f t="shared" si="2"/>
        <v>0</v>
      </c>
      <c r="I8" s="173">
        <f t="shared" si="3"/>
        <v>0</v>
      </c>
      <c r="J8" s="135"/>
    </row>
    <row r="9" spans="1:10" ht="102.75" customHeight="1">
      <c r="A9" s="172" t="s">
        <v>23</v>
      </c>
      <c r="B9" s="130" t="s">
        <v>482</v>
      </c>
      <c r="C9" s="135">
        <v>1</v>
      </c>
      <c r="D9" s="135">
        <v>20</v>
      </c>
      <c r="E9" s="173"/>
      <c r="F9" s="173">
        <f t="shared" si="0"/>
        <v>0</v>
      </c>
      <c r="G9" s="173">
        <f t="shared" si="1"/>
        <v>0</v>
      </c>
      <c r="H9" s="173">
        <f t="shared" si="2"/>
        <v>0</v>
      </c>
      <c r="I9" s="173">
        <f t="shared" si="3"/>
        <v>0</v>
      </c>
      <c r="J9" s="174"/>
    </row>
    <row r="10" spans="1:10" ht="98.25" customHeight="1">
      <c r="A10" s="172" t="s">
        <v>25</v>
      </c>
      <c r="B10" s="130" t="s">
        <v>483</v>
      </c>
      <c r="C10" s="135">
        <v>1</v>
      </c>
      <c r="D10" s="135">
        <v>10</v>
      </c>
      <c r="E10" s="173"/>
      <c r="F10" s="173">
        <f t="shared" si="0"/>
        <v>0</v>
      </c>
      <c r="G10" s="173">
        <f t="shared" si="1"/>
        <v>0</v>
      </c>
      <c r="H10" s="173">
        <f t="shared" si="2"/>
        <v>0</v>
      </c>
      <c r="I10" s="173">
        <f t="shared" si="3"/>
        <v>0</v>
      </c>
      <c r="J10" s="174"/>
    </row>
    <row r="11" spans="1:10" ht="100.5" customHeight="1">
      <c r="A11" s="172" t="s">
        <v>27</v>
      </c>
      <c r="B11" s="130" t="s">
        <v>484</v>
      </c>
      <c r="C11" s="135">
        <v>1</v>
      </c>
      <c r="D11" s="135">
        <v>1</v>
      </c>
      <c r="E11" s="173"/>
      <c r="F11" s="173">
        <f t="shared" si="0"/>
        <v>0</v>
      </c>
      <c r="G11" s="173">
        <f t="shared" si="1"/>
        <v>0</v>
      </c>
      <c r="H11" s="173">
        <f t="shared" si="2"/>
        <v>0</v>
      </c>
      <c r="I11" s="173">
        <f t="shared" si="3"/>
        <v>0</v>
      </c>
      <c r="J11" s="174"/>
    </row>
    <row r="12" spans="1:10" ht="122.25">
      <c r="A12" s="172" t="s">
        <v>30</v>
      </c>
      <c r="B12" s="130" t="s">
        <v>485</v>
      </c>
      <c r="C12" s="135">
        <v>1</v>
      </c>
      <c r="D12" s="135">
        <v>5</v>
      </c>
      <c r="E12" s="173"/>
      <c r="F12" s="173">
        <f t="shared" si="0"/>
        <v>0</v>
      </c>
      <c r="G12" s="173">
        <f t="shared" si="1"/>
        <v>0</v>
      </c>
      <c r="H12" s="173">
        <f t="shared" si="2"/>
        <v>0</v>
      </c>
      <c r="I12" s="173">
        <f t="shared" si="3"/>
        <v>0</v>
      </c>
      <c r="J12" s="174"/>
    </row>
    <row r="13" spans="1:10" ht="142.5">
      <c r="A13" s="172" t="s">
        <v>32</v>
      </c>
      <c r="B13" s="130" t="s">
        <v>486</v>
      </c>
      <c r="C13" s="135">
        <v>1</v>
      </c>
      <c r="D13" s="135">
        <v>8</v>
      </c>
      <c r="E13" s="173"/>
      <c r="F13" s="173">
        <f t="shared" si="0"/>
        <v>0</v>
      </c>
      <c r="G13" s="173">
        <f t="shared" si="1"/>
        <v>0</v>
      </c>
      <c r="H13" s="173">
        <f t="shared" si="2"/>
        <v>0</v>
      </c>
      <c r="I13" s="173">
        <f t="shared" si="3"/>
        <v>0</v>
      </c>
      <c r="J13" s="174"/>
    </row>
    <row r="14" spans="1:10" ht="122.25">
      <c r="A14" s="172" t="s">
        <v>35</v>
      </c>
      <c r="B14" s="130" t="s">
        <v>487</v>
      </c>
      <c r="C14" s="135">
        <v>1</v>
      </c>
      <c r="D14" s="135">
        <v>5</v>
      </c>
      <c r="E14" s="173"/>
      <c r="F14" s="173">
        <f t="shared" si="0"/>
        <v>0</v>
      </c>
      <c r="G14" s="173">
        <f t="shared" si="1"/>
        <v>0</v>
      </c>
      <c r="H14" s="173">
        <f t="shared" si="2"/>
        <v>0</v>
      </c>
      <c r="I14" s="173">
        <f t="shared" si="3"/>
        <v>0</v>
      </c>
      <c r="J14" s="174"/>
    </row>
    <row r="15" spans="1:10" ht="122.25">
      <c r="A15" s="172" t="s">
        <v>37</v>
      </c>
      <c r="B15" s="130" t="s">
        <v>488</v>
      </c>
      <c r="C15" s="135">
        <v>1</v>
      </c>
      <c r="D15" s="135">
        <v>15</v>
      </c>
      <c r="E15" s="173"/>
      <c r="F15" s="173">
        <f t="shared" si="0"/>
        <v>0</v>
      </c>
      <c r="G15" s="173">
        <f t="shared" si="1"/>
        <v>0</v>
      </c>
      <c r="H15" s="173">
        <f t="shared" si="2"/>
        <v>0</v>
      </c>
      <c r="I15" s="173">
        <f t="shared" si="3"/>
        <v>0</v>
      </c>
      <c r="J15" s="174"/>
    </row>
    <row r="16" spans="1:10" ht="122.25">
      <c r="A16" s="172" t="s">
        <v>39</v>
      </c>
      <c r="B16" s="130" t="s">
        <v>489</v>
      </c>
      <c r="C16" s="135">
        <v>1</v>
      </c>
      <c r="D16" s="135">
        <v>1</v>
      </c>
      <c r="E16" s="173"/>
      <c r="F16" s="173">
        <f t="shared" si="0"/>
        <v>0</v>
      </c>
      <c r="G16" s="173">
        <f t="shared" si="1"/>
        <v>0</v>
      </c>
      <c r="H16" s="173">
        <f t="shared" si="2"/>
        <v>0</v>
      </c>
      <c r="I16" s="173">
        <f t="shared" si="3"/>
        <v>0</v>
      </c>
      <c r="J16" s="174"/>
    </row>
    <row r="17" spans="1:10" ht="142.5">
      <c r="A17" s="172" t="s">
        <v>42</v>
      </c>
      <c r="B17" s="130" t="s">
        <v>490</v>
      </c>
      <c r="C17" s="135">
        <v>1</v>
      </c>
      <c r="D17" s="135">
        <v>1</v>
      </c>
      <c r="E17" s="173"/>
      <c r="F17" s="173">
        <f t="shared" si="0"/>
        <v>0</v>
      </c>
      <c r="G17" s="173">
        <f t="shared" si="1"/>
        <v>0</v>
      </c>
      <c r="H17" s="173">
        <f t="shared" si="2"/>
        <v>0</v>
      </c>
      <c r="I17" s="173">
        <f t="shared" si="3"/>
        <v>0</v>
      </c>
      <c r="J17" s="174"/>
    </row>
    <row r="18" spans="1:10" ht="132">
      <c r="A18" s="172" t="s">
        <v>45</v>
      </c>
      <c r="B18" s="130" t="s">
        <v>491</v>
      </c>
      <c r="C18" s="135">
        <v>1</v>
      </c>
      <c r="D18" s="135">
        <v>10</v>
      </c>
      <c r="E18" s="173"/>
      <c r="F18" s="173">
        <f t="shared" si="0"/>
        <v>0</v>
      </c>
      <c r="G18" s="173">
        <f t="shared" si="1"/>
        <v>0</v>
      </c>
      <c r="H18" s="173">
        <f t="shared" si="2"/>
        <v>0</v>
      </c>
      <c r="I18" s="173">
        <f t="shared" si="3"/>
        <v>0</v>
      </c>
      <c r="J18" s="174"/>
    </row>
    <row r="19" spans="1:10" ht="71.25">
      <c r="A19" s="172" t="s">
        <v>48</v>
      </c>
      <c r="B19" s="130" t="s">
        <v>492</v>
      </c>
      <c r="C19" s="135">
        <v>1</v>
      </c>
      <c r="D19" s="135">
        <v>1</v>
      </c>
      <c r="E19" s="173"/>
      <c r="F19" s="173">
        <f t="shared" si="0"/>
        <v>0</v>
      </c>
      <c r="G19" s="173">
        <f t="shared" si="1"/>
        <v>0</v>
      </c>
      <c r="H19" s="173">
        <f t="shared" si="2"/>
        <v>0</v>
      </c>
      <c r="I19" s="173">
        <f t="shared" si="3"/>
        <v>0</v>
      </c>
      <c r="J19" s="174"/>
    </row>
    <row r="20" spans="1:10" ht="132">
      <c r="A20" s="172" t="s">
        <v>50</v>
      </c>
      <c r="B20" s="130" t="s">
        <v>493</v>
      </c>
      <c r="C20" s="135">
        <v>1</v>
      </c>
      <c r="D20" s="135">
        <v>1</v>
      </c>
      <c r="E20" s="173"/>
      <c r="F20" s="173">
        <f t="shared" si="0"/>
        <v>0</v>
      </c>
      <c r="G20" s="173">
        <f t="shared" si="1"/>
        <v>0</v>
      </c>
      <c r="H20" s="173">
        <f t="shared" si="2"/>
        <v>0</v>
      </c>
      <c r="I20" s="173">
        <f t="shared" si="3"/>
        <v>0</v>
      </c>
      <c r="J20" s="174"/>
    </row>
    <row r="21" spans="1:10" ht="71.25">
      <c r="A21" s="172" t="s">
        <v>53</v>
      </c>
      <c r="B21" s="130" t="s">
        <v>494</v>
      </c>
      <c r="C21" s="135">
        <v>1</v>
      </c>
      <c r="D21" s="135">
        <v>1</v>
      </c>
      <c r="E21" s="173"/>
      <c r="F21" s="173">
        <f t="shared" si="0"/>
        <v>0</v>
      </c>
      <c r="G21" s="173">
        <f t="shared" si="1"/>
        <v>0</v>
      </c>
      <c r="H21" s="173">
        <f t="shared" si="2"/>
        <v>0</v>
      </c>
      <c r="I21" s="173">
        <f t="shared" si="3"/>
        <v>0</v>
      </c>
      <c r="J21" s="174"/>
    </row>
    <row r="22" spans="1:10" ht="132">
      <c r="A22" s="172" t="s">
        <v>132</v>
      </c>
      <c r="B22" s="130" t="s">
        <v>495</v>
      </c>
      <c r="C22" s="135">
        <v>1</v>
      </c>
      <c r="D22" s="135">
        <v>1</v>
      </c>
      <c r="E22" s="173"/>
      <c r="F22" s="173">
        <f t="shared" si="0"/>
        <v>0</v>
      </c>
      <c r="G22" s="173">
        <f t="shared" si="1"/>
        <v>0</v>
      </c>
      <c r="H22" s="173">
        <f t="shared" si="2"/>
        <v>0</v>
      </c>
      <c r="I22" s="173">
        <f t="shared" si="3"/>
        <v>0</v>
      </c>
      <c r="J22" s="174"/>
    </row>
    <row r="23" spans="1:10" ht="71.25">
      <c r="A23" s="172" t="s">
        <v>133</v>
      </c>
      <c r="B23" s="130" t="s">
        <v>496</v>
      </c>
      <c r="C23" s="135">
        <v>1</v>
      </c>
      <c r="D23" s="135">
        <v>1</v>
      </c>
      <c r="E23" s="173"/>
      <c r="F23" s="173">
        <f t="shared" si="0"/>
        <v>0</v>
      </c>
      <c r="G23" s="173">
        <f t="shared" si="1"/>
        <v>0</v>
      </c>
      <c r="H23" s="173">
        <f t="shared" si="2"/>
        <v>0</v>
      </c>
      <c r="I23" s="173">
        <f t="shared" si="3"/>
        <v>0</v>
      </c>
      <c r="J23" s="174"/>
    </row>
    <row r="24" spans="1:10" ht="91.5">
      <c r="A24" s="172" t="s">
        <v>135</v>
      </c>
      <c r="B24" s="130" t="s">
        <v>497</v>
      </c>
      <c r="C24" s="135">
        <v>12</v>
      </c>
      <c r="D24" s="135">
        <v>1</v>
      </c>
      <c r="E24" s="173"/>
      <c r="F24" s="173">
        <f t="shared" si="0"/>
        <v>0</v>
      </c>
      <c r="G24" s="173">
        <f t="shared" si="1"/>
        <v>0</v>
      </c>
      <c r="H24" s="173">
        <f t="shared" si="2"/>
        <v>0</v>
      </c>
      <c r="I24" s="173">
        <f t="shared" si="3"/>
        <v>0</v>
      </c>
      <c r="J24" s="174"/>
    </row>
    <row r="25" spans="1:10" ht="264.75">
      <c r="A25" s="172" t="s">
        <v>138</v>
      </c>
      <c r="B25" s="130" t="s">
        <v>524</v>
      </c>
      <c r="C25" s="135">
        <v>1</v>
      </c>
      <c r="D25" s="135">
        <v>1</v>
      </c>
      <c r="E25" s="173"/>
      <c r="F25" s="173">
        <f t="shared" si="0"/>
        <v>0</v>
      </c>
      <c r="G25" s="173">
        <f t="shared" si="1"/>
        <v>0</v>
      </c>
      <c r="H25" s="173">
        <f t="shared" si="2"/>
        <v>0</v>
      </c>
      <c r="I25" s="173">
        <f t="shared" si="3"/>
        <v>0</v>
      </c>
      <c r="J25" s="174"/>
    </row>
    <row r="26" spans="1:10" ht="142.5">
      <c r="A26" s="172" t="s">
        <v>140</v>
      </c>
      <c r="B26" s="130" t="s">
        <v>498</v>
      </c>
      <c r="C26" s="135">
        <v>1</v>
      </c>
      <c r="D26" s="135">
        <v>1</v>
      </c>
      <c r="E26" s="173"/>
      <c r="F26" s="173">
        <f t="shared" si="0"/>
        <v>0</v>
      </c>
      <c r="G26" s="173">
        <f t="shared" si="1"/>
        <v>0</v>
      </c>
      <c r="H26" s="173">
        <f t="shared" si="2"/>
        <v>0</v>
      </c>
      <c r="I26" s="173">
        <f t="shared" si="3"/>
        <v>0</v>
      </c>
      <c r="J26" s="174"/>
    </row>
    <row r="27" spans="1:10" ht="71.25">
      <c r="A27" s="172" t="s">
        <v>141</v>
      </c>
      <c r="B27" s="130" t="s">
        <v>499</v>
      </c>
      <c r="C27" s="135">
        <v>1</v>
      </c>
      <c r="D27" s="135">
        <v>1</v>
      </c>
      <c r="E27" s="173"/>
      <c r="F27" s="173">
        <f t="shared" si="0"/>
        <v>0</v>
      </c>
      <c r="G27" s="173">
        <f t="shared" si="1"/>
        <v>0</v>
      </c>
      <c r="H27" s="173">
        <f t="shared" si="2"/>
        <v>0</v>
      </c>
      <c r="I27" s="173">
        <f t="shared" si="3"/>
        <v>0</v>
      </c>
      <c r="J27" s="174"/>
    </row>
    <row r="28" spans="1:10" ht="12.75">
      <c r="A28" s="312" t="s">
        <v>56</v>
      </c>
      <c r="B28" s="313"/>
      <c r="C28" s="313"/>
      <c r="D28" s="313"/>
      <c r="E28" s="314"/>
      <c r="F28" s="176">
        <f>SUM(F5:F27)</f>
        <v>0</v>
      </c>
      <c r="G28" s="175">
        <v>0</v>
      </c>
      <c r="H28" s="175" t="s">
        <v>57</v>
      </c>
      <c r="I28" s="176">
        <f>SUM(I5:I23)</f>
        <v>0</v>
      </c>
      <c r="J28" s="174" t="s">
        <v>57</v>
      </c>
    </row>
    <row r="29" spans="1:9" ht="12.75">
      <c r="A29" s="35"/>
      <c r="B29" s="35"/>
      <c r="C29" s="35"/>
      <c r="D29" s="35"/>
      <c r="E29" s="10"/>
      <c r="F29" s="10"/>
      <c r="G29" s="10"/>
      <c r="H29" s="10"/>
      <c r="I29" s="10"/>
    </row>
    <row r="30" spans="1:9" ht="12.75">
      <c r="A30" s="35"/>
      <c r="B30" s="35"/>
      <c r="C30" s="35"/>
      <c r="D30" s="35"/>
      <c r="E30" s="10"/>
      <c r="F30" s="10" t="s">
        <v>528</v>
      </c>
      <c r="G30" s="10"/>
      <c r="H30" s="10"/>
      <c r="I30" s="10"/>
    </row>
    <row r="31" spans="1:9" ht="12.75">
      <c r="A31" s="35"/>
      <c r="B31" s="8"/>
      <c r="C31" s="267"/>
      <c r="D31" s="267"/>
      <c r="E31" s="267"/>
      <c r="F31" s="10"/>
      <c r="G31" s="10"/>
      <c r="H31" s="10"/>
      <c r="I31" s="10"/>
    </row>
    <row r="32" spans="1:9" ht="12.75">
      <c r="A32" s="35"/>
      <c r="B32" s="8"/>
      <c r="C32" s="9"/>
      <c r="D32" s="7"/>
      <c r="E32" s="10"/>
      <c r="F32" s="10"/>
      <c r="G32" s="10"/>
      <c r="H32" s="10"/>
      <c r="I32" s="10"/>
    </row>
  </sheetData>
  <sheetProtection/>
  <mergeCells count="6">
    <mergeCell ref="C31:E31"/>
    <mergeCell ref="A2:B2"/>
    <mergeCell ref="A3:I3"/>
    <mergeCell ref="C2:E2"/>
    <mergeCell ref="I2:J2"/>
    <mergeCell ref="A28:E28"/>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3.xml><?xml version="1.0" encoding="utf-8"?>
<worksheet xmlns="http://schemas.openxmlformats.org/spreadsheetml/2006/main" xmlns:r="http://schemas.openxmlformats.org/officeDocument/2006/relationships">
  <dimension ref="A1:L33"/>
  <sheetViews>
    <sheetView zoomScalePageLayoutView="0" workbookViewId="0" topLeftCell="A5">
      <selection activeCell="D12" sqref="D12"/>
    </sheetView>
  </sheetViews>
  <sheetFormatPr defaultColWidth="11.57421875" defaultRowHeight="12.75"/>
  <cols>
    <col min="1" max="1" width="4.7109375" style="1" customWidth="1"/>
    <col min="2" max="2" width="26.421875" style="2" customWidth="1"/>
    <col min="3" max="3" width="10.7109375" style="3" customWidth="1"/>
    <col min="4" max="4" width="7.57421875" style="1" customWidth="1"/>
    <col min="5" max="5" width="10.421875" style="0" customWidth="1"/>
    <col min="6" max="6" width="16.140625" style="5" customWidth="1"/>
    <col min="7" max="7" width="8.421875" style="5" customWidth="1"/>
    <col min="8" max="8" width="12.7109375" style="5" customWidth="1"/>
    <col min="9" max="9" width="10.57421875" style="5" customWidth="1"/>
    <col min="10" max="10" width="9.7109375" style="5" customWidth="1"/>
    <col min="11" max="11" width="13.7109375" style="6" customWidth="1"/>
  </cols>
  <sheetData>
    <row r="1" spans="1:12" ht="13.5">
      <c r="A1" s="7"/>
      <c r="B1" s="8"/>
      <c r="C1" s="9"/>
      <c r="D1" s="255" t="s">
        <v>520</v>
      </c>
      <c r="E1" s="255"/>
      <c r="F1" s="255"/>
      <c r="G1" s="10"/>
      <c r="H1" s="10"/>
      <c r="I1" s="10"/>
      <c r="J1" s="178" t="s">
        <v>352</v>
      </c>
      <c r="K1" s="178"/>
      <c r="L1" s="35"/>
    </row>
    <row r="2" spans="1:12" ht="12.75">
      <c r="A2" s="179"/>
      <c r="B2" s="179"/>
      <c r="C2" s="9"/>
      <c r="D2" s="180" t="s">
        <v>465</v>
      </c>
      <c r="E2" s="180"/>
      <c r="F2" s="180"/>
      <c r="G2" s="10"/>
      <c r="H2" s="10"/>
      <c r="I2" s="10"/>
      <c r="J2" s="10"/>
      <c r="K2" s="11"/>
      <c r="L2" s="35"/>
    </row>
    <row r="3" spans="1:12" ht="66">
      <c r="A3" s="12" t="s">
        <v>2</v>
      </c>
      <c r="B3" s="15" t="s">
        <v>3</v>
      </c>
      <c r="C3" s="14" t="s">
        <v>4</v>
      </c>
      <c r="D3" s="15" t="s">
        <v>5</v>
      </c>
      <c r="E3" s="15" t="s">
        <v>6</v>
      </c>
      <c r="F3" s="17" t="s">
        <v>385</v>
      </c>
      <c r="G3" s="17" t="s">
        <v>8</v>
      </c>
      <c r="H3" s="17" t="s">
        <v>9</v>
      </c>
      <c r="I3" s="17" t="s">
        <v>386</v>
      </c>
      <c r="J3" s="17" t="s">
        <v>11</v>
      </c>
      <c r="K3" s="15" t="s">
        <v>12</v>
      </c>
      <c r="L3" s="35"/>
    </row>
    <row r="4" spans="1:12" ht="174">
      <c r="A4" s="18" t="s">
        <v>13</v>
      </c>
      <c r="B4" s="138" t="s">
        <v>387</v>
      </c>
      <c r="C4" s="70" t="s">
        <v>388</v>
      </c>
      <c r="D4" s="21">
        <v>1</v>
      </c>
      <c r="E4" s="21">
        <v>500</v>
      </c>
      <c r="F4" s="23"/>
      <c r="G4" s="23">
        <f aca="true" t="shared" si="0" ref="G4:G12">F4*E4</f>
        <v>0</v>
      </c>
      <c r="H4" s="23">
        <f aca="true" t="shared" si="1" ref="H4:H12">F4*0.08</f>
        <v>0</v>
      </c>
      <c r="I4" s="23">
        <f aca="true" t="shared" si="2" ref="I4:I12">H4+F4</f>
        <v>0</v>
      </c>
      <c r="J4" s="23">
        <f aca="true" t="shared" si="3" ref="J4:J12">I4*E4</f>
        <v>0</v>
      </c>
      <c r="K4" s="24"/>
      <c r="L4" s="35"/>
    </row>
    <row r="5" spans="1:12" s="25" customFormat="1" ht="174">
      <c r="A5" s="18" t="s">
        <v>16</v>
      </c>
      <c r="B5" s="138" t="s">
        <v>387</v>
      </c>
      <c r="C5" s="70" t="s">
        <v>94</v>
      </c>
      <c r="D5" s="21">
        <v>1</v>
      </c>
      <c r="E5" s="21">
        <v>800</v>
      </c>
      <c r="F5" s="23"/>
      <c r="G5" s="23">
        <f t="shared" si="0"/>
        <v>0</v>
      </c>
      <c r="H5" s="23">
        <f t="shared" si="1"/>
        <v>0</v>
      </c>
      <c r="I5" s="23">
        <f t="shared" si="2"/>
        <v>0</v>
      </c>
      <c r="J5" s="23">
        <f t="shared" si="3"/>
        <v>0</v>
      </c>
      <c r="K5" s="24"/>
      <c r="L5" s="35"/>
    </row>
    <row r="6" spans="1:12" s="25" customFormat="1" ht="174">
      <c r="A6" s="18" t="s">
        <v>18</v>
      </c>
      <c r="B6" s="138" t="s">
        <v>387</v>
      </c>
      <c r="C6" s="20" t="s">
        <v>389</v>
      </c>
      <c r="D6" s="26">
        <v>1</v>
      </c>
      <c r="E6" s="26">
        <v>500</v>
      </c>
      <c r="F6" s="71"/>
      <c r="G6" s="23">
        <f t="shared" si="0"/>
        <v>0</v>
      </c>
      <c r="H6" s="23">
        <f t="shared" si="1"/>
        <v>0</v>
      </c>
      <c r="I6" s="23">
        <f t="shared" si="2"/>
        <v>0</v>
      </c>
      <c r="J6" s="23">
        <f t="shared" si="3"/>
        <v>0</v>
      </c>
      <c r="K6" s="24"/>
      <c r="L6" s="35"/>
    </row>
    <row r="7" spans="1:12" ht="112.5">
      <c r="A7" s="18" t="s">
        <v>20</v>
      </c>
      <c r="B7" s="138" t="s">
        <v>390</v>
      </c>
      <c r="C7" s="28" t="s">
        <v>388</v>
      </c>
      <c r="D7" s="21">
        <v>1</v>
      </c>
      <c r="E7" s="21">
        <v>300</v>
      </c>
      <c r="F7" s="23"/>
      <c r="G7" s="23">
        <f t="shared" si="0"/>
        <v>0</v>
      </c>
      <c r="H7" s="23">
        <f t="shared" si="1"/>
        <v>0</v>
      </c>
      <c r="I7" s="23">
        <f t="shared" si="2"/>
        <v>0</v>
      </c>
      <c r="J7" s="23">
        <f t="shared" si="3"/>
        <v>0</v>
      </c>
      <c r="K7" s="24"/>
      <c r="L7" s="35"/>
    </row>
    <row r="8" spans="1:12" ht="112.5">
      <c r="A8" s="18" t="s">
        <v>23</v>
      </c>
      <c r="B8" s="138" t="s">
        <v>390</v>
      </c>
      <c r="C8" s="28" t="s">
        <v>94</v>
      </c>
      <c r="D8" s="21">
        <v>1</v>
      </c>
      <c r="E8" s="21">
        <v>800</v>
      </c>
      <c r="F8" s="23"/>
      <c r="G8" s="23">
        <f t="shared" si="0"/>
        <v>0</v>
      </c>
      <c r="H8" s="23">
        <f t="shared" si="1"/>
        <v>0</v>
      </c>
      <c r="I8" s="23">
        <f t="shared" si="2"/>
        <v>0</v>
      </c>
      <c r="J8" s="23">
        <f t="shared" si="3"/>
        <v>0</v>
      </c>
      <c r="K8" s="24"/>
      <c r="L8" s="35"/>
    </row>
    <row r="9" spans="1:12" ht="72">
      <c r="A9" s="18" t="s">
        <v>25</v>
      </c>
      <c r="B9" s="138" t="s">
        <v>391</v>
      </c>
      <c r="C9" s="28" t="s">
        <v>55</v>
      </c>
      <c r="D9" s="21">
        <v>1</v>
      </c>
      <c r="E9" s="21">
        <v>350</v>
      </c>
      <c r="F9" s="23"/>
      <c r="G9" s="23">
        <f t="shared" si="0"/>
        <v>0</v>
      </c>
      <c r="H9" s="23">
        <f t="shared" si="1"/>
        <v>0</v>
      </c>
      <c r="I9" s="23">
        <f t="shared" si="2"/>
        <v>0</v>
      </c>
      <c r="J9" s="23">
        <f t="shared" si="3"/>
        <v>0</v>
      </c>
      <c r="K9" s="24"/>
      <c r="L9" s="35"/>
    </row>
    <row r="10" spans="1:12" ht="72">
      <c r="A10" s="18" t="s">
        <v>27</v>
      </c>
      <c r="B10" s="138" t="s">
        <v>391</v>
      </c>
      <c r="C10" s="28" t="s">
        <v>94</v>
      </c>
      <c r="D10" s="21">
        <v>1</v>
      </c>
      <c r="E10" s="21">
        <v>200</v>
      </c>
      <c r="F10" s="23"/>
      <c r="G10" s="23">
        <f t="shared" si="0"/>
        <v>0</v>
      </c>
      <c r="H10" s="23">
        <f t="shared" si="1"/>
        <v>0</v>
      </c>
      <c r="I10" s="23">
        <f t="shared" si="2"/>
        <v>0</v>
      </c>
      <c r="J10" s="23">
        <f t="shared" si="3"/>
        <v>0</v>
      </c>
      <c r="K10" s="24"/>
      <c r="L10" s="35"/>
    </row>
    <row r="11" spans="1:12" ht="102">
      <c r="A11" s="18" t="s">
        <v>30</v>
      </c>
      <c r="B11" s="138" t="s">
        <v>392</v>
      </c>
      <c r="C11" s="28" t="s">
        <v>393</v>
      </c>
      <c r="D11" s="21">
        <v>1</v>
      </c>
      <c r="E11" s="21">
        <v>5</v>
      </c>
      <c r="F11" s="23"/>
      <c r="G11" s="23">
        <f t="shared" si="0"/>
        <v>0</v>
      </c>
      <c r="H11" s="23">
        <f t="shared" si="1"/>
        <v>0</v>
      </c>
      <c r="I11" s="23">
        <f t="shared" si="2"/>
        <v>0</v>
      </c>
      <c r="J11" s="23">
        <f t="shared" si="3"/>
        <v>0</v>
      </c>
      <c r="K11" s="24"/>
      <c r="L11" s="35"/>
    </row>
    <row r="12" spans="1:12" ht="102">
      <c r="A12" s="18" t="s">
        <v>32</v>
      </c>
      <c r="B12" s="138" t="s">
        <v>392</v>
      </c>
      <c r="C12" s="28" t="s">
        <v>394</v>
      </c>
      <c r="D12" s="21">
        <v>1</v>
      </c>
      <c r="E12" s="21">
        <v>5</v>
      </c>
      <c r="F12" s="23"/>
      <c r="G12" s="23">
        <f t="shared" si="0"/>
        <v>0</v>
      </c>
      <c r="H12" s="23">
        <f t="shared" si="1"/>
        <v>0</v>
      </c>
      <c r="I12" s="23">
        <f t="shared" si="2"/>
        <v>0</v>
      </c>
      <c r="J12" s="23">
        <f t="shared" si="3"/>
        <v>0</v>
      </c>
      <c r="K12" s="24"/>
      <c r="L12" s="35"/>
    </row>
    <row r="13" spans="1:12" s="34" customFormat="1" ht="12.75">
      <c r="A13" s="279" t="s">
        <v>56</v>
      </c>
      <c r="B13" s="280"/>
      <c r="C13" s="280"/>
      <c r="D13" s="280"/>
      <c r="E13" s="280"/>
      <c r="F13" s="281"/>
      <c r="G13" s="32">
        <f>SUM(G4:G12)</f>
        <v>0</v>
      </c>
      <c r="H13" s="32">
        <v>0</v>
      </c>
      <c r="I13" s="32" t="s">
        <v>57</v>
      </c>
      <c r="J13" s="32">
        <f>SUM(J4:J12)</f>
        <v>0</v>
      </c>
      <c r="K13" s="13" t="s">
        <v>57</v>
      </c>
      <c r="L13" s="73"/>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214" t="s">
        <v>527</v>
      </c>
      <c r="I16" s="10"/>
      <c r="J16" s="10"/>
      <c r="K16" s="11"/>
      <c r="L16" s="35"/>
    </row>
    <row r="17" spans="1:12" ht="12.75">
      <c r="A17" s="7"/>
      <c r="B17" s="8"/>
      <c r="C17" s="9"/>
      <c r="D17" s="7"/>
      <c r="E17" s="35"/>
      <c r="F17" s="10"/>
      <c r="G17" s="10"/>
      <c r="H17" s="10"/>
      <c r="I17" s="10"/>
      <c r="J17" s="10"/>
      <c r="K17" s="11"/>
      <c r="L17" s="35"/>
    </row>
    <row r="18" spans="1:12" ht="12.75">
      <c r="A18" s="7"/>
      <c r="B18" s="8"/>
      <c r="C18" s="9"/>
      <c r="D18" s="181"/>
      <c r="E18" s="181"/>
      <c r="F18" s="181"/>
      <c r="G18" s="10"/>
      <c r="H18" s="10"/>
      <c r="I18" s="10"/>
      <c r="J18" s="10"/>
      <c r="K18" s="11"/>
      <c r="L18" s="35"/>
    </row>
    <row r="19" spans="1:12" ht="12.75">
      <c r="A19" s="7"/>
      <c r="B19" s="8"/>
      <c r="C19" s="9"/>
      <c r="D19" s="9"/>
      <c r="E19" s="7"/>
      <c r="F19" s="10"/>
      <c r="G19" s="10"/>
      <c r="H19" s="182"/>
      <c r="I19" s="182"/>
      <c r="J19" s="182"/>
      <c r="K19" s="11"/>
      <c r="L19" s="35"/>
    </row>
    <row r="20" spans="1:12" ht="12.75">
      <c r="A20" s="7"/>
      <c r="B20" s="8"/>
      <c r="C20" s="9"/>
      <c r="D20" s="7"/>
      <c r="E20" s="35"/>
      <c r="F20" s="10"/>
      <c r="G20" s="10"/>
      <c r="H20" s="182"/>
      <c r="I20" s="182"/>
      <c r="J20" s="182"/>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row r="27" spans="1:12" ht="12.75">
      <c r="A27" s="7"/>
      <c r="B27" s="8"/>
      <c r="C27" s="9"/>
      <c r="D27" s="7"/>
      <c r="E27" s="35"/>
      <c r="F27" s="10"/>
      <c r="G27" s="10"/>
      <c r="H27" s="10"/>
      <c r="I27" s="10"/>
      <c r="J27" s="10"/>
      <c r="K27" s="11"/>
      <c r="L27" s="35"/>
    </row>
    <row r="28" spans="1:12" ht="12.75">
      <c r="A28" s="7"/>
      <c r="B28" s="8"/>
      <c r="C28" s="9"/>
      <c r="D28" s="7"/>
      <c r="E28" s="35"/>
      <c r="F28" s="10"/>
      <c r="G28" s="10"/>
      <c r="H28" s="10"/>
      <c r="I28" s="10"/>
      <c r="J28" s="10"/>
      <c r="K28" s="11"/>
      <c r="L28" s="35"/>
    </row>
    <row r="29" spans="1:12" ht="12.75">
      <c r="A29" s="7"/>
      <c r="B29" s="8"/>
      <c r="C29" s="9"/>
      <c r="D29" s="7"/>
      <c r="E29" s="35"/>
      <c r="F29" s="10"/>
      <c r="G29" s="10"/>
      <c r="H29" s="10"/>
      <c r="I29" s="10"/>
      <c r="J29" s="10"/>
      <c r="K29" s="11"/>
      <c r="L29" s="35"/>
    </row>
    <row r="30" spans="1:12" ht="12.75">
      <c r="A30" s="7"/>
      <c r="B30" s="8"/>
      <c r="C30" s="9"/>
      <c r="D30" s="7"/>
      <c r="E30" s="35"/>
      <c r="F30" s="10"/>
      <c r="G30" s="10"/>
      <c r="H30" s="10"/>
      <c r="I30" s="10"/>
      <c r="J30" s="10"/>
      <c r="K30" s="11"/>
      <c r="L30" s="35"/>
    </row>
    <row r="31" spans="1:12" ht="12.75">
      <c r="A31" s="7"/>
      <c r="B31" s="8"/>
      <c r="C31" s="9"/>
      <c r="D31" s="7"/>
      <c r="E31" s="35"/>
      <c r="F31" s="10"/>
      <c r="G31" s="10"/>
      <c r="H31" s="10"/>
      <c r="I31" s="10"/>
      <c r="J31" s="10"/>
      <c r="K31" s="11"/>
      <c r="L31" s="35"/>
    </row>
    <row r="32" spans="1:12" ht="12.75">
      <c r="A32" s="7"/>
      <c r="B32" s="8"/>
      <c r="C32" s="9"/>
      <c r="D32" s="7"/>
      <c r="E32" s="35"/>
      <c r="F32" s="10"/>
      <c r="G32" s="10"/>
      <c r="H32" s="10"/>
      <c r="I32" s="10"/>
      <c r="J32" s="10"/>
      <c r="K32" s="11"/>
      <c r="L32" s="35"/>
    </row>
    <row r="33" spans="1:12" ht="12.75">
      <c r="A33" s="7"/>
      <c r="B33" s="8"/>
      <c r="C33" s="9"/>
      <c r="D33" s="7"/>
      <c r="E33" s="35"/>
      <c r="F33" s="10"/>
      <c r="G33" s="10"/>
      <c r="H33" s="10"/>
      <c r="I33" s="10"/>
      <c r="J33" s="10"/>
      <c r="K33" s="11"/>
      <c r="L33" s="35"/>
    </row>
  </sheetData>
  <sheetProtection/>
  <mergeCells count="1">
    <mergeCell ref="A13:F13"/>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4.xml><?xml version="1.0" encoding="utf-8"?>
<worksheet xmlns="http://schemas.openxmlformats.org/spreadsheetml/2006/main" xmlns:r="http://schemas.openxmlformats.org/officeDocument/2006/relationships">
  <dimension ref="A1:K67"/>
  <sheetViews>
    <sheetView zoomScalePageLayoutView="0" workbookViewId="0" topLeftCell="A57">
      <selection activeCell="I3" sqref="I3"/>
    </sheetView>
  </sheetViews>
  <sheetFormatPr defaultColWidth="17.421875" defaultRowHeight="12.75"/>
  <cols>
    <col min="1" max="1" width="4.57421875" style="187" customWidth="1"/>
    <col min="2" max="2" width="58.8515625" style="188" customWidth="1"/>
    <col min="3" max="3" width="7.140625" style="187" customWidth="1"/>
    <col min="4" max="4" width="9.28125" style="187" customWidth="1"/>
    <col min="5" max="5" width="8.7109375" style="187" customWidth="1"/>
    <col min="6" max="6" width="6.421875" style="187" customWidth="1"/>
    <col min="7" max="7" width="8.140625" style="189" customWidth="1"/>
    <col min="8" max="8" width="10.00390625" style="189" customWidth="1"/>
    <col min="9" max="9" width="11.28125" style="189" customWidth="1"/>
    <col min="10" max="10" width="9.7109375" style="189" customWidth="1"/>
    <col min="11" max="16384" width="17.421875" style="187" customWidth="1"/>
  </cols>
  <sheetData>
    <row r="1" spans="2:11" ht="13.5">
      <c r="B1" s="184"/>
      <c r="C1" s="255" t="s">
        <v>520</v>
      </c>
      <c r="D1" s="255"/>
      <c r="E1" s="255"/>
      <c r="F1" s="177"/>
      <c r="G1" s="185"/>
      <c r="H1" s="185"/>
      <c r="I1" s="185"/>
      <c r="J1" s="186" t="s">
        <v>352</v>
      </c>
      <c r="K1" s="35"/>
    </row>
    <row r="2" spans="2:11" s="227" customFormat="1" ht="12.75">
      <c r="B2" s="216"/>
      <c r="C2" s="217" t="s">
        <v>466</v>
      </c>
      <c r="D2" s="217"/>
      <c r="E2" s="217"/>
      <c r="F2" s="217"/>
      <c r="G2" s="218"/>
      <c r="H2" s="218"/>
      <c r="I2" s="218"/>
      <c r="J2" s="218"/>
      <c r="K2" s="208"/>
    </row>
    <row r="3" spans="1:11" s="227" customFormat="1" ht="52.5">
      <c r="A3" s="259" t="s">
        <v>395</v>
      </c>
      <c r="B3" s="219" t="s">
        <v>3</v>
      </c>
      <c r="C3" s="220" t="s">
        <v>396</v>
      </c>
      <c r="D3" s="205" t="s">
        <v>5</v>
      </c>
      <c r="E3" s="221" t="s">
        <v>96</v>
      </c>
      <c r="F3" s="222" t="s">
        <v>6</v>
      </c>
      <c r="G3" s="223" t="s">
        <v>8</v>
      </c>
      <c r="H3" s="223" t="s">
        <v>532</v>
      </c>
      <c r="I3" s="223" t="s">
        <v>92</v>
      </c>
      <c r="J3" s="223" t="s">
        <v>11</v>
      </c>
      <c r="K3" s="146" t="s">
        <v>12</v>
      </c>
    </row>
    <row r="4" spans="1:11" s="225" customFormat="1" ht="51" customHeight="1">
      <c r="A4" s="260">
        <v>1</v>
      </c>
      <c r="B4" s="228" t="s">
        <v>397</v>
      </c>
      <c r="C4" s="229" t="s">
        <v>398</v>
      </c>
      <c r="D4" s="230">
        <v>6</v>
      </c>
      <c r="E4" s="231"/>
      <c r="F4" s="232">
        <v>2</v>
      </c>
      <c r="G4" s="233">
        <f>F4*E4*D4</f>
        <v>0</v>
      </c>
      <c r="H4" s="233">
        <f>E4*0.08</f>
        <v>0</v>
      </c>
      <c r="I4" s="233">
        <f>H4+E4</f>
        <v>0</v>
      </c>
      <c r="J4" s="233">
        <f>I4*F4*D4</f>
        <v>0</v>
      </c>
      <c r="K4" s="224"/>
    </row>
    <row r="5" spans="1:11" s="225" customFormat="1" ht="30" customHeight="1">
      <c r="A5" s="338">
        <v>2</v>
      </c>
      <c r="B5" s="317" t="s">
        <v>399</v>
      </c>
      <c r="C5" s="229" t="s">
        <v>400</v>
      </c>
      <c r="D5" s="230">
        <v>6</v>
      </c>
      <c r="E5" s="231"/>
      <c r="F5" s="232">
        <v>10</v>
      </c>
      <c r="G5" s="233">
        <f aca="true" t="shared" si="0" ref="G5:G63">F5*E5*D5</f>
        <v>0</v>
      </c>
      <c r="H5" s="233">
        <f aca="true" t="shared" si="1" ref="H5:H63">E5*0.08</f>
        <v>0</v>
      </c>
      <c r="I5" s="233">
        <f aca="true" t="shared" si="2" ref="I5:I63">H5+E5</f>
        <v>0</v>
      </c>
      <c r="J5" s="233">
        <f aca="true" t="shared" si="3" ref="J5:J63">I5*F5*D5</f>
        <v>0</v>
      </c>
      <c r="K5" s="224"/>
    </row>
    <row r="6" spans="1:11" s="225" customFormat="1" ht="30" customHeight="1">
      <c r="A6" s="340"/>
      <c r="B6" s="317"/>
      <c r="C6" s="229" t="s">
        <v>401</v>
      </c>
      <c r="D6" s="230">
        <v>6</v>
      </c>
      <c r="E6" s="231"/>
      <c r="F6" s="232">
        <v>5</v>
      </c>
      <c r="G6" s="233">
        <f t="shared" si="0"/>
        <v>0</v>
      </c>
      <c r="H6" s="233">
        <f t="shared" si="1"/>
        <v>0</v>
      </c>
      <c r="I6" s="233">
        <f t="shared" si="2"/>
        <v>0</v>
      </c>
      <c r="J6" s="233">
        <f t="shared" si="3"/>
        <v>0</v>
      </c>
      <c r="K6" s="224"/>
    </row>
    <row r="7" spans="1:11" s="225" customFormat="1" ht="30" customHeight="1">
      <c r="A7" s="337">
        <v>3</v>
      </c>
      <c r="B7" s="318" t="s">
        <v>402</v>
      </c>
      <c r="C7" s="229" t="s">
        <v>403</v>
      </c>
      <c r="D7" s="230">
        <v>12</v>
      </c>
      <c r="E7" s="231"/>
      <c r="F7" s="232">
        <v>3</v>
      </c>
      <c r="G7" s="233">
        <f t="shared" si="0"/>
        <v>0</v>
      </c>
      <c r="H7" s="233">
        <f t="shared" si="1"/>
        <v>0</v>
      </c>
      <c r="I7" s="233">
        <f t="shared" si="2"/>
        <v>0</v>
      </c>
      <c r="J7" s="233">
        <f t="shared" si="3"/>
        <v>0</v>
      </c>
      <c r="K7" s="224"/>
    </row>
    <row r="8" spans="1:11" s="225" customFormat="1" ht="30" customHeight="1">
      <c r="A8" s="337"/>
      <c r="B8" s="319"/>
      <c r="C8" s="229" t="s">
        <v>342</v>
      </c>
      <c r="D8" s="230">
        <v>15</v>
      </c>
      <c r="E8" s="231"/>
      <c r="F8" s="232">
        <v>3</v>
      </c>
      <c r="G8" s="233">
        <f t="shared" si="0"/>
        <v>0</v>
      </c>
      <c r="H8" s="233">
        <f t="shared" si="1"/>
        <v>0</v>
      </c>
      <c r="I8" s="233">
        <f t="shared" si="2"/>
        <v>0</v>
      </c>
      <c r="J8" s="233">
        <f t="shared" si="3"/>
        <v>0</v>
      </c>
      <c r="K8" s="224"/>
    </row>
    <row r="9" spans="1:11" s="225" customFormat="1" ht="30" customHeight="1">
      <c r="A9" s="337"/>
      <c r="B9" s="319"/>
      <c r="C9" s="229" t="s">
        <v>404</v>
      </c>
      <c r="D9" s="230">
        <v>12</v>
      </c>
      <c r="E9" s="231"/>
      <c r="F9" s="232">
        <v>3</v>
      </c>
      <c r="G9" s="233">
        <f t="shared" si="0"/>
        <v>0</v>
      </c>
      <c r="H9" s="233">
        <f t="shared" si="1"/>
        <v>0</v>
      </c>
      <c r="I9" s="233">
        <f t="shared" si="2"/>
        <v>0</v>
      </c>
      <c r="J9" s="233">
        <f t="shared" si="3"/>
        <v>0</v>
      </c>
      <c r="K9" s="224"/>
    </row>
    <row r="10" spans="1:11" s="225" customFormat="1" ht="30" customHeight="1">
      <c r="A10" s="337">
        <v>4</v>
      </c>
      <c r="B10" s="320" t="s">
        <v>405</v>
      </c>
      <c r="C10" s="258" t="s">
        <v>344</v>
      </c>
      <c r="D10" s="230">
        <v>12</v>
      </c>
      <c r="E10" s="231"/>
      <c r="F10" s="232">
        <v>3</v>
      </c>
      <c r="G10" s="233">
        <f t="shared" si="0"/>
        <v>0</v>
      </c>
      <c r="H10" s="233">
        <f t="shared" si="1"/>
        <v>0</v>
      </c>
      <c r="I10" s="233">
        <f t="shared" si="2"/>
        <v>0</v>
      </c>
      <c r="J10" s="233">
        <f t="shared" si="3"/>
        <v>0</v>
      </c>
      <c r="K10" s="224"/>
    </row>
    <row r="11" spans="1:11" s="225" customFormat="1" ht="30" customHeight="1">
      <c r="A11" s="337"/>
      <c r="B11" s="321"/>
      <c r="C11" s="258" t="s">
        <v>406</v>
      </c>
      <c r="D11" s="230">
        <v>6</v>
      </c>
      <c r="E11" s="231"/>
      <c r="F11" s="232">
        <v>3</v>
      </c>
      <c r="G11" s="233">
        <f t="shared" si="0"/>
        <v>0</v>
      </c>
      <c r="H11" s="233">
        <f t="shared" si="1"/>
        <v>0</v>
      </c>
      <c r="I11" s="233">
        <f t="shared" si="2"/>
        <v>0</v>
      </c>
      <c r="J11" s="233">
        <f t="shared" si="3"/>
        <v>0</v>
      </c>
      <c r="K11" s="224"/>
    </row>
    <row r="12" spans="1:11" s="225" customFormat="1" ht="30" customHeight="1">
      <c r="A12" s="337"/>
      <c r="B12" s="321"/>
      <c r="C12" s="258" t="s">
        <v>344</v>
      </c>
      <c r="D12" s="230">
        <v>12</v>
      </c>
      <c r="E12" s="231"/>
      <c r="F12" s="232">
        <v>2</v>
      </c>
      <c r="G12" s="233">
        <f t="shared" si="0"/>
        <v>0</v>
      </c>
      <c r="H12" s="233">
        <f t="shared" si="1"/>
        <v>0</v>
      </c>
      <c r="I12" s="233">
        <f t="shared" si="2"/>
        <v>0</v>
      </c>
      <c r="J12" s="233">
        <f t="shared" si="3"/>
        <v>0</v>
      </c>
      <c r="K12" s="224"/>
    </row>
    <row r="13" spans="1:11" s="225" customFormat="1" ht="30" customHeight="1">
      <c r="A13" s="337"/>
      <c r="B13" s="321"/>
      <c r="C13" s="258" t="s">
        <v>406</v>
      </c>
      <c r="D13" s="230">
        <v>6</v>
      </c>
      <c r="E13" s="231"/>
      <c r="F13" s="232">
        <v>2</v>
      </c>
      <c r="G13" s="233">
        <f t="shared" si="0"/>
        <v>0</v>
      </c>
      <c r="H13" s="233">
        <f t="shared" si="1"/>
        <v>0</v>
      </c>
      <c r="I13" s="233">
        <f t="shared" si="2"/>
        <v>0</v>
      </c>
      <c r="J13" s="233">
        <f t="shared" si="3"/>
        <v>0</v>
      </c>
      <c r="K13" s="224"/>
    </row>
    <row r="14" spans="1:11" s="225" customFormat="1" ht="30" customHeight="1">
      <c r="A14" s="337"/>
      <c r="B14" s="321"/>
      <c r="C14" s="258" t="s">
        <v>343</v>
      </c>
      <c r="D14" s="230">
        <v>15</v>
      </c>
      <c r="E14" s="231"/>
      <c r="F14" s="232">
        <v>3</v>
      </c>
      <c r="G14" s="233">
        <f t="shared" si="0"/>
        <v>0</v>
      </c>
      <c r="H14" s="233">
        <f t="shared" si="1"/>
        <v>0</v>
      </c>
      <c r="I14" s="233">
        <f t="shared" si="2"/>
        <v>0</v>
      </c>
      <c r="J14" s="233">
        <f t="shared" si="3"/>
        <v>0</v>
      </c>
      <c r="K14" s="224"/>
    </row>
    <row r="15" spans="1:11" s="225" customFormat="1" ht="99" customHeight="1">
      <c r="A15" s="260">
        <v>5</v>
      </c>
      <c r="B15" s="253" t="s">
        <v>407</v>
      </c>
      <c r="C15" s="258" t="s">
        <v>408</v>
      </c>
      <c r="D15" s="230">
        <v>1</v>
      </c>
      <c r="E15" s="231"/>
      <c r="F15" s="232">
        <v>10</v>
      </c>
      <c r="G15" s="233">
        <f t="shared" si="0"/>
        <v>0</v>
      </c>
      <c r="H15" s="233">
        <f t="shared" si="1"/>
        <v>0</v>
      </c>
      <c r="I15" s="233">
        <f t="shared" si="2"/>
        <v>0</v>
      </c>
      <c r="J15" s="233">
        <f t="shared" si="3"/>
        <v>0</v>
      </c>
      <c r="K15" s="224"/>
    </row>
    <row r="16" spans="1:11" s="225" customFormat="1" ht="13.5" customHeight="1">
      <c r="A16" s="337">
        <v>6</v>
      </c>
      <c r="B16" s="322" t="s">
        <v>409</v>
      </c>
      <c r="C16" s="258" t="s">
        <v>410</v>
      </c>
      <c r="D16" s="230">
        <v>5</v>
      </c>
      <c r="E16" s="231"/>
      <c r="F16" s="232">
        <v>5</v>
      </c>
      <c r="G16" s="233">
        <f t="shared" si="0"/>
        <v>0</v>
      </c>
      <c r="H16" s="233">
        <f t="shared" si="1"/>
        <v>0</v>
      </c>
      <c r="I16" s="233">
        <f t="shared" si="2"/>
        <v>0</v>
      </c>
      <c r="J16" s="233">
        <f t="shared" si="3"/>
        <v>0</v>
      </c>
      <c r="K16" s="224"/>
    </row>
    <row r="17" spans="1:11" s="225" customFormat="1" ht="12.75" customHeight="1">
      <c r="A17" s="337"/>
      <c r="B17" s="323"/>
      <c r="C17" s="258" t="s">
        <v>411</v>
      </c>
      <c r="D17" s="230">
        <v>5</v>
      </c>
      <c r="E17" s="231"/>
      <c r="F17" s="232">
        <v>5</v>
      </c>
      <c r="G17" s="233">
        <f t="shared" si="0"/>
        <v>0</v>
      </c>
      <c r="H17" s="233">
        <f t="shared" si="1"/>
        <v>0</v>
      </c>
      <c r="I17" s="233">
        <f t="shared" si="2"/>
        <v>0</v>
      </c>
      <c r="J17" s="233">
        <f t="shared" si="3"/>
        <v>0</v>
      </c>
      <c r="K17" s="224"/>
    </row>
    <row r="18" spans="1:11" s="225" customFormat="1" ht="12.75" customHeight="1">
      <c r="A18" s="337"/>
      <c r="B18" s="323"/>
      <c r="C18" s="258" t="s">
        <v>412</v>
      </c>
      <c r="D18" s="230">
        <v>5</v>
      </c>
      <c r="E18" s="231"/>
      <c r="F18" s="232">
        <v>5</v>
      </c>
      <c r="G18" s="233">
        <f t="shared" si="0"/>
        <v>0</v>
      </c>
      <c r="H18" s="233">
        <f t="shared" si="1"/>
        <v>0</v>
      </c>
      <c r="I18" s="233">
        <f t="shared" si="2"/>
        <v>0</v>
      </c>
      <c r="J18" s="233">
        <f t="shared" si="3"/>
        <v>0</v>
      </c>
      <c r="K18" s="224"/>
    </row>
    <row r="19" spans="1:11" s="225" customFormat="1" ht="12.75" customHeight="1">
      <c r="A19" s="337"/>
      <c r="B19" s="323"/>
      <c r="C19" s="258" t="s">
        <v>413</v>
      </c>
      <c r="D19" s="230">
        <v>5</v>
      </c>
      <c r="E19" s="231"/>
      <c r="F19" s="232">
        <v>5</v>
      </c>
      <c r="G19" s="233">
        <f t="shared" si="0"/>
        <v>0</v>
      </c>
      <c r="H19" s="233">
        <f t="shared" si="1"/>
        <v>0</v>
      </c>
      <c r="I19" s="233">
        <f t="shared" si="2"/>
        <v>0</v>
      </c>
      <c r="J19" s="233">
        <f t="shared" si="3"/>
        <v>0</v>
      </c>
      <c r="K19" s="224"/>
    </row>
    <row r="20" spans="1:11" s="225" customFormat="1" ht="12.75" customHeight="1">
      <c r="A20" s="337"/>
      <c r="B20" s="323"/>
      <c r="C20" s="258" t="s">
        <v>414</v>
      </c>
      <c r="D20" s="230">
        <v>5</v>
      </c>
      <c r="E20" s="231"/>
      <c r="F20" s="232">
        <v>5</v>
      </c>
      <c r="G20" s="233">
        <f t="shared" si="0"/>
        <v>0</v>
      </c>
      <c r="H20" s="233">
        <f t="shared" si="1"/>
        <v>0</v>
      </c>
      <c r="I20" s="233">
        <f t="shared" si="2"/>
        <v>0</v>
      </c>
      <c r="J20" s="233">
        <f t="shared" si="3"/>
        <v>0</v>
      </c>
      <c r="K20" s="224"/>
    </row>
    <row r="21" spans="1:11" s="225" customFormat="1" ht="12.75" customHeight="1">
      <c r="A21" s="337"/>
      <c r="B21" s="323"/>
      <c r="C21" s="258" t="s">
        <v>415</v>
      </c>
      <c r="D21" s="230">
        <v>5</v>
      </c>
      <c r="E21" s="231"/>
      <c r="F21" s="232">
        <v>5</v>
      </c>
      <c r="G21" s="233">
        <f t="shared" si="0"/>
        <v>0</v>
      </c>
      <c r="H21" s="233">
        <f t="shared" si="1"/>
        <v>0</v>
      </c>
      <c r="I21" s="233">
        <f t="shared" si="2"/>
        <v>0</v>
      </c>
      <c r="J21" s="233">
        <f t="shared" si="3"/>
        <v>0</v>
      </c>
      <c r="K21" s="224"/>
    </row>
    <row r="22" spans="1:11" s="225" customFormat="1" ht="12.75" customHeight="1">
      <c r="A22" s="337"/>
      <c r="B22" s="323"/>
      <c r="C22" s="258" t="s">
        <v>416</v>
      </c>
      <c r="D22" s="230">
        <v>5</v>
      </c>
      <c r="E22" s="231"/>
      <c r="F22" s="232">
        <v>5</v>
      </c>
      <c r="G22" s="233">
        <f t="shared" si="0"/>
        <v>0</v>
      </c>
      <c r="H22" s="233">
        <f t="shared" si="1"/>
        <v>0</v>
      </c>
      <c r="I22" s="233">
        <f t="shared" si="2"/>
        <v>0</v>
      </c>
      <c r="J22" s="233">
        <f t="shared" si="3"/>
        <v>0</v>
      </c>
      <c r="K22" s="224"/>
    </row>
    <row r="23" spans="1:11" s="225" customFormat="1" ht="12.75" customHeight="1">
      <c r="A23" s="337"/>
      <c r="B23" s="323"/>
      <c r="C23" s="258" t="s">
        <v>417</v>
      </c>
      <c r="D23" s="230">
        <v>5</v>
      </c>
      <c r="E23" s="234"/>
      <c r="F23" s="235">
        <v>5</v>
      </c>
      <c r="G23" s="233">
        <f t="shared" si="0"/>
        <v>0</v>
      </c>
      <c r="H23" s="233">
        <f t="shared" si="1"/>
        <v>0</v>
      </c>
      <c r="I23" s="233">
        <f t="shared" si="2"/>
        <v>0</v>
      </c>
      <c r="J23" s="233">
        <f t="shared" si="3"/>
        <v>0</v>
      </c>
      <c r="K23" s="224"/>
    </row>
    <row r="24" spans="1:11" s="225" customFormat="1" ht="12.75" customHeight="1">
      <c r="A24" s="337"/>
      <c r="B24" s="323"/>
      <c r="C24" s="258" t="s">
        <v>418</v>
      </c>
      <c r="D24" s="230">
        <v>5</v>
      </c>
      <c r="E24" s="234"/>
      <c r="F24" s="235">
        <v>5</v>
      </c>
      <c r="G24" s="233">
        <f t="shared" si="0"/>
        <v>0</v>
      </c>
      <c r="H24" s="233">
        <f t="shared" si="1"/>
        <v>0</v>
      </c>
      <c r="I24" s="233">
        <f t="shared" si="2"/>
        <v>0</v>
      </c>
      <c r="J24" s="233">
        <f t="shared" si="3"/>
        <v>0</v>
      </c>
      <c r="K24" s="224"/>
    </row>
    <row r="25" spans="1:11" s="225" customFormat="1" ht="16.5" customHeight="1">
      <c r="A25" s="337"/>
      <c r="B25" s="323"/>
      <c r="C25" s="258" t="s">
        <v>419</v>
      </c>
      <c r="D25" s="230">
        <v>5</v>
      </c>
      <c r="E25" s="234"/>
      <c r="F25" s="235">
        <v>5</v>
      </c>
      <c r="G25" s="233">
        <f t="shared" si="0"/>
        <v>0</v>
      </c>
      <c r="H25" s="233">
        <f t="shared" si="1"/>
        <v>0</v>
      </c>
      <c r="I25" s="233">
        <f t="shared" si="2"/>
        <v>0</v>
      </c>
      <c r="J25" s="233">
        <f t="shared" si="3"/>
        <v>0</v>
      </c>
      <c r="K25" s="224"/>
    </row>
    <row r="26" spans="1:11" s="225" customFormat="1" ht="13.5" customHeight="1">
      <c r="A26" s="338">
        <v>7</v>
      </c>
      <c r="B26" s="324" t="s">
        <v>420</v>
      </c>
      <c r="C26" s="229" t="s">
        <v>412</v>
      </c>
      <c r="D26" s="230">
        <v>5</v>
      </c>
      <c r="E26" s="231"/>
      <c r="F26" s="232">
        <v>5</v>
      </c>
      <c r="G26" s="233">
        <f t="shared" si="0"/>
        <v>0</v>
      </c>
      <c r="H26" s="233">
        <f t="shared" si="1"/>
        <v>0</v>
      </c>
      <c r="I26" s="233">
        <f t="shared" si="2"/>
        <v>0</v>
      </c>
      <c r="J26" s="233">
        <f t="shared" si="3"/>
        <v>0</v>
      </c>
      <c r="K26" s="224"/>
    </row>
    <row r="27" spans="1:11" s="225" customFormat="1" ht="12.75" customHeight="1">
      <c r="A27" s="339"/>
      <c r="B27" s="325"/>
      <c r="C27" s="229" t="s">
        <v>413</v>
      </c>
      <c r="D27" s="230">
        <v>5</v>
      </c>
      <c r="E27" s="231"/>
      <c r="F27" s="232">
        <v>10</v>
      </c>
      <c r="G27" s="233">
        <f t="shared" si="0"/>
        <v>0</v>
      </c>
      <c r="H27" s="233">
        <f t="shared" si="1"/>
        <v>0</v>
      </c>
      <c r="I27" s="233">
        <f t="shared" si="2"/>
        <v>0</v>
      </c>
      <c r="J27" s="233">
        <f t="shared" si="3"/>
        <v>0</v>
      </c>
      <c r="K27" s="224"/>
    </row>
    <row r="28" spans="1:11" s="225" customFormat="1" ht="12.75" customHeight="1">
      <c r="A28" s="339"/>
      <c r="B28" s="325"/>
      <c r="C28" s="229" t="s">
        <v>414</v>
      </c>
      <c r="D28" s="230">
        <v>5</v>
      </c>
      <c r="E28" s="231"/>
      <c r="F28" s="232">
        <v>10</v>
      </c>
      <c r="G28" s="233">
        <f t="shared" si="0"/>
        <v>0</v>
      </c>
      <c r="H28" s="233">
        <f t="shared" si="1"/>
        <v>0</v>
      </c>
      <c r="I28" s="233">
        <f t="shared" si="2"/>
        <v>0</v>
      </c>
      <c r="J28" s="233">
        <f t="shared" si="3"/>
        <v>0</v>
      </c>
      <c r="K28" s="224"/>
    </row>
    <row r="29" spans="1:11" s="225" customFormat="1" ht="12.75" customHeight="1">
      <c r="A29" s="339"/>
      <c r="B29" s="325"/>
      <c r="C29" s="229" t="s">
        <v>421</v>
      </c>
      <c r="D29" s="230">
        <v>2</v>
      </c>
      <c r="E29" s="231"/>
      <c r="F29" s="232">
        <v>2</v>
      </c>
      <c r="G29" s="233">
        <f t="shared" si="0"/>
        <v>0</v>
      </c>
      <c r="H29" s="233">
        <f t="shared" si="1"/>
        <v>0</v>
      </c>
      <c r="I29" s="233">
        <f t="shared" si="2"/>
        <v>0</v>
      </c>
      <c r="J29" s="233">
        <f t="shared" si="3"/>
        <v>0</v>
      </c>
      <c r="K29" s="224"/>
    </row>
    <row r="30" spans="1:11" s="225" customFormat="1" ht="12.75" customHeight="1">
      <c r="A30" s="339"/>
      <c r="B30" s="325"/>
      <c r="C30" s="229" t="s">
        <v>417</v>
      </c>
      <c r="D30" s="230">
        <v>5</v>
      </c>
      <c r="E30" s="234"/>
      <c r="F30" s="235">
        <v>5</v>
      </c>
      <c r="G30" s="233">
        <f t="shared" si="0"/>
        <v>0</v>
      </c>
      <c r="H30" s="233">
        <f t="shared" si="1"/>
        <v>0</v>
      </c>
      <c r="I30" s="233">
        <f t="shared" si="2"/>
        <v>0</v>
      </c>
      <c r="J30" s="233">
        <f t="shared" si="3"/>
        <v>0</v>
      </c>
      <c r="K30" s="224"/>
    </row>
    <row r="31" spans="1:11" s="225" customFormat="1" ht="12.75" customHeight="1">
      <c r="A31" s="339"/>
      <c r="B31" s="325"/>
      <c r="C31" s="229" t="s">
        <v>418</v>
      </c>
      <c r="D31" s="230">
        <v>5</v>
      </c>
      <c r="E31" s="234"/>
      <c r="F31" s="235">
        <v>50</v>
      </c>
      <c r="G31" s="233">
        <f t="shared" si="0"/>
        <v>0</v>
      </c>
      <c r="H31" s="233">
        <f t="shared" si="1"/>
        <v>0</v>
      </c>
      <c r="I31" s="233">
        <f t="shared" si="2"/>
        <v>0</v>
      </c>
      <c r="J31" s="233">
        <f t="shared" si="3"/>
        <v>0</v>
      </c>
      <c r="K31" s="224"/>
    </row>
    <row r="32" spans="1:11" s="225" customFormat="1" ht="12.75" customHeight="1">
      <c r="A32" s="340"/>
      <c r="B32" s="325"/>
      <c r="C32" s="229" t="s">
        <v>419</v>
      </c>
      <c r="D32" s="230">
        <v>5</v>
      </c>
      <c r="E32" s="234"/>
      <c r="F32" s="235">
        <v>30</v>
      </c>
      <c r="G32" s="233">
        <f t="shared" si="0"/>
        <v>0</v>
      </c>
      <c r="H32" s="233">
        <f t="shared" si="1"/>
        <v>0</v>
      </c>
      <c r="I32" s="233">
        <f t="shared" si="2"/>
        <v>0</v>
      </c>
      <c r="J32" s="233">
        <f t="shared" si="3"/>
        <v>0</v>
      </c>
      <c r="K32" s="224"/>
    </row>
    <row r="33" spans="1:11" s="225" customFormat="1" ht="13.5" customHeight="1">
      <c r="A33" s="338">
        <v>8</v>
      </c>
      <c r="B33" s="326" t="s">
        <v>422</v>
      </c>
      <c r="C33" s="229" t="s">
        <v>418</v>
      </c>
      <c r="D33" s="230">
        <v>5</v>
      </c>
      <c r="E33" s="234"/>
      <c r="F33" s="235">
        <v>20</v>
      </c>
      <c r="G33" s="233">
        <f t="shared" si="0"/>
        <v>0</v>
      </c>
      <c r="H33" s="233">
        <f t="shared" si="1"/>
        <v>0</v>
      </c>
      <c r="I33" s="233">
        <f t="shared" si="2"/>
        <v>0</v>
      </c>
      <c r="J33" s="233">
        <f t="shared" si="3"/>
        <v>0</v>
      </c>
      <c r="K33" s="224"/>
    </row>
    <row r="34" spans="1:11" s="225" customFormat="1" ht="12.75" customHeight="1">
      <c r="A34" s="339"/>
      <c r="B34" s="327"/>
      <c r="C34" s="229" t="s">
        <v>419</v>
      </c>
      <c r="D34" s="230">
        <v>5</v>
      </c>
      <c r="E34" s="234"/>
      <c r="F34" s="235">
        <v>800</v>
      </c>
      <c r="G34" s="233">
        <f t="shared" si="0"/>
        <v>0</v>
      </c>
      <c r="H34" s="233">
        <f t="shared" si="1"/>
        <v>0</v>
      </c>
      <c r="I34" s="233">
        <f t="shared" si="2"/>
        <v>0</v>
      </c>
      <c r="J34" s="233">
        <f t="shared" si="3"/>
        <v>0</v>
      </c>
      <c r="K34" s="224"/>
    </row>
    <row r="35" spans="1:11" s="225" customFormat="1" ht="60" customHeight="1">
      <c r="A35" s="339"/>
      <c r="B35" s="328"/>
      <c r="C35" s="229" t="s">
        <v>423</v>
      </c>
      <c r="D35" s="230">
        <v>5</v>
      </c>
      <c r="E35" s="234"/>
      <c r="F35" s="235">
        <v>700</v>
      </c>
      <c r="G35" s="233">
        <f t="shared" si="0"/>
        <v>0</v>
      </c>
      <c r="H35" s="233">
        <f t="shared" si="1"/>
        <v>0</v>
      </c>
      <c r="I35" s="233">
        <f t="shared" si="2"/>
        <v>0</v>
      </c>
      <c r="J35" s="233">
        <f t="shared" si="3"/>
        <v>0</v>
      </c>
      <c r="K35" s="224"/>
    </row>
    <row r="36" spans="1:11" s="225" customFormat="1" ht="33.75" customHeight="1">
      <c r="A36" s="338">
        <v>9</v>
      </c>
      <c r="B36" s="320" t="s">
        <v>424</v>
      </c>
      <c r="C36" s="258" t="s">
        <v>425</v>
      </c>
      <c r="D36" s="230">
        <v>5</v>
      </c>
      <c r="E36" s="231"/>
      <c r="F36" s="232">
        <v>50</v>
      </c>
      <c r="G36" s="233">
        <f t="shared" si="0"/>
        <v>0</v>
      </c>
      <c r="H36" s="233">
        <f t="shared" si="1"/>
        <v>0</v>
      </c>
      <c r="I36" s="233">
        <f t="shared" si="2"/>
        <v>0</v>
      </c>
      <c r="J36" s="233">
        <f t="shared" si="3"/>
        <v>0</v>
      </c>
      <c r="K36" s="224"/>
    </row>
    <row r="37" spans="1:11" s="225" customFormat="1" ht="12.75" customHeight="1">
      <c r="A37" s="339"/>
      <c r="B37" s="321"/>
      <c r="C37" s="258" t="s">
        <v>415</v>
      </c>
      <c r="D37" s="230">
        <v>5</v>
      </c>
      <c r="E37" s="231"/>
      <c r="F37" s="232">
        <v>5</v>
      </c>
      <c r="G37" s="233">
        <f t="shared" si="0"/>
        <v>0</v>
      </c>
      <c r="H37" s="233">
        <f t="shared" si="1"/>
        <v>0</v>
      </c>
      <c r="I37" s="233">
        <f t="shared" si="2"/>
        <v>0</v>
      </c>
      <c r="J37" s="233">
        <f t="shared" si="3"/>
        <v>0</v>
      </c>
      <c r="K37" s="224"/>
    </row>
    <row r="38" spans="1:11" s="225" customFormat="1" ht="12.75" customHeight="1">
      <c r="A38" s="339"/>
      <c r="B38" s="321"/>
      <c r="C38" s="258" t="s">
        <v>421</v>
      </c>
      <c r="D38" s="230">
        <v>4</v>
      </c>
      <c r="E38" s="231"/>
      <c r="F38" s="232">
        <v>5</v>
      </c>
      <c r="G38" s="233">
        <f t="shared" si="0"/>
        <v>0</v>
      </c>
      <c r="H38" s="233">
        <f t="shared" si="1"/>
        <v>0</v>
      </c>
      <c r="I38" s="233">
        <f t="shared" si="2"/>
        <v>0</v>
      </c>
      <c r="J38" s="233">
        <f t="shared" si="3"/>
        <v>0</v>
      </c>
      <c r="K38" s="224"/>
    </row>
    <row r="39" spans="1:11" s="225" customFormat="1" ht="36" customHeight="1">
      <c r="A39" s="340"/>
      <c r="B39" s="321"/>
      <c r="C39" s="258" t="s">
        <v>426</v>
      </c>
      <c r="D39" s="236">
        <v>5</v>
      </c>
      <c r="E39" s="237"/>
      <c r="F39" s="238">
        <v>800</v>
      </c>
      <c r="G39" s="233">
        <f t="shared" si="0"/>
        <v>0</v>
      </c>
      <c r="H39" s="233">
        <f t="shared" si="1"/>
        <v>0</v>
      </c>
      <c r="I39" s="233">
        <f t="shared" si="2"/>
        <v>0</v>
      </c>
      <c r="J39" s="233">
        <f t="shared" si="3"/>
        <v>0</v>
      </c>
      <c r="K39" s="224"/>
    </row>
    <row r="40" spans="1:11" s="225" customFormat="1" ht="13.5" customHeight="1">
      <c r="A40" s="337">
        <v>10</v>
      </c>
      <c r="B40" s="332" t="s">
        <v>427</v>
      </c>
      <c r="C40" s="229" t="s">
        <v>425</v>
      </c>
      <c r="D40" s="230">
        <v>10</v>
      </c>
      <c r="E40" s="231"/>
      <c r="F40" s="232">
        <v>10</v>
      </c>
      <c r="G40" s="233">
        <f t="shared" si="0"/>
        <v>0</v>
      </c>
      <c r="H40" s="233">
        <f t="shared" si="1"/>
        <v>0</v>
      </c>
      <c r="I40" s="233">
        <f t="shared" si="2"/>
        <v>0</v>
      </c>
      <c r="J40" s="233">
        <f t="shared" si="3"/>
        <v>0</v>
      </c>
      <c r="K40" s="224"/>
    </row>
    <row r="41" spans="1:11" s="225" customFormat="1" ht="12.75" customHeight="1">
      <c r="A41" s="337"/>
      <c r="B41" s="333"/>
      <c r="C41" s="229" t="s">
        <v>426</v>
      </c>
      <c r="D41" s="230">
        <v>10</v>
      </c>
      <c r="E41" s="231"/>
      <c r="F41" s="232">
        <v>10</v>
      </c>
      <c r="G41" s="233">
        <f t="shared" si="0"/>
        <v>0</v>
      </c>
      <c r="H41" s="233">
        <f t="shared" si="1"/>
        <v>0</v>
      </c>
      <c r="I41" s="233">
        <f t="shared" si="2"/>
        <v>0</v>
      </c>
      <c r="J41" s="233">
        <f t="shared" si="3"/>
        <v>0</v>
      </c>
      <c r="K41" s="224"/>
    </row>
    <row r="42" spans="1:11" s="225" customFormat="1" ht="12.75" customHeight="1">
      <c r="A42" s="337"/>
      <c r="B42" s="333"/>
      <c r="C42" s="229" t="s">
        <v>428</v>
      </c>
      <c r="D42" s="230">
        <v>5</v>
      </c>
      <c r="E42" s="231"/>
      <c r="F42" s="232">
        <v>10</v>
      </c>
      <c r="G42" s="233">
        <f t="shared" si="0"/>
        <v>0</v>
      </c>
      <c r="H42" s="233">
        <f t="shared" si="1"/>
        <v>0</v>
      </c>
      <c r="I42" s="233">
        <f t="shared" si="2"/>
        <v>0</v>
      </c>
      <c r="J42" s="233">
        <f t="shared" si="3"/>
        <v>0</v>
      </c>
      <c r="K42" s="224"/>
    </row>
    <row r="43" spans="1:11" s="225" customFormat="1" ht="12.75" customHeight="1">
      <c r="A43" s="337"/>
      <c r="B43" s="333"/>
      <c r="C43" s="229" t="s">
        <v>418</v>
      </c>
      <c r="D43" s="230">
        <v>5</v>
      </c>
      <c r="E43" s="231"/>
      <c r="F43" s="232">
        <v>10</v>
      </c>
      <c r="G43" s="233">
        <f t="shared" si="0"/>
        <v>0</v>
      </c>
      <c r="H43" s="233">
        <f t="shared" si="1"/>
        <v>0</v>
      </c>
      <c r="I43" s="233">
        <f t="shared" si="2"/>
        <v>0</v>
      </c>
      <c r="J43" s="233">
        <f t="shared" si="3"/>
        <v>0</v>
      </c>
      <c r="K43" s="224"/>
    </row>
    <row r="44" spans="1:11" s="225" customFormat="1" ht="30" customHeight="1">
      <c r="A44" s="337"/>
      <c r="B44" s="333"/>
      <c r="C44" s="229" t="s">
        <v>421</v>
      </c>
      <c r="D44" s="230">
        <v>2</v>
      </c>
      <c r="E44" s="231"/>
      <c r="F44" s="232">
        <v>2</v>
      </c>
      <c r="G44" s="233">
        <f t="shared" si="0"/>
        <v>0</v>
      </c>
      <c r="H44" s="233">
        <f t="shared" si="1"/>
        <v>0</v>
      </c>
      <c r="I44" s="233">
        <f t="shared" si="2"/>
        <v>0</v>
      </c>
      <c r="J44" s="233">
        <f t="shared" si="3"/>
        <v>0</v>
      </c>
      <c r="K44" s="224"/>
    </row>
    <row r="45" spans="1:11" s="225" customFormat="1" ht="19.5" customHeight="1">
      <c r="A45" s="338">
        <v>11</v>
      </c>
      <c r="B45" s="334" t="s">
        <v>429</v>
      </c>
      <c r="C45" s="229" t="s">
        <v>430</v>
      </c>
      <c r="D45" s="230">
        <v>10</v>
      </c>
      <c r="E45" s="231"/>
      <c r="F45" s="232">
        <v>10</v>
      </c>
      <c r="G45" s="233">
        <f t="shared" si="0"/>
        <v>0</v>
      </c>
      <c r="H45" s="233">
        <f t="shared" si="1"/>
        <v>0</v>
      </c>
      <c r="I45" s="233">
        <f t="shared" si="2"/>
        <v>0</v>
      </c>
      <c r="J45" s="233">
        <f t="shared" si="3"/>
        <v>0</v>
      </c>
      <c r="K45" s="224"/>
    </row>
    <row r="46" spans="1:11" s="225" customFormat="1" ht="19.5" customHeight="1">
      <c r="A46" s="339"/>
      <c r="B46" s="324"/>
      <c r="C46" s="229" t="s">
        <v>431</v>
      </c>
      <c r="D46" s="230">
        <v>10</v>
      </c>
      <c r="E46" s="231"/>
      <c r="F46" s="232">
        <v>10</v>
      </c>
      <c r="G46" s="233">
        <f t="shared" si="0"/>
        <v>0</v>
      </c>
      <c r="H46" s="233">
        <f t="shared" si="1"/>
        <v>0</v>
      </c>
      <c r="I46" s="233">
        <f t="shared" si="2"/>
        <v>0</v>
      </c>
      <c r="J46" s="233">
        <f t="shared" si="3"/>
        <v>0</v>
      </c>
      <c r="K46" s="224"/>
    </row>
    <row r="47" spans="1:11" s="225" customFormat="1" ht="19.5" customHeight="1">
      <c r="A47" s="339"/>
      <c r="B47" s="324"/>
      <c r="C47" s="229" t="s">
        <v>432</v>
      </c>
      <c r="D47" s="230">
        <v>5</v>
      </c>
      <c r="E47" s="231"/>
      <c r="F47" s="232">
        <v>5</v>
      </c>
      <c r="G47" s="233">
        <f t="shared" si="0"/>
        <v>0</v>
      </c>
      <c r="H47" s="233">
        <f t="shared" si="1"/>
        <v>0</v>
      </c>
      <c r="I47" s="233">
        <f t="shared" si="2"/>
        <v>0</v>
      </c>
      <c r="J47" s="233">
        <f t="shared" si="3"/>
        <v>0</v>
      </c>
      <c r="K47" s="224"/>
    </row>
    <row r="48" spans="1:11" s="225" customFormat="1" ht="19.5" customHeight="1">
      <c r="A48" s="340"/>
      <c r="B48" s="335"/>
      <c r="C48" s="239" t="s">
        <v>433</v>
      </c>
      <c r="D48" s="240">
        <v>10</v>
      </c>
      <c r="E48" s="241"/>
      <c r="F48" s="242">
        <v>10</v>
      </c>
      <c r="G48" s="233">
        <f t="shared" si="0"/>
        <v>0</v>
      </c>
      <c r="H48" s="233">
        <f t="shared" si="1"/>
        <v>0</v>
      </c>
      <c r="I48" s="233">
        <f t="shared" si="2"/>
        <v>0</v>
      </c>
      <c r="J48" s="233">
        <f t="shared" si="3"/>
        <v>0</v>
      </c>
      <c r="K48" s="224"/>
    </row>
    <row r="49" spans="1:11" s="225" customFormat="1" ht="33.75" customHeight="1">
      <c r="A49" s="261">
        <v>12</v>
      </c>
      <c r="B49" s="243" t="s">
        <v>434</v>
      </c>
      <c r="C49" s="244" t="s">
        <v>435</v>
      </c>
      <c r="D49" s="245">
        <v>6</v>
      </c>
      <c r="E49" s="246"/>
      <c r="F49" s="232">
        <v>50</v>
      </c>
      <c r="G49" s="233">
        <f t="shared" si="0"/>
        <v>0</v>
      </c>
      <c r="H49" s="233">
        <f t="shared" si="1"/>
        <v>0</v>
      </c>
      <c r="I49" s="233">
        <f t="shared" si="2"/>
        <v>0</v>
      </c>
      <c r="J49" s="233">
        <f t="shared" si="3"/>
        <v>0</v>
      </c>
      <c r="K49" s="224"/>
    </row>
    <row r="50" spans="1:11" s="225" customFormat="1" ht="13.5" customHeight="1">
      <c r="A50" s="338">
        <v>13</v>
      </c>
      <c r="B50" s="318" t="s">
        <v>530</v>
      </c>
      <c r="C50" s="247" t="s">
        <v>436</v>
      </c>
      <c r="D50" s="248">
        <v>1</v>
      </c>
      <c r="E50" s="249"/>
      <c r="F50" s="250">
        <v>50</v>
      </c>
      <c r="G50" s="233">
        <f t="shared" si="0"/>
        <v>0</v>
      </c>
      <c r="H50" s="233">
        <f t="shared" si="1"/>
        <v>0</v>
      </c>
      <c r="I50" s="233">
        <f t="shared" si="2"/>
        <v>0</v>
      </c>
      <c r="J50" s="233">
        <f t="shared" si="3"/>
        <v>0</v>
      </c>
      <c r="K50" s="224"/>
    </row>
    <row r="51" spans="1:11" s="225" customFormat="1" ht="12.75" customHeight="1">
      <c r="A51" s="339"/>
      <c r="B51" s="336"/>
      <c r="C51" s="229" t="s">
        <v>437</v>
      </c>
      <c r="D51" s="230">
        <v>1</v>
      </c>
      <c r="E51" s="231"/>
      <c r="F51" s="232">
        <v>30</v>
      </c>
      <c r="G51" s="233">
        <f t="shared" si="0"/>
        <v>0</v>
      </c>
      <c r="H51" s="233">
        <f t="shared" si="1"/>
        <v>0</v>
      </c>
      <c r="I51" s="233">
        <f t="shared" si="2"/>
        <v>0</v>
      </c>
      <c r="J51" s="233">
        <f t="shared" si="3"/>
        <v>0</v>
      </c>
      <c r="K51" s="224"/>
    </row>
    <row r="52" spans="1:11" s="225" customFormat="1" ht="12.75" customHeight="1">
      <c r="A52" s="339"/>
      <c r="B52" s="336"/>
      <c r="C52" s="229" t="s">
        <v>438</v>
      </c>
      <c r="D52" s="230">
        <v>1</v>
      </c>
      <c r="E52" s="231"/>
      <c r="F52" s="232">
        <v>30</v>
      </c>
      <c r="G52" s="233">
        <f t="shared" si="0"/>
        <v>0</v>
      </c>
      <c r="H52" s="233">
        <f t="shared" si="1"/>
        <v>0</v>
      </c>
      <c r="I52" s="233">
        <f t="shared" si="2"/>
        <v>0</v>
      </c>
      <c r="J52" s="233">
        <f t="shared" si="3"/>
        <v>0</v>
      </c>
      <c r="K52" s="224"/>
    </row>
    <row r="53" spans="1:11" s="225" customFormat="1" ht="12.75" customHeight="1">
      <c r="A53" s="339"/>
      <c r="B53" s="336"/>
      <c r="C53" s="229" t="s">
        <v>439</v>
      </c>
      <c r="D53" s="230">
        <v>1</v>
      </c>
      <c r="E53" s="231"/>
      <c r="F53" s="232">
        <v>50</v>
      </c>
      <c r="G53" s="233">
        <f t="shared" si="0"/>
        <v>0</v>
      </c>
      <c r="H53" s="233">
        <f t="shared" si="1"/>
        <v>0</v>
      </c>
      <c r="I53" s="233">
        <f t="shared" si="2"/>
        <v>0</v>
      </c>
      <c r="J53" s="233">
        <f t="shared" si="3"/>
        <v>0</v>
      </c>
      <c r="K53" s="224"/>
    </row>
    <row r="54" spans="1:11" s="225" customFormat="1" ht="12.75" customHeight="1">
      <c r="A54" s="340"/>
      <c r="B54" s="332"/>
      <c r="C54" s="229" t="s">
        <v>440</v>
      </c>
      <c r="D54" s="230">
        <v>1</v>
      </c>
      <c r="E54" s="231"/>
      <c r="F54" s="232">
        <v>10</v>
      </c>
      <c r="G54" s="233">
        <f t="shared" si="0"/>
        <v>0</v>
      </c>
      <c r="H54" s="233">
        <f t="shared" si="1"/>
        <v>0</v>
      </c>
      <c r="I54" s="233">
        <f t="shared" si="2"/>
        <v>0</v>
      </c>
      <c r="J54" s="233">
        <f t="shared" si="3"/>
        <v>0</v>
      </c>
      <c r="K54" s="224"/>
    </row>
    <row r="55" spans="1:11" s="225" customFormat="1" ht="13.5" customHeight="1">
      <c r="A55" s="338">
        <v>14</v>
      </c>
      <c r="B55" s="318" t="s">
        <v>441</v>
      </c>
      <c r="C55" s="229" t="s">
        <v>442</v>
      </c>
      <c r="D55" s="230">
        <v>6</v>
      </c>
      <c r="E55" s="231"/>
      <c r="F55" s="232">
        <v>12</v>
      </c>
      <c r="G55" s="233">
        <f t="shared" si="0"/>
        <v>0</v>
      </c>
      <c r="H55" s="233">
        <f t="shared" si="1"/>
        <v>0</v>
      </c>
      <c r="I55" s="233">
        <f t="shared" si="2"/>
        <v>0</v>
      </c>
      <c r="J55" s="233">
        <f t="shared" si="3"/>
        <v>0</v>
      </c>
      <c r="K55" s="224"/>
    </row>
    <row r="56" spans="1:11" s="225" customFormat="1" ht="12.75" customHeight="1">
      <c r="A56" s="339"/>
      <c r="B56" s="336"/>
      <c r="C56" s="229" t="s">
        <v>443</v>
      </c>
      <c r="D56" s="230">
        <v>6</v>
      </c>
      <c r="E56" s="231"/>
      <c r="F56" s="232">
        <v>12</v>
      </c>
      <c r="G56" s="233">
        <f t="shared" si="0"/>
        <v>0</v>
      </c>
      <c r="H56" s="233">
        <f t="shared" si="1"/>
        <v>0</v>
      </c>
      <c r="I56" s="233">
        <f t="shared" si="2"/>
        <v>0</v>
      </c>
      <c r="J56" s="233">
        <f t="shared" si="3"/>
        <v>0</v>
      </c>
      <c r="K56" s="224"/>
    </row>
    <row r="57" spans="1:11" s="225" customFormat="1" ht="12.75" customHeight="1">
      <c r="A57" s="339"/>
      <c r="B57" s="341"/>
      <c r="C57" s="229" t="s">
        <v>444</v>
      </c>
      <c r="D57" s="230">
        <v>6</v>
      </c>
      <c r="E57" s="231"/>
      <c r="F57" s="232">
        <v>12</v>
      </c>
      <c r="G57" s="233">
        <f t="shared" si="0"/>
        <v>0</v>
      </c>
      <c r="H57" s="233">
        <f t="shared" si="1"/>
        <v>0</v>
      </c>
      <c r="I57" s="233">
        <f t="shared" si="2"/>
        <v>0</v>
      </c>
      <c r="J57" s="233">
        <f t="shared" si="3"/>
        <v>0</v>
      </c>
      <c r="K57" s="224"/>
    </row>
    <row r="58" spans="1:11" s="225" customFormat="1" ht="12.75" customHeight="1">
      <c r="A58" s="340"/>
      <c r="B58" s="336"/>
      <c r="C58" s="229" t="s">
        <v>445</v>
      </c>
      <c r="D58" s="251">
        <v>6</v>
      </c>
      <c r="E58" s="252"/>
      <c r="F58" s="232">
        <v>18</v>
      </c>
      <c r="G58" s="233">
        <f t="shared" si="0"/>
        <v>0</v>
      </c>
      <c r="H58" s="233">
        <f t="shared" si="1"/>
        <v>0</v>
      </c>
      <c r="I58" s="233">
        <f t="shared" si="2"/>
        <v>0</v>
      </c>
      <c r="J58" s="233">
        <f t="shared" si="3"/>
        <v>0</v>
      </c>
      <c r="K58" s="224"/>
    </row>
    <row r="59" spans="1:11" s="225" customFormat="1" ht="13.5" customHeight="1">
      <c r="A59" s="342">
        <v>15</v>
      </c>
      <c r="B59" s="315" t="s">
        <v>446</v>
      </c>
      <c r="C59" s="229" t="s">
        <v>443</v>
      </c>
      <c r="D59" s="230">
        <v>6</v>
      </c>
      <c r="E59" s="231"/>
      <c r="F59" s="232">
        <v>12</v>
      </c>
      <c r="G59" s="233">
        <f t="shared" si="0"/>
        <v>0</v>
      </c>
      <c r="H59" s="233">
        <f t="shared" si="1"/>
        <v>0</v>
      </c>
      <c r="I59" s="233">
        <f t="shared" si="2"/>
        <v>0</v>
      </c>
      <c r="J59" s="233">
        <f t="shared" si="3"/>
        <v>0</v>
      </c>
      <c r="K59" s="224"/>
    </row>
    <row r="60" spans="1:11" s="225" customFormat="1" ht="12.75" customHeight="1">
      <c r="A60" s="343"/>
      <c r="B60" s="316"/>
      <c r="C60" s="229" t="s">
        <v>444</v>
      </c>
      <c r="D60" s="230">
        <v>6</v>
      </c>
      <c r="E60" s="231"/>
      <c r="F60" s="232">
        <v>12</v>
      </c>
      <c r="G60" s="233">
        <f t="shared" si="0"/>
        <v>0</v>
      </c>
      <c r="H60" s="233">
        <f t="shared" si="1"/>
        <v>0</v>
      </c>
      <c r="I60" s="233">
        <f t="shared" si="2"/>
        <v>0</v>
      </c>
      <c r="J60" s="233">
        <f t="shared" si="3"/>
        <v>0</v>
      </c>
      <c r="K60" s="224"/>
    </row>
    <row r="61" spans="1:11" s="225" customFormat="1" ht="12.75" customHeight="1">
      <c r="A61" s="343"/>
      <c r="B61" s="316"/>
      <c r="C61" s="229" t="s">
        <v>445</v>
      </c>
      <c r="D61" s="230">
        <v>6</v>
      </c>
      <c r="E61" s="231"/>
      <c r="F61" s="232">
        <v>18</v>
      </c>
      <c r="G61" s="233">
        <f t="shared" si="0"/>
        <v>0</v>
      </c>
      <c r="H61" s="233">
        <f t="shared" si="1"/>
        <v>0</v>
      </c>
      <c r="I61" s="233">
        <f t="shared" si="2"/>
        <v>0</v>
      </c>
      <c r="J61" s="233">
        <f t="shared" si="3"/>
        <v>0</v>
      </c>
      <c r="K61" s="224"/>
    </row>
    <row r="62" spans="1:11" s="225" customFormat="1" ht="12.75" customHeight="1">
      <c r="A62" s="344"/>
      <c r="B62" s="316"/>
      <c r="C62" s="229" t="s">
        <v>442</v>
      </c>
      <c r="D62" s="230">
        <v>6</v>
      </c>
      <c r="E62" s="231"/>
      <c r="F62" s="232">
        <v>1</v>
      </c>
      <c r="G62" s="233">
        <f t="shared" si="0"/>
        <v>0</v>
      </c>
      <c r="H62" s="233">
        <f t="shared" si="1"/>
        <v>0</v>
      </c>
      <c r="I62" s="233">
        <f t="shared" si="2"/>
        <v>0</v>
      </c>
      <c r="J62" s="233">
        <f t="shared" si="3"/>
        <v>0</v>
      </c>
      <c r="K62" s="224"/>
    </row>
    <row r="63" spans="1:11" s="225" customFormat="1" ht="49.5" customHeight="1">
      <c r="A63" s="260">
        <v>16</v>
      </c>
      <c r="B63" s="253" t="s">
        <v>447</v>
      </c>
      <c r="C63" s="244" t="s">
        <v>448</v>
      </c>
      <c r="D63" s="245">
        <v>6</v>
      </c>
      <c r="E63" s="246"/>
      <c r="F63" s="232">
        <v>200</v>
      </c>
      <c r="G63" s="233">
        <f t="shared" si="0"/>
        <v>0</v>
      </c>
      <c r="H63" s="233">
        <f t="shared" si="1"/>
        <v>0</v>
      </c>
      <c r="I63" s="233">
        <f t="shared" si="2"/>
        <v>0</v>
      </c>
      <c r="J63" s="233">
        <f t="shared" si="3"/>
        <v>0</v>
      </c>
      <c r="K63" s="224"/>
    </row>
    <row r="64" spans="1:10" s="225" customFormat="1" ht="12.75">
      <c r="A64" s="329" t="s">
        <v>56</v>
      </c>
      <c r="B64" s="330"/>
      <c r="C64" s="330"/>
      <c r="D64" s="330"/>
      <c r="E64" s="330"/>
      <c r="F64" s="331"/>
      <c r="G64" s="233">
        <f>SUM(G4:G63)</f>
        <v>0</v>
      </c>
      <c r="H64" s="233">
        <v>0</v>
      </c>
      <c r="I64" s="233" t="s">
        <v>57</v>
      </c>
      <c r="J64" s="233">
        <f>SUM(J4:J63)</f>
        <v>0</v>
      </c>
    </row>
    <row r="65" spans="2:10" s="225" customFormat="1" ht="12.75">
      <c r="B65" s="254"/>
      <c r="G65" s="226"/>
      <c r="H65" s="226"/>
      <c r="I65" s="226"/>
      <c r="J65" s="226"/>
    </row>
    <row r="67" ht="12.75">
      <c r="G67" s="214" t="s">
        <v>527</v>
      </c>
    </row>
  </sheetData>
  <sheetProtection/>
  <mergeCells count="25">
    <mergeCell ref="A59:A62"/>
    <mergeCell ref="A5:A6"/>
    <mergeCell ref="A33:A35"/>
    <mergeCell ref="A36:A39"/>
    <mergeCell ref="A40:A44"/>
    <mergeCell ref="A45:A48"/>
    <mergeCell ref="A55:A58"/>
    <mergeCell ref="A50:A54"/>
    <mergeCell ref="A64:F64"/>
    <mergeCell ref="B36:B39"/>
    <mergeCell ref="B40:B44"/>
    <mergeCell ref="B45:B48"/>
    <mergeCell ref="B50:B54"/>
    <mergeCell ref="A7:A9"/>
    <mergeCell ref="A10:A14"/>
    <mergeCell ref="A16:A25"/>
    <mergeCell ref="A26:A32"/>
    <mergeCell ref="B55:B58"/>
    <mergeCell ref="B59:B62"/>
    <mergeCell ref="B5:B6"/>
    <mergeCell ref="B7:B9"/>
    <mergeCell ref="B10:B14"/>
    <mergeCell ref="B16:B25"/>
    <mergeCell ref="B26:B32"/>
    <mergeCell ref="B33:B35"/>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5.xml><?xml version="1.0" encoding="utf-8"?>
<worksheet xmlns="http://schemas.openxmlformats.org/spreadsheetml/2006/main" xmlns:r="http://schemas.openxmlformats.org/officeDocument/2006/relationships">
  <dimension ref="A1:L26"/>
  <sheetViews>
    <sheetView zoomScalePageLayoutView="0" workbookViewId="0" topLeftCell="A1">
      <selection activeCell="D1" sqref="D1:F1"/>
    </sheetView>
  </sheetViews>
  <sheetFormatPr defaultColWidth="11.57421875" defaultRowHeight="12.75"/>
  <cols>
    <col min="1" max="1" width="4.7109375" style="1" customWidth="1"/>
    <col min="2" max="2" width="26.421875" style="2" customWidth="1"/>
    <col min="3" max="3" width="8.28125" style="3" customWidth="1"/>
    <col min="4" max="4" width="8.421875" style="1" customWidth="1"/>
    <col min="5" max="5" width="6.28125" style="0" customWidth="1"/>
    <col min="6" max="6" width="11.140625" style="5" customWidth="1"/>
    <col min="7" max="7" width="8.00390625" style="5" customWidth="1"/>
    <col min="8" max="8" width="12.7109375" style="5" customWidth="1"/>
    <col min="9" max="9" width="17.7109375" style="5" customWidth="1"/>
    <col min="10" max="10" width="16.57421875" style="5" customWidth="1"/>
    <col min="11" max="11" width="13.7109375" style="6" customWidth="1"/>
  </cols>
  <sheetData>
    <row r="1" spans="1:12" ht="13.5">
      <c r="A1" s="7"/>
      <c r="B1" s="8"/>
      <c r="C1" s="9"/>
      <c r="D1" s="255" t="s">
        <v>520</v>
      </c>
      <c r="E1" s="255"/>
      <c r="F1" s="255"/>
      <c r="G1" s="10"/>
      <c r="H1" s="10"/>
      <c r="I1" s="10"/>
      <c r="J1" s="178" t="s">
        <v>352</v>
      </c>
      <c r="K1" s="178"/>
      <c r="L1" s="35"/>
    </row>
    <row r="2" spans="1:12" ht="12.75">
      <c r="A2" s="179"/>
      <c r="B2" s="179"/>
      <c r="C2" s="9"/>
      <c r="D2" s="180" t="s">
        <v>467</v>
      </c>
      <c r="E2" s="180"/>
      <c r="F2" s="180"/>
      <c r="G2" s="10"/>
      <c r="H2" s="10"/>
      <c r="I2" s="10"/>
      <c r="J2" s="10"/>
      <c r="K2" s="11"/>
      <c r="L2" s="35"/>
    </row>
    <row r="3" spans="1:12" ht="66">
      <c r="A3" s="12" t="s">
        <v>2</v>
      </c>
      <c r="B3" s="15" t="s">
        <v>3</v>
      </c>
      <c r="C3" s="14" t="s">
        <v>4</v>
      </c>
      <c r="D3" s="15" t="s">
        <v>5</v>
      </c>
      <c r="E3" s="15" t="s">
        <v>6</v>
      </c>
      <c r="F3" s="17" t="s">
        <v>385</v>
      </c>
      <c r="G3" s="17" t="s">
        <v>8</v>
      </c>
      <c r="H3" s="17" t="s">
        <v>9</v>
      </c>
      <c r="I3" s="17" t="s">
        <v>386</v>
      </c>
      <c r="J3" s="17" t="s">
        <v>11</v>
      </c>
      <c r="K3" s="15" t="s">
        <v>12</v>
      </c>
      <c r="L3" s="35"/>
    </row>
    <row r="4" spans="1:12" ht="72">
      <c r="A4" s="18" t="s">
        <v>13</v>
      </c>
      <c r="B4" s="138" t="s">
        <v>449</v>
      </c>
      <c r="C4" s="70" t="s">
        <v>450</v>
      </c>
      <c r="D4" s="21">
        <v>12</v>
      </c>
      <c r="E4" s="21">
        <v>25</v>
      </c>
      <c r="F4" s="23"/>
      <c r="G4" s="23">
        <f>F4*E4</f>
        <v>0</v>
      </c>
      <c r="H4" s="23">
        <f>F4*0.08</f>
        <v>0</v>
      </c>
      <c r="I4" s="23">
        <f>H4+F4</f>
        <v>0</v>
      </c>
      <c r="J4" s="23">
        <f>I4*E4</f>
        <v>0</v>
      </c>
      <c r="K4" s="24"/>
      <c r="L4" s="35"/>
    </row>
    <row r="5" spans="1:12" s="25" customFormat="1" ht="72">
      <c r="A5" s="18" t="s">
        <v>16</v>
      </c>
      <c r="B5" s="138" t="s">
        <v>449</v>
      </c>
      <c r="C5" s="70" t="s">
        <v>451</v>
      </c>
      <c r="D5" s="21">
        <v>36</v>
      </c>
      <c r="E5" s="21">
        <v>27</v>
      </c>
      <c r="F5" s="23"/>
      <c r="G5" s="23">
        <f>F5*E5</f>
        <v>0</v>
      </c>
      <c r="H5" s="23">
        <f>F5*0.08</f>
        <v>0</v>
      </c>
      <c r="I5" s="23">
        <f>H5+F5</f>
        <v>0</v>
      </c>
      <c r="J5" s="23">
        <f>I5*E5</f>
        <v>0</v>
      </c>
      <c r="K5" s="24"/>
      <c r="L5" s="35"/>
    </row>
    <row r="6" spans="1:12" s="34" customFormat="1" ht="12.75">
      <c r="A6" s="279" t="s">
        <v>56</v>
      </c>
      <c r="B6" s="280"/>
      <c r="C6" s="280"/>
      <c r="D6" s="280"/>
      <c r="E6" s="280"/>
      <c r="F6" s="281"/>
      <c r="G6" s="32">
        <f>SUM(G4:G5)</f>
        <v>0</v>
      </c>
      <c r="H6" s="32">
        <v>0</v>
      </c>
      <c r="I6" s="32" t="s">
        <v>57</v>
      </c>
      <c r="J6" s="32">
        <f>SUM(J4:J5)</f>
        <v>0</v>
      </c>
      <c r="K6" s="33" t="s">
        <v>57</v>
      </c>
      <c r="L6" s="73"/>
    </row>
    <row r="7" spans="1:12" ht="12.75">
      <c r="A7" s="7"/>
      <c r="B7" s="8"/>
      <c r="C7" s="9"/>
      <c r="D7" s="7"/>
      <c r="E7" s="35"/>
      <c r="F7" s="10"/>
      <c r="G7" s="10"/>
      <c r="H7" s="10"/>
      <c r="I7" s="10"/>
      <c r="J7" s="10"/>
      <c r="K7" s="11"/>
      <c r="L7" s="35"/>
    </row>
    <row r="8" spans="1:12" ht="12.75">
      <c r="A8" s="7"/>
      <c r="B8" s="8"/>
      <c r="C8" s="9"/>
      <c r="D8" s="7"/>
      <c r="E8" s="35"/>
      <c r="F8" s="10"/>
      <c r="G8" s="10"/>
      <c r="H8" s="10"/>
      <c r="I8" s="10"/>
      <c r="J8" s="10"/>
      <c r="K8" s="11"/>
      <c r="L8" s="35"/>
    </row>
    <row r="9" spans="1:12" ht="12.75">
      <c r="A9" s="7"/>
      <c r="B9" s="8"/>
      <c r="C9" s="9"/>
      <c r="D9" s="7"/>
      <c r="E9" s="35"/>
      <c r="F9" s="10"/>
      <c r="G9" s="10"/>
      <c r="H9" s="10"/>
      <c r="I9" s="214" t="s">
        <v>527</v>
      </c>
      <c r="J9" s="10"/>
      <c r="K9" s="11"/>
      <c r="L9" s="35"/>
    </row>
    <row r="10" spans="1:12" ht="12.75">
      <c r="A10" s="7"/>
      <c r="B10" s="8"/>
      <c r="C10" s="9"/>
      <c r="D10" s="7"/>
      <c r="E10" s="35"/>
      <c r="F10" s="10"/>
      <c r="G10" s="10"/>
      <c r="H10" s="10"/>
      <c r="I10" s="10"/>
      <c r="J10" s="10"/>
      <c r="K10" s="11"/>
      <c r="L10" s="35"/>
    </row>
    <row r="11" spans="1:12" ht="12.75">
      <c r="A11" s="7"/>
      <c r="B11" s="8"/>
      <c r="C11" s="9"/>
      <c r="D11" s="181"/>
      <c r="E11" s="181"/>
      <c r="F11" s="181"/>
      <c r="G11" s="10"/>
      <c r="H11" s="10"/>
      <c r="I11" s="10"/>
      <c r="J11" s="10"/>
      <c r="K11" s="11"/>
      <c r="L11" s="35"/>
    </row>
    <row r="12" spans="1:12" ht="12.75">
      <c r="A12" s="7"/>
      <c r="B12" s="8"/>
      <c r="C12" s="9"/>
      <c r="D12" s="9"/>
      <c r="E12" s="7"/>
      <c r="F12" s="10"/>
      <c r="G12" s="10"/>
      <c r="H12" s="182"/>
      <c r="I12" s="182"/>
      <c r="J12" s="182"/>
      <c r="K12" s="11"/>
      <c r="L12" s="35"/>
    </row>
    <row r="13" spans="1:12" ht="12.75">
      <c r="A13" s="7"/>
      <c r="B13" s="8"/>
      <c r="C13" s="9"/>
      <c r="D13" s="7"/>
      <c r="E13" s="35"/>
      <c r="F13" s="10"/>
      <c r="G13" s="10"/>
      <c r="H13" s="182"/>
      <c r="I13" s="182"/>
      <c r="J13" s="182"/>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sheetData>
  <sheetProtection/>
  <mergeCells count="1">
    <mergeCell ref="A6:F6"/>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6.xml><?xml version="1.0" encoding="utf-8"?>
<worksheet xmlns="http://schemas.openxmlformats.org/spreadsheetml/2006/main" xmlns:r="http://schemas.openxmlformats.org/officeDocument/2006/relationships">
  <dimension ref="A1:L28"/>
  <sheetViews>
    <sheetView zoomScalePageLayoutView="0" workbookViewId="0" topLeftCell="A4">
      <selection activeCell="G2" sqref="G2:G3"/>
    </sheetView>
  </sheetViews>
  <sheetFormatPr defaultColWidth="11.57421875" defaultRowHeight="12.75"/>
  <cols>
    <col min="1" max="1" width="4.7109375" style="1" customWidth="1"/>
    <col min="2" max="2" width="26.421875" style="2" customWidth="1"/>
    <col min="3" max="3" width="10.7109375" style="3" customWidth="1"/>
    <col min="4" max="4" width="9.28125" style="1" customWidth="1"/>
    <col min="5" max="5" width="10.421875" style="0" customWidth="1"/>
    <col min="6" max="6" width="9.28125" style="5" customWidth="1"/>
    <col min="7" max="7" width="12.8515625" style="5" bestFit="1" customWidth="1"/>
    <col min="8" max="8" width="8.57421875" style="5" customWidth="1"/>
    <col min="9" max="9" width="11.8515625" style="5" customWidth="1"/>
    <col min="10" max="10" width="11.7109375" style="5" customWidth="1"/>
    <col min="11" max="11" width="13.7109375" style="6" customWidth="1"/>
  </cols>
  <sheetData>
    <row r="1" spans="1:12" ht="13.5">
      <c r="A1" s="7"/>
      <c r="B1" s="8"/>
      <c r="C1" s="9"/>
      <c r="D1" s="255" t="s">
        <v>520</v>
      </c>
      <c r="E1" s="255"/>
      <c r="F1" s="255"/>
      <c r="G1" s="10"/>
      <c r="H1" s="10"/>
      <c r="I1" s="10"/>
      <c r="J1" s="178" t="s">
        <v>352</v>
      </c>
      <c r="K1" s="178"/>
      <c r="L1" s="35"/>
    </row>
    <row r="2" spans="1:12" ht="12.75">
      <c r="A2" s="179"/>
      <c r="B2" s="179"/>
      <c r="C2" s="9"/>
      <c r="D2" s="180" t="s">
        <v>468</v>
      </c>
      <c r="E2" s="180"/>
      <c r="F2" s="180"/>
      <c r="G2" s="10"/>
      <c r="H2" s="10"/>
      <c r="I2" s="10"/>
      <c r="J2" s="10"/>
      <c r="K2" s="11"/>
      <c r="L2" s="35"/>
    </row>
    <row r="3" spans="1:12" ht="66">
      <c r="A3" s="12" t="s">
        <v>2</v>
      </c>
      <c r="B3" s="15" t="s">
        <v>3</v>
      </c>
      <c r="C3" s="14" t="s">
        <v>4</v>
      </c>
      <c r="D3" s="15" t="s">
        <v>5</v>
      </c>
      <c r="E3" s="15" t="s">
        <v>6</v>
      </c>
      <c r="F3" s="17" t="s">
        <v>385</v>
      </c>
      <c r="G3" s="17" t="s">
        <v>8</v>
      </c>
      <c r="H3" s="17" t="s">
        <v>9</v>
      </c>
      <c r="I3" s="17" t="s">
        <v>386</v>
      </c>
      <c r="J3" s="17" t="s">
        <v>11</v>
      </c>
      <c r="K3" s="15" t="s">
        <v>12</v>
      </c>
      <c r="L3" s="35"/>
    </row>
    <row r="4" spans="1:12" ht="72">
      <c r="A4" s="18" t="s">
        <v>13</v>
      </c>
      <c r="B4" s="138" t="s">
        <v>452</v>
      </c>
      <c r="C4" s="70" t="s">
        <v>453</v>
      </c>
      <c r="D4" s="21">
        <v>15</v>
      </c>
      <c r="E4" s="21">
        <v>25</v>
      </c>
      <c r="F4" s="23"/>
      <c r="G4" s="23">
        <f>F4*E4</f>
        <v>0</v>
      </c>
      <c r="H4" s="23">
        <f>F4*0.08</f>
        <v>0</v>
      </c>
      <c r="I4" s="23">
        <f>H4+F4</f>
        <v>0</v>
      </c>
      <c r="J4" s="23">
        <f>I4*E4</f>
        <v>0</v>
      </c>
      <c r="K4" s="24"/>
      <c r="L4" s="35"/>
    </row>
    <row r="5" spans="1:12" s="25" customFormat="1" ht="72">
      <c r="A5" s="18" t="s">
        <v>16</v>
      </c>
      <c r="B5" s="138" t="s">
        <v>452</v>
      </c>
      <c r="C5" s="70" t="s">
        <v>55</v>
      </c>
      <c r="D5" s="21">
        <v>15</v>
      </c>
      <c r="E5" s="21">
        <v>40</v>
      </c>
      <c r="F5" s="23"/>
      <c r="G5" s="23">
        <f>F5*E5</f>
        <v>0</v>
      </c>
      <c r="H5" s="23">
        <f>F5*0.08</f>
        <v>0</v>
      </c>
      <c r="I5" s="23">
        <f>H5+F5</f>
        <v>0</v>
      </c>
      <c r="J5" s="23">
        <f>I5*E5</f>
        <v>0</v>
      </c>
      <c r="K5" s="24"/>
      <c r="L5" s="35"/>
    </row>
    <row r="6" spans="1:12" s="25" customFormat="1" ht="72">
      <c r="A6" s="18" t="s">
        <v>18</v>
      </c>
      <c r="B6" s="138" t="s">
        <v>454</v>
      </c>
      <c r="C6" s="20" t="s">
        <v>55</v>
      </c>
      <c r="D6" s="26">
        <v>15</v>
      </c>
      <c r="E6" s="26">
        <v>40</v>
      </c>
      <c r="F6" s="71"/>
      <c r="G6" s="23">
        <f>F6*E6</f>
        <v>0</v>
      </c>
      <c r="H6" s="23">
        <f>F6*0.08</f>
        <v>0</v>
      </c>
      <c r="I6" s="23">
        <f>H6+F6</f>
        <v>0</v>
      </c>
      <c r="J6" s="23">
        <f>I6*E6</f>
        <v>0</v>
      </c>
      <c r="K6" s="24"/>
      <c r="L6" s="35"/>
    </row>
    <row r="7" spans="1:12" ht="92.25">
      <c r="A7" s="18" t="s">
        <v>20</v>
      </c>
      <c r="B7" s="138" t="s">
        <v>455</v>
      </c>
      <c r="C7" s="28" t="s">
        <v>134</v>
      </c>
      <c r="D7" s="21">
        <v>5</v>
      </c>
      <c r="E7" s="21">
        <v>120</v>
      </c>
      <c r="F7" s="23"/>
      <c r="G7" s="23">
        <f>F7*E7</f>
        <v>0</v>
      </c>
      <c r="H7" s="23">
        <f>F7*0.08</f>
        <v>0</v>
      </c>
      <c r="I7" s="23">
        <f>H7+F7</f>
        <v>0</v>
      </c>
      <c r="J7" s="23">
        <f>I7*E7</f>
        <v>0</v>
      </c>
      <c r="K7" s="24"/>
      <c r="L7" s="35"/>
    </row>
    <row r="8" spans="1:12" s="34" customFormat="1" ht="12.75">
      <c r="A8" s="279" t="s">
        <v>56</v>
      </c>
      <c r="B8" s="280"/>
      <c r="C8" s="280"/>
      <c r="D8" s="280"/>
      <c r="E8" s="280"/>
      <c r="F8" s="281"/>
      <c r="G8" s="32">
        <f>SUM(G4:G7)</f>
        <v>0</v>
      </c>
      <c r="H8" s="32">
        <v>0</v>
      </c>
      <c r="I8" s="32" t="s">
        <v>57</v>
      </c>
      <c r="J8" s="32">
        <f>SUM(J4:J7)</f>
        <v>0</v>
      </c>
      <c r="K8" s="13" t="s">
        <v>57</v>
      </c>
      <c r="L8" s="73"/>
    </row>
    <row r="9" spans="1:12" ht="12.75">
      <c r="A9" s="7"/>
      <c r="B9" s="8"/>
      <c r="C9" s="9"/>
      <c r="D9" s="7"/>
      <c r="E9" s="35"/>
      <c r="F9" s="10"/>
      <c r="G9" s="10"/>
      <c r="H9" s="10"/>
      <c r="I9" s="10"/>
      <c r="J9" s="10"/>
      <c r="K9" s="11"/>
      <c r="L9" s="35"/>
    </row>
    <row r="10" spans="1:12" ht="12.75">
      <c r="A10" s="7"/>
      <c r="B10" s="8"/>
      <c r="C10" s="9"/>
      <c r="D10" s="7"/>
      <c r="E10" s="35"/>
      <c r="F10" s="10"/>
      <c r="G10" s="10"/>
      <c r="H10" s="10"/>
      <c r="I10" s="10"/>
      <c r="J10" s="10"/>
      <c r="K10" s="11"/>
      <c r="L10" s="35"/>
    </row>
    <row r="11" spans="1:12" ht="12.75">
      <c r="A11" s="7"/>
      <c r="B11" s="8"/>
      <c r="C11" s="9"/>
      <c r="D11" s="7"/>
      <c r="E11" s="35"/>
      <c r="F11" s="10"/>
      <c r="G11" s="10"/>
      <c r="H11" s="214" t="s">
        <v>529</v>
      </c>
      <c r="I11" s="10"/>
      <c r="J11" s="10"/>
      <c r="K11" s="11"/>
      <c r="L11" s="35"/>
    </row>
    <row r="12" spans="1:12" ht="12.75">
      <c r="A12" s="7"/>
      <c r="B12" s="8"/>
      <c r="C12" s="9"/>
      <c r="D12" s="7"/>
      <c r="E12" s="35"/>
      <c r="F12" s="10"/>
      <c r="G12" s="10"/>
      <c r="H12" s="10"/>
      <c r="I12" s="10"/>
      <c r="J12" s="10"/>
      <c r="K12" s="11"/>
      <c r="L12" s="35"/>
    </row>
    <row r="13" spans="1:12" ht="12.75">
      <c r="A13" s="7"/>
      <c r="B13" s="8"/>
      <c r="C13" s="9"/>
      <c r="D13" s="181"/>
      <c r="E13" s="181"/>
      <c r="F13" s="181"/>
      <c r="G13" s="10"/>
      <c r="H13" s="10"/>
      <c r="I13" s="10"/>
      <c r="J13" s="10"/>
      <c r="K13" s="11"/>
      <c r="L13" s="35"/>
    </row>
    <row r="14" spans="1:12" ht="12.75">
      <c r="A14" s="7"/>
      <c r="B14" s="8"/>
      <c r="C14" s="9"/>
      <c r="D14" s="9"/>
      <c r="E14" s="7"/>
      <c r="F14" s="10"/>
      <c r="G14" s="10"/>
      <c r="H14" s="182"/>
      <c r="I14" s="182"/>
      <c r="J14" s="182"/>
      <c r="K14" s="11"/>
      <c r="L14" s="35"/>
    </row>
    <row r="15" spans="1:12" ht="12.75">
      <c r="A15" s="7"/>
      <c r="B15" s="8"/>
      <c r="C15" s="9"/>
      <c r="D15" s="7"/>
      <c r="E15" s="35"/>
      <c r="F15" s="10"/>
      <c r="G15" s="10"/>
      <c r="H15" s="182"/>
      <c r="I15" s="182"/>
      <c r="J15" s="182"/>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row r="27" spans="1:12" ht="12.75">
      <c r="A27" s="7"/>
      <c r="B27" s="8"/>
      <c r="C27" s="9"/>
      <c r="D27" s="7"/>
      <c r="E27" s="35"/>
      <c r="F27" s="10"/>
      <c r="G27" s="10"/>
      <c r="H27" s="10"/>
      <c r="I27" s="10"/>
      <c r="J27" s="10"/>
      <c r="K27" s="11"/>
      <c r="L27" s="35"/>
    </row>
    <row r="28" spans="1:12" ht="12.75">
      <c r="A28" s="7"/>
      <c r="B28" s="8"/>
      <c r="C28" s="9"/>
      <c r="D28" s="7"/>
      <c r="E28" s="35"/>
      <c r="F28" s="10"/>
      <c r="G28" s="10"/>
      <c r="H28" s="10"/>
      <c r="I28" s="10"/>
      <c r="J28" s="10"/>
      <c r="K28" s="11"/>
      <c r="L28" s="35"/>
    </row>
  </sheetData>
  <sheetProtection/>
  <mergeCells count="1">
    <mergeCell ref="A8:F8"/>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7.xml><?xml version="1.0" encoding="utf-8"?>
<worksheet xmlns="http://schemas.openxmlformats.org/spreadsheetml/2006/main" xmlns:r="http://schemas.openxmlformats.org/officeDocument/2006/relationships">
  <dimension ref="A1:L24"/>
  <sheetViews>
    <sheetView zoomScalePageLayoutView="0" workbookViewId="0" topLeftCell="A1">
      <selection activeCell="G33" sqref="G33"/>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10.57421875" style="5" customWidth="1"/>
    <col min="7" max="7" width="11.57421875" style="5" customWidth="1"/>
    <col min="8" max="8" width="8.7109375" style="5" customWidth="1"/>
    <col min="9" max="9" width="9.7109375" style="5" customWidth="1"/>
    <col min="10" max="10" width="13.7109375" style="5" customWidth="1"/>
    <col min="11" max="11" width="13.7109375" style="6" customWidth="1"/>
  </cols>
  <sheetData>
    <row r="1" spans="1:12" ht="13.5">
      <c r="A1" s="7"/>
      <c r="B1" s="8"/>
      <c r="C1" s="9"/>
      <c r="D1" s="269" t="s">
        <v>520</v>
      </c>
      <c r="E1" s="269"/>
      <c r="F1" s="269"/>
      <c r="G1" s="10"/>
      <c r="H1" s="10"/>
      <c r="I1" s="10"/>
      <c r="J1" s="178" t="s">
        <v>352</v>
      </c>
      <c r="K1" s="178"/>
      <c r="L1" s="35"/>
    </row>
    <row r="2" spans="1:12" ht="12.75">
      <c r="A2" s="179"/>
      <c r="B2" s="179"/>
      <c r="C2" s="9"/>
      <c r="D2" s="180" t="s">
        <v>469</v>
      </c>
      <c r="E2" s="180"/>
      <c r="F2" s="180"/>
      <c r="G2" s="10"/>
      <c r="H2" s="10"/>
      <c r="I2" s="10"/>
      <c r="J2" s="10"/>
      <c r="K2" s="11"/>
      <c r="L2" s="35"/>
    </row>
    <row r="3" spans="1:12" ht="52.5">
      <c r="A3" s="12" t="s">
        <v>2</v>
      </c>
      <c r="B3" s="15" t="s">
        <v>3</v>
      </c>
      <c r="C3" s="14" t="s">
        <v>4</v>
      </c>
      <c r="D3" s="15" t="s">
        <v>5</v>
      </c>
      <c r="E3" s="15" t="s">
        <v>6</v>
      </c>
      <c r="F3" s="17" t="s">
        <v>385</v>
      </c>
      <c r="G3" s="17" t="s">
        <v>8</v>
      </c>
      <c r="H3" s="17" t="s">
        <v>9</v>
      </c>
      <c r="I3" s="17" t="s">
        <v>386</v>
      </c>
      <c r="J3" s="17" t="s">
        <v>11</v>
      </c>
      <c r="K3" s="15" t="s">
        <v>12</v>
      </c>
      <c r="L3" s="35"/>
    </row>
    <row r="4" spans="1:11" ht="54" customHeight="1">
      <c r="A4" s="111" t="s">
        <v>13</v>
      </c>
      <c r="B4" s="112" t="s">
        <v>456</v>
      </c>
      <c r="C4" s="84" t="s">
        <v>457</v>
      </c>
      <c r="D4" s="84">
        <v>1</v>
      </c>
      <c r="E4" s="84">
        <v>150</v>
      </c>
      <c r="F4" s="113"/>
      <c r="G4" s="113">
        <f>F4*E4</f>
        <v>0</v>
      </c>
      <c r="H4" s="113">
        <f>F4*0.08</f>
        <v>0</v>
      </c>
      <c r="I4" s="113">
        <f>H4+F4</f>
        <v>0</v>
      </c>
      <c r="J4" s="113">
        <f>I4*E4</f>
        <v>0</v>
      </c>
      <c r="K4" s="190"/>
    </row>
    <row r="5" spans="1:12" ht="12.75">
      <c r="A5" s="7"/>
      <c r="B5" s="8"/>
      <c r="C5" s="9"/>
      <c r="D5" s="7"/>
      <c r="E5" s="35"/>
      <c r="F5" s="10"/>
      <c r="G5" s="10"/>
      <c r="H5" s="10"/>
      <c r="I5" s="10"/>
      <c r="J5" s="10"/>
      <c r="K5" s="11"/>
      <c r="L5" s="35"/>
    </row>
    <row r="6" spans="1:12" ht="12.75">
      <c r="A6" s="7"/>
      <c r="B6" s="8"/>
      <c r="C6" s="9"/>
      <c r="D6" s="7"/>
      <c r="E6" s="35"/>
      <c r="F6" s="10"/>
      <c r="G6" s="10"/>
      <c r="H6" s="10"/>
      <c r="I6" s="10"/>
      <c r="J6" s="10"/>
      <c r="K6" s="11"/>
      <c r="L6" s="35"/>
    </row>
    <row r="7" spans="1:12" ht="12.75">
      <c r="A7" s="7"/>
      <c r="B7" s="8"/>
      <c r="C7" s="9"/>
      <c r="D7" s="7"/>
      <c r="E7" s="35"/>
      <c r="F7" s="10"/>
      <c r="G7" s="10"/>
      <c r="H7" s="214" t="s">
        <v>529</v>
      </c>
      <c r="I7" s="10"/>
      <c r="J7" s="10"/>
      <c r="K7" s="11"/>
      <c r="L7" s="35"/>
    </row>
    <row r="8" spans="1:12" ht="12.75">
      <c r="A8" s="7"/>
      <c r="B8" s="8"/>
      <c r="C8" s="9"/>
      <c r="D8" s="7"/>
      <c r="E8" s="35"/>
      <c r="F8" s="10"/>
      <c r="G8" s="10"/>
      <c r="H8" s="10"/>
      <c r="I8" s="10"/>
      <c r="J8" s="10"/>
      <c r="K8" s="11"/>
      <c r="L8" s="35"/>
    </row>
    <row r="9" spans="1:12" ht="12.75">
      <c r="A9" s="7"/>
      <c r="B9" s="8"/>
      <c r="C9" s="9"/>
      <c r="D9" s="181"/>
      <c r="E9" s="181"/>
      <c r="F9" s="181"/>
      <c r="G9" s="10"/>
      <c r="H9" s="10"/>
      <c r="I9" s="10"/>
      <c r="J9" s="10"/>
      <c r="K9" s="11"/>
      <c r="L9" s="35"/>
    </row>
    <row r="10" spans="1:12" ht="12.75">
      <c r="A10" s="7"/>
      <c r="B10" s="8"/>
      <c r="C10" s="9"/>
      <c r="D10" s="9"/>
      <c r="E10" s="7"/>
      <c r="F10" s="10"/>
      <c r="G10" s="10"/>
      <c r="H10" s="182"/>
      <c r="I10" s="182"/>
      <c r="J10" s="182"/>
      <c r="K10" s="11"/>
      <c r="L10" s="35"/>
    </row>
    <row r="11" spans="1:12" ht="12.75">
      <c r="A11" s="7"/>
      <c r="B11" s="8"/>
      <c r="C11" s="9"/>
      <c r="D11" s="7"/>
      <c r="E11" s="35"/>
      <c r="F11" s="10"/>
      <c r="G11" s="10"/>
      <c r="H11" s="182"/>
      <c r="I11" s="182"/>
      <c r="J11" s="182"/>
      <c r="K11" s="11"/>
      <c r="L11" s="35"/>
    </row>
    <row r="12" spans="1:12" ht="12.75">
      <c r="A12" s="7"/>
      <c r="B12" s="8"/>
      <c r="C12" s="9"/>
      <c r="D12" s="7"/>
      <c r="E12" s="35"/>
      <c r="F12" s="10"/>
      <c r="G12" s="10"/>
      <c r="H12" s="10"/>
      <c r="I12" s="10"/>
      <c r="J12" s="10"/>
      <c r="K12" s="11"/>
      <c r="L12" s="35"/>
    </row>
    <row r="13" spans="1:12" ht="12.75">
      <c r="A13" s="7"/>
      <c r="B13" s="8"/>
      <c r="C13" s="9"/>
      <c r="D13" s="7"/>
      <c r="E13" s="35"/>
      <c r="F13" s="10"/>
      <c r="G13" s="10"/>
      <c r="H13" s="10"/>
      <c r="I13" s="10"/>
      <c r="J13" s="10"/>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sheetData>
  <sheetProtection/>
  <mergeCells count="1">
    <mergeCell ref="D1:F1"/>
  </mergeCells>
  <printOptions/>
  <pageMargins left="0.7086614173228347" right="0.7086614173228347" top="0.7480314960629921" bottom="0.7480314960629921" header="0.31496062992125984" footer="0.31496062992125984"/>
  <pageSetup orientation="landscape" paperSize="9" r:id="rId1"/>
  <headerFooter>
    <oddHeader>&amp;L&amp;"Cambria,Standardowy"&amp;11MCM/WSM/ZP8/2023</oddHeader>
  </headerFooter>
</worksheet>
</file>

<file path=xl/worksheets/sheet28.xml><?xml version="1.0" encoding="utf-8"?>
<worksheet xmlns="http://schemas.openxmlformats.org/spreadsheetml/2006/main" xmlns:r="http://schemas.openxmlformats.org/officeDocument/2006/relationships">
  <dimension ref="A1:M24"/>
  <sheetViews>
    <sheetView zoomScalePageLayoutView="0" workbookViewId="0" topLeftCell="A1">
      <selection activeCell="D11" sqref="D11"/>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7.8515625" style="5" customWidth="1"/>
    <col min="7" max="7" width="11.57421875" style="5" customWidth="1"/>
    <col min="8" max="8" width="12.7109375" style="5" customWidth="1"/>
    <col min="9" max="9" width="9.57421875" style="5" customWidth="1"/>
    <col min="10" max="10" width="10.421875" style="5" customWidth="1"/>
    <col min="11" max="11" width="13.7109375" style="6" customWidth="1"/>
  </cols>
  <sheetData>
    <row r="1" spans="1:12" ht="13.5">
      <c r="A1" s="7"/>
      <c r="B1" s="8"/>
      <c r="C1" s="9"/>
      <c r="D1" s="269" t="s">
        <v>520</v>
      </c>
      <c r="E1" s="269"/>
      <c r="F1" s="269"/>
      <c r="G1" s="10"/>
      <c r="H1" s="10"/>
      <c r="I1" s="10"/>
      <c r="J1" s="178" t="s">
        <v>352</v>
      </c>
      <c r="K1" s="178"/>
      <c r="L1" s="35"/>
    </row>
    <row r="2" spans="1:12" ht="12.75">
      <c r="A2" s="179"/>
      <c r="B2" s="179"/>
      <c r="C2" s="9"/>
      <c r="D2" s="180" t="s">
        <v>470</v>
      </c>
      <c r="E2" s="180"/>
      <c r="F2" s="180"/>
      <c r="G2" s="10"/>
      <c r="H2" s="10"/>
      <c r="I2" s="10"/>
      <c r="J2" s="10"/>
      <c r="K2" s="11"/>
      <c r="L2" s="35"/>
    </row>
    <row r="3" spans="1:12" ht="66">
      <c r="A3" s="12" t="s">
        <v>2</v>
      </c>
      <c r="B3" s="15" t="s">
        <v>3</v>
      </c>
      <c r="C3" s="14" t="s">
        <v>4</v>
      </c>
      <c r="D3" s="15" t="s">
        <v>5</v>
      </c>
      <c r="E3" s="15" t="s">
        <v>6</v>
      </c>
      <c r="F3" s="17" t="s">
        <v>385</v>
      </c>
      <c r="G3" s="17" t="s">
        <v>8</v>
      </c>
      <c r="H3" s="17" t="s">
        <v>9</v>
      </c>
      <c r="I3" s="17" t="s">
        <v>386</v>
      </c>
      <c r="J3" s="17" t="s">
        <v>11</v>
      </c>
      <c r="K3" s="15" t="s">
        <v>12</v>
      </c>
      <c r="L3" s="35"/>
    </row>
    <row r="4" spans="1:13" ht="91.5">
      <c r="A4" s="18" t="s">
        <v>25</v>
      </c>
      <c r="B4" s="139" t="s">
        <v>115</v>
      </c>
      <c r="C4" s="262" t="s">
        <v>546</v>
      </c>
      <c r="D4" s="26" t="s">
        <v>117</v>
      </c>
      <c r="E4" s="26">
        <v>300</v>
      </c>
      <c r="F4" s="40"/>
      <c r="G4" s="23">
        <f>F4*E4</f>
        <v>0</v>
      </c>
      <c r="H4" s="23">
        <f>F4*0.08</f>
        <v>0</v>
      </c>
      <c r="I4" s="23">
        <f>H4+F4</f>
        <v>0</v>
      </c>
      <c r="J4" s="23">
        <f>I4*E4</f>
        <v>0</v>
      </c>
      <c r="K4" s="60"/>
      <c r="L4" s="35"/>
      <c r="M4" s="35"/>
    </row>
    <row r="5" spans="1:12" ht="12.75">
      <c r="A5" s="7"/>
      <c r="B5" s="8"/>
      <c r="C5" s="9"/>
      <c r="D5" s="7"/>
      <c r="E5" s="35"/>
      <c r="F5" s="10"/>
      <c r="G5" s="10"/>
      <c r="H5" s="10"/>
      <c r="I5" s="10"/>
      <c r="J5" s="10"/>
      <c r="K5" s="11"/>
      <c r="L5" s="35"/>
    </row>
    <row r="6" spans="1:12" ht="12.75">
      <c r="A6" s="7"/>
      <c r="B6" s="8"/>
      <c r="C6" s="9"/>
      <c r="D6" s="7"/>
      <c r="E6" s="35"/>
      <c r="F6" s="10"/>
      <c r="G6" s="10"/>
      <c r="H6" s="10"/>
      <c r="I6" s="10"/>
      <c r="J6" s="10"/>
      <c r="K6" s="11"/>
      <c r="L6" s="35"/>
    </row>
    <row r="7" spans="1:12" ht="12.75">
      <c r="A7" s="7"/>
      <c r="B7" s="8"/>
      <c r="C7" s="9"/>
      <c r="D7" s="7"/>
      <c r="E7" s="35"/>
      <c r="F7" s="10"/>
      <c r="G7" s="10"/>
      <c r="H7" s="10"/>
      <c r="I7" s="214" t="s">
        <v>529</v>
      </c>
      <c r="J7" s="10"/>
      <c r="K7" s="11"/>
      <c r="L7" s="35"/>
    </row>
    <row r="8" spans="1:12" ht="12.75">
      <c r="A8" s="7"/>
      <c r="B8" s="8"/>
      <c r="C8" s="9"/>
      <c r="D8" s="7"/>
      <c r="E8" s="35"/>
      <c r="F8" s="10"/>
      <c r="G8" s="10"/>
      <c r="H8" s="10"/>
      <c r="I8" s="10"/>
      <c r="J8" s="10"/>
      <c r="K8" s="11"/>
      <c r="L8" s="35"/>
    </row>
    <row r="9" spans="1:12" ht="12.75">
      <c r="A9" s="7"/>
      <c r="B9" s="8"/>
      <c r="C9" s="9"/>
      <c r="D9" s="181"/>
      <c r="E9" s="181"/>
      <c r="F9" s="181"/>
      <c r="G9" s="10"/>
      <c r="H9" s="10"/>
      <c r="I9" s="10"/>
      <c r="J9" s="10"/>
      <c r="K9" s="11"/>
      <c r="L9" s="35"/>
    </row>
    <row r="10" spans="1:12" ht="12.75">
      <c r="A10" s="7"/>
      <c r="B10" s="8"/>
      <c r="C10" s="9"/>
      <c r="D10" s="9"/>
      <c r="E10" s="7"/>
      <c r="F10" s="10"/>
      <c r="G10" s="10"/>
      <c r="H10" s="182"/>
      <c r="I10" s="182"/>
      <c r="J10" s="182"/>
      <c r="K10" s="11"/>
      <c r="L10" s="35"/>
    </row>
    <row r="11" spans="1:12" ht="12.75">
      <c r="A11" s="7"/>
      <c r="B11" s="8"/>
      <c r="C11" s="9"/>
      <c r="D11" s="7"/>
      <c r="E11" s="35"/>
      <c r="F11" s="10"/>
      <c r="G11" s="10"/>
      <c r="H11" s="182"/>
      <c r="I11" s="182"/>
      <c r="J11" s="182"/>
      <c r="K11" s="11"/>
      <c r="L11" s="35"/>
    </row>
    <row r="12" spans="1:12" ht="12.75">
      <c r="A12" s="7"/>
      <c r="B12" s="8"/>
      <c r="C12" s="9"/>
      <c r="D12" s="7"/>
      <c r="E12" s="35"/>
      <c r="F12" s="10"/>
      <c r="G12" s="10"/>
      <c r="H12" s="10"/>
      <c r="I12" s="10"/>
      <c r="J12" s="10"/>
      <c r="K12" s="11"/>
      <c r="L12" s="35"/>
    </row>
    <row r="13" spans="1:12" ht="12.75">
      <c r="A13" s="7"/>
      <c r="B13" s="8"/>
      <c r="C13" s="9"/>
      <c r="D13" s="7"/>
      <c r="E13" s="35"/>
      <c r="F13" s="10"/>
      <c r="G13" s="10"/>
      <c r="H13" s="10"/>
      <c r="I13" s="10"/>
      <c r="J13" s="10"/>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sheetData>
  <sheetProtection/>
  <mergeCells count="1">
    <mergeCell ref="D1:F1"/>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29.xml><?xml version="1.0" encoding="utf-8"?>
<worksheet xmlns="http://schemas.openxmlformats.org/spreadsheetml/2006/main" xmlns:r="http://schemas.openxmlformats.org/officeDocument/2006/relationships">
  <dimension ref="A1:M24"/>
  <sheetViews>
    <sheetView zoomScalePageLayoutView="0" workbookViewId="0" topLeftCell="A1">
      <selection activeCell="D1" sqref="D1:F1"/>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6.7109375" style="5" customWidth="1"/>
    <col min="7" max="7" width="11.57421875" style="5" customWidth="1"/>
    <col min="8" max="8" width="7.7109375" style="5" customWidth="1"/>
    <col min="9" max="9" width="8.140625" style="5" customWidth="1"/>
    <col min="10" max="10" width="13.7109375" style="5" customWidth="1"/>
    <col min="11" max="11" width="13.7109375" style="6" customWidth="1"/>
  </cols>
  <sheetData>
    <row r="1" spans="1:12" ht="13.5">
      <c r="A1" s="7"/>
      <c r="B1" s="8"/>
      <c r="C1" s="9"/>
      <c r="D1" s="255" t="s">
        <v>520</v>
      </c>
      <c r="E1" s="255"/>
      <c r="F1" s="255"/>
      <c r="G1" s="10"/>
      <c r="H1" s="10"/>
      <c r="I1" s="10"/>
      <c r="J1" s="178" t="s">
        <v>352</v>
      </c>
      <c r="K1" s="178"/>
      <c r="L1" s="35"/>
    </row>
    <row r="2" spans="1:12" ht="12.75">
      <c r="A2" s="179"/>
      <c r="B2" s="179"/>
      <c r="C2" s="9"/>
      <c r="D2" s="180" t="s">
        <v>471</v>
      </c>
      <c r="E2" s="180"/>
      <c r="F2" s="180"/>
      <c r="G2" s="10"/>
      <c r="H2" s="10"/>
      <c r="I2" s="10"/>
      <c r="J2" s="10"/>
      <c r="K2" s="11"/>
      <c r="L2" s="35"/>
    </row>
    <row r="3" spans="1:12" ht="78.75">
      <c r="A3" s="12" t="s">
        <v>2</v>
      </c>
      <c r="B3" s="15" t="s">
        <v>3</v>
      </c>
      <c r="C3" s="14" t="s">
        <v>458</v>
      </c>
      <c r="D3" s="15" t="s">
        <v>5</v>
      </c>
      <c r="E3" s="15" t="s">
        <v>6</v>
      </c>
      <c r="F3" s="17" t="s">
        <v>385</v>
      </c>
      <c r="G3" s="17" t="s">
        <v>8</v>
      </c>
      <c r="H3" s="17" t="s">
        <v>9</v>
      </c>
      <c r="I3" s="17" t="s">
        <v>386</v>
      </c>
      <c r="J3" s="17" t="s">
        <v>11</v>
      </c>
      <c r="K3" s="15" t="s">
        <v>12</v>
      </c>
      <c r="L3" s="35"/>
    </row>
    <row r="4" spans="1:13" ht="102" customHeight="1">
      <c r="A4" s="18"/>
      <c r="B4" s="139" t="s">
        <v>459</v>
      </c>
      <c r="C4" s="26" t="s">
        <v>237</v>
      </c>
      <c r="D4" s="26">
        <v>1</v>
      </c>
      <c r="E4" s="26">
        <v>100</v>
      </c>
      <c r="F4" s="40"/>
      <c r="G4" s="23">
        <f>F4*E4</f>
        <v>0</v>
      </c>
      <c r="H4" s="23">
        <f>F4*0.08</f>
        <v>0</v>
      </c>
      <c r="I4" s="23">
        <f>H4+F4</f>
        <v>0</v>
      </c>
      <c r="J4" s="23">
        <f>I4*E4</f>
        <v>0</v>
      </c>
      <c r="K4" s="60"/>
      <c r="L4" s="35"/>
      <c r="M4" s="35"/>
    </row>
    <row r="5" spans="1:12" ht="12.75">
      <c r="A5" s="7"/>
      <c r="B5" s="8"/>
      <c r="C5" s="9"/>
      <c r="D5" s="7"/>
      <c r="E5" s="35"/>
      <c r="F5" s="10"/>
      <c r="G5" s="10"/>
      <c r="H5" s="10"/>
      <c r="I5" s="10"/>
      <c r="J5" s="10"/>
      <c r="K5" s="11"/>
      <c r="L5" s="35"/>
    </row>
    <row r="6" spans="1:12" ht="12.75">
      <c r="A6" s="7"/>
      <c r="B6" s="8"/>
      <c r="C6" s="9"/>
      <c r="D6" s="7"/>
      <c r="E6" s="35"/>
      <c r="F6" s="10"/>
      <c r="G6" s="10"/>
      <c r="H6" s="10"/>
      <c r="I6" s="10"/>
      <c r="J6" s="10"/>
      <c r="K6" s="11"/>
      <c r="L6" s="35"/>
    </row>
    <row r="7" spans="1:12" ht="12.75">
      <c r="A7" s="7"/>
      <c r="B7" s="8"/>
      <c r="C7" s="9"/>
      <c r="D7" s="7"/>
      <c r="E7" s="35"/>
      <c r="F7" s="10"/>
      <c r="G7" s="10"/>
      <c r="H7" s="214" t="s">
        <v>529</v>
      </c>
      <c r="I7" s="10"/>
      <c r="J7" s="10"/>
      <c r="K7" s="11"/>
      <c r="L7" s="35"/>
    </row>
    <row r="8" spans="1:12" ht="12.75">
      <c r="A8" s="7"/>
      <c r="B8" s="8"/>
      <c r="C8" s="9"/>
      <c r="D8" s="7"/>
      <c r="E8" s="35"/>
      <c r="F8" s="10"/>
      <c r="G8" s="10"/>
      <c r="H8" s="10"/>
      <c r="I8" s="10"/>
      <c r="J8" s="10"/>
      <c r="K8" s="11"/>
      <c r="L8" s="35"/>
    </row>
    <row r="9" spans="1:12" ht="12.75">
      <c r="A9" s="7"/>
      <c r="B9" s="8"/>
      <c r="C9" s="9"/>
      <c r="D9" s="181"/>
      <c r="E9" s="181"/>
      <c r="F9" s="181"/>
      <c r="G9" s="10"/>
      <c r="H9" s="10"/>
      <c r="I9" s="10"/>
      <c r="J9" s="10"/>
      <c r="K9" s="11"/>
      <c r="L9" s="35"/>
    </row>
    <row r="10" spans="1:12" ht="12.75">
      <c r="A10" s="7"/>
      <c r="B10" s="8"/>
      <c r="C10" s="9"/>
      <c r="D10" s="9"/>
      <c r="E10" s="7"/>
      <c r="F10" s="10"/>
      <c r="G10" s="10"/>
      <c r="H10" s="182"/>
      <c r="I10" s="182"/>
      <c r="J10" s="182"/>
      <c r="K10" s="11"/>
      <c r="L10" s="35"/>
    </row>
    <row r="11" spans="1:12" ht="12.75">
      <c r="A11" s="7"/>
      <c r="B11" s="8"/>
      <c r="C11" s="9"/>
      <c r="D11" s="7"/>
      <c r="E11" s="35"/>
      <c r="F11" s="10"/>
      <c r="G11" s="10"/>
      <c r="H11" s="182"/>
      <c r="I11" s="182"/>
      <c r="J11" s="182"/>
      <c r="K11" s="11"/>
      <c r="L11" s="35"/>
    </row>
    <row r="12" spans="1:12" ht="12.75">
      <c r="A12" s="7"/>
      <c r="B12" s="8"/>
      <c r="C12" s="9"/>
      <c r="D12" s="7"/>
      <c r="E12" s="35"/>
      <c r="F12" s="10"/>
      <c r="G12" s="10"/>
      <c r="H12" s="10"/>
      <c r="I12" s="10"/>
      <c r="J12" s="10"/>
      <c r="K12" s="11"/>
      <c r="L12" s="35"/>
    </row>
    <row r="13" spans="1:12" ht="12.75">
      <c r="A13" s="7"/>
      <c r="B13" s="8"/>
      <c r="C13" s="9"/>
      <c r="D13" s="7"/>
      <c r="E13" s="35"/>
      <c r="F13" s="10"/>
      <c r="G13" s="10"/>
      <c r="H13" s="10"/>
      <c r="I13" s="10"/>
      <c r="J13" s="10"/>
      <c r="K13" s="11"/>
      <c r="L13" s="35"/>
    </row>
    <row r="14" spans="1:12" ht="12.75">
      <c r="A14" s="7"/>
      <c r="B14" s="8"/>
      <c r="C14" s="9"/>
      <c r="D14" s="7"/>
      <c r="E14" s="35"/>
      <c r="F14" s="10"/>
      <c r="G14" s="10"/>
      <c r="H14" s="10"/>
      <c r="I14" s="10"/>
      <c r="J14" s="10"/>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sheetData>
  <sheetProtection/>
  <printOptions/>
  <pageMargins left="0.7086614173228347" right="0.7086614173228347" top="0.7480314960629921" bottom="0.7480314960629921" header="0.31496062992125984" footer="0.31496062992125984"/>
  <pageSetup orientation="landscape" paperSize="9" r:id="rId1"/>
  <headerFooter>
    <oddHeader>&amp;L&amp;"Cambria,Standardowy"MCM/WSM/ZP8/2023</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B4" sqref="B4"/>
    </sheetView>
  </sheetViews>
  <sheetFormatPr defaultColWidth="9.140625" defaultRowHeight="12.75"/>
  <cols>
    <col min="1" max="1" width="5.28125" style="0" customWidth="1"/>
    <col min="2" max="2" width="46.00390625" style="0" customWidth="1"/>
    <col min="3" max="4" width="12.57421875" style="0" customWidth="1"/>
    <col min="5" max="5" width="15.140625" style="0" customWidth="1"/>
    <col min="6" max="6" width="12.28125" style="37" customWidth="1"/>
    <col min="7" max="7" width="10.8515625" style="37" customWidth="1"/>
    <col min="8" max="8" width="8.421875" style="37" customWidth="1"/>
    <col min="9" max="9" width="13.140625" style="37" customWidth="1"/>
    <col min="10" max="10" width="13.57421875" style="0" customWidth="1"/>
    <col min="11" max="11" width="12.7109375" style="0" customWidth="1"/>
  </cols>
  <sheetData>
    <row r="1" spans="1:12" ht="13.5">
      <c r="A1" s="35"/>
      <c r="B1" s="35"/>
      <c r="C1" s="35"/>
      <c r="D1" s="269" t="s">
        <v>520</v>
      </c>
      <c r="E1" s="269"/>
      <c r="F1" s="269"/>
      <c r="G1" s="42"/>
      <c r="H1" s="42"/>
      <c r="I1" s="42"/>
      <c r="J1" s="273" t="s">
        <v>352</v>
      </c>
      <c r="K1" s="273"/>
      <c r="L1" s="35"/>
    </row>
    <row r="2" spans="1:12" ht="12.75">
      <c r="A2" s="271"/>
      <c r="B2" s="271"/>
      <c r="C2" s="35"/>
      <c r="D2" s="272" t="s">
        <v>63</v>
      </c>
      <c r="E2" s="272"/>
      <c r="F2" s="272"/>
      <c r="G2" s="42"/>
      <c r="H2" s="42"/>
      <c r="I2" s="42"/>
      <c r="J2" s="35"/>
      <c r="K2" s="35"/>
      <c r="L2" s="35"/>
    </row>
    <row r="3" spans="1:12" ht="52.5">
      <c r="A3" s="55" t="s">
        <v>62</v>
      </c>
      <c r="B3" s="56" t="s">
        <v>3</v>
      </c>
      <c r="C3" s="56" t="s">
        <v>4</v>
      </c>
      <c r="D3" s="56" t="s">
        <v>5</v>
      </c>
      <c r="E3" s="56" t="s">
        <v>6</v>
      </c>
      <c r="F3" s="57" t="s">
        <v>91</v>
      </c>
      <c r="G3" s="57" t="s">
        <v>8</v>
      </c>
      <c r="H3" s="57" t="s">
        <v>9</v>
      </c>
      <c r="I3" s="57" t="s">
        <v>92</v>
      </c>
      <c r="J3" s="56" t="s">
        <v>11</v>
      </c>
      <c r="K3" s="58" t="s">
        <v>12</v>
      </c>
      <c r="L3" s="35"/>
    </row>
    <row r="4" spans="1:12" ht="32.25" customHeight="1">
      <c r="A4" s="59" t="s">
        <v>13</v>
      </c>
      <c r="B4" s="135" t="s">
        <v>93</v>
      </c>
      <c r="C4" s="26" t="s">
        <v>41</v>
      </c>
      <c r="D4" s="26">
        <v>50</v>
      </c>
      <c r="E4" s="26">
        <v>10</v>
      </c>
      <c r="F4" s="40"/>
      <c r="G4" s="40"/>
      <c r="H4" s="40"/>
      <c r="I4" s="40"/>
      <c r="J4" s="162"/>
      <c r="K4" s="61"/>
      <c r="L4" s="35"/>
    </row>
    <row r="5" spans="1:12" ht="20.25">
      <c r="A5" s="59" t="s">
        <v>16</v>
      </c>
      <c r="B5" s="135" t="s">
        <v>93</v>
      </c>
      <c r="C5" s="21" t="s">
        <v>55</v>
      </c>
      <c r="D5" s="21">
        <v>10</v>
      </c>
      <c r="E5" s="21">
        <v>15</v>
      </c>
      <c r="F5" s="40"/>
      <c r="G5" s="40"/>
      <c r="H5" s="40"/>
      <c r="I5" s="40"/>
      <c r="J5" s="162"/>
      <c r="K5" s="61"/>
      <c r="L5" s="35"/>
    </row>
    <row r="6" spans="1:12" ht="20.25">
      <c r="A6" s="59" t="s">
        <v>18</v>
      </c>
      <c r="B6" s="135" t="s">
        <v>93</v>
      </c>
      <c r="C6" s="21" t="s">
        <v>94</v>
      </c>
      <c r="D6" s="21">
        <v>10</v>
      </c>
      <c r="E6" s="21">
        <v>15</v>
      </c>
      <c r="F6" s="40"/>
      <c r="G6" s="40"/>
      <c r="H6" s="40"/>
      <c r="I6" s="197"/>
      <c r="J6" s="162"/>
      <c r="K6" s="61"/>
      <c r="L6" s="35"/>
    </row>
    <row r="7" spans="1:12" ht="13.5" thickBot="1">
      <c r="A7" s="274" t="s">
        <v>56</v>
      </c>
      <c r="B7" s="275"/>
      <c r="C7" s="275"/>
      <c r="D7" s="275"/>
      <c r="E7" s="275"/>
      <c r="F7" s="276"/>
      <c r="G7" s="62"/>
      <c r="H7" s="62"/>
      <c r="I7" s="198" t="s">
        <v>57</v>
      </c>
      <c r="J7" s="163"/>
      <c r="K7" s="63"/>
      <c r="L7" s="35"/>
    </row>
    <row r="8" spans="1:12" ht="12.75">
      <c r="A8" s="35"/>
      <c r="B8" s="35"/>
      <c r="C8" s="35"/>
      <c r="D8" s="35"/>
      <c r="E8" s="35"/>
      <c r="F8" s="42"/>
      <c r="G8" s="42"/>
      <c r="H8" s="42"/>
      <c r="I8" s="42"/>
      <c r="J8" s="35"/>
      <c r="K8" s="35"/>
      <c r="L8" s="35"/>
    </row>
    <row r="9" spans="1:12" ht="12.75">
      <c r="A9" s="35"/>
      <c r="B9" s="35"/>
      <c r="C9" s="35"/>
      <c r="D9" s="35"/>
      <c r="E9" s="35"/>
      <c r="F9" s="42"/>
      <c r="G9" s="42"/>
      <c r="H9" s="42"/>
      <c r="I9" s="42"/>
      <c r="J9" s="35"/>
      <c r="K9" s="35"/>
      <c r="L9" s="35"/>
    </row>
    <row r="10" spans="1:12" ht="12.75">
      <c r="A10" s="35"/>
      <c r="B10" s="35"/>
      <c r="C10" s="35"/>
      <c r="D10" s="35"/>
      <c r="E10" s="35"/>
      <c r="F10" s="42"/>
      <c r="G10" s="42"/>
      <c r="H10" s="42"/>
      <c r="I10" s="42"/>
      <c r="J10" s="35"/>
      <c r="K10" s="35"/>
      <c r="L10" s="35"/>
    </row>
    <row r="11" spans="1:12" ht="12.75">
      <c r="A11" s="35"/>
      <c r="B11" s="35"/>
      <c r="C11" s="35"/>
      <c r="D11" s="35"/>
      <c r="E11" s="35"/>
      <c r="F11" s="42"/>
      <c r="G11" s="42"/>
      <c r="H11" s="42"/>
      <c r="I11" s="42"/>
      <c r="J11" s="35"/>
      <c r="K11" s="35"/>
      <c r="L11" s="35"/>
    </row>
    <row r="12" spans="1:12" ht="12.75" customHeight="1">
      <c r="A12" s="35"/>
      <c r="B12" s="8"/>
      <c r="C12" s="267"/>
      <c r="D12" s="267"/>
      <c r="E12" s="267"/>
      <c r="F12" s="42"/>
      <c r="G12" s="42"/>
      <c r="H12" s="42"/>
      <c r="I12" s="214" t="s">
        <v>527</v>
      </c>
      <c r="J12" s="35"/>
      <c r="K12" s="35"/>
      <c r="L12" s="35"/>
    </row>
    <row r="13" spans="1:12" ht="12.75">
      <c r="A13" s="35"/>
      <c r="B13" s="8"/>
      <c r="C13" s="9"/>
      <c r="D13" s="7"/>
      <c r="E13" s="35"/>
      <c r="F13" s="42"/>
      <c r="G13" s="268"/>
      <c r="H13" s="268"/>
      <c r="I13" s="268"/>
      <c r="J13" s="35"/>
      <c r="K13" s="35"/>
      <c r="L13" s="35"/>
    </row>
    <row r="14" spans="1:12" ht="12.75">
      <c r="A14" s="35"/>
      <c r="B14" s="35"/>
      <c r="C14" s="35"/>
      <c r="D14" s="35"/>
      <c r="E14" s="35"/>
      <c r="F14" s="42"/>
      <c r="G14" s="268"/>
      <c r="H14" s="268"/>
      <c r="I14" s="268"/>
      <c r="J14" s="35"/>
      <c r="K14" s="35"/>
      <c r="L14" s="35"/>
    </row>
    <row r="15" spans="1:12" ht="12.75">
      <c r="A15" s="35"/>
      <c r="B15" s="35"/>
      <c r="C15" s="35"/>
      <c r="D15" s="35"/>
      <c r="E15" s="35"/>
      <c r="F15" s="42"/>
      <c r="G15" s="42"/>
      <c r="H15" s="42"/>
      <c r="I15" s="42"/>
      <c r="J15" s="35"/>
      <c r="K15" s="35"/>
      <c r="L15" s="35"/>
    </row>
    <row r="16" spans="1:12" ht="12.75">
      <c r="A16" s="35"/>
      <c r="B16" s="35"/>
      <c r="C16" s="35"/>
      <c r="D16" s="35"/>
      <c r="E16" s="35"/>
      <c r="F16" s="42"/>
      <c r="G16" s="42"/>
      <c r="H16" s="42"/>
      <c r="I16" s="42"/>
      <c r="J16" s="35"/>
      <c r="K16" s="35"/>
      <c r="L16" s="35"/>
    </row>
    <row r="17" spans="1:12" ht="12.75">
      <c r="A17" s="35"/>
      <c r="B17" s="35"/>
      <c r="C17" s="35"/>
      <c r="D17" s="35"/>
      <c r="E17" s="35"/>
      <c r="F17" s="42"/>
      <c r="G17" s="42"/>
      <c r="H17" s="42"/>
      <c r="I17" s="42"/>
      <c r="J17" s="35"/>
      <c r="K17" s="35"/>
      <c r="L17" s="35"/>
    </row>
    <row r="18" spans="1:12" ht="12.75">
      <c r="A18" s="35"/>
      <c r="B18" s="35"/>
      <c r="C18" s="35"/>
      <c r="D18" s="35"/>
      <c r="E18" s="35"/>
      <c r="F18" s="42"/>
      <c r="G18" s="42"/>
      <c r="H18" s="42"/>
      <c r="I18" s="42"/>
      <c r="J18" s="35"/>
      <c r="K18" s="35"/>
      <c r="L18" s="35"/>
    </row>
    <row r="19" spans="1:12" ht="12.75">
      <c r="A19" s="35"/>
      <c r="B19" s="35"/>
      <c r="C19" s="35"/>
      <c r="D19" s="35"/>
      <c r="E19" s="35"/>
      <c r="F19" s="42"/>
      <c r="G19" s="42"/>
      <c r="H19" s="42"/>
      <c r="I19" s="42"/>
      <c r="J19" s="35"/>
      <c r="K19" s="35"/>
      <c r="L19" s="35"/>
    </row>
    <row r="20" spans="1:12" ht="12.75">
      <c r="A20" s="35"/>
      <c r="B20" s="35"/>
      <c r="C20" s="35"/>
      <c r="D20" s="35"/>
      <c r="E20" s="35"/>
      <c r="F20" s="42"/>
      <c r="G20" s="42"/>
      <c r="H20" s="42"/>
      <c r="I20" s="42"/>
      <c r="J20" s="35"/>
      <c r="K20" s="35"/>
      <c r="L20" s="35"/>
    </row>
    <row r="21" spans="1:12" ht="12.75">
      <c r="A21" s="35"/>
      <c r="B21" s="35"/>
      <c r="C21" s="35"/>
      <c r="D21" s="35"/>
      <c r="E21" s="35"/>
      <c r="F21" s="42"/>
      <c r="G21" s="42"/>
      <c r="H21" s="42"/>
      <c r="I21" s="42"/>
      <c r="J21" s="35"/>
      <c r="K21" s="35"/>
      <c r="L21" s="35"/>
    </row>
    <row r="22" spans="1:12" ht="12.75">
      <c r="A22" s="35"/>
      <c r="B22" s="35"/>
      <c r="C22" s="35"/>
      <c r="D22" s="35"/>
      <c r="E22" s="35"/>
      <c r="F22" s="42"/>
      <c r="G22" s="42"/>
      <c r="H22" s="42"/>
      <c r="I22" s="42"/>
      <c r="J22" s="35"/>
      <c r="K22" s="35"/>
      <c r="L22" s="35"/>
    </row>
    <row r="23" spans="1:12" ht="12.75">
      <c r="A23" s="35"/>
      <c r="B23" s="35"/>
      <c r="C23" s="35"/>
      <c r="D23" s="35"/>
      <c r="E23" s="35"/>
      <c r="F23" s="42"/>
      <c r="G23" s="42"/>
      <c r="H23" s="42"/>
      <c r="I23" s="42"/>
      <c r="J23" s="35"/>
      <c r="K23" s="35"/>
      <c r="L23" s="35"/>
    </row>
    <row r="24" spans="1:12" ht="12.75">
      <c r="A24" s="35"/>
      <c r="B24" s="35"/>
      <c r="C24" s="35"/>
      <c r="D24" s="35"/>
      <c r="E24" s="35"/>
      <c r="F24" s="42"/>
      <c r="G24" s="42"/>
      <c r="H24" s="42"/>
      <c r="I24" s="42"/>
      <c r="J24" s="35"/>
      <c r="K24" s="35"/>
      <c r="L24" s="35"/>
    </row>
  </sheetData>
  <sheetProtection selectLockedCells="1" selectUnlockedCells="1"/>
  <mergeCells count="8">
    <mergeCell ref="G14:I14"/>
    <mergeCell ref="D1:F1"/>
    <mergeCell ref="J1:K1"/>
    <mergeCell ref="A2:B2"/>
    <mergeCell ref="D2:F2"/>
    <mergeCell ref="C12:E12"/>
    <mergeCell ref="G13:I13"/>
    <mergeCell ref="A7:F7"/>
  </mergeCells>
  <printOptions/>
  <pageMargins left="0.7086614173228347" right="0.7086614173228347" top="0.7480314960629921" bottom="0.7480314960629921" header="0.5118110236220472" footer="0.5118110236220472"/>
  <pageSetup fitToHeight="0" fitToWidth="1" horizontalDpi="300" verticalDpi="300" orientation="landscape" paperSize="9" scale="78" r:id="rId1"/>
  <headerFooter alignWithMargins="0">
    <oddHeader>&amp;LMCM/WSM/ZP8/2023</oddHeader>
  </headerFooter>
  <colBreaks count="1" manualBreakCount="1">
    <brk id="4" max="65535" man="1"/>
  </colBreaks>
</worksheet>
</file>

<file path=xl/worksheets/sheet30.xml><?xml version="1.0" encoding="utf-8"?>
<worksheet xmlns="http://schemas.openxmlformats.org/spreadsheetml/2006/main" xmlns:r="http://schemas.openxmlformats.org/officeDocument/2006/relationships">
  <dimension ref="A1:M27"/>
  <sheetViews>
    <sheetView zoomScalePageLayoutView="0" workbookViewId="0" topLeftCell="A7">
      <selection activeCell="I1" sqref="I1"/>
    </sheetView>
  </sheetViews>
  <sheetFormatPr defaultColWidth="11.57421875" defaultRowHeight="12.75"/>
  <cols>
    <col min="1" max="1" width="4.7109375" style="1" customWidth="1"/>
    <col min="2" max="2" width="26.421875" style="2" customWidth="1"/>
    <col min="3" max="3" width="10.7109375" style="3" customWidth="1"/>
    <col min="4" max="4" width="11.8515625" style="1" customWidth="1"/>
    <col min="5" max="5" width="10.421875" style="0" customWidth="1"/>
    <col min="6" max="6" width="11.28125" style="5" customWidth="1"/>
    <col min="7" max="7" width="11.57421875" style="5" customWidth="1"/>
    <col min="8" max="8" width="9.7109375" style="5" customWidth="1"/>
    <col min="9" max="9" width="10.28125" style="5" customWidth="1"/>
    <col min="10" max="10" width="10.8515625" style="5" customWidth="1"/>
    <col min="11" max="11" width="13.7109375" style="6" customWidth="1"/>
  </cols>
  <sheetData>
    <row r="1" spans="1:12" ht="13.5">
      <c r="A1" s="7"/>
      <c r="B1" s="8"/>
      <c r="C1" s="9"/>
      <c r="D1" s="269" t="s">
        <v>520</v>
      </c>
      <c r="E1" s="269"/>
      <c r="F1" s="269"/>
      <c r="G1" s="10"/>
      <c r="H1" s="10"/>
      <c r="I1" s="10"/>
      <c r="J1" s="178" t="s">
        <v>352</v>
      </c>
      <c r="K1" s="178"/>
      <c r="L1" s="35"/>
    </row>
    <row r="2" spans="1:12" ht="12.75">
      <c r="A2" s="179"/>
      <c r="B2" s="179"/>
      <c r="C2" s="9"/>
      <c r="E2" s="180" t="s">
        <v>472</v>
      </c>
      <c r="F2" s="180"/>
      <c r="G2" s="10"/>
      <c r="H2" s="10"/>
      <c r="I2" s="10"/>
      <c r="J2" s="10"/>
      <c r="K2" s="11"/>
      <c r="L2" s="35"/>
    </row>
    <row r="3" spans="1:12" ht="52.5">
      <c r="A3" s="12" t="s">
        <v>2</v>
      </c>
      <c r="B3" s="146" t="s">
        <v>3</v>
      </c>
      <c r="C3" s="14" t="s">
        <v>4</v>
      </c>
      <c r="D3" s="15" t="s">
        <v>5</v>
      </c>
      <c r="E3" s="15" t="s">
        <v>6</v>
      </c>
      <c r="F3" s="17" t="s">
        <v>385</v>
      </c>
      <c r="G3" s="17" t="s">
        <v>8</v>
      </c>
      <c r="H3" s="17" t="s">
        <v>9</v>
      </c>
      <c r="I3" s="17" t="s">
        <v>386</v>
      </c>
      <c r="J3" s="17" t="s">
        <v>11</v>
      </c>
      <c r="K3" s="15" t="s">
        <v>12</v>
      </c>
      <c r="L3" s="35"/>
    </row>
    <row r="4" spans="1:13" ht="213.75">
      <c r="A4" s="191">
        <v>1</v>
      </c>
      <c r="B4" s="192" t="s">
        <v>460</v>
      </c>
      <c r="C4" s="193" t="s">
        <v>461</v>
      </c>
      <c r="D4" s="26" t="s">
        <v>82</v>
      </c>
      <c r="E4" s="26">
        <v>5</v>
      </c>
      <c r="F4" s="40"/>
      <c r="G4" s="23">
        <f>F4*E4</f>
        <v>0</v>
      </c>
      <c r="H4" s="23">
        <f>F4*0.08</f>
        <v>0</v>
      </c>
      <c r="I4" s="23">
        <f>H4+F4</f>
        <v>0</v>
      </c>
      <c r="J4" s="23">
        <f>I4*E4</f>
        <v>0</v>
      </c>
      <c r="K4" s="60"/>
      <c r="L4" s="35"/>
      <c r="M4" s="35"/>
    </row>
    <row r="5" spans="1:13" ht="213.75">
      <c r="A5" s="191">
        <v>2</v>
      </c>
      <c r="B5" s="192" t="s">
        <v>460</v>
      </c>
      <c r="C5" s="193" t="s">
        <v>462</v>
      </c>
      <c r="D5" s="26" t="s">
        <v>82</v>
      </c>
      <c r="E5" s="26">
        <v>10</v>
      </c>
      <c r="F5" s="40"/>
      <c r="G5" s="23">
        <f>F5*E5</f>
        <v>0</v>
      </c>
      <c r="H5" s="23">
        <f>F5*0.08</f>
        <v>0</v>
      </c>
      <c r="I5" s="23">
        <f>H5+F5</f>
        <v>0</v>
      </c>
      <c r="J5" s="23">
        <f>I5*E5</f>
        <v>0</v>
      </c>
      <c r="K5" s="60"/>
      <c r="L5" s="35"/>
      <c r="M5" s="35"/>
    </row>
    <row r="6" spans="1:13" ht="213.75">
      <c r="A6" s="191">
        <v>3</v>
      </c>
      <c r="B6" s="192" t="s">
        <v>510</v>
      </c>
      <c r="C6" s="193" t="s">
        <v>463</v>
      </c>
      <c r="D6" s="26" t="s">
        <v>82</v>
      </c>
      <c r="E6" s="26">
        <v>10</v>
      </c>
      <c r="F6" s="40"/>
      <c r="G6" s="23">
        <f>F6*E6</f>
        <v>0</v>
      </c>
      <c r="H6" s="23">
        <f>F6*0.08</f>
        <v>0</v>
      </c>
      <c r="I6" s="23">
        <f>H6+F6</f>
        <v>0</v>
      </c>
      <c r="J6" s="23">
        <f>I6*E6</f>
        <v>0</v>
      </c>
      <c r="K6" s="60"/>
      <c r="L6" s="35"/>
      <c r="M6" s="35"/>
    </row>
    <row r="7" spans="1:13" ht="213.75">
      <c r="A7" s="191">
        <v>4</v>
      </c>
      <c r="B7" s="192" t="s">
        <v>460</v>
      </c>
      <c r="C7" s="193" t="s">
        <v>464</v>
      </c>
      <c r="D7" s="26" t="s">
        <v>82</v>
      </c>
      <c r="E7" s="26">
        <v>10</v>
      </c>
      <c r="F7" s="40"/>
      <c r="G7" s="23">
        <f>F7*E7</f>
        <v>0</v>
      </c>
      <c r="H7" s="23">
        <f>F7*0.08</f>
        <v>0</v>
      </c>
      <c r="I7" s="23">
        <f>H7+F7</f>
        <v>0</v>
      </c>
      <c r="J7" s="23">
        <f>I7*E7</f>
        <v>0</v>
      </c>
      <c r="K7" s="60"/>
      <c r="L7" s="35"/>
      <c r="M7" s="35"/>
    </row>
    <row r="8" spans="1:12" ht="12.75">
      <c r="A8" s="7"/>
      <c r="B8" s="8"/>
      <c r="C8" s="9"/>
      <c r="D8" s="7"/>
      <c r="E8" s="35"/>
      <c r="F8" s="10"/>
      <c r="G8" s="10"/>
      <c r="H8" s="10"/>
      <c r="I8" s="10"/>
      <c r="J8" s="10"/>
      <c r="K8" s="11"/>
      <c r="L8" s="35"/>
    </row>
    <row r="9" spans="1:12" ht="12.75">
      <c r="A9" s="7"/>
      <c r="B9" s="8"/>
      <c r="C9" s="9"/>
      <c r="D9" s="7"/>
      <c r="E9" s="35"/>
      <c r="F9" s="10"/>
      <c r="G9" s="10"/>
      <c r="H9" s="10"/>
      <c r="I9" s="10"/>
      <c r="J9" s="10"/>
      <c r="K9" s="11"/>
      <c r="L9" s="35"/>
    </row>
    <row r="10" spans="1:12" ht="12.75">
      <c r="A10" s="7"/>
      <c r="B10" s="8"/>
      <c r="C10" s="9"/>
      <c r="D10" s="7"/>
      <c r="E10" s="35"/>
      <c r="F10" s="10"/>
      <c r="G10" s="10"/>
      <c r="H10" s="10"/>
      <c r="I10" s="10"/>
      <c r="J10" s="10"/>
      <c r="K10" s="11"/>
      <c r="L10" s="35"/>
    </row>
    <row r="11" spans="1:12" ht="12.75">
      <c r="A11" s="7"/>
      <c r="B11" s="8"/>
      <c r="C11" s="9"/>
      <c r="D11" s="7"/>
      <c r="E11" s="35"/>
      <c r="F11" s="10"/>
      <c r="G11" s="10"/>
      <c r="H11" s="214" t="s">
        <v>529</v>
      </c>
      <c r="I11" s="10"/>
      <c r="J11" s="10"/>
      <c r="K11" s="11"/>
      <c r="L11" s="35"/>
    </row>
    <row r="12" spans="1:12" ht="12.75">
      <c r="A12" s="7"/>
      <c r="B12" s="8"/>
      <c r="C12" s="9"/>
      <c r="D12" s="181"/>
      <c r="E12" s="181"/>
      <c r="F12" s="181"/>
      <c r="G12" s="10"/>
      <c r="H12" s="10"/>
      <c r="I12" s="10"/>
      <c r="J12" s="10"/>
      <c r="K12" s="11"/>
      <c r="L12" s="35"/>
    </row>
    <row r="13" spans="1:12" ht="12.75">
      <c r="A13" s="7"/>
      <c r="B13" s="8"/>
      <c r="C13" s="9"/>
      <c r="D13" s="9"/>
      <c r="E13" s="7"/>
      <c r="F13" s="10"/>
      <c r="G13" s="10"/>
      <c r="H13" s="182"/>
      <c r="I13" s="182"/>
      <c r="J13" s="182"/>
      <c r="K13" s="11"/>
      <c r="L13" s="35"/>
    </row>
    <row r="14" spans="1:12" ht="12.75">
      <c r="A14" s="7"/>
      <c r="B14" s="8"/>
      <c r="C14" s="9"/>
      <c r="D14" s="7"/>
      <c r="E14" s="35"/>
      <c r="F14" s="10"/>
      <c r="G14" s="10"/>
      <c r="H14" s="182"/>
      <c r="I14" s="182"/>
      <c r="J14" s="182"/>
      <c r="K14" s="11"/>
      <c r="L14" s="35"/>
    </row>
    <row r="15" spans="1:12" ht="12.75">
      <c r="A15" s="7"/>
      <c r="B15" s="8"/>
      <c r="C15" s="9"/>
      <c r="D15" s="7"/>
      <c r="E15" s="35"/>
      <c r="F15" s="10"/>
      <c r="G15" s="10"/>
      <c r="H15" s="10"/>
      <c r="I15" s="10"/>
      <c r="J15" s="10"/>
      <c r="K15" s="11"/>
      <c r="L15" s="35"/>
    </row>
    <row r="16" spans="1:12" ht="12.75">
      <c r="A16" s="7"/>
      <c r="B16" s="8"/>
      <c r="C16" s="9"/>
      <c r="D16" s="7"/>
      <c r="E16" s="35"/>
      <c r="F16" s="10"/>
      <c r="G16" s="10"/>
      <c r="H16" s="10"/>
      <c r="I16" s="10"/>
      <c r="J16" s="10"/>
      <c r="K16" s="11"/>
      <c r="L16" s="35"/>
    </row>
    <row r="17" spans="1:12" ht="12.75">
      <c r="A17" s="7"/>
      <c r="B17" s="8"/>
      <c r="C17" s="9"/>
      <c r="D17" s="7"/>
      <c r="E17" s="35"/>
      <c r="F17" s="10"/>
      <c r="G17" s="10"/>
      <c r="H17" s="10"/>
      <c r="I17" s="10"/>
      <c r="J17" s="10"/>
      <c r="K17" s="11"/>
      <c r="L17" s="35"/>
    </row>
    <row r="18" spans="1:12" ht="12.75">
      <c r="A18" s="7"/>
      <c r="B18" s="8"/>
      <c r="C18" s="9"/>
      <c r="D18" s="7"/>
      <c r="E18" s="35"/>
      <c r="F18" s="10"/>
      <c r="G18" s="10"/>
      <c r="H18" s="10"/>
      <c r="I18" s="10"/>
      <c r="J18" s="10"/>
      <c r="K18" s="11"/>
      <c r="L18" s="35"/>
    </row>
    <row r="19" spans="1:12" ht="12.75">
      <c r="A19" s="7"/>
      <c r="B19" s="8"/>
      <c r="C19" s="9"/>
      <c r="D19" s="7"/>
      <c r="E19" s="35"/>
      <c r="F19" s="10"/>
      <c r="G19" s="10"/>
      <c r="H19" s="10"/>
      <c r="I19" s="10"/>
      <c r="J19" s="10"/>
      <c r="K19" s="11"/>
      <c r="L19" s="35"/>
    </row>
    <row r="20" spans="1:12" ht="12.75">
      <c r="A20" s="7"/>
      <c r="B20" s="8"/>
      <c r="C20" s="9"/>
      <c r="D20" s="7"/>
      <c r="E20" s="35"/>
      <c r="F20" s="10"/>
      <c r="G20" s="10"/>
      <c r="H20" s="10"/>
      <c r="I20" s="10"/>
      <c r="J20" s="10"/>
      <c r="K20" s="11"/>
      <c r="L20" s="35"/>
    </row>
    <row r="21" spans="1:12" ht="12.75">
      <c r="A21" s="7"/>
      <c r="B21" s="8"/>
      <c r="C21" s="9"/>
      <c r="D21" s="7"/>
      <c r="E21" s="35"/>
      <c r="F21" s="10"/>
      <c r="G21" s="10"/>
      <c r="H21" s="10"/>
      <c r="I21" s="10"/>
      <c r="J21" s="10"/>
      <c r="K21" s="11"/>
      <c r="L21" s="35"/>
    </row>
    <row r="22" spans="1:12" ht="12.75">
      <c r="A22" s="7"/>
      <c r="B22" s="8"/>
      <c r="C22" s="9"/>
      <c r="D22" s="7"/>
      <c r="E22" s="35"/>
      <c r="F22" s="10"/>
      <c r="G22" s="10"/>
      <c r="H22" s="10"/>
      <c r="I22" s="10"/>
      <c r="J22" s="10"/>
      <c r="K22" s="11"/>
      <c r="L22" s="35"/>
    </row>
    <row r="23" spans="1:12" ht="12.75">
      <c r="A23" s="7"/>
      <c r="B23" s="8"/>
      <c r="C23" s="9"/>
      <c r="D23" s="7"/>
      <c r="E23" s="35"/>
      <c r="F23" s="10"/>
      <c r="G23" s="10"/>
      <c r="H23" s="10"/>
      <c r="I23" s="10"/>
      <c r="J23" s="10"/>
      <c r="K23" s="11"/>
      <c r="L23" s="35"/>
    </row>
    <row r="24" spans="1:12" ht="12.75">
      <c r="A24" s="7"/>
      <c r="B24" s="8"/>
      <c r="C24" s="9"/>
      <c r="D24" s="7"/>
      <c r="E24" s="35"/>
      <c r="F24" s="10"/>
      <c r="G24" s="10"/>
      <c r="H24" s="10"/>
      <c r="I24" s="10"/>
      <c r="J24" s="10"/>
      <c r="K24" s="11"/>
      <c r="L24" s="35"/>
    </row>
    <row r="25" spans="1:12" ht="12.75">
      <c r="A25" s="7"/>
      <c r="B25" s="8"/>
      <c r="C25" s="9"/>
      <c r="D25" s="7"/>
      <c r="E25" s="35"/>
      <c r="F25" s="10"/>
      <c r="G25" s="10"/>
      <c r="H25" s="10"/>
      <c r="I25" s="10"/>
      <c r="J25" s="10"/>
      <c r="K25" s="11"/>
      <c r="L25" s="35"/>
    </row>
    <row r="26" spans="1:12" ht="12.75">
      <c r="A26" s="7"/>
      <c r="B26" s="8"/>
      <c r="C26" s="9"/>
      <c r="D26" s="7"/>
      <c r="E26" s="35"/>
      <c r="F26" s="10"/>
      <c r="G26" s="10"/>
      <c r="H26" s="10"/>
      <c r="I26" s="10"/>
      <c r="J26" s="10"/>
      <c r="K26" s="11"/>
      <c r="L26" s="35"/>
    </row>
    <row r="27" spans="1:12" ht="12.75">
      <c r="A27" s="7"/>
      <c r="B27" s="8"/>
      <c r="C27" s="9"/>
      <c r="D27" s="7"/>
      <c r="E27" s="35"/>
      <c r="F27" s="10"/>
      <c r="G27" s="10"/>
      <c r="H27" s="10"/>
      <c r="I27" s="10"/>
      <c r="J27" s="10"/>
      <c r="K27" s="11"/>
      <c r="L27" s="35"/>
    </row>
  </sheetData>
  <sheetProtection/>
  <mergeCells count="1">
    <mergeCell ref="D1:F1"/>
  </mergeCells>
  <printOptions/>
  <pageMargins left="0.7086614173228347" right="0.7086614173228347" top="0.7480314960629921" bottom="0.7480314960629921" header="0.31496062992125984" footer="0.31496062992125984"/>
  <pageSetup orientation="landscape" paperSize="9" r:id="rId1"/>
  <headerFooter>
    <oddHeader>&amp;LMCM/WSM/ZP8/2023</oddHeader>
  </headerFooter>
</worksheet>
</file>

<file path=xl/worksheets/sheet31.xml><?xml version="1.0" encoding="utf-8"?>
<worksheet xmlns="http://schemas.openxmlformats.org/spreadsheetml/2006/main" xmlns:r="http://schemas.openxmlformats.org/officeDocument/2006/relationships">
  <dimension ref="A1:K16"/>
  <sheetViews>
    <sheetView zoomScalePageLayoutView="0" workbookViewId="0" topLeftCell="A1">
      <selection activeCell="D1" sqref="D1:F1"/>
    </sheetView>
  </sheetViews>
  <sheetFormatPr defaultColWidth="9.140625" defaultRowHeight="12.75"/>
  <cols>
    <col min="2" max="2" width="42.28125" style="0" customWidth="1"/>
    <col min="4" max="4" width="7.140625" style="210" customWidth="1"/>
    <col min="5" max="5" width="9.7109375" style="0" customWidth="1"/>
    <col min="6" max="6" width="7.421875" style="0" customWidth="1"/>
    <col min="7" max="7" width="9.28125" style="0" customWidth="1"/>
    <col min="9" max="9" width="8.7109375" style="0" customWidth="1"/>
    <col min="10" max="10" width="9.28125" style="0" customWidth="1"/>
    <col min="11" max="11" width="13.00390625" style="0" customWidth="1"/>
  </cols>
  <sheetData>
    <row r="1" spans="1:10" ht="13.5">
      <c r="A1" s="35"/>
      <c r="B1" s="35"/>
      <c r="C1" s="35"/>
      <c r="D1" s="255" t="s">
        <v>520</v>
      </c>
      <c r="E1" s="255"/>
      <c r="F1" s="255"/>
      <c r="G1" s="10"/>
      <c r="H1" s="10"/>
      <c r="I1" s="10"/>
      <c r="J1" s="10"/>
    </row>
    <row r="2" spans="1:11" ht="12.75">
      <c r="A2" s="271"/>
      <c r="B2" s="271"/>
      <c r="C2" s="35"/>
      <c r="D2" s="272" t="s">
        <v>513</v>
      </c>
      <c r="E2" s="272"/>
      <c r="F2" s="272"/>
      <c r="G2" s="10"/>
      <c r="H2" s="10"/>
      <c r="I2" s="10"/>
      <c r="J2" s="270" t="s">
        <v>352</v>
      </c>
      <c r="K2" s="270"/>
    </row>
    <row r="3" spans="1:10" ht="12.75">
      <c r="A3" s="301" t="s">
        <v>332</v>
      </c>
      <c r="B3" s="301"/>
      <c r="C3" s="301"/>
      <c r="D3" s="301"/>
      <c r="E3" s="301"/>
      <c r="F3" s="301"/>
      <c r="G3" s="301"/>
      <c r="H3" s="301"/>
      <c r="I3" s="301"/>
      <c r="J3" s="301"/>
    </row>
    <row r="4" spans="1:11" ht="66">
      <c r="A4" s="12" t="s">
        <v>186</v>
      </c>
      <c r="B4" s="15" t="s">
        <v>3</v>
      </c>
      <c r="C4" s="15" t="s">
        <v>4</v>
      </c>
      <c r="D4" s="205" t="s">
        <v>5</v>
      </c>
      <c r="E4" s="15" t="s">
        <v>6</v>
      </c>
      <c r="F4" s="17" t="s">
        <v>502</v>
      </c>
      <c r="G4" s="17" t="s">
        <v>8</v>
      </c>
      <c r="H4" s="17" t="s">
        <v>9</v>
      </c>
      <c r="I4" s="17" t="s">
        <v>92</v>
      </c>
      <c r="J4" s="17" t="s">
        <v>11</v>
      </c>
      <c r="K4" s="15" t="s">
        <v>12</v>
      </c>
    </row>
    <row r="5" spans="1:11" ht="269.25" customHeight="1">
      <c r="A5" s="21">
        <v>1</v>
      </c>
      <c r="B5" s="30" t="s">
        <v>514</v>
      </c>
      <c r="C5" s="26" t="s">
        <v>500</v>
      </c>
      <c r="D5" s="206">
        <v>1</v>
      </c>
      <c r="E5" s="26">
        <v>100</v>
      </c>
      <c r="F5" s="40"/>
      <c r="G5" s="23">
        <f aca="true" t="shared" si="0" ref="G5:G11">F5*E5</f>
        <v>0</v>
      </c>
      <c r="H5" s="23">
        <f aca="true" t="shared" si="1" ref="H5:H11">F5*0.08</f>
        <v>0</v>
      </c>
      <c r="I5" s="23">
        <f aca="true" t="shared" si="2" ref="I5:I11">H5+F5</f>
        <v>0</v>
      </c>
      <c r="J5" s="23">
        <f aca="true" t="shared" si="3" ref="J5:J11">I5*E5</f>
        <v>0</v>
      </c>
      <c r="K5" s="85"/>
    </row>
    <row r="6" spans="1:11" ht="39">
      <c r="A6" s="21">
        <v>2</v>
      </c>
      <c r="B6" s="19" t="s">
        <v>515</v>
      </c>
      <c r="C6" s="26" t="s">
        <v>501</v>
      </c>
      <c r="D6" s="206">
        <v>1</v>
      </c>
      <c r="E6" s="26">
        <v>500</v>
      </c>
      <c r="F6" s="40"/>
      <c r="G6" s="23">
        <f t="shared" si="0"/>
        <v>0</v>
      </c>
      <c r="H6" s="23">
        <f t="shared" si="1"/>
        <v>0</v>
      </c>
      <c r="I6" s="23">
        <f t="shared" si="2"/>
        <v>0</v>
      </c>
      <c r="J6" s="23">
        <f t="shared" si="3"/>
        <v>0</v>
      </c>
      <c r="K6" s="85"/>
    </row>
    <row r="7" spans="1:11" ht="37.5" customHeight="1">
      <c r="A7" s="21">
        <v>3</v>
      </c>
      <c r="B7" s="19" t="s">
        <v>503</v>
      </c>
      <c r="C7" s="26" t="s">
        <v>504</v>
      </c>
      <c r="D7" s="206">
        <v>1</v>
      </c>
      <c r="E7" s="26">
        <v>200</v>
      </c>
      <c r="F7" s="40"/>
      <c r="G7" s="23">
        <f t="shared" si="0"/>
        <v>0</v>
      </c>
      <c r="H7" s="23">
        <f t="shared" si="1"/>
        <v>0</v>
      </c>
      <c r="I7" s="23">
        <f t="shared" si="2"/>
        <v>0</v>
      </c>
      <c r="J7" s="23">
        <f t="shared" si="3"/>
        <v>0</v>
      </c>
      <c r="K7" s="85"/>
    </row>
    <row r="8" spans="1:11" ht="156" customHeight="1">
      <c r="A8" s="21">
        <v>4</v>
      </c>
      <c r="B8" s="211" t="s">
        <v>525</v>
      </c>
      <c r="C8" s="26" t="s">
        <v>505</v>
      </c>
      <c r="D8" s="206">
        <v>1</v>
      </c>
      <c r="E8" s="26">
        <v>1000</v>
      </c>
      <c r="F8" s="40"/>
      <c r="G8" s="23">
        <f t="shared" si="0"/>
        <v>0</v>
      </c>
      <c r="H8" s="23">
        <f t="shared" si="1"/>
        <v>0</v>
      </c>
      <c r="I8" s="23">
        <f t="shared" si="2"/>
        <v>0</v>
      </c>
      <c r="J8" s="23">
        <f t="shared" si="3"/>
        <v>0</v>
      </c>
      <c r="K8" s="85"/>
    </row>
    <row r="9" spans="1:11" ht="144.75">
      <c r="A9" s="21">
        <v>5</v>
      </c>
      <c r="B9" s="211" t="s">
        <v>526</v>
      </c>
      <c r="C9" s="26" t="s">
        <v>506</v>
      </c>
      <c r="D9" s="206">
        <v>1</v>
      </c>
      <c r="E9" s="26">
        <v>500</v>
      </c>
      <c r="F9" s="40"/>
      <c r="G9" s="23">
        <f t="shared" si="0"/>
        <v>0</v>
      </c>
      <c r="H9" s="23">
        <f t="shared" si="1"/>
        <v>0</v>
      </c>
      <c r="I9" s="23">
        <f t="shared" si="2"/>
        <v>0</v>
      </c>
      <c r="J9" s="23">
        <f t="shared" si="3"/>
        <v>0</v>
      </c>
      <c r="K9" s="85"/>
    </row>
    <row r="10" spans="1:11" ht="132">
      <c r="A10" s="21">
        <v>6</v>
      </c>
      <c r="B10" s="19" t="s">
        <v>516</v>
      </c>
      <c r="C10" s="26" t="s">
        <v>507</v>
      </c>
      <c r="D10" s="206">
        <v>1</v>
      </c>
      <c r="E10" s="26">
        <v>200</v>
      </c>
      <c r="F10" s="40"/>
      <c r="G10" s="23">
        <f t="shared" si="0"/>
        <v>0</v>
      </c>
      <c r="H10" s="23">
        <f t="shared" si="1"/>
        <v>0</v>
      </c>
      <c r="I10" s="23">
        <f t="shared" si="2"/>
        <v>0</v>
      </c>
      <c r="J10" s="23">
        <f t="shared" si="3"/>
        <v>0</v>
      </c>
      <c r="K10" s="85"/>
    </row>
    <row r="11" spans="1:11" ht="66">
      <c r="A11" s="21">
        <v>7</v>
      </c>
      <c r="B11" s="19" t="s">
        <v>517</v>
      </c>
      <c r="C11" s="26" t="s">
        <v>508</v>
      </c>
      <c r="D11" s="206">
        <v>1</v>
      </c>
      <c r="E11" s="26">
        <v>500</v>
      </c>
      <c r="F11" s="40"/>
      <c r="G11" s="23">
        <f t="shared" si="0"/>
        <v>0</v>
      </c>
      <c r="H11" s="23">
        <f t="shared" si="1"/>
        <v>0</v>
      </c>
      <c r="I11" s="23">
        <f t="shared" si="2"/>
        <v>0</v>
      </c>
      <c r="J11" s="23">
        <f t="shared" si="3"/>
        <v>0</v>
      </c>
      <c r="K11" s="85"/>
    </row>
    <row r="12" spans="1:11" ht="18.75" customHeight="1">
      <c r="A12" s="41"/>
      <c r="B12" s="82" t="s">
        <v>56</v>
      </c>
      <c r="C12" s="41" t="s">
        <v>57</v>
      </c>
      <c r="D12" s="207" t="s">
        <v>57</v>
      </c>
      <c r="E12" s="41" t="s">
        <v>57</v>
      </c>
      <c r="F12" s="23" t="s">
        <v>57</v>
      </c>
      <c r="G12" s="32"/>
      <c r="H12" s="23"/>
      <c r="I12" s="23" t="s">
        <v>57</v>
      </c>
      <c r="J12" s="32"/>
      <c r="K12" s="85"/>
    </row>
    <row r="13" spans="1:10" ht="12.75">
      <c r="A13" s="35"/>
      <c r="B13" s="35"/>
      <c r="C13" s="35"/>
      <c r="D13" s="208"/>
      <c r="E13" s="35"/>
      <c r="F13" s="10"/>
      <c r="G13" s="10"/>
      <c r="H13" s="10"/>
      <c r="I13" s="10"/>
      <c r="J13" s="10"/>
    </row>
    <row r="14" spans="1:10" ht="12.75">
      <c r="A14" s="35"/>
      <c r="B14" s="35"/>
      <c r="C14" s="35"/>
      <c r="D14" s="208"/>
      <c r="E14" s="35"/>
      <c r="F14" s="10"/>
      <c r="G14" s="10"/>
      <c r="H14" s="10"/>
      <c r="I14" s="10"/>
      <c r="J14" s="10"/>
    </row>
    <row r="15" spans="1:10" ht="12.75">
      <c r="A15" s="35"/>
      <c r="B15" s="215"/>
      <c r="C15" s="35"/>
      <c r="D15" s="267"/>
      <c r="E15" s="267"/>
      <c r="F15" s="267"/>
      <c r="G15" s="10"/>
      <c r="H15" s="10"/>
      <c r="I15" s="10"/>
      <c r="J15" s="10"/>
    </row>
    <row r="16" spans="1:10" ht="12.75">
      <c r="A16" s="35"/>
      <c r="B16" s="8"/>
      <c r="C16" s="35"/>
      <c r="D16" s="209"/>
      <c r="E16" s="7"/>
      <c r="F16" s="214" t="s">
        <v>529</v>
      </c>
      <c r="G16" s="10"/>
      <c r="H16" s="10"/>
      <c r="I16" s="10"/>
      <c r="J16" s="10"/>
    </row>
  </sheetData>
  <sheetProtection/>
  <mergeCells count="5">
    <mergeCell ref="A2:B2"/>
    <mergeCell ref="D2:F2"/>
    <mergeCell ref="J2:K2"/>
    <mergeCell ref="A3:J3"/>
    <mergeCell ref="D15:F15"/>
  </mergeCells>
  <printOptions/>
  <pageMargins left="0.25" right="0.25" top="0.75" bottom="0.75" header="0.3" footer="0.3"/>
  <pageSetup horizontalDpi="600" verticalDpi="600" orientation="landscape" paperSize="9" r:id="rId1"/>
  <headerFooter>
    <oddHeader>&amp;L&amp;"Cambria,Standardowy"&amp;11MCM/WSM/ZP8/2023</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26"/>
  <sheetViews>
    <sheetView zoomScalePageLayoutView="0" workbookViewId="0" topLeftCell="A1">
      <selection activeCell="F4" sqref="F4:J4"/>
    </sheetView>
  </sheetViews>
  <sheetFormatPr defaultColWidth="9.140625" defaultRowHeight="12.75"/>
  <cols>
    <col min="1" max="1" width="4.421875" style="0" customWidth="1"/>
    <col min="2" max="2" width="27.421875" style="0" customWidth="1"/>
    <col min="3" max="3" width="10.8515625" style="0" customWidth="1"/>
    <col min="4" max="4" width="11.7109375" style="0" customWidth="1"/>
    <col min="5" max="5" width="10.421875" style="0" customWidth="1"/>
    <col min="6" max="6" width="12.28125" style="0" customWidth="1"/>
    <col min="7" max="7" width="14.57421875" style="5" customWidth="1"/>
    <col min="8" max="8" width="9.7109375" style="5" customWidth="1"/>
    <col min="9" max="9" width="14.28125" style="5" customWidth="1"/>
    <col min="10" max="10" width="12.00390625" style="5" customWidth="1"/>
    <col min="11" max="11" width="13.7109375" style="0" customWidth="1"/>
  </cols>
  <sheetData>
    <row r="1" spans="1:11" ht="13.5">
      <c r="A1" s="35"/>
      <c r="B1" s="35"/>
      <c r="C1" s="35"/>
      <c r="D1" s="269" t="s">
        <v>520</v>
      </c>
      <c r="E1" s="269"/>
      <c r="F1" s="269"/>
      <c r="G1" s="10"/>
      <c r="H1" s="10"/>
      <c r="I1" s="10"/>
      <c r="J1" s="270" t="s">
        <v>352</v>
      </c>
      <c r="K1" s="270"/>
    </row>
    <row r="2" spans="1:11" s="66" customFormat="1" ht="12.75">
      <c r="A2" s="278"/>
      <c r="B2" s="278"/>
      <c r="C2" s="64"/>
      <c r="D2" s="272" t="s">
        <v>90</v>
      </c>
      <c r="E2" s="272"/>
      <c r="F2" s="272"/>
      <c r="G2" s="65"/>
      <c r="H2" s="65"/>
      <c r="I2" s="65"/>
      <c r="J2" s="65"/>
      <c r="K2" s="64"/>
    </row>
    <row r="3" spans="1:11" ht="51" customHeight="1">
      <c r="A3" s="15" t="s">
        <v>62</v>
      </c>
      <c r="B3" s="15" t="s">
        <v>3</v>
      </c>
      <c r="C3" s="15" t="s">
        <v>4</v>
      </c>
      <c r="D3" s="15" t="s">
        <v>5</v>
      </c>
      <c r="E3" s="15" t="s">
        <v>6</v>
      </c>
      <c r="F3" s="15" t="s">
        <v>96</v>
      </c>
      <c r="G3" s="17" t="s">
        <v>8</v>
      </c>
      <c r="H3" s="17" t="s">
        <v>9</v>
      </c>
      <c r="I3" s="17" t="s">
        <v>92</v>
      </c>
      <c r="J3" s="17" t="s">
        <v>11</v>
      </c>
      <c r="K3" s="15" t="s">
        <v>12</v>
      </c>
    </row>
    <row r="4" spans="1:11" ht="33" customHeight="1">
      <c r="A4" s="21" t="s">
        <v>13</v>
      </c>
      <c r="B4" s="133" t="s">
        <v>97</v>
      </c>
      <c r="C4" s="21" t="s">
        <v>98</v>
      </c>
      <c r="D4" s="21">
        <v>1</v>
      </c>
      <c r="E4" s="21">
        <v>5</v>
      </c>
      <c r="F4" s="23"/>
      <c r="G4" s="23">
        <f>F4*E4</f>
        <v>0</v>
      </c>
      <c r="H4" s="23">
        <f>F4*0.08</f>
        <v>0</v>
      </c>
      <c r="I4" s="23">
        <f>H4+F4</f>
        <v>0</v>
      </c>
      <c r="J4" s="23">
        <f>I4*E4</f>
        <v>0</v>
      </c>
      <c r="K4" s="41"/>
    </row>
    <row r="5" spans="1:11" ht="24" customHeight="1">
      <c r="A5" s="12" t="s">
        <v>99</v>
      </c>
      <c r="B5" s="279"/>
      <c r="C5" s="280"/>
      <c r="D5" s="280"/>
      <c r="E5" s="280"/>
      <c r="F5" s="281"/>
      <c r="G5" s="23"/>
      <c r="H5" s="23"/>
      <c r="I5" s="23" t="s">
        <v>57</v>
      </c>
      <c r="J5" s="23"/>
      <c r="K5" s="41"/>
    </row>
    <row r="6" spans="1:11" ht="12.75">
      <c r="A6" s="35"/>
      <c r="B6" s="35"/>
      <c r="C6" s="35"/>
      <c r="D6" s="35"/>
      <c r="E6" s="35"/>
      <c r="F6" s="35"/>
      <c r="G6" s="10"/>
      <c r="H6" s="10"/>
      <c r="I6" s="10"/>
      <c r="J6" s="10"/>
      <c r="K6" s="35"/>
    </row>
    <row r="7" spans="1:11" ht="12.75">
      <c r="A7" s="35"/>
      <c r="B7" s="35"/>
      <c r="C7" s="35"/>
      <c r="D7" s="35"/>
      <c r="E7" s="35"/>
      <c r="F7" s="35"/>
      <c r="G7" s="10"/>
      <c r="H7" s="10"/>
      <c r="I7" s="10"/>
      <c r="J7" s="10"/>
      <c r="K7" s="35"/>
    </row>
    <row r="8" spans="1:11" ht="12.75">
      <c r="A8" s="35"/>
      <c r="B8" s="35"/>
      <c r="C8" s="35"/>
      <c r="D8" s="35"/>
      <c r="E8" s="35"/>
      <c r="F8" s="35"/>
      <c r="G8" s="10"/>
      <c r="H8" s="10"/>
      <c r="I8" s="10"/>
      <c r="J8" s="10"/>
      <c r="K8" s="35"/>
    </row>
    <row r="9" spans="1:11" ht="12.75">
      <c r="A9" s="35"/>
      <c r="B9" s="35"/>
      <c r="C9" s="35"/>
      <c r="D9" s="35"/>
      <c r="E9" s="35"/>
      <c r="F9" s="35"/>
      <c r="G9" s="10"/>
      <c r="H9" s="214" t="s">
        <v>527</v>
      </c>
      <c r="I9" s="10"/>
      <c r="J9" s="10"/>
      <c r="K9" s="35"/>
    </row>
    <row r="10" spans="1:11" ht="12.75">
      <c r="A10" s="35"/>
      <c r="B10" s="8"/>
      <c r="C10" s="35"/>
      <c r="D10" s="267"/>
      <c r="E10" s="267"/>
      <c r="F10" s="267"/>
      <c r="G10" s="10"/>
      <c r="H10" s="10"/>
      <c r="I10" s="10"/>
      <c r="J10" s="10"/>
      <c r="K10" s="35"/>
    </row>
    <row r="11" spans="1:11" ht="12.75">
      <c r="A11" s="35"/>
      <c r="B11" s="8"/>
      <c r="C11" s="35"/>
      <c r="D11" s="9"/>
      <c r="E11" s="7"/>
      <c r="F11" s="35"/>
      <c r="G11" s="10"/>
      <c r="H11" s="10"/>
      <c r="I11" s="10"/>
      <c r="J11" s="10"/>
      <c r="K11" s="35"/>
    </row>
    <row r="12" spans="1:11" ht="12.75">
      <c r="A12" s="35"/>
      <c r="B12" s="35"/>
      <c r="C12" s="35"/>
      <c r="D12" s="35"/>
      <c r="E12" s="35"/>
      <c r="F12" s="35"/>
      <c r="G12" s="277"/>
      <c r="H12" s="277"/>
      <c r="I12" s="277"/>
      <c r="J12" s="10"/>
      <c r="K12" s="35"/>
    </row>
    <row r="13" spans="1:11" ht="12.75">
      <c r="A13" s="35"/>
      <c r="B13" s="35"/>
      <c r="C13" s="35"/>
      <c r="D13" s="35"/>
      <c r="E13" s="35"/>
      <c r="F13" s="35"/>
      <c r="G13" s="277"/>
      <c r="H13" s="277"/>
      <c r="I13" s="277"/>
      <c r="J13" s="10"/>
      <c r="K13" s="35"/>
    </row>
    <row r="14" spans="1:11" ht="12.75">
      <c r="A14" s="35"/>
      <c r="B14" s="35"/>
      <c r="C14" s="35"/>
      <c r="D14" s="35"/>
      <c r="E14" s="35"/>
      <c r="F14" s="35"/>
      <c r="G14" s="10"/>
      <c r="H14" s="10"/>
      <c r="I14" s="10"/>
      <c r="J14" s="10"/>
      <c r="K14" s="35"/>
    </row>
    <row r="15" spans="1:11" ht="12.75">
      <c r="A15" s="35"/>
      <c r="B15" s="35"/>
      <c r="C15" s="35"/>
      <c r="D15" s="35"/>
      <c r="E15" s="35"/>
      <c r="F15" s="35"/>
      <c r="G15" s="10"/>
      <c r="H15" s="10"/>
      <c r="I15" s="10"/>
      <c r="J15" s="10"/>
      <c r="K15" s="35"/>
    </row>
    <row r="16" spans="1:11" ht="12.75">
      <c r="A16" s="35"/>
      <c r="B16" s="35"/>
      <c r="C16" s="35"/>
      <c r="D16" s="35"/>
      <c r="E16" s="35"/>
      <c r="F16" s="35"/>
      <c r="G16" s="10"/>
      <c r="H16" s="10"/>
      <c r="I16" s="10"/>
      <c r="J16" s="10"/>
      <c r="K16" s="35"/>
    </row>
    <row r="17" spans="1:11" ht="12.75">
      <c r="A17" s="35"/>
      <c r="B17" s="35"/>
      <c r="C17" s="35"/>
      <c r="D17" s="35"/>
      <c r="E17" s="35"/>
      <c r="F17" s="35"/>
      <c r="G17" s="10"/>
      <c r="H17" s="10"/>
      <c r="I17" s="10"/>
      <c r="J17" s="10"/>
      <c r="K17" s="35"/>
    </row>
    <row r="18" spans="1:11" ht="12.75">
      <c r="A18" s="35"/>
      <c r="B18" s="35"/>
      <c r="C18" s="35"/>
      <c r="D18" s="35"/>
      <c r="E18" s="35"/>
      <c r="F18" s="35"/>
      <c r="G18" s="10"/>
      <c r="H18" s="10"/>
      <c r="I18" s="10"/>
      <c r="J18" s="10"/>
      <c r="K18" s="35"/>
    </row>
    <row r="19" spans="1:11" ht="12.75">
      <c r="A19" s="35"/>
      <c r="B19" s="35"/>
      <c r="C19" s="35"/>
      <c r="D19" s="35"/>
      <c r="E19" s="35"/>
      <c r="F19" s="35"/>
      <c r="G19" s="10"/>
      <c r="H19" s="10"/>
      <c r="I19" s="10"/>
      <c r="J19" s="10"/>
      <c r="K19" s="35"/>
    </row>
    <row r="20" spans="1:11" ht="12.75">
      <c r="A20" s="35"/>
      <c r="B20" s="35"/>
      <c r="C20" s="35"/>
      <c r="D20" s="35"/>
      <c r="E20" s="35"/>
      <c r="F20" s="35"/>
      <c r="G20" s="10"/>
      <c r="H20" s="10"/>
      <c r="I20" s="10"/>
      <c r="J20" s="10"/>
      <c r="K20" s="35"/>
    </row>
    <row r="21" spans="1:11" ht="12.75">
      <c r="A21" s="35"/>
      <c r="B21" s="35"/>
      <c r="C21" s="35"/>
      <c r="D21" s="35"/>
      <c r="E21" s="35"/>
      <c r="F21" s="35"/>
      <c r="G21" s="10"/>
      <c r="H21" s="10"/>
      <c r="I21" s="10"/>
      <c r="J21" s="10"/>
      <c r="K21" s="35"/>
    </row>
    <row r="22" spans="1:11" ht="12.75">
      <c r="A22" s="35"/>
      <c r="B22" s="35"/>
      <c r="C22" s="35"/>
      <c r="D22" s="35"/>
      <c r="E22" s="35"/>
      <c r="F22" s="35"/>
      <c r="G22" s="10"/>
      <c r="H22" s="10"/>
      <c r="I22" s="10"/>
      <c r="J22" s="10"/>
      <c r="K22" s="35"/>
    </row>
    <row r="23" spans="1:11" ht="12.75">
      <c r="A23" s="35"/>
      <c r="B23" s="35"/>
      <c r="C23" s="35"/>
      <c r="D23" s="35"/>
      <c r="E23" s="35"/>
      <c r="F23" s="35"/>
      <c r="G23" s="10"/>
      <c r="H23" s="10"/>
      <c r="I23" s="10"/>
      <c r="J23" s="10"/>
      <c r="K23" s="35"/>
    </row>
    <row r="24" spans="1:11" ht="12.75">
      <c r="A24" s="35"/>
      <c r="B24" s="35"/>
      <c r="C24" s="35"/>
      <c r="D24" s="35"/>
      <c r="E24" s="35"/>
      <c r="F24" s="35"/>
      <c r="G24" s="10"/>
      <c r="H24" s="10"/>
      <c r="I24" s="10"/>
      <c r="J24" s="10"/>
      <c r="K24" s="35"/>
    </row>
    <row r="25" spans="1:11" ht="12.75">
      <c r="A25" s="35"/>
      <c r="B25" s="35"/>
      <c r="C25" s="35"/>
      <c r="D25" s="35"/>
      <c r="E25" s="35"/>
      <c r="F25" s="35"/>
      <c r="G25" s="10"/>
      <c r="H25" s="10"/>
      <c r="I25" s="10"/>
      <c r="J25" s="10"/>
      <c r="K25" s="35"/>
    </row>
    <row r="26" spans="1:11" ht="12.75">
      <c r="A26" s="35"/>
      <c r="B26" s="35"/>
      <c r="C26" s="35"/>
      <c r="D26" s="35"/>
      <c r="E26" s="35"/>
      <c r="F26" s="35"/>
      <c r="G26" s="10"/>
      <c r="H26" s="10"/>
      <c r="I26" s="10"/>
      <c r="J26" s="10"/>
      <c r="K26" s="35"/>
    </row>
  </sheetData>
  <sheetProtection selectLockedCells="1" selectUnlockedCells="1"/>
  <mergeCells count="8">
    <mergeCell ref="G13:I13"/>
    <mergeCell ref="D1:F1"/>
    <mergeCell ref="J1:K1"/>
    <mergeCell ref="A2:B2"/>
    <mergeCell ref="D2:F2"/>
    <mergeCell ref="D10:F10"/>
    <mergeCell ref="G12:I12"/>
    <mergeCell ref="B5:F5"/>
  </mergeCells>
  <printOptions/>
  <pageMargins left="0.7086614173228347" right="0.7086614173228347" top="0.7480314960629921" bottom="0.7480314960629921" header="0.5118110236220472" footer="0.5118110236220472"/>
  <pageSetup fitToHeight="0" fitToWidth="1" horizontalDpi="300" verticalDpi="300" orientation="landscape" paperSize="9" scale="94" r:id="rId1"/>
  <headerFooter alignWithMargins="0">
    <oddHeader>&amp;LMCM/WSM/ZP8/2023</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D1" sqref="D1:F1"/>
    </sheetView>
  </sheetViews>
  <sheetFormatPr defaultColWidth="11.57421875" defaultRowHeight="12.75"/>
  <cols>
    <col min="1" max="1" width="4.57421875" style="1" customWidth="1"/>
    <col min="2" max="2" width="39.28125" style="0" customWidth="1"/>
    <col min="3" max="3" width="9.00390625" style="1" customWidth="1"/>
    <col min="4" max="4" width="11.421875" style="0" customWidth="1"/>
    <col min="5" max="5" width="10.8515625" style="0" customWidth="1"/>
    <col min="6" max="10" width="10.28125" style="5" customWidth="1"/>
    <col min="11" max="11" width="14.8515625" style="0" customWidth="1"/>
  </cols>
  <sheetData>
    <row r="1" spans="1:12" ht="13.5">
      <c r="A1" s="7"/>
      <c r="B1" s="35"/>
      <c r="C1" s="7"/>
      <c r="D1" s="255" t="s">
        <v>520</v>
      </c>
      <c r="E1" s="255"/>
      <c r="F1" s="255"/>
      <c r="G1" s="10"/>
      <c r="H1" s="10"/>
      <c r="I1" s="10"/>
      <c r="J1" s="270" t="s">
        <v>352</v>
      </c>
      <c r="K1" s="270"/>
      <c r="L1" s="35"/>
    </row>
    <row r="2" spans="1:12" ht="12.75">
      <c r="A2" s="271"/>
      <c r="B2" s="271"/>
      <c r="C2" s="7"/>
      <c r="D2" s="272" t="s">
        <v>95</v>
      </c>
      <c r="E2" s="272"/>
      <c r="F2" s="272"/>
      <c r="G2" s="10"/>
      <c r="H2" s="10"/>
      <c r="I2" s="10"/>
      <c r="J2" s="10"/>
      <c r="K2" s="35"/>
      <c r="L2" s="35"/>
    </row>
    <row r="3" spans="1:12" ht="39">
      <c r="A3" s="15" t="s">
        <v>62</v>
      </c>
      <c r="B3" s="15" t="s">
        <v>3</v>
      </c>
      <c r="C3" s="15" t="s">
        <v>4</v>
      </c>
      <c r="D3" s="15" t="s">
        <v>5</v>
      </c>
      <c r="E3" s="15" t="s">
        <v>6</v>
      </c>
      <c r="F3" s="17" t="s">
        <v>7</v>
      </c>
      <c r="G3" s="17" t="s">
        <v>8</v>
      </c>
      <c r="H3" s="17" t="s">
        <v>9</v>
      </c>
      <c r="I3" s="17" t="s">
        <v>64</v>
      </c>
      <c r="J3" s="17" t="s">
        <v>11</v>
      </c>
      <c r="K3" s="15" t="s">
        <v>12</v>
      </c>
      <c r="L3" s="35"/>
    </row>
    <row r="4" spans="1:12" ht="53.25" customHeight="1">
      <c r="A4" s="21">
        <v>1</v>
      </c>
      <c r="B4" s="138" t="s">
        <v>102</v>
      </c>
      <c r="C4" s="21" t="s">
        <v>103</v>
      </c>
      <c r="D4" s="21">
        <v>2</v>
      </c>
      <c r="E4" s="21">
        <v>2</v>
      </c>
      <c r="F4" s="23"/>
      <c r="G4" s="23">
        <f>F4*E4</f>
        <v>0</v>
      </c>
      <c r="H4" s="23">
        <f>F4*0.08</f>
        <v>0</v>
      </c>
      <c r="I4" s="23">
        <f>H4+F4</f>
        <v>0</v>
      </c>
      <c r="J4" s="23">
        <f>I4*E4</f>
        <v>0</v>
      </c>
      <c r="K4" s="41"/>
      <c r="L4" s="35"/>
    </row>
    <row r="5" spans="1:12" ht="81" customHeight="1">
      <c r="A5" s="21">
        <v>2</v>
      </c>
      <c r="B5" s="138" t="s">
        <v>102</v>
      </c>
      <c r="C5" s="21" t="s">
        <v>104</v>
      </c>
      <c r="D5" s="21">
        <v>1</v>
      </c>
      <c r="E5" s="21">
        <v>3</v>
      </c>
      <c r="F5" s="23"/>
      <c r="G5" s="23">
        <f>F5*E5</f>
        <v>0</v>
      </c>
      <c r="H5" s="23">
        <f>F5*0.08</f>
        <v>0</v>
      </c>
      <c r="I5" s="23">
        <f>H5+F5</f>
        <v>0</v>
      </c>
      <c r="J5" s="23">
        <f>I5*E5</f>
        <v>0</v>
      </c>
      <c r="K5" s="41"/>
      <c r="L5" s="35"/>
    </row>
    <row r="6" spans="1:12" ht="12.75">
      <c r="A6" s="266" t="s">
        <v>56</v>
      </c>
      <c r="B6" s="266"/>
      <c r="C6" s="266"/>
      <c r="D6" s="266"/>
      <c r="E6" s="266"/>
      <c r="F6" s="266"/>
      <c r="G6" s="32">
        <f>SUM(G4:G5)</f>
        <v>0</v>
      </c>
      <c r="H6" s="32"/>
      <c r="I6" s="32"/>
      <c r="J6" s="53">
        <f>SUM(J4:J5)</f>
        <v>0</v>
      </c>
      <c r="K6" s="41"/>
      <c r="L6" s="35"/>
    </row>
    <row r="7" spans="1:12" ht="12.75">
      <c r="A7" s="7"/>
      <c r="B7" s="35"/>
      <c r="C7" s="7"/>
      <c r="D7" s="35"/>
      <c r="E7" s="35"/>
      <c r="F7" s="10"/>
      <c r="G7" s="10"/>
      <c r="H7" s="10"/>
      <c r="I7" s="10"/>
      <c r="J7" s="10"/>
      <c r="K7" s="35"/>
      <c r="L7" s="35"/>
    </row>
    <row r="8" spans="1:12" ht="12.75">
      <c r="A8" s="7"/>
      <c r="B8" s="35"/>
      <c r="C8" s="7"/>
      <c r="D8" s="35"/>
      <c r="E8" s="35"/>
      <c r="F8" s="10"/>
      <c r="G8" s="10"/>
      <c r="H8" s="10"/>
      <c r="I8" s="10"/>
      <c r="J8" s="10"/>
      <c r="K8" s="35"/>
      <c r="L8" s="35"/>
    </row>
    <row r="9" spans="1:12" ht="12.75">
      <c r="A9" s="7"/>
      <c r="B9" s="35"/>
      <c r="C9" s="7"/>
      <c r="D9" s="35"/>
      <c r="E9" s="35"/>
      <c r="F9" s="10"/>
      <c r="G9" s="10"/>
      <c r="H9" s="10"/>
      <c r="I9" s="10"/>
      <c r="J9" s="10"/>
      <c r="K9" s="35"/>
      <c r="L9" s="35"/>
    </row>
    <row r="10" spans="1:12" ht="12.75" customHeight="1">
      <c r="A10" s="7"/>
      <c r="B10" s="8"/>
      <c r="C10" s="267"/>
      <c r="D10" s="267"/>
      <c r="E10" s="267"/>
      <c r="F10" s="10"/>
      <c r="G10" s="214" t="s">
        <v>527</v>
      </c>
      <c r="H10" s="10"/>
      <c r="I10" s="10"/>
      <c r="J10" s="10"/>
      <c r="K10" s="35"/>
      <c r="L10" s="35"/>
    </row>
    <row r="11" spans="1:12" ht="12.75">
      <c r="A11" s="7"/>
      <c r="B11" s="8"/>
      <c r="C11" s="9"/>
      <c r="D11" s="7"/>
      <c r="E11" s="35"/>
      <c r="F11" s="10"/>
      <c r="G11" s="10"/>
      <c r="H11" s="10"/>
      <c r="I11" s="10"/>
      <c r="J11" s="10"/>
      <c r="K11" s="35"/>
      <c r="L11" s="35"/>
    </row>
    <row r="12" spans="1:12" ht="12.75">
      <c r="A12" s="7"/>
      <c r="B12" s="35"/>
      <c r="C12" s="7"/>
      <c r="D12" s="35"/>
      <c r="E12" s="35"/>
      <c r="F12" s="10"/>
      <c r="G12" s="10"/>
      <c r="H12" s="277"/>
      <c r="I12" s="277"/>
      <c r="J12" s="277"/>
      <c r="K12" s="35"/>
      <c r="L12" s="35"/>
    </row>
    <row r="13" spans="1:12" ht="12.75">
      <c r="A13" s="7"/>
      <c r="B13" s="35"/>
      <c r="C13" s="7"/>
      <c r="D13" s="35"/>
      <c r="E13" s="35"/>
      <c r="F13" s="10"/>
      <c r="G13" s="10"/>
      <c r="H13" s="277"/>
      <c r="I13" s="277"/>
      <c r="J13" s="277"/>
      <c r="K13" s="35"/>
      <c r="L13" s="35"/>
    </row>
    <row r="14" spans="1:12" ht="12.75">
      <c r="A14" s="7"/>
      <c r="B14" s="35"/>
      <c r="C14" s="7"/>
      <c r="D14" s="35"/>
      <c r="E14" s="35"/>
      <c r="F14" s="10"/>
      <c r="G14" s="10"/>
      <c r="H14" s="10"/>
      <c r="I14" s="10"/>
      <c r="J14" s="10"/>
      <c r="K14" s="35"/>
      <c r="L14" s="35"/>
    </row>
    <row r="15" spans="1:12" ht="12.75">
      <c r="A15" s="7"/>
      <c r="B15" s="35"/>
      <c r="C15" s="7"/>
      <c r="D15" s="35"/>
      <c r="E15" s="35"/>
      <c r="F15" s="10"/>
      <c r="G15" s="10"/>
      <c r="H15" s="10"/>
      <c r="I15" s="10"/>
      <c r="J15" s="10"/>
      <c r="K15" s="35"/>
      <c r="L15" s="35"/>
    </row>
    <row r="16" spans="1:12" ht="12.75">
      <c r="A16" s="7"/>
      <c r="B16" s="35"/>
      <c r="C16" s="7"/>
      <c r="D16" s="35"/>
      <c r="E16" s="35"/>
      <c r="F16" s="10"/>
      <c r="G16" s="10"/>
      <c r="H16" s="10"/>
      <c r="I16" s="10"/>
      <c r="J16" s="10"/>
      <c r="K16" s="35"/>
      <c r="L16" s="35"/>
    </row>
    <row r="17" spans="1:12" ht="12.75">
      <c r="A17" s="7"/>
      <c r="B17" s="35"/>
      <c r="C17" s="7"/>
      <c r="D17" s="35"/>
      <c r="E17" s="35"/>
      <c r="F17" s="10"/>
      <c r="G17" s="10"/>
      <c r="H17" s="10"/>
      <c r="I17" s="10"/>
      <c r="J17" s="10"/>
      <c r="K17" s="35"/>
      <c r="L17" s="35"/>
    </row>
  </sheetData>
  <sheetProtection selectLockedCells="1" selectUnlockedCells="1"/>
  <mergeCells count="7">
    <mergeCell ref="H12:J12"/>
    <mergeCell ref="H13:J13"/>
    <mergeCell ref="J1:K1"/>
    <mergeCell ref="A2:B2"/>
    <mergeCell ref="D2:F2"/>
    <mergeCell ref="A6:F6"/>
    <mergeCell ref="C10:E10"/>
  </mergeCells>
  <printOptions/>
  <pageMargins left="0.7874015748031497" right="0.7874015748031497" top="1.062992125984252" bottom="1.062992125984252" header="0.5118110236220472" footer="0.5118110236220472"/>
  <pageSetup fitToHeight="0" fitToWidth="1" horizontalDpi="300" verticalDpi="300" orientation="landscape" paperSize="9" scale="92" r:id="rId1"/>
  <headerFooter alignWithMargins="0">
    <oddHeader>&amp;LMCM/WSM/ZP8/2023</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B37" sqref="B37"/>
    </sheetView>
  </sheetViews>
  <sheetFormatPr defaultColWidth="11.57421875" defaultRowHeight="12.75"/>
  <cols>
    <col min="1" max="1" width="4.7109375" style="1" customWidth="1"/>
    <col min="2" max="2" width="32.7109375" style="2" customWidth="1"/>
    <col min="3" max="3" width="10.7109375" style="3" customWidth="1"/>
    <col min="4" max="4" width="11.8515625" style="1" customWidth="1"/>
    <col min="5" max="5" width="10.421875" style="0" customWidth="1"/>
    <col min="6" max="6" width="14.421875" style="5" customWidth="1"/>
    <col min="7" max="7" width="11.57421875" style="5" customWidth="1"/>
    <col min="8" max="8" width="12.7109375" style="5" customWidth="1"/>
    <col min="9" max="9" width="14.57421875" style="5" customWidth="1"/>
    <col min="10" max="10" width="16.57421875" style="5" customWidth="1"/>
    <col min="11" max="11" width="13.7109375" style="6" customWidth="1"/>
  </cols>
  <sheetData>
    <row r="1" spans="1:12" ht="13.5">
      <c r="A1" s="7"/>
      <c r="B1" s="8"/>
      <c r="C1" s="9"/>
      <c r="D1" s="269" t="s">
        <v>520</v>
      </c>
      <c r="E1" s="269"/>
      <c r="F1" s="269"/>
      <c r="G1" s="10"/>
      <c r="H1" s="10"/>
      <c r="I1" s="10"/>
      <c r="J1" s="270" t="s">
        <v>352</v>
      </c>
      <c r="K1" s="270"/>
      <c r="L1" s="35"/>
    </row>
    <row r="2" spans="1:12" ht="12.75">
      <c r="A2" s="271"/>
      <c r="B2" s="271"/>
      <c r="C2" s="9"/>
      <c r="D2" s="272" t="s">
        <v>101</v>
      </c>
      <c r="E2" s="272"/>
      <c r="F2" s="272"/>
      <c r="G2" s="10"/>
      <c r="H2" s="10"/>
      <c r="I2" s="10"/>
      <c r="J2" s="10"/>
      <c r="K2" s="11"/>
      <c r="L2" s="35"/>
    </row>
    <row r="3" spans="1:12" ht="39">
      <c r="A3" s="12" t="s">
        <v>2</v>
      </c>
      <c r="B3" s="15" t="s">
        <v>3</v>
      </c>
      <c r="C3" s="14" t="s">
        <v>4</v>
      </c>
      <c r="D3" s="15" t="s">
        <v>5</v>
      </c>
      <c r="E3" s="15" t="s">
        <v>6</v>
      </c>
      <c r="F3" s="17" t="s">
        <v>96</v>
      </c>
      <c r="G3" s="17" t="s">
        <v>8</v>
      </c>
      <c r="H3" s="17" t="s">
        <v>9</v>
      </c>
      <c r="I3" s="17" t="s">
        <v>92</v>
      </c>
      <c r="J3" s="17" t="s">
        <v>11</v>
      </c>
      <c r="K3" s="15" t="s">
        <v>12</v>
      </c>
      <c r="L3" s="35"/>
    </row>
    <row r="4" spans="1:12" ht="41.25">
      <c r="A4" s="18" t="s">
        <v>13</v>
      </c>
      <c r="B4" s="138" t="s">
        <v>109</v>
      </c>
      <c r="C4" s="70" t="s">
        <v>110</v>
      </c>
      <c r="D4" s="21">
        <v>20</v>
      </c>
      <c r="E4" s="21">
        <v>10</v>
      </c>
      <c r="F4" s="23"/>
      <c r="G4" s="23">
        <f aca="true" t="shared" si="0" ref="G4:G37">F4*E4</f>
        <v>0</v>
      </c>
      <c r="H4" s="23">
        <f aca="true" t="shared" si="1" ref="H4:H34">F4*0.08</f>
        <v>0</v>
      </c>
      <c r="I4" s="23">
        <f aca="true" t="shared" si="2" ref="I4:I37">H4+F4</f>
        <v>0</v>
      </c>
      <c r="J4" s="23">
        <f aca="true" t="shared" si="3" ref="J4:J37">I4*E4</f>
        <v>0</v>
      </c>
      <c r="K4" s="24"/>
      <c r="L4" s="35"/>
    </row>
    <row r="5" spans="1:12" s="25" customFormat="1" ht="41.25">
      <c r="A5" s="18" t="s">
        <v>16</v>
      </c>
      <c r="B5" s="138" t="s">
        <v>109</v>
      </c>
      <c r="C5" s="70" t="s">
        <v>111</v>
      </c>
      <c r="D5" s="21">
        <v>20</v>
      </c>
      <c r="E5" s="21">
        <v>10</v>
      </c>
      <c r="F5" s="23"/>
      <c r="G5" s="23">
        <f t="shared" si="0"/>
        <v>0</v>
      </c>
      <c r="H5" s="23">
        <f t="shared" si="1"/>
        <v>0</v>
      </c>
      <c r="I5" s="23">
        <f t="shared" si="2"/>
        <v>0</v>
      </c>
      <c r="J5" s="23">
        <f t="shared" si="3"/>
        <v>0</v>
      </c>
      <c r="K5" s="24"/>
      <c r="L5" s="35"/>
    </row>
    <row r="6" spans="1:12" s="25" customFormat="1" ht="41.25">
      <c r="A6" s="18" t="s">
        <v>18</v>
      </c>
      <c r="B6" s="138" t="s">
        <v>109</v>
      </c>
      <c r="C6" s="20" t="s">
        <v>112</v>
      </c>
      <c r="D6" s="26">
        <v>20</v>
      </c>
      <c r="E6" s="26">
        <v>10</v>
      </c>
      <c r="F6" s="71"/>
      <c r="G6" s="23">
        <f t="shared" si="0"/>
        <v>0</v>
      </c>
      <c r="H6" s="23">
        <f t="shared" si="1"/>
        <v>0</v>
      </c>
      <c r="I6" s="23">
        <f t="shared" si="2"/>
        <v>0</v>
      </c>
      <c r="J6" s="23">
        <f t="shared" si="3"/>
        <v>0</v>
      </c>
      <c r="K6" s="24"/>
      <c r="L6" s="35"/>
    </row>
    <row r="7" spans="1:12" ht="41.25">
      <c r="A7" s="18" t="s">
        <v>20</v>
      </c>
      <c r="B7" s="138" t="s">
        <v>109</v>
      </c>
      <c r="C7" s="28" t="s">
        <v>113</v>
      </c>
      <c r="D7" s="21">
        <v>20</v>
      </c>
      <c r="E7" s="21">
        <v>10</v>
      </c>
      <c r="F7" s="23"/>
      <c r="G7" s="23">
        <f t="shared" si="0"/>
        <v>0</v>
      </c>
      <c r="H7" s="23">
        <f t="shared" si="1"/>
        <v>0</v>
      </c>
      <c r="I7" s="23">
        <f t="shared" si="2"/>
        <v>0</v>
      </c>
      <c r="J7" s="23">
        <f t="shared" si="3"/>
        <v>0</v>
      </c>
      <c r="K7" s="24"/>
      <c r="L7" s="35"/>
    </row>
    <row r="8" spans="1:12" ht="41.25">
      <c r="A8" s="18" t="s">
        <v>23</v>
      </c>
      <c r="B8" s="138" t="s">
        <v>109</v>
      </c>
      <c r="C8" s="28" t="s">
        <v>114</v>
      </c>
      <c r="D8" s="21">
        <v>20</v>
      </c>
      <c r="E8" s="21">
        <v>10</v>
      </c>
      <c r="F8" s="23"/>
      <c r="G8" s="23">
        <f t="shared" si="0"/>
        <v>0</v>
      </c>
      <c r="H8" s="23">
        <f t="shared" si="1"/>
        <v>0</v>
      </c>
      <c r="I8" s="23">
        <f t="shared" si="2"/>
        <v>0</v>
      </c>
      <c r="J8" s="23">
        <f t="shared" si="3"/>
        <v>0</v>
      </c>
      <c r="K8" s="24"/>
      <c r="L8" s="35"/>
    </row>
    <row r="9" spans="1:13" ht="71.25">
      <c r="A9" s="18" t="s">
        <v>25</v>
      </c>
      <c r="B9" s="139" t="s">
        <v>115</v>
      </c>
      <c r="C9" s="26" t="s">
        <v>116</v>
      </c>
      <c r="D9" s="26" t="s">
        <v>117</v>
      </c>
      <c r="E9" s="26">
        <v>48</v>
      </c>
      <c r="F9" s="40"/>
      <c r="G9" s="23">
        <f t="shared" si="0"/>
        <v>0</v>
      </c>
      <c r="H9" s="23">
        <f t="shared" si="1"/>
        <v>0</v>
      </c>
      <c r="I9" s="23">
        <f t="shared" si="2"/>
        <v>0</v>
      </c>
      <c r="J9" s="23">
        <f t="shared" si="3"/>
        <v>0</v>
      </c>
      <c r="K9" s="60"/>
      <c r="L9" s="35"/>
      <c r="M9" s="35"/>
    </row>
    <row r="10" spans="1:13" ht="40.5">
      <c r="A10" s="18" t="s">
        <v>27</v>
      </c>
      <c r="B10" s="140" t="s">
        <v>118</v>
      </c>
      <c r="C10" s="28" t="s">
        <v>55</v>
      </c>
      <c r="D10" s="26" t="s">
        <v>119</v>
      </c>
      <c r="E10" s="26">
        <v>20</v>
      </c>
      <c r="F10" s="40"/>
      <c r="G10" s="23">
        <f t="shared" si="0"/>
        <v>0</v>
      </c>
      <c r="H10" s="23">
        <f t="shared" si="1"/>
        <v>0</v>
      </c>
      <c r="I10" s="23">
        <f t="shared" si="2"/>
        <v>0</v>
      </c>
      <c r="J10" s="23">
        <f t="shared" si="3"/>
        <v>0</v>
      </c>
      <c r="K10" s="60"/>
      <c r="L10" s="35"/>
      <c r="M10" s="35"/>
    </row>
    <row r="11" spans="1:13" ht="40.5">
      <c r="A11" s="18" t="s">
        <v>30</v>
      </c>
      <c r="B11" s="140" t="s">
        <v>118</v>
      </c>
      <c r="C11" s="26" t="s">
        <v>105</v>
      </c>
      <c r="D11" s="26" t="s">
        <v>120</v>
      </c>
      <c r="E11" s="26">
        <v>20</v>
      </c>
      <c r="F11" s="40"/>
      <c r="G11" s="23">
        <f t="shared" si="0"/>
        <v>0</v>
      </c>
      <c r="H11" s="23">
        <f t="shared" si="1"/>
        <v>0</v>
      </c>
      <c r="I11" s="23">
        <f t="shared" si="2"/>
        <v>0</v>
      </c>
      <c r="J11" s="23">
        <f t="shared" si="3"/>
        <v>0</v>
      </c>
      <c r="K11" s="60"/>
      <c r="L11" s="35"/>
      <c r="M11" s="35"/>
    </row>
    <row r="12" spans="1:13" ht="40.5">
      <c r="A12" s="18" t="s">
        <v>32</v>
      </c>
      <c r="B12" s="140" t="s">
        <v>118</v>
      </c>
      <c r="C12" s="26" t="s">
        <v>121</v>
      </c>
      <c r="D12" s="26" t="s">
        <v>122</v>
      </c>
      <c r="E12" s="26">
        <v>20</v>
      </c>
      <c r="F12" s="40"/>
      <c r="G12" s="23">
        <f t="shared" si="0"/>
        <v>0</v>
      </c>
      <c r="H12" s="23">
        <f t="shared" si="1"/>
        <v>0</v>
      </c>
      <c r="I12" s="23">
        <f t="shared" si="2"/>
        <v>0</v>
      </c>
      <c r="J12" s="23">
        <f t="shared" si="3"/>
        <v>0</v>
      </c>
      <c r="K12" s="60"/>
      <c r="L12" s="35"/>
      <c r="M12" s="35"/>
    </row>
    <row r="13" spans="1:13" ht="40.5">
      <c r="A13" s="18" t="s">
        <v>35</v>
      </c>
      <c r="B13" s="140" t="s">
        <v>123</v>
      </c>
      <c r="C13" s="26" t="s">
        <v>124</v>
      </c>
      <c r="D13" s="26" t="s">
        <v>117</v>
      </c>
      <c r="E13" s="26">
        <v>20</v>
      </c>
      <c r="F13" s="40"/>
      <c r="G13" s="23">
        <f t="shared" si="0"/>
        <v>0</v>
      </c>
      <c r="H13" s="23">
        <f t="shared" si="1"/>
        <v>0</v>
      </c>
      <c r="I13" s="23">
        <f t="shared" si="2"/>
        <v>0</v>
      </c>
      <c r="J13" s="23">
        <f t="shared" si="3"/>
        <v>0</v>
      </c>
      <c r="K13" s="60"/>
      <c r="L13" s="35"/>
      <c r="M13" s="35"/>
    </row>
    <row r="14" spans="1:13" ht="40.5">
      <c r="A14" s="18" t="s">
        <v>37</v>
      </c>
      <c r="B14" s="140" t="s">
        <v>123</v>
      </c>
      <c r="C14" s="26" t="s">
        <v>125</v>
      </c>
      <c r="D14" s="26" t="s">
        <v>117</v>
      </c>
      <c r="E14" s="26">
        <v>20</v>
      </c>
      <c r="F14" s="40"/>
      <c r="G14" s="23">
        <f t="shared" si="0"/>
        <v>0</v>
      </c>
      <c r="H14" s="23">
        <f t="shared" si="1"/>
        <v>0</v>
      </c>
      <c r="I14" s="23">
        <f t="shared" si="2"/>
        <v>0</v>
      </c>
      <c r="J14" s="23">
        <f t="shared" si="3"/>
        <v>0</v>
      </c>
      <c r="K14" s="60"/>
      <c r="L14" s="35"/>
      <c r="M14" s="35"/>
    </row>
    <row r="15" spans="1:13" ht="40.5">
      <c r="A15" s="18" t="s">
        <v>39</v>
      </c>
      <c r="B15" s="140" t="s">
        <v>123</v>
      </c>
      <c r="C15" s="26" t="s">
        <v>126</v>
      </c>
      <c r="D15" s="26" t="s">
        <v>117</v>
      </c>
      <c r="E15" s="26">
        <v>20</v>
      </c>
      <c r="F15" s="40"/>
      <c r="G15" s="23">
        <f t="shared" si="0"/>
        <v>0</v>
      </c>
      <c r="H15" s="23">
        <f t="shared" si="1"/>
        <v>0</v>
      </c>
      <c r="I15" s="23">
        <f t="shared" si="2"/>
        <v>0</v>
      </c>
      <c r="J15" s="23">
        <f t="shared" si="3"/>
        <v>0</v>
      </c>
      <c r="K15" s="60"/>
      <c r="L15" s="35"/>
      <c r="M15" s="35"/>
    </row>
    <row r="16" spans="1:13" ht="51">
      <c r="A16" s="18" t="s">
        <v>42</v>
      </c>
      <c r="B16" s="140" t="s">
        <v>127</v>
      </c>
      <c r="C16" s="26" t="s">
        <v>128</v>
      </c>
      <c r="D16" s="26" t="s">
        <v>117</v>
      </c>
      <c r="E16" s="26">
        <v>20</v>
      </c>
      <c r="F16" s="40"/>
      <c r="G16" s="23">
        <f t="shared" si="0"/>
        <v>0</v>
      </c>
      <c r="H16" s="23">
        <f t="shared" si="1"/>
        <v>0</v>
      </c>
      <c r="I16" s="23">
        <f t="shared" si="2"/>
        <v>0</v>
      </c>
      <c r="J16" s="23">
        <f t="shared" si="3"/>
        <v>0</v>
      </c>
      <c r="K16" s="60"/>
      <c r="L16" s="35"/>
      <c r="M16" s="35"/>
    </row>
    <row r="17" spans="1:13" ht="51">
      <c r="A17" s="18" t="s">
        <v>45</v>
      </c>
      <c r="B17" s="140" t="s">
        <v>127</v>
      </c>
      <c r="C17" s="26" t="s">
        <v>129</v>
      </c>
      <c r="D17" s="26" t="s">
        <v>117</v>
      </c>
      <c r="E17" s="26">
        <v>20</v>
      </c>
      <c r="F17" s="40"/>
      <c r="G17" s="23">
        <f t="shared" si="0"/>
        <v>0</v>
      </c>
      <c r="H17" s="23">
        <f t="shared" si="1"/>
        <v>0</v>
      </c>
      <c r="I17" s="23">
        <f t="shared" si="2"/>
        <v>0</v>
      </c>
      <c r="J17" s="23">
        <f t="shared" si="3"/>
        <v>0</v>
      </c>
      <c r="K17" s="60"/>
      <c r="L17" s="35"/>
      <c r="M17" s="35"/>
    </row>
    <row r="18" spans="1:13" ht="51">
      <c r="A18" s="18" t="s">
        <v>48</v>
      </c>
      <c r="B18" s="140" t="s">
        <v>127</v>
      </c>
      <c r="C18" s="26" t="s">
        <v>130</v>
      </c>
      <c r="D18" s="26" t="s">
        <v>117</v>
      </c>
      <c r="E18" s="26">
        <v>20</v>
      </c>
      <c r="F18" s="40"/>
      <c r="G18" s="23">
        <f t="shared" si="0"/>
        <v>0</v>
      </c>
      <c r="H18" s="23">
        <f t="shared" si="1"/>
        <v>0</v>
      </c>
      <c r="I18" s="23">
        <f t="shared" si="2"/>
        <v>0</v>
      </c>
      <c r="J18" s="23">
        <f t="shared" si="3"/>
        <v>0</v>
      </c>
      <c r="K18" s="60"/>
      <c r="L18" s="35"/>
      <c r="M18" s="35"/>
    </row>
    <row r="19" spans="1:13" ht="51">
      <c r="A19" s="18" t="s">
        <v>50</v>
      </c>
      <c r="B19" s="140" t="s">
        <v>131</v>
      </c>
      <c r="C19" s="26" t="s">
        <v>41</v>
      </c>
      <c r="D19" s="26" t="s">
        <v>117</v>
      </c>
      <c r="E19" s="26">
        <v>20</v>
      </c>
      <c r="F19" s="40"/>
      <c r="G19" s="23">
        <f t="shared" si="0"/>
        <v>0</v>
      </c>
      <c r="H19" s="23">
        <f t="shared" si="1"/>
        <v>0</v>
      </c>
      <c r="I19" s="23">
        <f t="shared" si="2"/>
        <v>0</v>
      </c>
      <c r="J19" s="23">
        <f t="shared" si="3"/>
        <v>0</v>
      </c>
      <c r="K19" s="60"/>
      <c r="L19" s="35"/>
      <c r="M19" s="35"/>
    </row>
    <row r="20" spans="1:13" ht="51">
      <c r="A20" s="18" t="s">
        <v>53</v>
      </c>
      <c r="B20" s="140" t="s">
        <v>131</v>
      </c>
      <c r="C20" s="28" t="s">
        <v>55</v>
      </c>
      <c r="D20" s="26" t="s">
        <v>117</v>
      </c>
      <c r="E20" s="26">
        <v>20</v>
      </c>
      <c r="F20" s="40"/>
      <c r="G20" s="23">
        <f t="shared" si="0"/>
        <v>0</v>
      </c>
      <c r="H20" s="23">
        <f t="shared" si="1"/>
        <v>0</v>
      </c>
      <c r="I20" s="23">
        <f t="shared" si="2"/>
        <v>0</v>
      </c>
      <c r="J20" s="23">
        <f t="shared" si="3"/>
        <v>0</v>
      </c>
      <c r="K20" s="60"/>
      <c r="L20" s="35"/>
      <c r="M20" s="35"/>
    </row>
    <row r="21" spans="1:13" ht="51">
      <c r="A21" s="18" t="s">
        <v>132</v>
      </c>
      <c r="B21" s="140" t="s">
        <v>131</v>
      </c>
      <c r="C21" s="26" t="s">
        <v>105</v>
      </c>
      <c r="D21" s="26" t="s">
        <v>117</v>
      </c>
      <c r="E21" s="26">
        <v>20</v>
      </c>
      <c r="F21" s="40"/>
      <c r="G21" s="23">
        <f t="shared" si="0"/>
        <v>0</v>
      </c>
      <c r="H21" s="23">
        <f t="shared" si="1"/>
        <v>0</v>
      </c>
      <c r="I21" s="23">
        <f t="shared" si="2"/>
        <v>0</v>
      </c>
      <c r="J21" s="23">
        <f t="shared" si="3"/>
        <v>0</v>
      </c>
      <c r="K21" s="60"/>
      <c r="L21" s="35"/>
      <c r="M21" s="35"/>
    </row>
    <row r="22" spans="1:13" ht="51">
      <c r="A22" s="18" t="s">
        <v>133</v>
      </c>
      <c r="B22" s="140" t="s">
        <v>131</v>
      </c>
      <c r="C22" s="26" t="s">
        <v>134</v>
      </c>
      <c r="D22" s="26" t="s">
        <v>117</v>
      </c>
      <c r="E22" s="26">
        <v>20</v>
      </c>
      <c r="F22" s="40"/>
      <c r="G22" s="23">
        <f t="shared" si="0"/>
        <v>0</v>
      </c>
      <c r="H22" s="23">
        <f t="shared" si="1"/>
        <v>0</v>
      </c>
      <c r="I22" s="23">
        <f t="shared" si="2"/>
        <v>0</v>
      </c>
      <c r="J22" s="23">
        <f t="shared" si="3"/>
        <v>0</v>
      </c>
      <c r="K22" s="60"/>
      <c r="L22" s="35"/>
      <c r="M22" s="35"/>
    </row>
    <row r="23" spans="1:13" ht="40.5">
      <c r="A23" s="18" t="s">
        <v>135</v>
      </c>
      <c r="B23" s="140" t="s">
        <v>136</v>
      </c>
      <c r="C23" s="26" t="s">
        <v>137</v>
      </c>
      <c r="D23" s="26" t="s">
        <v>119</v>
      </c>
      <c r="E23" s="26">
        <v>20</v>
      </c>
      <c r="F23" s="40"/>
      <c r="G23" s="23">
        <f t="shared" si="0"/>
        <v>0</v>
      </c>
      <c r="H23" s="23">
        <f t="shared" si="1"/>
        <v>0</v>
      </c>
      <c r="I23" s="23">
        <f t="shared" si="2"/>
        <v>0</v>
      </c>
      <c r="J23" s="23">
        <f t="shared" si="3"/>
        <v>0</v>
      </c>
      <c r="K23" s="60"/>
      <c r="L23" s="35"/>
      <c r="M23" s="35"/>
    </row>
    <row r="24" spans="1:13" ht="40.5">
      <c r="A24" s="18" t="s">
        <v>138</v>
      </c>
      <c r="B24" s="140" t="s">
        <v>139</v>
      </c>
      <c r="C24" s="26" t="s">
        <v>106</v>
      </c>
      <c r="D24" s="26" t="s">
        <v>117</v>
      </c>
      <c r="E24" s="26">
        <v>20</v>
      </c>
      <c r="F24" s="40"/>
      <c r="G24" s="23">
        <f t="shared" si="0"/>
        <v>0</v>
      </c>
      <c r="H24" s="23">
        <f t="shared" si="1"/>
        <v>0</v>
      </c>
      <c r="I24" s="23">
        <f t="shared" si="2"/>
        <v>0</v>
      </c>
      <c r="J24" s="23">
        <f t="shared" si="3"/>
        <v>0</v>
      </c>
      <c r="K24" s="60"/>
      <c r="L24" s="35"/>
      <c r="M24" s="35"/>
    </row>
    <row r="25" spans="1:13" ht="40.5">
      <c r="A25" s="18" t="s">
        <v>140</v>
      </c>
      <c r="B25" s="140" t="s">
        <v>139</v>
      </c>
      <c r="C25" s="26" t="s">
        <v>55</v>
      </c>
      <c r="D25" s="26" t="s">
        <v>117</v>
      </c>
      <c r="E25" s="26">
        <v>20</v>
      </c>
      <c r="F25" s="40"/>
      <c r="G25" s="23">
        <f t="shared" si="0"/>
        <v>0</v>
      </c>
      <c r="H25" s="23">
        <f t="shared" si="1"/>
        <v>0</v>
      </c>
      <c r="I25" s="23">
        <f t="shared" si="2"/>
        <v>0</v>
      </c>
      <c r="J25" s="23">
        <f t="shared" si="3"/>
        <v>0</v>
      </c>
      <c r="K25" s="60"/>
      <c r="L25" s="35"/>
      <c r="M25" s="35"/>
    </row>
    <row r="26" spans="1:13" ht="40.5">
      <c r="A26" s="18" t="s">
        <v>141</v>
      </c>
      <c r="B26" s="140" t="s">
        <v>139</v>
      </c>
      <c r="C26" s="26" t="s">
        <v>128</v>
      </c>
      <c r="D26" s="26" t="s">
        <v>117</v>
      </c>
      <c r="E26" s="26">
        <v>20</v>
      </c>
      <c r="F26" s="40"/>
      <c r="G26" s="23">
        <f t="shared" si="0"/>
        <v>0</v>
      </c>
      <c r="H26" s="23">
        <f t="shared" si="1"/>
        <v>0</v>
      </c>
      <c r="I26" s="23">
        <f t="shared" si="2"/>
        <v>0</v>
      </c>
      <c r="J26" s="23">
        <f t="shared" si="3"/>
        <v>0</v>
      </c>
      <c r="K26" s="60"/>
      <c r="L26" s="35"/>
      <c r="M26" s="35"/>
    </row>
    <row r="27" spans="1:13" ht="51">
      <c r="A27" s="18" t="s">
        <v>142</v>
      </c>
      <c r="B27" s="140" t="s">
        <v>143</v>
      </c>
      <c r="C27" s="26" t="s">
        <v>55</v>
      </c>
      <c r="D27" s="26" t="s">
        <v>117</v>
      </c>
      <c r="E27" s="26">
        <v>10</v>
      </c>
      <c r="F27" s="40"/>
      <c r="G27" s="23">
        <f t="shared" si="0"/>
        <v>0</v>
      </c>
      <c r="H27" s="23">
        <f t="shared" si="1"/>
        <v>0</v>
      </c>
      <c r="I27" s="23">
        <f t="shared" si="2"/>
        <v>0</v>
      </c>
      <c r="J27" s="23">
        <f t="shared" si="3"/>
        <v>0</v>
      </c>
      <c r="K27" s="60"/>
      <c r="L27" s="35"/>
      <c r="M27" s="35"/>
    </row>
    <row r="28" spans="1:13" ht="51">
      <c r="A28" s="18" t="s">
        <v>144</v>
      </c>
      <c r="B28" s="140" t="s">
        <v>143</v>
      </c>
      <c r="C28" s="26" t="s">
        <v>145</v>
      </c>
      <c r="D28" s="26" t="s">
        <v>117</v>
      </c>
      <c r="E28" s="26">
        <v>10</v>
      </c>
      <c r="F28" s="40"/>
      <c r="G28" s="23">
        <f t="shared" si="0"/>
        <v>0</v>
      </c>
      <c r="H28" s="23">
        <f t="shared" si="1"/>
        <v>0</v>
      </c>
      <c r="I28" s="23">
        <f t="shared" si="2"/>
        <v>0</v>
      </c>
      <c r="J28" s="23">
        <f t="shared" si="3"/>
        <v>0</v>
      </c>
      <c r="K28" s="60"/>
      <c r="L28" s="35"/>
      <c r="M28" s="35"/>
    </row>
    <row r="29" spans="1:13" ht="51">
      <c r="A29" s="18" t="s">
        <v>146</v>
      </c>
      <c r="B29" s="140" t="s">
        <v>143</v>
      </c>
      <c r="C29" s="26" t="s">
        <v>134</v>
      </c>
      <c r="D29" s="26" t="s">
        <v>117</v>
      </c>
      <c r="E29" s="26">
        <v>10</v>
      </c>
      <c r="F29" s="40"/>
      <c r="G29" s="23">
        <f t="shared" si="0"/>
        <v>0</v>
      </c>
      <c r="H29" s="23">
        <f t="shared" si="1"/>
        <v>0</v>
      </c>
      <c r="I29" s="23">
        <f t="shared" si="2"/>
        <v>0</v>
      </c>
      <c r="J29" s="23">
        <f t="shared" si="3"/>
        <v>0</v>
      </c>
      <c r="K29" s="60"/>
      <c r="L29" s="35"/>
      <c r="M29" s="35"/>
    </row>
    <row r="30" spans="1:13" ht="92.25" customHeight="1">
      <c r="A30" s="18" t="s">
        <v>147</v>
      </c>
      <c r="B30" s="140" t="s">
        <v>148</v>
      </c>
      <c r="C30" s="26" t="s">
        <v>149</v>
      </c>
      <c r="D30" s="26" t="s">
        <v>117</v>
      </c>
      <c r="E30" s="26">
        <v>20</v>
      </c>
      <c r="F30" s="40"/>
      <c r="G30" s="23">
        <f t="shared" si="0"/>
        <v>0</v>
      </c>
      <c r="H30" s="23">
        <f t="shared" si="1"/>
        <v>0</v>
      </c>
      <c r="I30" s="23">
        <f t="shared" si="2"/>
        <v>0</v>
      </c>
      <c r="J30" s="23">
        <f t="shared" si="3"/>
        <v>0</v>
      </c>
      <c r="K30" s="60"/>
      <c r="L30" s="35"/>
      <c r="M30" s="35"/>
    </row>
    <row r="31" spans="1:13" ht="51">
      <c r="A31" s="18" t="s">
        <v>150</v>
      </c>
      <c r="B31" s="140" t="s">
        <v>148</v>
      </c>
      <c r="C31" s="26" t="s">
        <v>151</v>
      </c>
      <c r="D31" s="26" t="s">
        <v>117</v>
      </c>
      <c r="E31" s="26">
        <v>20</v>
      </c>
      <c r="F31" s="40"/>
      <c r="G31" s="23">
        <f t="shared" si="0"/>
        <v>0</v>
      </c>
      <c r="H31" s="23">
        <f t="shared" si="1"/>
        <v>0</v>
      </c>
      <c r="I31" s="23">
        <f t="shared" si="2"/>
        <v>0</v>
      </c>
      <c r="J31" s="23">
        <f t="shared" si="3"/>
        <v>0</v>
      </c>
      <c r="K31" s="60"/>
      <c r="L31" s="35"/>
      <c r="M31" s="35"/>
    </row>
    <row r="32" spans="1:13" ht="40.5">
      <c r="A32" s="18" t="s">
        <v>152</v>
      </c>
      <c r="B32" s="140" t="s">
        <v>153</v>
      </c>
      <c r="C32" s="26" t="s">
        <v>41</v>
      </c>
      <c r="D32" s="26" t="s">
        <v>117</v>
      </c>
      <c r="E32" s="26">
        <v>30</v>
      </c>
      <c r="F32" s="40"/>
      <c r="G32" s="23">
        <f t="shared" si="0"/>
        <v>0</v>
      </c>
      <c r="H32" s="23">
        <f t="shared" si="1"/>
        <v>0</v>
      </c>
      <c r="I32" s="23">
        <f t="shared" si="2"/>
        <v>0</v>
      </c>
      <c r="J32" s="23">
        <f t="shared" si="3"/>
        <v>0</v>
      </c>
      <c r="K32" s="60"/>
      <c r="L32" s="35"/>
      <c r="M32" s="35"/>
    </row>
    <row r="33" spans="1:13" ht="40.5">
      <c r="A33" s="18" t="s">
        <v>154</v>
      </c>
      <c r="B33" s="140" t="s">
        <v>153</v>
      </c>
      <c r="C33" s="26" t="s">
        <v>55</v>
      </c>
      <c r="D33" s="26" t="s">
        <v>117</v>
      </c>
      <c r="E33" s="26">
        <v>20</v>
      </c>
      <c r="F33" s="40"/>
      <c r="G33" s="23">
        <f t="shared" si="0"/>
        <v>0</v>
      </c>
      <c r="H33" s="23">
        <f t="shared" si="1"/>
        <v>0</v>
      </c>
      <c r="I33" s="23">
        <f t="shared" si="2"/>
        <v>0</v>
      </c>
      <c r="J33" s="23">
        <f t="shared" si="3"/>
        <v>0</v>
      </c>
      <c r="K33" s="60"/>
      <c r="L33" s="35"/>
      <c r="M33" s="35"/>
    </row>
    <row r="34" spans="1:13" ht="40.5">
      <c r="A34" s="18" t="s">
        <v>155</v>
      </c>
      <c r="B34" s="140" t="s">
        <v>153</v>
      </c>
      <c r="C34" s="26" t="s">
        <v>156</v>
      </c>
      <c r="D34" s="26" t="s">
        <v>119</v>
      </c>
      <c r="E34" s="26">
        <v>10</v>
      </c>
      <c r="F34" s="40"/>
      <c r="G34" s="23">
        <f t="shared" si="0"/>
        <v>0</v>
      </c>
      <c r="H34" s="23">
        <f t="shared" si="1"/>
        <v>0</v>
      </c>
      <c r="I34" s="23">
        <f t="shared" si="2"/>
        <v>0</v>
      </c>
      <c r="J34" s="23">
        <f t="shared" si="3"/>
        <v>0</v>
      </c>
      <c r="K34" s="60"/>
      <c r="L34" s="35"/>
      <c r="M34" s="35"/>
    </row>
    <row r="35" spans="1:13" ht="60.75" customHeight="1">
      <c r="A35" s="18" t="s">
        <v>157</v>
      </c>
      <c r="B35" s="140" t="s">
        <v>158</v>
      </c>
      <c r="C35" s="26" t="s">
        <v>159</v>
      </c>
      <c r="D35" s="26">
        <v>50</v>
      </c>
      <c r="E35" s="26">
        <v>48</v>
      </c>
      <c r="F35" s="40"/>
      <c r="G35" s="23">
        <f t="shared" si="0"/>
        <v>0</v>
      </c>
      <c r="H35" s="23">
        <f>F35*0.23</f>
        <v>0</v>
      </c>
      <c r="I35" s="23">
        <f t="shared" si="2"/>
        <v>0</v>
      </c>
      <c r="J35" s="23">
        <f t="shared" si="3"/>
        <v>0</v>
      </c>
      <c r="K35" s="60"/>
      <c r="L35" s="35"/>
      <c r="M35" s="35"/>
    </row>
    <row r="36" spans="1:13" ht="75" customHeight="1">
      <c r="A36" s="18" t="s">
        <v>160</v>
      </c>
      <c r="B36" s="140" t="s">
        <v>161</v>
      </c>
      <c r="C36" s="26" t="s">
        <v>106</v>
      </c>
      <c r="D36" s="26">
        <v>50</v>
      </c>
      <c r="E36" s="26">
        <v>20</v>
      </c>
      <c r="F36" s="40"/>
      <c r="G36" s="23">
        <f t="shared" si="0"/>
        <v>0</v>
      </c>
      <c r="H36" s="23">
        <f>F36*0.08</f>
        <v>0</v>
      </c>
      <c r="I36" s="23">
        <f t="shared" si="2"/>
        <v>0</v>
      </c>
      <c r="J36" s="23">
        <f t="shared" si="3"/>
        <v>0</v>
      </c>
      <c r="K36" s="60"/>
      <c r="L36" s="35"/>
      <c r="M36" s="35"/>
    </row>
    <row r="37" spans="1:13" ht="80.25" customHeight="1">
      <c r="A37" s="18" t="s">
        <v>162</v>
      </c>
      <c r="B37" s="140" t="s">
        <v>161</v>
      </c>
      <c r="C37" s="26" t="s">
        <v>163</v>
      </c>
      <c r="D37" s="26">
        <v>50</v>
      </c>
      <c r="E37" s="26">
        <v>10</v>
      </c>
      <c r="F37" s="40"/>
      <c r="G37" s="23">
        <f t="shared" si="0"/>
        <v>0</v>
      </c>
      <c r="H37" s="23">
        <f>F37*0.08</f>
        <v>0</v>
      </c>
      <c r="I37" s="23">
        <f t="shared" si="2"/>
        <v>0</v>
      </c>
      <c r="J37" s="23">
        <f t="shared" si="3"/>
        <v>0</v>
      </c>
      <c r="K37" s="60"/>
      <c r="L37" s="35"/>
      <c r="M37" s="35"/>
    </row>
    <row r="38" spans="1:12" s="34" customFormat="1" ht="12.75">
      <c r="A38" s="266" t="s">
        <v>521</v>
      </c>
      <c r="B38" s="266"/>
      <c r="C38" s="266"/>
      <c r="D38" s="266"/>
      <c r="E38" s="266"/>
      <c r="F38" s="266"/>
      <c r="G38" s="32">
        <f>SUM(G4:G34)</f>
        <v>0</v>
      </c>
      <c r="H38" s="32" t="s">
        <v>57</v>
      </c>
      <c r="I38" s="32" t="s">
        <v>57</v>
      </c>
      <c r="J38" s="32">
        <f>SUM(J4:J34)</f>
        <v>0</v>
      </c>
      <c r="K38" s="33"/>
      <c r="L38" s="73"/>
    </row>
    <row r="39" spans="1:12" ht="12.75">
      <c r="A39" s="7"/>
      <c r="B39" s="8"/>
      <c r="C39" s="9"/>
      <c r="D39" s="7"/>
      <c r="E39" s="35"/>
      <c r="F39" s="10"/>
      <c r="G39" s="10"/>
      <c r="H39" s="10"/>
      <c r="I39" s="10"/>
      <c r="J39" s="10"/>
      <c r="K39" s="11"/>
      <c r="L39" s="35"/>
    </row>
    <row r="40" spans="1:12" ht="12.75">
      <c r="A40" s="7"/>
      <c r="B40" s="8"/>
      <c r="C40" s="9"/>
      <c r="D40" s="7"/>
      <c r="E40" s="35"/>
      <c r="F40" s="10"/>
      <c r="G40" s="10"/>
      <c r="H40" s="10"/>
      <c r="I40" s="10"/>
      <c r="J40" s="10"/>
      <c r="K40" s="11"/>
      <c r="L40" s="35"/>
    </row>
    <row r="41" spans="1:12" ht="12.75">
      <c r="A41" s="7"/>
      <c r="B41" s="8"/>
      <c r="C41" s="9"/>
      <c r="D41" s="7"/>
      <c r="E41" s="35"/>
      <c r="F41" s="10"/>
      <c r="G41" s="10"/>
      <c r="H41" s="214" t="s">
        <v>527</v>
      </c>
      <c r="I41" s="10"/>
      <c r="J41" s="10"/>
      <c r="K41" s="11"/>
      <c r="L41" s="35"/>
    </row>
    <row r="42" spans="1:12" ht="12.75">
      <c r="A42" s="7"/>
      <c r="B42" s="8"/>
      <c r="C42" s="9"/>
      <c r="D42" s="7"/>
      <c r="E42" s="35"/>
      <c r="F42" s="10"/>
      <c r="G42" s="10"/>
      <c r="H42" s="10"/>
      <c r="I42" s="10"/>
      <c r="J42" s="10"/>
      <c r="K42" s="11"/>
      <c r="L42" s="35"/>
    </row>
    <row r="43" spans="1:12" ht="12.75">
      <c r="A43" s="7"/>
      <c r="B43" s="8"/>
      <c r="C43" s="9"/>
      <c r="D43" s="267"/>
      <c r="E43" s="267"/>
      <c r="F43" s="267"/>
      <c r="G43" s="10"/>
      <c r="H43" s="10"/>
      <c r="I43" s="10"/>
      <c r="J43" s="10"/>
      <c r="K43" s="11"/>
      <c r="L43" s="35"/>
    </row>
    <row r="44" spans="1:12" ht="12.75">
      <c r="A44" s="7"/>
      <c r="B44" s="8"/>
      <c r="C44" s="9"/>
      <c r="D44" s="9"/>
      <c r="E44" s="7"/>
      <c r="F44" s="10"/>
      <c r="G44" s="10"/>
      <c r="H44" s="277"/>
      <c r="I44" s="277"/>
      <c r="J44" s="277"/>
      <c r="K44" s="11"/>
      <c r="L44" s="35"/>
    </row>
    <row r="45" spans="1:12" ht="12.75">
      <c r="A45" s="7"/>
      <c r="B45" s="8"/>
      <c r="C45" s="9"/>
      <c r="D45" s="7"/>
      <c r="E45" s="35"/>
      <c r="F45" s="10"/>
      <c r="G45" s="10"/>
      <c r="H45" s="277"/>
      <c r="I45" s="277"/>
      <c r="J45" s="277"/>
      <c r="K45" s="11"/>
      <c r="L45" s="35"/>
    </row>
    <row r="46" spans="1:12" ht="12.75">
      <c r="A46" s="7"/>
      <c r="B46" s="8"/>
      <c r="C46" s="9"/>
      <c r="D46" s="7"/>
      <c r="E46" s="35"/>
      <c r="F46" s="10"/>
      <c r="G46" s="10"/>
      <c r="H46" s="10"/>
      <c r="I46" s="10"/>
      <c r="J46" s="10"/>
      <c r="K46" s="11"/>
      <c r="L46" s="35"/>
    </row>
    <row r="47" spans="1:12" ht="12.75">
      <c r="A47" s="7"/>
      <c r="B47" s="8"/>
      <c r="C47" s="9"/>
      <c r="D47" s="7"/>
      <c r="E47" s="35"/>
      <c r="F47" s="10"/>
      <c r="G47" s="10"/>
      <c r="H47" s="10"/>
      <c r="I47" s="10"/>
      <c r="J47" s="10"/>
      <c r="K47" s="11"/>
      <c r="L47" s="35"/>
    </row>
    <row r="48" spans="1:12" ht="12.75">
      <c r="A48" s="7"/>
      <c r="B48" s="8"/>
      <c r="C48" s="9"/>
      <c r="D48" s="7"/>
      <c r="E48" s="35"/>
      <c r="F48" s="10"/>
      <c r="G48" s="10"/>
      <c r="H48" s="10"/>
      <c r="I48" s="10"/>
      <c r="J48" s="10"/>
      <c r="K48" s="11"/>
      <c r="L48" s="35"/>
    </row>
    <row r="49" spans="1:12" ht="12.75">
      <c r="A49" s="7"/>
      <c r="B49" s="8"/>
      <c r="C49" s="9"/>
      <c r="D49" s="7"/>
      <c r="E49" s="35"/>
      <c r="F49" s="10"/>
      <c r="G49" s="10"/>
      <c r="H49" s="10"/>
      <c r="I49" s="10"/>
      <c r="J49" s="10"/>
      <c r="K49" s="11"/>
      <c r="L49" s="35"/>
    </row>
    <row r="50" spans="1:12" ht="12.75">
      <c r="A50" s="7"/>
      <c r="B50" s="8"/>
      <c r="C50" s="9"/>
      <c r="D50" s="7"/>
      <c r="E50" s="35"/>
      <c r="F50" s="10"/>
      <c r="G50" s="10"/>
      <c r="H50" s="10"/>
      <c r="I50" s="10"/>
      <c r="J50" s="10"/>
      <c r="K50" s="11"/>
      <c r="L50" s="35"/>
    </row>
    <row r="51" spans="1:12" ht="12.75">
      <c r="A51" s="7"/>
      <c r="B51" s="8"/>
      <c r="C51" s="9"/>
      <c r="D51" s="7"/>
      <c r="E51" s="35"/>
      <c r="F51" s="10"/>
      <c r="G51" s="10"/>
      <c r="H51" s="10"/>
      <c r="I51" s="10"/>
      <c r="J51" s="10"/>
      <c r="K51" s="11"/>
      <c r="L51" s="35"/>
    </row>
    <row r="52" spans="1:12" ht="12.75">
      <c r="A52" s="7"/>
      <c r="B52" s="8"/>
      <c r="C52" s="9"/>
      <c r="D52" s="7"/>
      <c r="E52" s="35"/>
      <c r="F52" s="10"/>
      <c r="G52" s="10"/>
      <c r="H52" s="10"/>
      <c r="I52" s="10"/>
      <c r="J52" s="10"/>
      <c r="K52" s="11"/>
      <c r="L52" s="35"/>
    </row>
    <row r="53" spans="1:12" ht="12.75">
      <c r="A53" s="7"/>
      <c r="B53" s="8"/>
      <c r="C53" s="9"/>
      <c r="D53" s="7"/>
      <c r="E53" s="35"/>
      <c r="F53" s="10"/>
      <c r="G53" s="10"/>
      <c r="H53" s="10"/>
      <c r="I53" s="10"/>
      <c r="J53" s="10"/>
      <c r="K53" s="11"/>
      <c r="L53" s="35"/>
    </row>
    <row r="54" spans="1:12" ht="12.75">
      <c r="A54" s="7"/>
      <c r="B54" s="8"/>
      <c r="C54" s="9"/>
      <c r="D54" s="7"/>
      <c r="E54" s="35"/>
      <c r="F54" s="10"/>
      <c r="G54" s="10"/>
      <c r="H54" s="10"/>
      <c r="I54" s="10"/>
      <c r="J54" s="10"/>
      <c r="K54" s="11"/>
      <c r="L54" s="35"/>
    </row>
    <row r="55" spans="1:12" ht="12.75">
      <c r="A55" s="7"/>
      <c r="B55" s="8"/>
      <c r="C55" s="9"/>
      <c r="D55" s="7"/>
      <c r="E55" s="35"/>
      <c r="F55" s="10"/>
      <c r="G55" s="10"/>
      <c r="H55" s="10"/>
      <c r="I55" s="10"/>
      <c r="J55" s="10"/>
      <c r="K55" s="11"/>
      <c r="L55" s="35"/>
    </row>
    <row r="56" spans="1:12" ht="12.75">
      <c r="A56" s="7"/>
      <c r="B56" s="8"/>
      <c r="C56" s="9"/>
      <c r="D56" s="7"/>
      <c r="E56" s="35"/>
      <c r="F56" s="10"/>
      <c r="G56" s="10"/>
      <c r="H56" s="10"/>
      <c r="I56" s="10"/>
      <c r="J56" s="10"/>
      <c r="K56" s="11"/>
      <c r="L56" s="35"/>
    </row>
    <row r="57" spans="1:12" ht="12.75">
      <c r="A57" s="7"/>
      <c r="B57" s="8"/>
      <c r="C57" s="9"/>
      <c r="D57" s="7"/>
      <c r="E57" s="35"/>
      <c r="F57" s="10"/>
      <c r="G57" s="10"/>
      <c r="H57" s="10"/>
      <c r="I57" s="10"/>
      <c r="J57" s="10"/>
      <c r="K57" s="11"/>
      <c r="L57" s="35"/>
    </row>
    <row r="58" spans="1:12" ht="12.75">
      <c r="A58" s="7"/>
      <c r="B58" s="8"/>
      <c r="C58" s="9"/>
      <c r="D58" s="7"/>
      <c r="E58" s="35"/>
      <c r="F58" s="10"/>
      <c r="G58" s="10"/>
      <c r="H58" s="10"/>
      <c r="I58" s="10"/>
      <c r="J58" s="10"/>
      <c r="K58" s="11"/>
      <c r="L58" s="35"/>
    </row>
  </sheetData>
  <sheetProtection selectLockedCells="1" selectUnlockedCells="1"/>
  <mergeCells count="8">
    <mergeCell ref="H44:J44"/>
    <mergeCell ref="H45:J45"/>
    <mergeCell ref="D1:F1"/>
    <mergeCell ref="J1:K1"/>
    <mergeCell ref="A2:B2"/>
    <mergeCell ref="D2:F2"/>
    <mergeCell ref="A38:F38"/>
    <mergeCell ref="D43:F43"/>
  </mergeCells>
  <printOptions/>
  <pageMargins left="0.7874015748031497" right="0.7874015748031497" top="1.062992125984252" bottom="1.062992125984252" header="0.5118110236220472" footer="0.5118110236220472"/>
  <pageSetup fitToHeight="0" fitToWidth="1" horizontalDpi="300" verticalDpi="300" orientation="landscape" paperSize="9" scale="89" r:id="rId1"/>
  <headerFooter alignWithMargins="0">
    <oddHeader>&amp;LMCM/WSM/ZP8/2023</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5"/>
  <sheetViews>
    <sheetView tabSelected="1" zoomScale="58" zoomScaleNormal="58" zoomScalePageLayoutView="0" workbookViewId="0" topLeftCell="A1">
      <selection activeCell="B21" sqref="B21"/>
    </sheetView>
  </sheetViews>
  <sheetFormatPr defaultColWidth="9.140625" defaultRowHeight="12.75"/>
  <cols>
    <col min="1" max="1" width="3.8515625" style="0" customWidth="1"/>
    <col min="2" max="2" width="42.140625" style="74" customWidth="1"/>
    <col min="3" max="3" width="13.57421875" style="67" customWidth="1"/>
    <col min="4" max="4" width="11.8515625" style="43" customWidth="1"/>
    <col min="5" max="5" width="13.00390625" style="43" customWidth="1"/>
    <col min="6" max="6" width="10.421875" style="38" customWidth="1"/>
    <col min="7" max="7" width="14.00390625" style="38" customWidth="1"/>
    <col min="8" max="8" width="9.140625" style="5" customWidth="1"/>
    <col min="9" max="9" width="9.28125" style="5" customWidth="1"/>
    <col min="10" max="10" width="16.8515625" style="5" customWidth="1"/>
    <col min="11" max="11" width="17.28125" style="0" customWidth="1"/>
  </cols>
  <sheetData>
    <row r="1" spans="1:13" ht="13.5">
      <c r="A1" s="35"/>
      <c r="B1" s="72"/>
      <c r="C1" s="68"/>
      <c r="D1" s="269" t="s">
        <v>520</v>
      </c>
      <c r="E1" s="269"/>
      <c r="F1" s="269"/>
      <c r="G1" s="39"/>
      <c r="H1" s="10"/>
      <c r="I1" s="10"/>
      <c r="J1" s="270" t="s">
        <v>352</v>
      </c>
      <c r="K1" s="270"/>
      <c r="L1" s="35"/>
      <c r="M1" s="35"/>
    </row>
    <row r="2" spans="1:13" ht="12.75">
      <c r="A2" s="271"/>
      <c r="B2" s="271"/>
      <c r="C2" s="68"/>
      <c r="D2" s="272" t="s">
        <v>353</v>
      </c>
      <c r="E2" s="272"/>
      <c r="F2" s="272"/>
      <c r="G2" s="39"/>
      <c r="H2" s="10"/>
      <c r="I2" s="10"/>
      <c r="J2" s="10"/>
      <c r="K2" s="35"/>
      <c r="L2" s="35"/>
      <c r="M2" s="35"/>
    </row>
    <row r="3" spans="1:13" s="69" customFormat="1" ht="39">
      <c r="A3" s="12" t="s">
        <v>62</v>
      </c>
      <c r="B3" s="75" t="s">
        <v>3</v>
      </c>
      <c r="C3" s="15" t="s">
        <v>165</v>
      </c>
      <c r="D3" s="15" t="s">
        <v>5</v>
      </c>
      <c r="E3" s="15" t="s">
        <v>6</v>
      </c>
      <c r="F3" s="17" t="s">
        <v>166</v>
      </c>
      <c r="G3" s="17" t="s">
        <v>8</v>
      </c>
      <c r="H3" s="17" t="s">
        <v>9</v>
      </c>
      <c r="I3" s="17" t="s">
        <v>64</v>
      </c>
      <c r="J3" s="17" t="s">
        <v>11</v>
      </c>
      <c r="K3" s="15" t="s">
        <v>12</v>
      </c>
      <c r="L3" s="76"/>
      <c r="M3" s="76"/>
    </row>
    <row r="4" spans="1:13" ht="25.5" customHeight="1">
      <c r="A4" s="21" t="s">
        <v>13</v>
      </c>
      <c r="B4" s="130" t="s">
        <v>167</v>
      </c>
      <c r="C4" s="135" t="s">
        <v>168</v>
      </c>
      <c r="D4" s="26">
        <v>1</v>
      </c>
      <c r="E4" s="26">
        <v>2200</v>
      </c>
      <c r="F4" s="40"/>
      <c r="G4" s="40">
        <f aca="true" t="shared" si="0" ref="G4:G17">F4*E4</f>
        <v>0</v>
      </c>
      <c r="H4" s="23">
        <f aca="true" t="shared" si="1" ref="H4:H17">F4*0.08</f>
        <v>0</v>
      </c>
      <c r="I4" s="23">
        <f aca="true" t="shared" si="2" ref="I4:I17">H4+F4</f>
        <v>0</v>
      </c>
      <c r="J4" s="23">
        <f aca="true" t="shared" si="3" ref="J4:J17">I4*E4</f>
        <v>0</v>
      </c>
      <c r="K4" s="41"/>
      <c r="L4" s="35"/>
      <c r="M4" s="35"/>
    </row>
    <row r="5" spans="1:13" ht="24.75" customHeight="1">
      <c r="A5" s="21" t="s">
        <v>16</v>
      </c>
      <c r="B5" s="130" t="s">
        <v>167</v>
      </c>
      <c r="C5" s="135" t="s">
        <v>169</v>
      </c>
      <c r="D5" s="26">
        <v>1</v>
      </c>
      <c r="E5" s="26">
        <v>10000</v>
      </c>
      <c r="F5" s="40"/>
      <c r="G5" s="40">
        <f t="shared" si="0"/>
        <v>0</v>
      </c>
      <c r="H5" s="23">
        <f t="shared" si="1"/>
        <v>0</v>
      </c>
      <c r="I5" s="23">
        <f t="shared" si="2"/>
        <v>0</v>
      </c>
      <c r="J5" s="23">
        <f t="shared" si="3"/>
        <v>0</v>
      </c>
      <c r="K5" s="41"/>
      <c r="L5" s="35"/>
      <c r="M5" s="35"/>
    </row>
    <row r="6" spans="1:13" ht="27" customHeight="1">
      <c r="A6" s="21" t="s">
        <v>18</v>
      </c>
      <c r="B6" s="130" t="s">
        <v>167</v>
      </c>
      <c r="C6" s="135" t="s">
        <v>170</v>
      </c>
      <c r="D6" s="26">
        <v>1</v>
      </c>
      <c r="E6" s="26">
        <v>4000</v>
      </c>
      <c r="F6" s="40"/>
      <c r="G6" s="40">
        <f t="shared" si="0"/>
        <v>0</v>
      </c>
      <c r="H6" s="23">
        <f t="shared" si="1"/>
        <v>0</v>
      </c>
      <c r="I6" s="23">
        <f t="shared" si="2"/>
        <v>0</v>
      </c>
      <c r="J6" s="23">
        <f t="shared" si="3"/>
        <v>0</v>
      </c>
      <c r="K6" s="41"/>
      <c r="L6" s="35"/>
      <c r="M6" s="35"/>
    </row>
    <row r="7" spans="1:13" ht="57" customHeight="1">
      <c r="A7" s="21" t="s">
        <v>20</v>
      </c>
      <c r="B7" s="130" t="s">
        <v>550</v>
      </c>
      <c r="C7" s="135" t="s">
        <v>172</v>
      </c>
      <c r="D7" s="26">
        <v>1</v>
      </c>
      <c r="E7" s="26">
        <v>700</v>
      </c>
      <c r="F7" s="40"/>
      <c r="G7" s="40">
        <f t="shared" si="0"/>
        <v>0</v>
      </c>
      <c r="H7" s="23">
        <f t="shared" si="1"/>
        <v>0</v>
      </c>
      <c r="I7" s="23">
        <f t="shared" si="2"/>
        <v>0</v>
      </c>
      <c r="J7" s="23">
        <f t="shared" si="3"/>
        <v>0</v>
      </c>
      <c r="K7" s="41"/>
      <c r="L7" s="35"/>
      <c r="M7" s="35"/>
    </row>
    <row r="8" spans="1:13" ht="42" customHeight="1">
      <c r="A8" s="21" t="s">
        <v>23</v>
      </c>
      <c r="B8" s="130" t="s">
        <v>171</v>
      </c>
      <c r="C8" s="135" t="s">
        <v>173</v>
      </c>
      <c r="D8" s="26">
        <v>1</v>
      </c>
      <c r="E8" s="26">
        <v>900</v>
      </c>
      <c r="F8" s="40"/>
      <c r="G8" s="40">
        <f t="shared" si="0"/>
        <v>0</v>
      </c>
      <c r="H8" s="23">
        <f t="shared" si="1"/>
        <v>0</v>
      </c>
      <c r="I8" s="23">
        <f t="shared" si="2"/>
        <v>0</v>
      </c>
      <c r="J8" s="23">
        <f t="shared" si="3"/>
        <v>0</v>
      </c>
      <c r="K8" s="41"/>
      <c r="L8" s="35"/>
      <c r="M8" s="35"/>
    </row>
    <row r="9" spans="1:13" ht="40.5" customHeight="1">
      <c r="A9" s="21" t="s">
        <v>25</v>
      </c>
      <c r="B9" s="130" t="s">
        <v>171</v>
      </c>
      <c r="C9" s="135" t="s">
        <v>174</v>
      </c>
      <c r="D9" s="26">
        <v>1</v>
      </c>
      <c r="E9" s="26">
        <v>3000</v>
      </c>
      <c r="F9" s="40"/>
      <c r="G9" s="40">
        <f t="shared" si="0"/>
        <v>0</v>
      </c>
      <c r="H9" s="23">
        <f t="shared" si="1"/>
        <v>0</v>
      </c>
      <c r="I9" s="23">
        <f t="shared" si="2"/>
        <v>0</v>
      </c>
      <c r="J9" s="23">
        <f t="shared" si="3"/>
        <v>0</v>
      </c>
      <c r="K9" s="41"/>
      <c r="L9" s="35"/>
      <c r="M9" s="35"/>
    </row>
    <row r="10" spans="1:13" ht="63.75" customHeight="1">
      <c r="A10" s="21" t="s">
        <v>27</v>
      </c>
      <c r="B10" s="130" t="s">
        <v>175</v>
      </c>
      <c r="C10" s="135" t="s">
        <v>551</v>
      </c>
      <c r="D10" s="26" t="s">
        <v>176</v>
      </c>
      <c r="E10" s="26">
        <v>10</v>
      </c>
      <c r="F10" s="40"/>
      <c r="G10" s="40">
        <f t="shared" si="0"/>
        <v>0</v>
      </c>
      <c r="H10" s="23">
        <f t="shared" si="1"/>
        <v>0</v>
      </c>
      <c r="I10" s="23">
        <f t="shared" si="2"/>
        <v>0</v>
      </c>
      <c r="J10" s="23">
        <f t="shared" si="3"/>
        <v>0</v>
      </c>
      <c r="K10" s="41"/>
      <c r="L10" s="35"/>
      <c r="M10" s="35"/>
    </row>
    <row r="11" spans="1:13" ht="65.25" customHeight="1">
      <c r="A11" s="21" t="s">
        <v>30</v>
      </c>
      <c r="B11" s="130" t="s">
        <v>175</v>
      </c>
      <c r="C11" s="135" t="s">
        <v>552</v>
      </c>
      <c r="D11" s="26" t="s">
        <v>176</v>
      </c>
      <c r="E11" s="26">
        <v>30</v>
      </c>
      <c r="F11" s="40"/>
      <c r="G11" s="40">
        <f t="shared" si="0"/>
        <v>0</v>
      </c>
      <c r="H11" s="23">
        <f t="shared" si="1"/>
        <v>0</v>
      </c>
      <c r="I11" s="23">
        <f t="shared" si="2"/>
        <v>0</v>
      </c>
      <c r="J11" s="23">
        <f t="shared" si="3"/>
        <v>0</v>
      </c>
      <c r="K11" s="41"/>
      <c r="L11" s="35"/>
      <c r="M11" s="35"/>
    </row>
    <row r="12" spans="1:13" ht="66.75" customHeight="1">
      <c r="A12" s="21" t="s">
        <v>32</v>
      </c>
      <c r="B12" s="130" t="s">
        <v>175</v>
      </c>
      <c r="C12" s="135" t="s">
        <v>553</v>
      </c>
      <c r="D12" s="26" t="s">
        <v>176</v>
      </c>
      <c r="E12" s="26">
        <v>40</v>
      </c>
      <c r="F12" s="40"/>
      <c r="G12" s="40">
        <f t="shared" si="0"/>
        <v>0</v>
      </c>
      <c r="H12" s="23">
        <f t="shared" si="1"/>
        <v>0</v>
      </c>
      <c r="I12" s="23">
        <f t="shared" si="2"/>
        <v>0</v>
      </c>
      <c r="J12" s="23">
        <f t="shared" si="3"/>
        <v>0</v>
      </c>
      <c r="K12" s="41"/>
      <c r="L12" s="35"/>
      <c r="M12" s="35"/>
    </row>
    <row r="13" spans="1:13" ht="66.75" customHeight="1">
      <c r="A13" s="21" t="s">
        <v>35</v>
      </c>
      <c r="B13" s="130" t="s">
        <v>175</v>
      </c>
      <c r="C13" s="135" t="s">
        <v>554</v>
      </c>
      <c r="D13" s="26" t="s">
        <v>176</v>
      </c>
      <c r="E13" s="26">
        <v>10</v>
      </c>
      <c r="F13" s="40"/>
      <c r="G13" s="40">
        <f t="shared" si="0"/>
        <v>0</v>
      </c>
      <c r="H13" s="23">
        <f t="shared" si="1"/>
        <v>0</v>
      </c>
      <c r="I13" s="23">
        <f t="shared" si="2"/>
        <v>0</v>
      </c>
      <c r="J13" s="23">
        <f t="shared" si="3"/>
        <v>0</v>
      </c>
      <c r="K13" s="41"/>
      <c r="L13" s="35"/>
      <c r="M13" s="35"/>
    </row>
    <row r="14" spans="1:13" ht="66.75" customHeight="1">
      <c r="A14" s="21" t="s">
        <v>37</v>
      </c>
      <c r="B14" s="130" t="s">
        <v>175</v>
      </c>
      <c r="C14" s="135" t="s">
        <v>555</v>
      </c>
      <c r="D14" s="26" t="s">
        <v>176</v>
      </c>
      <c r="E14" s="26">
        <v>10</v>
      </c>
      <c r="F14" s="40"/>
      <c r="G14" s="40">
        <f t="shared" si="0"/>
        <v>0</v>
      </c>
      <c r="H14" s="23">
        <f t="shared" si="1"/>
        <v>0</v>
      </c>
      <c r="I14" s="23">
        <f t="shared" si="2"/>
        <v>0</v>
      </c>
      <c r="J14" s="23">
        <f t="shared" si="3"/>
        <v>0</v>
      </c>
      <c r="K14" s="41"/>
      <c r="L14" s="35"/>
      <c r="M14" s="35"/>
    </row>
    <row r="15" spans="1:13" ht="16.5" customHeight="1">
      <c r="A15" s="21" t="s">
        <v>39</v>
      </c>
      <c r="B15" s="130" t="s">
        <v>177</v>
      </c>
      <c r="C15" s="135" t="s">
        <v>178</v>
      </c>
      <c r="D15" s="26">
        <v>1</v>
      </c>
      <c r="E15" s="26">
        <v>500</v>
      </c>
      <c r="F15" s="40"/>
      <c r="G15" s="40">
        <f t="shared" si="0"/>
        <v>0</v>
      </c>
      <c r="H15" s="23">
        <f t="shared" si="1"/>
        <v>0</v>
      </c>
      <c r="I15" s="23">
        <f t="shared" si="2"/>
        <v>0</v>
      </c>
      <c r="J15" s="23">
        <f t="shared" si="3"/>
        <v>0</v>
      </c>
      <c r="K15" s="18"/>
      <c r="L15" s="35"/>
      <c r="M15" s="35"/>
    </row>
    <row r="16" spans="1:13" ht="13.5" customHeight="1">
      <c r="A16" s="21" t="s">
        <v>42</v>
      </c>
      <c r="B16" s="130" t="s">
        <v>177</v>
      </c>
      <c r="C16" s="135" t="s">
        <v>179</v>
      </c>
      <c r="D16" s="26">
        <v>1</v>
      </c>
      <c r="E16" s="26">
        <v>800</v>
      </c>
      <c r="F16" s="40"/>
      <c r="G16" s="40">
        <f t="shared" si="0"/>
        <v>0</v>
      </c>
      <c r="H16" s="23">
        <f t="shared" si="1"/>
        <v>0</v>
      </c>
      <c r="I16" s="23">
        <f t="shared" si="2"/>
        <v>0</v>
      </c>
      <c r="J16" s="23">
        <f t="shared" si="3"/>
        <v>0</v>
      </c>
      <c r="K16" s="18"/>
      <c r="L16" s="35"/>
      <c r="M16" s="35"/>
    </row>
    <row r="17" spans="1:13" ht="13.5" customHeight="1">
      <c r="A17" s="21" t="s">
        <v>45</v>
      </c>
      <c r="B17" s="130" t="s">
        <v>177</v>
      </c>
      <c r="C17" s="135" t="s">
        <v>180</v>
      </c>
      <c r="D17" s="26">
        <v>1</v>
      </c>
      <c r="E17" s="26">
        <v>1300</v>
      </c>
      <c r="F17" s="40"/>
      <c r="G17" s="40">
        <f t="shared" si="0"/>
        <v>0</v>
      </c>
      <c r="H17" s="23">
        <f t="shared" si="1"/>
        <v>0</v>
      </c>
      <c r="I17" s="23">
        <f t="shared" si="2"/>
        <v>0</v>
      </c>
      <c r="J17" s="23">
        <f t="shared" si="3"/>
        <v>0</v>
      </c>
      <c r="K17" s="18"/>
      <c r="L17" s="35"/>
      <c r="M17" s="35"/>
    </row>
    <row r="18" spans="1:13" s="69" customFormat="1" ht="13.5" customHeight="1">
      <c r="A18" s="282" t="s">
        <v>181</v>
      </c>
      <c r="B18" s="283"/>
      <c r="C18" s="283"/>
      <c r="D18" s="283"/>
      <c r="E18" s="283"/>
      <c r="F18" s="284"/>
      <c r="G18" s="17">
        <f>SUM(G4:G17)</f>
        <v>0</v>
      </c>
      <c r="H18" s="32"/>
      <c r="I18" s="32" t="s">
        <v>57</v>
      </c>
      <c r="J18" s="53">
        <f>SUM(J4:J17)</f>
        <v>0</v>
      </c>
      <c r="K18" s="12"/>
      <c r="L18" s="76"/>
      <c r="M18" s="76"/>
    </row>
    <row r="19" spans="1:13" ht="12.75">
      <c r="A19" s="35"/>
      <c r="B19" s="72"/>
      <c r="C19" s="68"/>
      <c r="D19" s="45"/>
      <c r="E19" s="45"/>
      <c r="F19" s="39"/>
      <c r="G19" s="39"/>
      <c r="H19" s="10"/>
      <c r="I19" s="10"/>
      <c r="J19" s="10"/>
      <c r="K19" s="35"/>
      <c r="L19" s="35"/>
      <c r="M19" s="35"/>
    </row>
    <row r="20" spans="1:13" ht="12.75">
      <c r="A20" s="35"/>
      <c r="B20" s="72"/>
      <c r="C20" s="68"/>
      <c r="D20" s="45"/>
      <c r="E20" s="45"/>
      <c r="F20" s="39"/>
      <c r="G20" s="39"/>
      <c r="H20" s="214" t="s">
        <v>527</v>
      </c>
      <c r="I20" s="10"/>
      <c r="J20" s="10"/>
      <c r="K20" s="35"/>
      <c r="L20" s="35"/>
      <c r="M20" s="35"/>
    </row>
    <row r="21" spans="1:13" ht="12.75">
      <c r="A21" s="35"/>
      <c r="B21" s="72" t="s">
        <v>556</v>
      </c>
      <c r="C21" s="68"/>
      <c r="D21" s="45"/>
      <c r="E21" s="45"/>
      <c r="F21" s="39"/>
      <c r="G21" s="39"/>
      <c r="H21" s="10"/>
      <c r="I21" s="10"/>
      <c r="J21" s="10"/>
      <c r="K21" s="35"/>
      <c r="L21" s="35"/>
      <c r="M21" s="35"/>
    </row>
    <row r="22" spans="1:13" ht="12.75">
      <c r="A22" s="35"/>
      <c r="B22" s="72"/>
      <c r="C22" s="68"/>
      <c r="D22" s="45"/>
      <c r="E22" s="45"/>
      <c r="F22" s="39"/>
      <c r="G22" s="39"/>
      <c r="H22" s="10"/>
      <c r="I22" s="10"/>
      <c r="J22" s="10"/>
      <c r="K22" s="35"/>
      <c r="L22" s="35"/>
      <c r="M22" s="35"/>
    </row>
    <row r="23" spans="1:13" ht="12.75">
      <c r="A23" s="35"/>
      <c r="B23" s="77"/>
      <c r="C23" s="68"/>
      <c r="D23" s="267"/>
      <c r="E23" s="267"/>
      <c r="F23" s="267"/>
      <c r="G23" s="39"/>
      <c r="H23" s="10"/>
      <c r="I23" s="10"/>
      <c r="J23" s="10"/>
      <c r="K23" s="35"/>
      <c r="L23" s="35"/>
      <c r="M23" s="35"/>
    </row>
    <row r="24" spans="1:13" ht="12.75">
      <c r="A24" s="35"/>
      <c r="B24" s="77"/>
      <c r="C24" s="68"/>
      <c r="D24" s="9"/>
      <c r="E24" s="7"/>
      <c r="F24" s="10"/>
      <c r="G24" s="277"/>
      <c r="H24" s="277"/>
      <c r="I24" s="277"/>
      <c r="J24" s="10"/>
      <c r="K24" s="35"/>
      <c r="L24" s="35"/>
      <c r="M24" s="35"/>
    </row>
    <row r="25" spans="1:13" ht="12.75">
      <c r="A25" s="35"/>
      <c r="B25" s="72"/>
      <c r="C25" s="68"/>
      <c r="D25" s="45"/>
      <c r="E25" s="45"/>
      <c r="F25" s="39"/>
      <c r="G25" s="277"/>
      <c r="H25" s="277"/>
      <c r="I25" s="277"/>
      <c r="J25" s="10"/>
      <c r="K25" s="35"/>
      <c r="L25" s="35"/>
      <c r="M25" s="35"/>
    </row>
    <row r="26" spans="1:13" ht="12.75">
      <c r="A26" s="35"/>
      <c r="B26" s="72"/>
      <c r="C26" s="68"/>
      <c r="D26" s="45"/>
      <c r="E26" s="45"/>
      <c r="F26" s="39"/>
      <c r="G26" s="39"/>
      <c r="H26" s="10"/>
      <c r="I26" s="10"/>
      <c r="J26" s="10"/>
      <c r="K26" s="35"/>
      <c r="L26" s="35"/>
      <c r="M26" s="35"/>
    </row>
    <row r="27" spans="1:13" ht="12.75">
      <c r="A27" s="35"/>
      <c r="B27" s="72"/>
      <c r="C27" s="68"/>
      <c r="D27" s="45"/>
      <c r="E27" s="45"/>
      <c r="F27" s="39"/>
      <c r="G27" s="39"/>
      <c r="H27" s="10"/>
      <c r="I27" s="10"/>
      <c r="J27" s="10"/>
      <c r="K27" s="35"/>
      <c r="L27" s="35"/>
      <c r="M27" s="35"/>
    </row>
    <row r="28" spans="1:13" ht="12.75">
      <c r="A28" s="35"/>
      <c r="B28" s="72"/>
      <c r="C28" s="68"/>
      <c r="D28" s="45"/>
      <c r="E28" s="45"/>
      <c r="F28" s="39"/>
      <c r="G28" s="39"/>
      <c r="H28" s="10"/>
      <c r="I28" s="10"/>
      <c r="J28" s="10"/>
      <c r="K28" s="35"/>
      <c r="L28" s="35"/>
      <c r="M28" s="35"/>
    </row>
    <row r="29" spans="1:13" ht="12.75">
      <c r="A29" s="35"/>
      <c r="B29" s="72"/>
      <c r="C29" s="68"/>
      <c r="D29" s="45"/>
      <c r="E29" s="45"/>
      <c r="F29" s="39"/>
      <c r="G29" s="39"/>
      <c r="H29" s="10"/>
      <c r="I29" s="10"/>
      <c r="J29" s="10"/>
      <c r="K29" s="35"/>
      <c r="L29" s="35"/>
      <c r="M29" s="35"/>
    </row>
    <row r="30" spans="1:13" ht="12.75">
      <c r="A30" s="35"/>
      <c r="B30" s="72"/>
      <c r="C30" s="68"/>
      <c r="D30" s="45"/>
      <c r="E30" s="45"/>
      <c r="F30" s="39"/>
      <c r="G30" s="39"/>
      <c r="H30" s="10"/>
      <c r="I30" s="10"/>
      <c r="J30" s="10"/>
      <c r="K30" s="35"/>
      <c r="L30" s="35"/>
      <c r="M30" s="35"/>
    </row>
    <row r="31" spans="1:13" ht="12.75">
      <c r="A31" s="35"/>
      <c r="B31" s="72"/>
      <c r="C31" s="68"/>
      <c r="D31" s="45"/>
      <c r="E31" s="45"/>
      <c r="F31" s="39"/>
      <c r="G31" s="39"/>
      <c r="H31" s="10"/>
      <c r="I31" s="10"/>
      <c r="J31" s="10"/>
      <c r="K31" s="35"/>
      <c r="L31" s="35"/>
      <c r="M31" s="35"/>
    </row>
    <row r="32" spans="1:13" ht="12.75">
      <c r="A32" s="35"/>
      <c r="B32" s="72"/>
      <c r="C32" s="68"/>
      <c r="D32" s="45"/>
      <c r="E32" s="45"/>
      <c r="F32" s="39"/>
      <c r="G32" s="39"/>
      <c r="H32" s="10"/>
      <c r="I32" s="10"/>
      <c r="J32" s="10"/>
      <c r="K32" s="35"/>
      <c r="L32" s="35"/>
      <c r="M32" s="35"/>
    </row>
    <row r="33" spans="1:13" ht="12.75">
      <c r="A33" s="35"/>
      <c r="B33" s="72"/>
      <c r="C33" s="68"/>
      <c r="D33" s="45"/>
      <c r="E33" s="45"/>
      <c r="F33" s="39"/>
      <c r="G33" s="39"/>
      <c r="H33" s="10"/>
      <c r="I33" s="10"/>
      <c r="J33" s="10"/>
      <c r="K33" s="35"/>
      <c r="L33" s="35"/>
      <c r="M33" s="35"/>
    </row>
    <row r="34" spans="1:13" ht="12.75">
      <c r="A34" s="35"/>
      <c r="B34" s="72"/>
      <c r="C34" s="68"/>
      <c r="D34" s="45"/>
      <c r="E34" s="45"/>
      <c r="F34" s="39"/>
      <c r="G34" s="39"/>
      <c r="H34" s="10"/>
      <c r="I34" s="10"/>
      <c r="J34" s="10"/>
      <c r="K34" s="35"/>
      <c r="L34" s="35"/>
      <c r="M34" s="35"/>
    </row>
    <row r="35" spans="1:13" ht="12.75">
      <c r="A35" s="35"/>
      <c r="B35" s="72"/>
      <c r="C35" s="68"/>
      <c r="D35" s="45"/>
      <c r="E35" s="45"/>
      <c r="F35" s="39"/>
      <c r="G35" s="39"/>
      <c r="H35" s="10"/>
      <c r="I35" s="10"/>
      <c r="J35" s="10"/>
      <c r="K35" s="35"/>
      <c r="L35" s="35"/>
      <c r="M35" s="35"/>
    </row>
    <row r="36" spans="1:13" ht="12.75">
      <c r="A36" s="35"/>
      <c r="B36" s="72"/>
      <c r="C36" s="68"/>
      <c r="D36" s="45"/>
      <c r="E36" s="45"/>
      <c r="F36" s="39"/>
      <c r="G36" s="39"/>
      <c r="H36" s="10"/>
      <c r="I36" s="10"/>
      <c r="J36" s="10"/>
      <c r="K36" s="35"/>
      <c r="L36" s="35"/>
      <c r="M36" s="35"/>
    </row>
    <row r="37" spans="1:13" ht="12.75">
      <c r="A37" s="35"/>
      <c r="B37" s="72"/>
      <c r="C37" s="68"/>
      <c r="D37" s="45"/>
      <c r="E37" s="45"/>
      <c r="F37" s="39"/>
      <c r="G37" s="39"/>
      <c r="H37" s="10"/>
      <c r="I37" s="10"/>
      <c r="J37" s="10"/>
      <c r="K37" s="35"/>
      <c r="L37" s="35"/>
      <c r="M37" s="35"/>
    </row>
    <row r="38" spans="1:13" ht="12.75">
      <c r="A38" s="35"/>
      <c r="B38" s="72"/>
      <c r="C38" s="68"/>
      <c r="D38" s="45"/>
      <c r="E38" s="45"/>
      <c r="F38" s="39"/>
      <c r="G38" s="39"/>
      <c r="H38" s="10"/>
      <c r="I38" s="10"/>
      <c r="J38" s="10"/>
      <c r="K38" s="35"/>
      <c r="L38" s="35"/>
      <c r="M38" s="35"/>
    </row>
    <row r="39" spans="1:13" ht="12.75">
      <c r="A39" s="35"/>
      <c r="B39" s="72"/>
      <c r="C39" s="68"/>
      <c r="D39" s="45"/>
      <c r="E39" s="45"/>
      <c r="F39" s="39"/>
      <c r="G39" s="39"/>
      <c r="H39" s="10"/>
      <c r="I39" s="10"/>
      <c r="J39" s="10"/>
      <c r="K39" s="35"/>
      <c r="L39" s="35"/>
      <c r="M39" s="35"/>
    </row>
    <row r="40" spans="1:13" ht="12.75">
      <c r="A40" s="35"/>
      <c r="B40" s="72"/>
      <c r="C40" s="68"/>
      <c r="D40" s="45"/>
      <c r="E40" s="45"/>
      <c r="F40" s="39"/>
      <c r="G40" s="39"/>
      <c r="H40" s="10"/>
      <c r="I40" s="10"/>
      <c r="J40" s="10"/>
      <c r="K40" s="35"/>
      <c r="L40" s="35"/>
      <c r="M40" s="35"/>
    </row>
    <row r="41" spans="1:13" ht="12.75">
      <c r="A41" s="35"/>
      <c r="B41" s="72"/>
      <c r="C41" s="68"/>
      <c r="D41" s="45"/>
      <c r="E41" s="45"/>
      <c r="F41" s="39"/>
      <c r="G41" s="39"/>
      <c r="H41" s="10"/>
      <c r="I41" s="10"/>
      <c r="J41" s="10"/>
      <c r="K41" s="35"/>
      <c r="L41" s="35"/>
      <c r="M41" s="35"/>
    </row>
    <row r="42" spans="1:13" ht="12.75">
      <c r="A42" s="35"/>
      <c r="B42" s="72"/>
      <c r="C42" s="68"/>
      <c r="D42" s="45"/>
      <c r="E42" s="45"/>
      <c r="F42" s="39"/>
      <c r="G42" s="39"/>
      <c r="H42" s="10"/>
      <c r="I42" s="10"/>
      <c r="J42" s="10"/>
      <c r="K42" s="35"/>
      <c r="L42" s="35"/>
      <c r="M42" s="35"/>
    </row>
    <row r="43" spans="1:13" ht="12.75">
      <c r="A43" s="35"/>
      <c r="B43" s="72"/>
      <c r="C43" s="68"/>
      <c r="D43" s="45"/>
      <c r="E43" s="45"/>
      <c r="F43" s="39"/>
      <c r="G43" s="39"/>
      <c r="H43" s="10"/>
      <c r="I43" s="10"/>
      <c r="J43" s="10"/>
      <c r="K43" s="35"/>
      <c r="L43" s="35"/>
      <c r="M43" s="35"/>
    </row>
    <row r="44" spans="1:13" ht="12.75">
      <c r="A44" s="35"/>
      <c r="B44" s="72"/>
      <c r="C44" s="68"/>
      <c r="D44" s="45"/>
      <c r="E44" s="45"/>
      <c r="F44" s="39"/>
      <c r="G44" s="39"/>
      <c r="H44" s="10"/>
      <c r="I44" s="10"/>
      <c r="J44" s="10"/>
      <c r="K44" s="35"/>
      <c r="L44" s="35"/>
      <c r="M44" s="35"/>
    </row>
    <row r="45" spans="1:13" ht="12.75">
      <c r="A45" s="35"/>
      <c r="B45" s="72"/>
      <c r="C45" s="68"/>
      <c r="D45" s="45"/>
      <c r="E45" s="45"/>
      <c r="F45" s="39"/>
      <c r="G45" s="39"/>
      <c r="H45" s="10"/>
      <c r="I45" s="10"/>
      <c r="J45" s="10"/>
      <c r="K45" s="35"/>
      <c r="L45" s="35"/>
      <c r="M45" s="35"/>
    </row>
    <row r="46" spans="1:13" ht="12.75">
      <c r="A46" s="35"/>
      <c r="B46" s="72"/>
      <c r="C46" s="68"/>
      <c r="D46" s="45"/>
      <c r="E46" s="45"/>
      <c r="F46" s="39"/>
      <c r="G46" s="39"/>
      <c r="H46" s="10"/>
      <c r="I46" s="10"/>
      <c r="J46" s="10"/>
      <c r="K46" s="35"/>
      <c r="L46" s="35"/>
      <c r="M46" s="35"/>
    </row>
    <row r="47" spans="1:13" ht="12.75">
      <c r="A47" s="35"/>
      <c r="B47" s="72"/>
      <c r="C47" s="68"/>
      <c r="D47" s="45"/>
      <c r="E47" s="45"/>
      <c r="F47" s="39"/>
      <c r="G47" s="39"/>
      <c r="H47" s="10"/>
      <c r="I47" s="10"/>
      <c r="J47" s="10"/>
      <c r="K47" s="35"/>
      <c r="L47" s="35"/>
      <c r="M47" s="35"/>
    </row>
    <row r="48" spans="1:13" ht="12.75">
      <c r="A48" s="35"/>
      <c r="B48" s="72"/>
      <c r="C48" s="68"/>
      <c r="D48" s="45"/>
      <c r="E48" s="45"/>
      <c r="F48" s="39"/>
      <c r="G48" s="39"/>
      <c r="H48" s="10"/>
      <c r="I48" s="10"/>
      <c r="J48" s="10"/>
      <c r="K48" s="35"/>
      <c r="L48" s="35"/>
      <c r="M48" s="35"/>
    </row>
    <row r="49" spans="1:13" ht="12.75">
      <c r="A49" s="35"/>
      <c r="B49" s="72"/>
      <c r="C49" s="68"/>
      <c r="D49" s="45"/>
      <c r="E49" s="45"/>
      <c r="F49" s="39"/>
      <c r="G49" s="39"/>
      <c r="H49" s="10"/>
      <c r="I49" s="10"/>
      <c r="J49" s="10"/>
      <c r="K49" s="35"/>
      <c r="L49" s="35"/>
      <c r="M49" s="35"/>
    </row>
    <row r="50" spans="1:13" ht="12.75">
      <c r="A50" s="35"/>
      <c r="B50" s="72"/>
      <c r="C50" s="68"/>
      <c r="D50" s="45"/>
      <c r="E50" s="45"/>
      <c r="F50" s="39"/>
      <c r="G50" s="39"/>
      <c r="H50" s="10"/>
      <c r="I50" s="10"/>
      <c r="J50" s="10"/>
      <c r="K50" s="35"/>
      <c r="L50" s="35"/>
      <c r="M50" s="35"/>
    </row>
    <row r="51" spans="1:13" ht="12.75">
      <c r="A51" s="35"/>
      <c r="B51" s="72"/>
      <c r="C51" s="68"/>
      <c r="D51" s="45"/>
      <c r="E51" s="45"/>
      <c r="F51" s="39"/>
      <c r="G51" s="39"/>
      <c r="H51" s="10"/>
      <c r="I51" s="10"/>
      <c r="J51" s="10"/>
      <c r="K51" s="35"/>
      <c r="L51" s="35"/>
      <c r="M51" s="35"/>
    </row>
    <row r="52" spans="1:13" ht="12.75">
      <c r="A52" s="35"/>
      <c r="B52" s="72"/>
      <c r="C52" s="68"/>
      <c r="D52" s="45"/>
      <c r="E52" s="45"/>
      <c r="F52" s="39"/>
      <c r="G52" s="39"/>
      <c r="H52" s="10"/>
      <c r="I52" s="10"/>
      <c r="J52" s="10"/>
      <c r="K52" s="35"/>
      <c r="L52" s="35"/>
      <c r="M52" s="35"/>
    </row>
    <row r="53" spans="1:13" ht="12.75">
      <c r="A53" s="35"/>
      <c r="B53" s="72"/>
      <c r="C53" s="68"/>
      <c r="D53" s="45"/>
      <c r="E53" s="45"/>
      <c r="F53" s="39"/>
      <c r="G53" s="39"/>
      <c r="H53" s="10"/>
      <c r="I53" s="10"/>
      <c r="J53" s="10"/>
      <c r="K53" s="35"/>
      <c r="L53" s="35"/>
      <c r="M53" s="35"/>
    </row>
    <row r="54" spans="1:13" ht="12.75">
      <c r="A54" s="35"/>
      <c r="B54" s="72"/>
      <c r="C54" s="68"/>
      <c r="D54" s="45"/>
      <c r="E54" s="45"/>
      <c r="F54" s="39"/>
      <c r="G54" s="39"/>
      <c r="H54" s="10"/>
      <c r="I54" s="10"/>
      <c r="J54" s="10"/>
      <c r="K54" s="35"/>
      <c r="L54" s="35"/>
      <c r="M54" s="35"/>
    </row>
    <row r="55" spans="1:13" ht="12.75">
      <c r="A55" s="35"/>
      <c r="B55" s="72"/>
      <c r="C55" s="68"/>
      <c r="D55" s="45"/>
      <c r="E55" s="45"/>
      <c r="F55" s="39"/>
      <c r="G55" s="39"/>
      <c r="H55" s="10"/>
      <c r="I55" s="10"/>
      <c r="J55" s="10"/>
      <c r="K55" s="35"/>
      <c r="L55" s="35"/>
      <c r="M55" s="35"/>
    </row>
  </sheetData>
  <sheetProtection selectLockedCells="1" selectUnlockedCells="1"/>
  <mergeCells count="8">
    <mergeCell ref="G25:I25"/>
    <mergeCell ref="D1:F1"/>
    <mergeCell ref="J1:K1"/>
    <mergeCell ref="A2:B2"/>
    <mergeCell ref="D2:F2"/>
    <mergeCell ref="D23:F23"/>
    <mergeCell ref="G24:I24"/>
    <mergeCell ref="A18:F18"/>
  </mergeCells>
  <printOptions/>
  <pageMargins left="0.7086614173228347" right="0.7086614173228347" top="0.7480314960629921" bottom="0.7480314960629921" header="0.5118110236220472" footer="0.5118110236220472"/>
  <pageSetup fitToHeight="0" fitToWidth="1" horizontalDpi="300" verticalDpi="300" orientation="landscape" paperSize="9" scale="82" r:id="rId1"/>
  <headerFooter alignWithMargins="0">
    <oddHeader>&amp;LMCM/WSM/ZP8/2023</oddHeader>
  </headerFooter>
</worksheet>
</file>

<file path=xl/worksheets/sheet8.xml><?xml version="1.0" encoding="utf-8"?>
<worksheet xmlns="http://schemas.openxmlformats.org/spreadsheetml/2006/main" xmlns:r="http://schemas.openxmlformats.org/officeDocument/2006/relationships">
  <dimension ref="A1:K31"/>
  <sheetViews>
    <sheetView zoomScalePageLayoutView="0" workbookViewId="0" topLeftCell="A12">
      <selection activeCell="C29" sqref="C29:E29"/>
    </sheetView>
  </sheetViews>
  <sheetFormatPr defaultColWidth="9.140625" defaultRowHeight="12.75" outlineLevelRow="1" outlineLevelCol="1"/>
  <cols>
    <col min="2" max="2" width="44.8515625" style="0" customWidth="1"/>
    <col min="3" max="3" width="16.8515625" style="0" customWidth="1"/>
    <col min="4" max="4" width="15.140625" style="0" customWidth="1"/>
    <col min="5" max="5" width="12.8515625" style="0" customWidth="1" outlineLevel="1"/>
    <col min="6" max="6" width="15.00390625" style="0" customWidth="1" outlineLevel="1"/>
    <col min="7" max="7" width="14.28125" style="0" customWidth="1"/>
    <col min="9" max="9" width="13.57421875" style="0" customWidth="1"/>
    <col min="10" max="10" width="16.7109375" style="0" customWidth="1"/>
    <col min="11" max="11" width="11.57421875" style="0" customWidth="1"/>
  </cols>
  <sheetData>
    <row r="1" spans="1:11" ht="13.5">
      <c r="A1" s="7"/>
      <c r="B1" s="7"/>
      <c r="C1" s="35"/>
      <c r="D1" s="269" t="s">
        <v>520</v>
      </c>
      <c r="E1" s="269"/>
      <c r="F1" s="269"/>
      <c r="G1" s="10"/>
      <c r="H1" s="10"/>
      <c r="I1" s="10"/>
      <c r="J1" s="270" t="s">
        <v>352</v>
      </c>
      <c r="K1" s="270"/>
    </row>
    <row r="2" spans="1:11" ht="12.75">
      <c r="A2" s="271"/>
      <c r="B2" s="271"/>
      <c r="C2" s="35"/>
      <c r="D2" s="272" t="s">
        <v>108</v>
      </c>
      <c r="E2" s="272"/>
      <c r="F2" s="272"/>
      <c r="G2" s="10"/>
      <c r="H2" s="10"/>
      <c r="I2" s="10"/>
      <c r="J2" s="10"/>
      <c r="K2" s="45"/>
    </row>
    <row r="3" spans="1:11" ht="52.5">
      <c r="A3" s="12" t="s">
        <v>62</v>
      </c>
      <c r="B3" s="15" t="s">
        <v>3</v>
      </c>
      <c r="C3" s="15" t="s">
        <v>4</v>
      </c>
      <c r="D3" s="15" t="s">
        <v>5</v>
      </c>
      <c r="E3" s="15" t="s">
        <v>6</v>
      </c>
      <c r="F3" s="16" t="s">
        <v>96</v>
      </c>
      <c r="G3" s="17" t="s">
        <v>8</v>
      </c>
      <c r="H3" s="17" t="s">
        <v>9</v>
      </c>
      <c r="I3" s="17" t="s">
        <v>92</v>
      </c>
      <c r="J3" s="17" t="s">
        <v>11</v>
      </c>
      <c r="K3" s="15" t="s">
        <v>12</v>
      </c>
    </row>
    <row r="4" spans="1:11" ht="72" customHeight="1" outlineLevel="1">
      <c r="A4" s="18" t="s">
        <v>13</v>
      </c>
      <c r="B4" s="130" t="s">
        <v>287</v>
      </c>
      <c r="C4" s="26" t="s">
        <v>286</v>
      </c>
      <c r="D4" s="26">
        <v>1</v>
      </c>
      <c r="E4" s="26">
        <v>720</v>
      </c>
      <c r="F4" s="78"/>
      <c r="G4" s="40">
        <f>F4*E4</f>
        <v>0</v>
      </c>
      <c r="H4" s="23">
        <f>F4*0.08</f>
        <v>0</v>
      </c>
      <c r="I4" s="23">
        <f>H4+F4</f>
        <v>0</v>
      </c>
      <c r="J4" s="23">
        <f>I4*E4</f>
        <v>0</v>
      </c>
      <c r="K4" s="26"/>
    </row>
    <row r="5" spans="1:11" ht="67.5" customHeight="1" outlineLevel="1">
      <c r="A5" s="18" t="s">
        <v>16</v>
      </c>
      <c r="B5" s="130" t="s">
        <v>288</v>
      </c>
      <c r="C5" s="26" t="s">
        <v>286</v>
      </c>
      <c r="D5" s="26">
        <v>1</v>
      </c>
      <c r="E5" s="26">
        <v>720</v>
      </c>
      <c r="F5" s="78"/>
      <c r="G5" s="40">
        <f aca="true" t="shared" si="0" ref="G5:G23">F5*E5</f>
        <v>0</v>
      </c>
      <c r="H5" s="23">
        <f aca="true" t="shared" si="1" ref="H5:H23">F5*0.08</f>
        <v>0</v>
      </c>
      <c r="I5" s="23">
        <f aca="true" t="shared" si="2" ref="I5:I23">H5+F5</f>
        <v>0</v>
      </c>
      <c r="J5" s="23">
        <f aca="true" t="shared" si="3" ref="J5:J23">I5*E5</f>
        <v>0</v>
      </c>
      <c r="K5" s="26"/>
    </row>
    <row r="6" spans="1:11" ht="66" customHeight="1" outlineLevel="1">
      <c r="A6" s="18" t="s">
        <v>18</v>
      </c>
      <c r="B6" s="130" t="s">
        <v>290</v>
      </c>
      <c r="C6" s="26" t="s">
        <v>289</v>
      </c>
      <c r="D6" s="26">
        <v>1</v>
      </c>
      <c r="E6" s="26">
        <v>70</v>
      </c>
      <c r="F6" s="78"/>
      <c r="G6" s="40">
        <f t="shared" si="0"/>
        <v>0</v>
      </c>
      <c r="H6" s="23">
        <f t="shared" si="1"/>
        <v>0</v>
      </c>
      <c r="I6" s="23">
        <f t="shared" si="2"/>
        <v>0</v>
      </c>
      <c r="J6" s="23">
        <f t="shared" si="3"/>
        <v>0</v>
      </c>
      <c r="K6" s="26"/>
    </row>
    <row r="7" spans="1:11" ht="98.25" customHeight="1" outlineLevel="1">
      <c r="A7" s="18" t="s">
        <v>20</v>
      </c>
      <c r="B7" s="130" t="s">
        <v>291</v>
      </c>
      <c r="C7" s="26" t="s">
        <v>286</v>
      </c>
      <c r="D7" s="26">
        <v>1</v>
      </c>
      <c r="E7" s="26">
        <v>720</v>
      </c>
      <c r="F7" s="78"/>
      <c r="G7" s="40">
        <f t="shared" si="0"/>
        <v>0</v>
      </c>
      <c r="H7" s="23">
        <f t="shared" si="1"/>
        <v>0</v>
      </c>
      <c r="I7" s="23">
        <f t="shared" si="2"/>
        <v>0</v>
      </c>
      <c r="J7" s="23">
        <f t="shared" si="3"/>
        <v>0</v>
      </c>
      <c r="K7" s="26"/>
    </row>
    <row r="8" spans="1:11" ht="88.5" customHeight="1" outlineLevel="1">
      <c r="A8" s="18" t="s">
        <v>23</v>
      </c>
      <c r="B8" s="130" t="s">
        <v>292</v>
      </c>
      <c r="C8" s="26" t="s">
        <v>286</v>
      </c>
      <c r="D8" s="26">
        <v>1</v>
      </c>
      <c r="E8" s="26">
        <v>50</v>
      </c>
      <c r="F8" s="78"/>
      <c r="G8" s="40">
        <f t="shared" si="0"/>
        <v>0</v>
      </c>
      <c r="H8" s="23">
        <f t="shared" si="1"/>
        <v>0</v>
      </c>
      <c r="I8" s="23">
        <f t="shared" si="2"/>
        <v>0</v>
      </c>
      <c r="J8" s="23">
        <f t="shared" si="3"/>
        <v>0</v>
      </c>
      <c r="K8" s="26"/>
    </row>
    <row r="9" spans="1:11" ht="70.5" customHeight="1" outlineLevel="1">
      <c r="A9" s="18" t="s">
        <v>25</v>
      </c>
      <c r="B9" s="130" t="s">
        <v>293</v>
      </c>
      <c r="C9" s="26" t="s">
        <v>294</v>
      </c>
      <c r="D9" s="26">
        <v>1</v>
      </c>
      <c r="E9" s="26">
        <v>720</v>
      </c>
      <c r="F9" s="78"/>
      <c r="G9" s="40">
        <f t="shared" si="0"/>
        <v>0</v>
      </c>
      <c r="H9" s="23">
        <f t="shared" si="1"/>
        <v>0</v>
      </c>
      <c r="I9" s="23">
        <f t="shared" si="2"/>
        <v>0</v>
      </c>
      <c r="J9" s="23">
        <f t="shared" si="3"/>
        <v>0</v>
      </c>
      <c r="K9" s="26"/>
    </row>
    <row r="10" spans="1:11" ht="72.75" customHeight="1" outlineLevel="1">
      <c r="A10" s="18" t="s">
        <v>27</v>
      </c>
      <c r="B10" s="130" t="s">
        <v>295</v>
      </c>
      <c r="C10" s="26" t="s">
        <v>289</v>
      </c>
      <c r="D10" s="26">
        <v>1</v>
      </c>
      <c r="E10" s="26">
        <v>240</v>
      </c>
      <c r="F10" s="78"/>
      <c r="G10" s="40">
        <f t="shared" si="0"/>
        <v>0</v>
      </c>
      <c r="H10" s="23">
        <f t="shared" si="1"/>
        <v>0</v>
      </c>
      <c r="I10" s="23">
        <f t="shared" si="2"/>
        <v>0</v>
      </c>
      <c r="J10" s="23">
        <f t="shared" si="3"/>
        <v>0</v>
      </c>
      <c r="K10" s="26"/>
    </row>
    <row r="11" spans="1:11" ht="53.25" customHeight="1" outlineLevel="1">
      <c r="A11" s="18" t="s">
        <v>30</v>
      </c>
      <c r="B11" s="130" t="s">
        <v>296</v>
      </c>
      <c r="C11" s="26" t="s">
        <v>297</v>
      </c>
      <c r="D11" s="26">
        <v>50</v>
      </c>
      <c r="E11" s="26">
        <v>3</v>
      </c>
      <c r="F11" s="78"/>
      <c r="G11" s="40">
        <f t="shared" si="0"/>
        <v>0</v>
      </c>
      <c r="H11" s="23">
        <f t="shared" si="1"/>
        <v>0</v>
      </c>
      <c r="I11" s="23">
        <f t="shared" si="2"/>
        <v>0</v>
      </c>
      <c r="J11" s="23">
        <f t="shared" si="3"/>
        <v>0</v>
      </c>
      <c r="K11" s="26"/>
    </row>
    <row r="12" spans="1:11" ht="60.75" outlineLevel="1">
      <c r="A12" s="18" t="s">
        <v>32</v>
      </c>
      <c r="B12" s="136" t="s">
        <v>299</v>
      </c>
      <c r="C12" s="26" t="s">
        <v>298</v>
      </c>
      <c r="D12" s="26">
        <v>50</v>
      </c>
      <c r="E12" s="26">
        <v>3</v>
      </c>
      <c r="F12" s="78"/>
      <c r="G12" s="40">
        <f t="shared" si="0"/>
        <v>0</v>
      </c>
      <c r="H12" s="23">
        <f t="shared" si="1"/>
        <v>0</v>
      </c>
      <c r="I12" s="23">
        <f t="shared" si="2"/>
        <v>0</v>
      </c>
      <c r="J12" s="23">
        <f t="shared" si="3"/>
        <v>0</v>
      </c>
      <c r="K12" s="26"/>
    </row>
    <row r="13" spans="1:11" ht="74.25" customHeight="1" outlineLevel="1">
      <c r="A13" s="18" t="s">
        <v>35</v>
      </c>
      <c r="B13" s="137" t="s">
        <v>300</v>
      </c>
      <c r="C13" s="26" t="s">
        <v>294</v>
      </c>
      <c r="D13" s="26">
        <v>1</v>
      </c>
      <c r="E13" s="26">
        <v>120</v>
      </c>
      <c r="F13" s="78"/>
      <c r="G13" s="40">
        <f t="shared" si="0"/>
        <v>0</v>
      </c>
      <c r="H13" s="23">
        <f t="shared" si="1"/>
        <v>0</v>
      </c>
      <c r="I13" s="23">
        <f t="shared" si="2"/>
        <v>0</v>
      </c>
      <c r="J13" s="23">
        <f t="shared" si="3"/>
        <v>0</v>
      </c>
      <c r="K13" s="26"/>
    </row>
    <row r="14" spans="1:11" ht="71.25" outlineLevel="1">
      <c r="A14" s="18" t="s">
        <v>37</v>
      </c>
      <c r="B14" s="137" t="s">
        <v>302</v>
      </c>
      <c r="C14" s="26" t="s">
        <v>301</v>
      </c>
      <c r="D14" s="26">
        <v>1</v>
      </c>
      <c r="E14" s="26">
        <v>50</v>
      </c>
      <c r="F14" s="78"/>
      <c r="G14" s="40">
        <f t="shared" si="0"/>
        <v>0</v>
      </c>
      <c r="H14" s="23">
        <f t="shared" si="1"/>
        <v>0</v>
      </c>
      <c r="I14" s="23">
        <f t="shared" si="2"/>
        <v>0</v>
      </c>
      <c r="J14" s="23">
        <f t="shared" si="3"/>
        <v>0</v>
      </c>
      <c r="K14" s="26"/>
    </row>
    <row r="15" spans="1:11" ht="74.25" customHeight="1" outlineLevel="1">
      <c r="A15" s="18" t="s">
        <v>39</v>
      </c>
      <c r="B15" s="137" t="s">
        <v>304</v>
      </c>
      <c r="C15" s="26" t="s">
        <v>303</v>
      </c>
      <c r="D15" s="26">
        <v>1</v>
      </c>
      <c r="E15" s="26">
        <v>60</v>
      </c>
      <c r="F15" s="78"/>
      <c r="G15" s="40">
        <f t="shared" si="0"/>
        <v>0</v>
      </c>
      <c r="H15" s="23">
        <f t="shared" si="1"/>
        <v>0</v>
      </c>
      <c r="I15" s="23">
        <f t="shared" si="2"/>
        <v>0</v>
      </c>
      <c r="J15" s="23">
        <f t="shared" si="3"/>
        <v>0</v>
      </c>
      <c r="K15" s="26"/>
    </row>
    <row r="16" spans="1:11" ht="106.5" customHeight="1" outlineLevel="1">
      <c r="A16" s="18" t="s">
        <v>42</v>
      </c>
      <c r="B16" s="137" t="s">
        <v>511</v>
      </c>
      <c r="C16" s="26" t="s">
        <v>305</v>
      </c>
      <c r="D16" s="26">
        <v>1</v>
      </c>
      <c r="E16" s="26">
        <v>60</v>
      </c>
      <c r="F16" s="78"/>
      <c r="G16" s="40">
        <f t="shared" si="0"/>
        <v>0</v>
      </c>
      <c r="H16" s="23">
        <f t="shared" si="1"/>
        <v>0</v>
      </c>
      <c r="I16" s="23">
        <f t="shared" si="2"/>
        <v>0</v>
      </c>
      <c r="J16" s="23">
        <f t="shared" si="3"/>
        <v>0</v>
      </c>
      <c r="K16" s="26"/>
    </row>
    <row r="17" spans="1:11" ht="106.5" customHeight="1" outlineLevel="1">
      <c r="A17" s="18" t="s">
        <v>45</v>
      </c>
      <c r="B17" s="130" t="s">
        <v>307</v>
      </c>
      <c r="C17" s="26" t="s">
        <v>306</v>
      </c>
      <c r="D17" s="26">
        <v>1</v>
      </c>
      <c r="E17" s="26">
        <v>50</v>
      </c>
      <c r="F17" s="78"/>
      <c r="G17" s="40">
        <f t="shared" si="0"/>
        <v>0</v>
      </c>
      <c r="H17" s="23">
        <f t="shared" si="1"/>
        <v>0</v>
      </c>
      <c r="I17" s="23">
        <f t="shared" si="2"/>
        <v>0</v>
      </c>
      <c r="J17" s="23">
        <f t="shared" si="3"/>
        <v>0</v>
      </c>
      <c r="K17" s="26"/>
    </row>
    <row r="18" spans="1:11" ht="60.75" outlineLevel="1">
      <c r="A18" s="18" t="s">
        <v>48</v>
      </c>
      <c r="B18" s="130" t="s">
        <v>318</v>
      </c>
      <c r="C18" s="26" t="s">
        <v>308</v>
      </c>
      <c r="D18" s="26">
        <v>1</v>
      </c>
      <c r="E18" s="26">
        <v>20</v>
      </c>
      <c r="F18" s="78"/>
      <c r="G18" s="40">
        <f t="shared" si="0"/>
        <v>0</v>
      </c>
      <c r="H18" s="23">
        <f t="shared" si="1"/>
        <v>0</v>
      </c>
      <c r="I18" s="23">
        <f t="shared" si="2"/>
        <v>0</v>
      </c>
      <c r="J18" s="23">
        <f t="shared" si="3"/>
        <v>0</v>
      </c>
      <c r="K18" s="26"/>
    </row>
    <row r="19" spans="1:11" ht="86.25" customHeight="1" outlineLevel="1">
      <c r="A19" s="18" t="s">
        <v>50</v>
      </c>
      <c r="B19" s="130" t="s">
        <v>310</v>
      </c>
      <c r="C19" s="26" t="s">
        <v>309</v>
      </c>
      <c r="D19" s="26">
        <v>100</v>
      </c>
      <c r="E19" s="26">
        <v>10</v>
      </c>
      <c r="F19" s="78"/>
      <c r="G19" s="40">
        <f t="shared" si="0"/>
        <v>0</v>
      </c>
      <c r="H19" s="23">
        <f t="shared" si="1"/>
        <v>0</v>
      </c>
      <c r="I19" s="23">
        <f t="shared" si="2"/>
        <v>0</v>
      </c>
      <c r="J19" s="23">
        <f t="shared" si="3"/>
        <v>0</v>
      </c>
      <c r="K19" s="26"/>
    </row>
    <row r="20" spans="1:11" ht="147" customHeight="1" outlineLevel="1">
      <c r="A20" s="18" t="s">
        <v>53</v>
      </c>
      <c r="B20" s="130" t="s">
        <v>311</v>
      </c>
      <c r="C20" s="26" t="s">
        <v>312</v>
      </c>
      <c r="D20" s="26">
        <v>50</v>
      </c>
      <c r="E20" s="26">
        <v>25</v>
      </c>
      <c r="F20" s="78"/>
      <c r="G20" s="40">
        <f t="shared" si="0"/>
        <v>0</v>
      </c>
      <c r="H20" s="23">
        <f t="shared" si="1"/>
        <v>0</v>
      </c>
      <c r="I20" s="23">
        <f t="shared" si="2"/>
        <v>0</v>
      </c>
      <c r="J20" s="23">
        <f t="shared" si="3"/>
        <v>0</v>
      </c>
      <c r="K20" s="26"/>
    </row>
    <row r="21" spans="1:11" ht="93.75" customHeight="1" outlineLevel="1">
      <c r="A21" s="18" t="s">
        <v>132</v>
      </c>
      <c r="B21" s="130" t="s">
        <v>314</v>
      </c>
      <c r="C21" s="26" t="s">
        <v>313</v>
      </c>
      <c r="D21" s="26">
        <v>100</v>
      </c>
      <c r="E21" s="26">
        <v>30</v>
      </c>
      <c r="F21" s="78"/>
      <c r="G21" s="40">
        <f t="shared" si="0"/>
        <v>0</v>
      </c>
      <c r="H21" s="23">
        <f t="shared" si="1"/>
        <v>0</v>
      </c>
      <c r="I21" s="23">
        <f t="shared" si="2"/>
        <v>0</v>
      </c>
      <c r="J21" s="23">
        <f t="shared" si="3"/>
        <v>0</v>
      </c>
      <c r="K21" s="26"/>
    </row>
    <row r="22" spans="1:11" ht="71.25" outlineLevel="1">
      <c r="A22" s="18" t="s">
        <v>133</v>
      </c>
      <c r="B22" s="130" t="s">
        <v>316</v>
      </c>
      <c r="C22" s="26" t="s">
        <v>315</v>
      </c>
      <c r="D22" s="26">
        <v>1</v>
      </c>
      <c r="E22" s="26">
        <v>30</v>
      </c>
      <c r="F22" s="78"/>
      <c r="G22" s="40">
        <f t="shared" si="0"/>
        <v>0</v>
      </c>
      <c r="H22" s="23">
        <f t="shared" si="1"/>
        <v>0</v>
      </c>
      <c r="I22" s="23">
        <f t="shared" si="2"/>
        <v>0</v>
      </c>
      <c r="J22" s="23">
        <f t="shared" si="3"/>
        <v>0</v>
      </c>
      <c r="K22" s="26"/>
    </row>
    <row r="23" spans="1:11" ht="71.25" outlineLevel="1">
      <c r="A23" s="18" t="s">
        <v>135</v>
      </c>
      <c r="B23" s="130" t="s">
        <v>317</v>
      </c>
      <c r="C23" s="28" t="s">
        <v>557</v>
      </c>
      <c r="D23" s="26">
        <v>1</v>
      </c>
      <c r="E23" s="26">
        <v>30</v>
      </c>
      <c r="F23" s="78"/>
      <c r="G23" s="40">
        <f t="shared" si="0"/>
        <v>0</v>
      </c>
      <c r="H23" s="23">
        <f t="shared" si="1"/>
        <v>0</v>
      </c>
      <c r="I23" s="23">
        <f t="shared" si="2"/>
        <v>0</v>
      </c>
      <c r="J23" s="23">
        <f t="shared" si="3"/>
        <v>0</v>
      </c>
      <c r="K23" s="26"/>
    </row>
    <row r="24" spans="1:11" ht="17.25" customHeight="1">
      <c r="A24" s="285" t="s">
        <v>521</v>
      </c>
      <c r="B24" s="286"/>
      <c r="C24" s="286"/>
      <c r="D24" s="286"/>
      <c r="E24" s="286"/>
      <c r="F24" s="287"/>
      <c r="G24" s="32">
        <f>SUM(G4:G23)</f>
        <v>0</v>
      </c>
      <c r="H24" s="23">
        <v>0</v>
      </c>
      <c r="I24" s="23" t="s">
        <v>57</v>
      </c>
      <c r="J24" s="32">
        <f>SUM(J4:J23)</f>
        <v>0</v>
      </c>
      <c r="K24" s="26"/>
    </row>
    <row r="25" spans="1:11" ht="12.75">
      <c r="A25" s="7"/>
      <c r="B25" s="7"/>
      <c r="C25" s="35"/>
      <c r="D25" s="35"/>
      <c r="E25" s="35"/>
      <c r="F25" s="35"/>
      <c r="G25" s="10"/>
      <c r="H25" s="10"/>
      <c r="I25" s="10"/>
      <c r="J25" s="10"/>
      <c r="K25" s="45"/>
    </row>
    <row r="26" spans="1:11" ht="12.75">
      <c r="A26" s="7"/>
      <c r="B26" s="7"/>
      <c r="C26" s="35"/>
      <c r="D26" s="35"/>
      <c r="E26" s="35"/>
      <c r="F26" s="35"/>
      <c r="G26" s="10"/>
      <c r="H26" s="10"/>
      <c r="I26" s="10"/>
      <c r="J26" s="10"/>
      <c r="K26" s="45"/>
    </row>
    <row r="27" spans="1:11" ht="12.75">
      <c r="A27" s="7"/>
      <c r="B27" s="7" t="s">
        <v>541</v>
      </c>
      <c r="C27" s="35"/>
      <c r="D27" s="35"/>
      <c r="E27" s="35"/>
      <c r="F27" s="214" t="s">
        <v>527</v>
      </c>
      <c r="G27" s="10"/>
      <c r="H27" s="10"/>
      <c r="I27" s="10"/>
      <c r="J27" s="10"/>
      <c r="K27" s="45"/>
    </row>
    <row r="28" spans="1:11" ht="12.75">
      <c r="A28" s="7"/>
      <c r="B28" s="7"/>
      <c r="C28" s="35"/>
      <c r="D28" s="35"/>
      <c r="E28" s="35"/>
      <c r="F28" s="35"/>
      <c r="G28" s="10"/>
      <c r="H28" s="10"/>
      <c r="I28" s="10"/>
      <c r="J28" s="10"/>
      <c r="K28" s="45"/>
    </row>
    <row r="29" spans="1:11" ht="12.75">
      <c r="A29" s="7"/>
      <c r="B29" s="8"/>
      <c r="C29" s="267"/>
      <c r="D29" s="267"/>
      <c r="E29" s="267"/>
      <c r="F29" s="35"/>
      <c r="G29" s="10"/>
      <c r="H29" s="277"/>
      <c r="I29" s="277"/>
      <c r="J29" s="277"/>
      <c r="K29" s="45"/>
    </row>
    <row r="30" spans="1:11" ht="12.75">
      <c r="A30" s="7"/>
      <c r="B30" s="8"/>
      <c r="C30" s="9"/>
      <c r="D30" s="7"/>
      <c r="E30" s="35"/>
      <c r="F30" s="35"/>
      <c r="G30" s="10"/>
      <c r="H30" s="277"/>
      <c r="I30" s="277"/>
      <c r="J30" s="277"/>
      <c r="K30" s="45"/>
    </row>
    <row r="31" spans="1:11" ht="12.75">
      <c r="A31" s="7"/>
      <c r="B31" s="7"/>
      <c r="C31" s="35"/>
      <c r="D31" s="35"/>
      <c r="E31" s="35"/>
      <c r="F31" s="35"/>
      <c r="G31" s="10"/>
      <c r="H31" s="10"/>
      <c r="I31" s="10"/>
      <c r="J31" s="10"/>
      <c r="K31" s="45"/>
    </row>
  </sheetData>
  <sheetProtection/>
  <mergeCells count="8">
    <mergeCell ref="H30:J30"/>
    <mergeCell ref="D1:F1"/>
    <mergeCell ref="J1:K1"/>
    <mergeCell ref="A2:B2"/>
    <mergeCell ref="D2:F2"/>
    <mergeCell ref="C29:E29"/>
    <mergeCell ref="H29:J29"/>
    <mergeCell ref="A24:F24"/>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&amp;LMCM/WSM/ZP8/2023</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I11" sqref="I11"/>
    </sheetView>
  </sheetViews>
  <sheetFormatPr defaultColWidth="9.140625" defaultRowHeight="12.75"/>
  <cols>
    <col min="1" max="1" width="5.7109375" style="0" customWidth="1"/>
    <col min="2" max="2" width="22.421875" style="0" customWidth="1"/>
    <col min="3" max="3" width="12.140625" style="0" customWidth="1"/>
    <col min="4" max="4" width="12.28125" style="0" customWidth="1"/>
    <col min="5" max="5" width="14.28125" style="0" customWidth="1"/>
    <col min="6" max="6" width="13.7109375" style="0" customWidth="1"/>
    <col min="7" max="7" width="11.8515625" style="5" customWidth="1"/>
    <col min="8" max="8" width="11.140625" style="5" customWidth="1"/>
    <col min="9" max="9" width="13.140625" style="5" customWidth="1"/>
    <col min="10" max="10" width="12.421875" style="5" customWidth="1"/>
  </cols>
  <sheetData>
    <row r="1" spans="1:11" ht="13.5">
      <c r="A1" s="35"/>
      <c r="B1" s="35"/>
      <c r="C1" s="35"/>
      <c r="D1" s="269" t="s">
        <v>520</v>
      </c>
      <c r="E1" s="269"/>
      <c r="F1" s="269"/>
      <c r="G1" s="10"/>
      <c r="H1" s="10"/>
      <c r="I1" s="270" t="s">
        <v>352</v>
      </c>
      <c r="J1" s="270"/>
      <c r="K1" s="35"/>
    </row>
    <row r="2" spans="1:11" ht="12.75">
      <c r="A2" s="271"/>
      <c r="B2" s="271"/>
      <c r="C2" s="35"/>
      <c r="D2" s="288" t="s">
        <v>164</v>
      </c>
      <c r="E2" s="288"/>
      <c r="F2" s="288"/>
      <c r="G2" s="10"/>
      <c r="H2" s="10"/>
      <c r="I2" s="10"/>
      <c r="J2" s="10"/>
      <c r="K2" s="35"/>
    </row>
    <row r="3" spans="1:11" s="34" customFormat="1" ht="66">
      <c r="A3" s="80" t="s">
        <v>62</v>
      </c>
      <c r="B3" s="56" t="s">
        <v>3</v>
      </c>
      <c r="C3" s="56" t="s">
        <v>4</v>
      </c>
      <c r="D3" s="56" t="s">
        <v>5</v>
      </c>
      <c r="E3" s="56" t="s">
        <v>6</v>
      </c>
      <c r="F3" s="56" t="s">
        <v>96</v>
      </c>
      <c r="G3" s="57" t="s">
        <v>8</v>
      </c>
      <c r="H3" s="57" t="s">
        <v>9</v>
      </c>
      <c r="I3" s="57" t="s">
        <v>92</v>
      </c>
      <c r="J3" s="79" t="s">
        <v>11</v>
      </c>
      <c r="K3" s="146" t="s">
        <v>12</v>
      </c>
    </row>
    <row r="4" spans="1:11" ht="20.25">
      <c r="A4" s="81" t="s">
        <v>13</v>
      </c>
      <c r="B4" s="135" t="s">
        <v>184</v>
      </c>
      <c r="C4" s="26" t="s">
        <v>185</v>
      </c>
      <c r="D4" s="26">
        <v>1</v>
      </c>
      <c r="E4" s="26">
        <v>70</v>
      </c>
      <c r="F4" s="78"/>
      <c r="G4" s="40">
        <f>F4*E4</f>
        <v>0</v>
      </c>
      <c r="H4" s="40">
        <f>F4*0.08</f>
        <v>0</v>
      </c>
      <c r="I4" s="40">
        <f>F4+H4</f>
        <v>0</v>
      </c>
      <c r="J4" s="256">
        <f>I4*E4</f>
        <v>0</v>
      </c>
      <c r="K4" s="257"/>
    </row>
    <row r="5" spans="1:11" ht="12.75">
      <c r="A5" s="35"/>
      <c r="B5" s="35"/>
      <c r="C5" s="35"/>
      <c r="D5" s="35"/>
      <c r="E5" s="35"/>
      <c r="F5" s="35"/>
      <c r="G5" s="10"/>
      <c r="H5" s="10"/>
      <c r="I5" s="10"/>
      <c r="J5" s="10"/>
      <c r="K5" s="35"/>
    </row>
    <row r="6" spans="1:11" ht="12.75">
      <c r="A6" s="35"/>
      <c r="B6" s="35"/>
      <c r="C6" s="35"/>
      <c r="D6" s="35"/>
      <c r="E6" s="35"/>
      <c r="F6" s="35"/>
      <c r="G6" s="10"/>
      <c r="H6" s="10"/>
      <c r="I6" s="10"/>
      <c r="J6" s="10"/>
      <c r="K6" s="35"/>
    </row>
    <row r="7" spans="1:11" ht="12.75">
      <c r="A7" s="35"/>
      <c r="B7" s="35"/>
      <c r="C7" s="35"/>
      <c r="D7" s="35"/>
      <c r="E7" s="35"/>
      <c r="F7" s="35"/>
      <c r="G7" s="214" t="s">
        <v>527</v>
      </c>
      <c r="H7" s="10"/>
      <c r="I7" s="10"/>
      <c r="J7" s="10"/>
      <c r="K7" s="35"/>
    </row>
    <row r="8" spans="1:11" ht="12.75">
      <c r="A8" s="35"/>
      <c r="B8" s="35"/>
      <c r="C8" s="35"/>
      <c r="D8" s="35"/>
      <c r="E8" s="35"/>
      <c r="F8" s="35"/>
      <c r="G8" s="10"/>
      <c r="H8" s="10"/>
      <c r="I8" s="10"/>
      <c r="J8" s="10"/>
      <c r="K8" s="35"/>
    </row>
    <row r="9" spans="1:11" ht="12.75">
      <c r="A9" s="35"/>
      <c r="B9" s="8"/>
      <c r="C9" s="35"/>
      <c r="D9" s="267"/>
      <c r="E9" s="267"/>
      <c r="F9" s="267"/>
      <c r="G9" s="10"/>
      <c r="H9" s="10"/>
      <c r="I9" s="10"/>
      <c r="J9" s="10"/>
      <c r="K9" s="35"/>
    </row>
    <row r="10" spans="1:11" ht="12.75">
      <c r="A10" s="35"/>
      <c r="B10" s="8"/>
      <c r="C10" s="35"/>
      <c r="D10" s="9"/>
      <c r="E10" s="7"/>
      <c r="F10" s="35"/>
      <c r="G10" s="10"/>
      <c r="H10" s="10"/>
      <c r="I10" s="10"/>
      <c r="J10" s="10"/>
      <c r="K10" s="35"/>
    </row>
    <row r="11" spans="1:11" ht="12.75">
      <c r="A11" s="35"/>
      <c r="B11" s="35"/>
      <c r="C11" s="35"/>
      <c r="D11" s="35"/>
      <c r="E11" s="35"/>
      <c r="F11" s="35"/>
      <c r="G11" s="10"/>
      <c r="H11" s="10"/>
      <c r="I11" s="10"/>
      <c r="J11" s="10"/>
      <c r="K11" s="35"/>
    </row>
    <row r="12" spans="1:11" ht="12.75">
      <c r="A12" s="35"/>
      <c r="B12" s="35"/>
      <c r="C12" s="35"/>
      <c r="D12" s="35"/>
      <c r="E12" s="35"/>
      <c r="F12" s="35"/>
      <c r="G12" s="10"/>
      <c r="H12" s="277"/>
      <c r="I12" s="277"/>
      <c r="J12" s="277"/>
      <c r="K12" s="35"/>
    </row>
    <row r="13" spans="1:11" ht="12.75">
      <c r="A13" s="35"/>
      <c r="B13" s="35"/>
      <c r="C13" s="35"/>
      <c r="D13" s="35"/>
      <c r="E13" s="35"/>
      <c r="F13" s="35"/>
      <c r="G13" s="10"/>
      <c r="H13" s="277"/>
      <c r="I13" s="277"/>
      <c r="J13" s="277"/>
      <c r="K13" s="35"/>
    </row>
    <row r="14" spans="1:11" ht="12.75">
      <c r="A14" s="35"/>
      <c r="B14" s="35"/>
      <c r="C14" s="35"/>
      <c r="D14" s="35"/>
      <c r="E14" s="35"/>
      <c r="F14" s="35"/>
      <c r="G14" s="10"/>
      <c r="H14" s="10"/>
      <c r="I14" s="10"/>
      <c r="J14" s="10"/>
      <c r="K14" s="35"/>
    </row>
    <row r="15" spans="1:11" ht="12.75">
      <c r="A15" s="35"/>
      <c r="B15" s="35"/>
      <c r="C15" s="35"/>
      <c r="D15" s="35"/>
      <c r="E15" s="35"/>
      <c r="F15" s="35"/>
      <c r="G15" s="10"/>
      <c r="H15" s="10"/>
      <c r="I15" s="10"/>
      <c r="J15" s="10"/>
      <c r="K15" s="35"/>
    </row>
    <row r="16" spans="1:11" ht="12.75">
      <c r="A16" s="35"/>
      <c r="B16" s="35"/>
      <c r="C16" s="35"/>
      <c r="D16" s="35"/>
      <c r="E16" s="35"/>
      <c r="F16" s="35"/>
      <c r="G16" s="10"/>
      <c r="H16" s="10"/>
      <c r="I16" s="10"/>
      <c r="J16" s="10"/>
      <c r="K16" s="35"/>
    </row>
    <row r="17" spans="1:11" ht="12.75">
      <c r="A17" s="35"/>
      <c r="B17" s="35"/>
      <c r="C17" s="35"/>
      <c r="D17" s="35"/>
      <c r="E17" s="35"/>
      <c r="F17" s="35"/>
      <c r="G17" s="10"/>
      <c r="H17" s="10"/>
      <c r="I17" s="10"/>
      <c r="J17" s="10"/>
      <c r="K17" s="35"/>
    </row>
    <row r="18" spans="1:11" ht="12.75">
      <c r="A18" s="35"/>
      <c r="B18" s="35"/>
      <c r="C18" s="35"/>
      <c r="D18" s="35"/>
      <c r="E18" s="35"/>
      <c r="F18" s="35"/>
      <c r="G18" s="10"/>
      <c r="H18" s="10"/>
      <c r="I18" s="10"/>
      <c r="J18" s="10"/>
      <c r="K18" s="35"/>
    </row>
  </sheetData>
  <sheetProtection selectLockedCells="1" selectUnlockedCells="1"/>
  <mergeCells count="7">
    <mergeCell ref="H12:J12"/>
    <mergeCell ref="H13:J13"/>
    <mergeCell ref="D1:F1"/>
    <mergeCell ref="I1:J1"/>
    <mergeCell ref="A2:B2"/>
    <mergeCell ref="D2:F2"/>
    <mergeCell ref="D9:F9"/>
  </mergeCells>
  <printOptions/>
  <pageMargins left="0.7086614173228347" right="0.7086614173228347" top="0.7480314960629921" bottom="0.7480314960629921" header="0.5118110236220472" footer="0.5118110236220472"/>
  <pageSetup fitToHeight="0" fitToWidth="1" horizontalDpi="300" verticalDpi="300" orientation="landscape" paperSize="9" scale="96" r:id="rId1"/>
  <headerFooter alignWithMargins="0">
    <oddHeader>&amp;LMCM/WSM/ZP8/2023</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E.Kowalczyk</dc:creator>
  <cp:keywords/>
  <dc:description/>
  <cp:lastModifiedBy>Elżbieta Janicka</cp:lastModifiedBy>
  <cp:lastPrinted>2023-07-02T12:53:47Z</cp:lastPrinted>
  <dcterms:created xsi:type="dcterms:W3CDTF">2022-01-20T09:21:38Z</dcterms:created>
  <dcterms:modified xsi:type="dcterms:W3CDTF">2023-07-25T19:11:45Z</dcterms:modified>
  <cp:category/>
  <cp:version/>
  <cp:contentType/>
  <cp:contentStatus/>
</cp:coreProperties>
</file>