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0490" windowHeight="7695" activeTab="0"/>
  </bookViews>
  <sheets>
    <sheet name="Zakładka nr 1 - wykaz pojazdów" sheetId="1" r:id="rId1"/>
    <sheet name="Zakładka nr 2 - szkodowość" sheetId="2" r:id="rId2"/>
  </sheets>
  <definedNames>
    <definedName name="_xlnm.Print_Titles" localSheetId="0">'Zakładka nr 1 - wykaz pojazdów'!$A:$B</definedName>
    <definedName name="_xlnm.Print_Titles" localSheetId="1">'Zakładka nr 2 - szkodowość'!$A:$A</definedName>
  </definedNames>
  <calcPr fullCalcOnLoad="1"/>
</workbook>
</file>

<file path=xl/sharedStrings.xml><?xml version="1.0" encoding="utf-8"?>
<sst xmlns="http://schemas.openxmlformats.org/spreadsheetml/2006/main" count="250" uniqueCount="118">
  <si>
    <t>Lp.</t>
  </si>
  <si>
    <t>Przedmiot ubezpieczenia</t>
  </si>
  <si>
    <t>Liczba miejsc</t>
  </si>
  <si>
    <t>Marka</t>
  </si>
  <si>
    <t xml:space="preserve">WYKAZ POJAZDÓW </t>
  </si>
  <si>
    <t>Rodzaj pojazdu</t>
  </si>
  <si>
    <t>Numer rejestracyjny</t>
  </si>
  <si>
    <t>Moc silnika [kW]</t>
  </si>
  <si>
    <t>Model / Typ / Wersja</t>
  </si>
  <si>
    <t>Ładowność 
[kg]</t>
  </si>
  <si>
    <t>DMC 
[kg]</t>
  </si>
  <si>
    <t>Nr nadwozia / podwozia [VIN]</t>
  </si>
  <si>
    <t>Rodzaj wartości</t>
  </si>
  <si>
    <t>Data pierwszej rejestracji</t>
  </si>
  <si>
    <t>Przeznaczenie pojazdu / wykorzystanie pojazdu</t>
  </si>
  <si>
    <t>Ubezpieczenie NNW</t>
  </si>
  <si>
    <t>TAK</t>
  </si>
  <si>
    <t>OC</t>
  </si>
  <si>
    <t>NIE</t>
  </si>
  <si>
    <t>brutto</t>
  </si>
  <si>
    <t>AC</t>
  </si>
  <si>
    <t>Wymagany zakres ubezpieczenia</t>
  </si>
  <si>
    <t>TU</t>
  </si>
  <si>
    <t>Data zdarzenia</t>
  </si>
  <si>
    <t>Wypłaty</t>
  </si>
  <si>
    <t>Rezerwy</t>
  </si>
  <si>
    <t>Suma</t>
  </si>
  <si>
    <t>Uwaga: zestawienie zawiera wszystkie szkody zgłoszone, w tym również niewypłacone/odmówione za okres ostatnich 3 lat</t>
  </si>
  <si>
    <t>Przebieg pojazdu (wg stanu licznika)</t>
  </si>
  <si>
    <t>ciężarowy</t>
  </si>
  <si>
    <t>Pojemność silnika [ccm]</t>
  </si>
  <si>
    <t>rocznik</t>
  </si>
  <si>
    <t>PEUGEOT</t>
  </si>
  <si>
    <t>BIPPER</t>
  </si>
  <si>
    <t>DBL1E77</t>
  </si>
  <si>
    <t>DBL99R5</t>
  </si>
  <si>
    <t>DBL6Y19</t>
  </si>
  <si>
    <t>DBL9AU9</t>
  </si>
  <si>
    <t>DBL5CU5</t>
  </si>
  <si>
    <t>DBL6CU3</t>
  </si>
  <si>
    <t>DBL9FH9</t>
  </si>
  <si>
    <t>DBL5FC2</t>
  </si>
  <si>
    <t>Fiat</t>
  </si>
  <si>
    <t>Ducato</t>
  </si>
  <si>
    <t>Mercedes - Benz</t>
  </si>
  <si>
    <t>Sprinter</t>
  </si>
  <si>
    <t>RENAULT</t>
  </si>
  <si>
    <t>MASTER</t>
  </si>
  <si>
    <t>III</t>
  </si>
  <si>
    <t xml:space="preserve">CITROEN </t>
  </si>
  <si>
    <t>Opel</t>
  </si>
  <si>
    <t>Astra</t>
  </si>
  <si>
    <t>FIAT DUCATO</t>
  </si>
  <si>
    <t>Maxi Furgon L4H2 2,3M</t>
  </si>
  <si>
    <t>Toyota</t>
  </si>
  <si>
    <t>Proace City STD 1.5</t>
  </si>
  <si>
    <t>VOLKSWAGEN</t>
  </si>
  <si>
    <t>7HC</t>
  </si>
  <si>
    <t>VF3AA8HSC84245397</t>
  </si>
  <si>
    <t>WV2ZZZ7HZCH013175</t>
  </si>
  <si>
    <t>WDB9066331P370518</t>
  </si>
  <si>
    <t>VF3YCDMFB11194822</t>
  </si>
  <si>
    <t>ZFA25000002A78341</t>
  </si>
  <si>
    <t>WDB9076331P111661</t>
  </si>
  <si>
    <t>WDB9066331S410418</t>
  </si>
  <si>
    <t>SUL35044750079518</t>
  </si>
  <si>
    <t>VF7DDNFP6HJ859705</t>
  </si>
  <si>
    <t>ZFA25000002S85243</t>
  </si>
  <si>
    <t>W1V9076331P214759</t>
  </si>
  <si>
    <t>YAREFYHYCGJ923040</t>
  </si>
  <si>
    <t>YAREFYHYCGJ923582</t>
  </si>
  <si>
    <t>specjalny sanitarny</t>
  </si>
  <si>
    <t>osobowy</t>
  </si>
  <si>
    <t>KARETKA</t>
  </si>
  <si>
    <t>wyposażenie dodatkowe</t>
  </si>
  <si>
    <t>Ambulans, zabudowa przedziału medycznego, ładowarka12V, panel kontroli temperatury, przeplywomierz  tlenu, klimatyzacja ,radioodtwarzacz ,sygnalizacja  uprzywilejowana, podnośnik+klucz do kół, koło zapasowe, przewód zasilający 220 V, dwa reduktory.</t>
  </si>
  <si>
    <t>ciężarowy do 2T</t>
  </si>
  <si>
    <t>DBL33YE</t>
  </si>
  <si>
    <t>DBLLN11</t>
  </si>
  <si>
    <t>DBL50UC</t>
  </si>
  <si>
    <t>DBL55PM</t>
  </si>
  <si>
    <t>Okres ubezpieczenia DO</t>
  </si>
  <si>
    <t>Okres ubezpieczenia OD</t>
  </si>
  <si>
    <t>DBLYS25</t>
  </si>
  <si>
    <t>FS LUBLIN</t>
  </si>
  <si>
    <t xml:space="preserve"> C-ELYSEE </t>
  </si>
  <si>
    <t>Tak</t>
  </si>
  <si>
    <t>DBL5KL5</t>
  </si>
  <si>
    <t>DBL4KL4</t>
  </si>
  <si>
    <t>ZFA25000002S86808</t>
  </si>
  <si>
    <t>DBL4EU2</t>
  </si>
  <si>
    <t>DBLVA99</t>
  </si>
  <si>
    <t xml:space="preserve">Mercedes </t>
  </si>
  <si>
    <t>WDB9066331S507093</t>
  </si>
  <si>
    <t>sprzęt medyczny o wartości 67.824 zł</t>
  </si>
  <si>
    <t>sprzęt medyczny o wartości 39.960 zł</t>
  </si>
  <si>
    <t>służbowy</t>
  </si>
  <si>
    <t>BOXER 335</t>
  </si>
  <si>
    <t>VF1FDBMH636571628</t>
  </si>
  <si>
    <t>W0LBD6EC5HG100504</t>
  </si>
  <si>
    <t>SprInter 316 CDI</t>
  </si>
  <si>
    <t>Uniqa - zaświadczenie obejmuje dane zgodne z dokumentacją ubezpieczeniowo-szkodową na dzień 13.09.2021</t>
  </si>
  <si>
    <t>Uniqa</t>
  </si>
  <si>
    <t>06.02.2019</t>
  </si>
  <si>
    <t>22.07.2019</t>
  </si>
  <si>
    <t>13.05.2020</t>
  </si>
  <si>
    <t>21.03.2021</t>
  </si>
  <si>
    <t>19.04.2021</t>
  </si>
  <si>
    <t>29.11.2019</t>
  </si>
  <si>
    <t>31.12.2020</t>
  </si>
  <si>
    <t>10.05.2021</t>
  </si>
  <si>
    <t>Ambulans, ładowarka12V, zabudowa przedziału medycznego, panel kontroli temperatury ,przeplywomierz Medireg ,zestaw kamerow, klimatyzacja MB Sprinter, radioodtwarzacz JVC, sygnalizacja  uprzywilejowana, monitor DVD, krzesełko kardiologiczne, podnośnik+klucz do kół, koło zapasowe, przewód zasilający 220 V, dwa reduktory, pilot do systemu  Audio</t>
  </si>
  <si>
    <t xml:space="preserve">Ambulans, ładowarka12V, zabudowa przedziału medycznego, panel kontroli temperatury ,przeplywomierz Medireg ,zestaw kamerow, klimatyzacja MB Sprinter, radioodtwarzacz JVC, sygnalizacja  uprzywilejowana, monitor DVD, krzesełko kardiologiczne, podnośnik+klucz do kół, koło zapasowe, przewód zasilający 220 V, dwa reduktory, pilot do systemu  Audio </t>
  </si>
  <si>
    <t>DBL9LL9</t>
  </si>
  <si>
    <t>CRAFTER</t>
  </si>
  <si>
    <t>WV1ZZZSYZM947341</t>
  </si>
  <si>
    <t>Sprzęt medyczny o wartości 72 033,00</t>
  </si>
  <si>
    <t xml:space="preserve">Aktualna wartość pojazdu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</si>
</sst>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&quot; &quot;#,##0.00&quot; zł &quot;;&quot;-&quot;#,##0.00&quot; zł &quot;;&quot; -&quot;#&quot; zł &quot;;&quot; &quot;@&quot; &quot;"/>
    <numFmt numFmtId="167" formatCode="[$-415]0%"/>
    <numFmt numFmtId="168" formatCode="#,##0.00&quot; &quot;[$zł-415];[Red]&quot;-&quot;#,##0.00&quot; &quot;[$zł-415]"/>
    <numFmt numFmtId="169" formatCode="yyyy/mm/dd;@"/>
    <numFmt numFmtId="170" formatCode="0.00;[Red]0.00"/>
    <numFmt numFmtId="171" formatCode="#,##0.00;[Red]#,##0.00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mbria"/>
      <family val="1"/>
    </font>
    <font>
      <sz val="11"/>
      <name val="Cambria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i/>
      <u val="single"/>
      <sz val="11"/>
      <color indexed="8"/>
      <name val="Arial"/>
      <family val="2"/>
    </font>
    <font>
      <sz val="10"/>
      <name val="Arial CE"/>
      <family val="0"/>
    </font>
    <font>
      <b/>
      <i/>
      <sz val="14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b/>
      <sz val="11"/>
      <name val="Cambria"/>
      <family val="1"/>
    </font>
    <font>
      <sz val="11"/>
      <color indexed="10"/>
      <name val="Cambria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u val="single"/>
      <sz val="10"/>
      <color rgb="FF0000FF"/>
      <name val="Arial"/>
      <family val="2"/>
    </font>
    <font>
      <sz val="11"/>
      <color rgb="FF000000"/>
      <name val="Czcionka tekstu podstawowego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 CE1"/>
      <family val="0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i/>
      <sz val="14"/>
      <color theme="1"/>
      <name val="Cambria"/>
      <family val="1"/>
    </font>
    <font>
      <b/>
      <sz val="14"/>
      <color theme="1"/>
      <name val="Cambria"/>
      <family val="1"/>
    </font>
    <font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4" fillId="0" borderId="0">
      <alignment/>
      <protection/>
    </xf>
    <xf numFmtId="165" fontId="45" fillId="0" borderId="0">
      <alignment/>
      <protection/>
    </xf>
    <xf numFmtId="165" fontId="44" fillId="0" borderId="0">
      <alignment/>
      <protection/>
    </xf>
    <xf numFmtId="0" fontId="46" fillId="0" borderId="0">
      <alignment/>
      <protection/>
    </xf>
    <xf numFmtId="165" fontId="46" fillId="0" borderId="0">
      <alignment/>
      <protection/>
    </xf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48" fillId="0" borderId="0" applyNumberFormat="0" applyFill="0" applyBorder="0" applyAlignment="0" applyProtection="0"/>
    <xf numFmtId="165" fontId="45" fillId="0" borderId="0">
      <alignment/>
      <protection/>
    </xf>
    <xf numFmtId="165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65" fontId="57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9" fillId="0" borderId="0">
      <alignment/>
      <protection/>
    </xf>
    <xf numFmtId="165" fontId="5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165" fontId="57" fillId="0" borderId="0">
      <alignment/>
      <protection/>
    </xf>
    <xf numFmtId="0" fontId="15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60" fillId="0" borderId="0">
      <alignment/>
      <protection/>
    </xf>
    <xf numFmtId="0" fontId="15" fillId="0" borderId="0">
      <alignment/>
      <protection/>
    </xf>
    <xf numFmtId="165" fontId="58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7" fillId="0" borderId="0">
      <alignment/>
      <protection/>
    </xf>
    <xf numFmtId="0" fontId="15" fillId="0" borderId="0">
      <alignment/>
      <protection/>
    </xf>
    <xf numFmtId="165" fontId="5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9" fillId="0" borderId="0">
      <alignment/>
      <protection/>
    </xf>
    <xf numFmtId="0" fontId="0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8" fillId="0" borderId="0">
      <alignment/>
      <protection/>
    </xf>
    <xf numFmtId="0" fontId="2" fillId="0" borderId="0">
      <alignment/>
      <protection/>
    </xf>
    <xf numFmtId="165" fontId="59" fillId="0" borderId="0">
      <alignment/>
      <protection/>
    </xf>
    <xf numFmtId="165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60" fillId="0" borderId="0">
      <alignment/>
      <protection/>
    </xf>
    <xf numFmtId="0" fontId="15" fillId="0" borderId="0">
      <alignment/>
      <protection/>
    </xf>
    <xf numFmtId="165" fontId="59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167" fontId="44" fillId="0" borderId="0">
      <alignment/>
      <protection/>
    </xf>
    <xf numFmtId="167" fontId="4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>
      <alignment/>
      <protection/>
    </xf>
    <xf numFmtId="168" fontId="63" fillId="0" borderId="0">
      <alignment/>
      <protection/>
    </xf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4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6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1" fontId="17" fillId="6" borderId="10" xfId="131" applyNumberFormat="1" applyFont="1" applyFill="1" applyBorder="1" applyAlignment="1">
      <alignment horizontal="center" vertical="center" wrapText="1"/>
      <protection/>
    </xf>
    <xf numFmtId="1" fontId="17" fillId="6" borderId="11" xfId="131" applyNumberFormat="1" applyFont="1" applyFill="1" applyBorder="1" applyAlignment="1">
      <alignment horizontal="center" vertical="center" wrapText="1"/>
      <protection/>
    </xf>
    <xf numFmtId="2" fontId="17" fillId="6" borderId="11" xfId="131" applyNumberFormat="1" applyFont="1" applyFill="1" applyBorder="1" applyAlignment="1">
      <alignment horizontal="center" vertical="center" wrapText="1"/>
      <protection/>
    </xf>
    <xf numFmtId="1" fontId="18" fillId="0" borderId="12" xfId="130" applyNumberFormat="1" applyFont="1" applyBorder="1" applyAlignment="1">
      <alignment horizontal="center" vertical="center" wrapText="1"/>
      <protection/>
    </xf>
    <xf numFmtId="1" fontId="18" fillId="0" borderId="13" xfId="130" applyNumberFormat="1" applyFont="1" applyBorder="1" applyAlignment="1">
      <alignment horizontal="center" vertical="center" wrapText="1"/>
      <protection/>
    </xf>
    <xf numFmtId="164" fontId="18" fillId="0" borderId="14" xfId="145" applyNumberFormat="1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vertical="center" wrapText="1"/>
    </xf>
    <xf numFmtId="44" fontId="17" fillId="6" borderId="14" xfId="145" applyFont="1" applyFill="1" applyBorder="1" applyAlignment="1">
      <alignment horizontal="center" vertical="center" wrapText="1"/>
    </xf>
    <xf numFmtId="164" fontId="18" fillId="0" borderId="14" xfId="0" applyNumberFormat="1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164" fontId="18" fillId="0" borderId="14" xfId="145" applyNumberFormat="1" applyFont="1" applyFill="1" applyBorder="1" applyAlignment="1">
      <alignment vertical="center" wrapText="1"/>
    </xf>
    <xf numFmtId="1" fontId="18" fillId="0" borderId="12" xfId="130" applyNumberFormat="1" applyFont="1" applyFill="1" applyBorder="1" applyAlignment="1">
      <alignment horizontal="center" vertical="center" wrapText="1"/>
      <protection/>
    </xf>
    <xf numFmtId="1" fontId="18" fillId="0" borderId="13" xfId="130" applyNumberFormat="1" applyFont="1" applyFill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164" fontId="17" fillId="0" borderId="14" xfId="145" applyNumberFormat="1" applyFont="1" applyFill="1" applyBorder="1" applyAlignment="1">
      <alignment vertical="center" wrapText="1"/>
    </xf>
    <xf numFmtId="1" fontId="18" fillId="0" borderId="0" xfId="130" applyNumberFormat="1" applyFont="1" applyFill="1" applyBorder="1" applyAlignment="1">
      <alignment horizontal="center" vertical="center" wrapText="1"/>
      <protection/>
    </xf>
    <xf numFmtId="164" fontId="17" fillId="0" borderId="0" xfId="145" applyNumberFormat="1" applyFont="1" applyFill="1" applyBorder="1" applyAlignment="1">
      <alignment vertical="center" wrapText="1"/>
    </xf>
    <xf numFmtId="164" fontId="18" fillId="0" borderId="0" xfId="145" applyNumberFormat="1" applyFont="1" applyFill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1" fontId="17" fillId="0" borderId="14" xfId="130" applyNumberFormat="1" applyFont="1" applyFill="1" applyBorder="1" applyAlignment="1">
      <alignment horizontal="center" vertical="center" wrapText="1"/>
      <protection/>
    </xf>
    <xf numFmtId="1" fontId="18" fillId="0" borderId="14" xfId="130" applyNumberFormat="1" applyFont="1" applyFill="1" applyBorder="1" applyAlignment="1">
      <alignment horizontal="center" vertical="center" wrapText="1"/>
      <protection/>
    </xf>
    <xf numFmtId="1" fontId="18" fillId="0" borderId="14" xfId="130" applyNumberFormat="1" applyFont="1" applyBorder="1" applyAlignment="1">
      <alignment horizontal="center" vertical="center" wrapText="1"/>
      <protection/>
    </xf>
    <xf numFmtId="0" fontId="20" fillId="11" borderId="17" xfId="0" applyFont="1" applyFill="1" applyBorder="1" applyAlignment="1">
      <alignment vertical="center" wrapText="1"/>
    </xf>
    <xf numFmtId="0" fontId="20" fillId="11" borderId="18" xfId="0" applyFont="1" applyFill="1" applyBorder="1" applyAlignment="1">
      <alignment vertical="center"/>
    </xf>
    <xf numFmtId="0" fontId="20" fillId="11" borderId="18" xfId="0" applyFont="1" applyFill="1" applyBorder="1" applyAlignment="1">
      <alignment vertical="center" wrapText="1"/>
    </xf>
    <xf numFmtId="0" fontId="20" fillId="11" borderId="19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0" fillId="0" borderId="20" xfId="101" applyNumberFormat="1" applyFont="1" applyBorder="1" applyAlignment="1">
      <alignment horizontal="center" vertical="center" wrapText="1"/>
      <protection/>
    </xf>
    <xf numFmtId="49" fontId="20" fillId="0" borderId="21" xfId="101" applyNumberFormat="1" applyFont="1" applyBorder="1" applyAlignment="1">
      <alignment horizontal="center" vertical="center" wrapText="1"/>
      <protection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2" fillId="0" borderId="19" xfId="10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/>
    </xf>
    <xf numFmtId="14" fontId="22" fillId="33" borderId="14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left" vertical="center" wrapText="1"/>
    </xf>
    <xf numFmtId="0" fontId="22" fillId="34" borderId="14" xfId="0" applyFont="1" applyFill="1" applyBorder="1" applyAlignment="1">
      <alignment horizontal="center" vertical="center"/>
    </xf>
    <xf numFmtId="169" fontId="22" fillId="33" borderId="14" xfId="0" applyNumberFormat="1" applyFont="1" applyFill="1" applyBorder="1" applyAlignment="1">
      <alignment horizontal="center" vertical="center" wrapText="1"/>
    </xf>
    <xf numFmtId="14" fontId="22" fillId="0" borderId="14" xfId="101" applyNumberFormat="1" applyFont="1" applyFill="1" applyBorder="1" applyAlignment="1">
      <alignment horizontal="center" vertical="center" wrapText="1"/>
      <protection/>
    </xf>
    <xf numFmtId="3" fontId="22" fillId="34" borderId="14" xfId="0" applyNumberFormat="1" applyFont="1" applyFill="1" applyBorder="1" applyAlignment="1">
      <alignment horizontal="center" vertical="center"/>
    </xf>
    <xf numFmtId="49" fontId="22" fillId="34" borderId="14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12" fontId="22" fillId="33" borderId="14" xfId="0" applyNumberFormat="1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left" vertical="center" wrapText="1"/>
    </xf>
    <xf numFmtId="3" fontId="22" fillId="33" borderId="14" xfId="0" applyNumberFormat="1" applyFont="1" applyFill="1" applyBorder="1" applyAlignment="1">
      <alignment horizontal="center" vertical="center"/>
    </xf>
    <xf numFmtId="4" fontId="22" fillId="33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33" borderId="14" xfId="0" applyNumberFormat="1" applyFont="1" applyFill="1" applyBorder="1" applyAlignment="1">
      <alignment horizontal="left" vertical="center" wrapText="1"/>
    </xf>
    <xf numFmtId="4" fontId="22" fillId="34" borderId="14" xfId="0" applyNumberFormat="1" applyFont="1" applyFill="1" applyBorder="1" applyAlignment="1">
      <alignment horizontal="center" vertical="center"/>
    </xf>
    <xf numFmtId="0" fontId="22" fillId="0" borderId="19" xfId="101" applyFont="1" applyFill="1" applyBorder="1" applyAlignment="1">
      <alignment horizontal="center" vertical="center" wrapText="1"/>
      <protection/>
    </xf>
    <xf numFmtId="0" fontId="61" fillId="33" borderId="14" xfId="0" applyFont="1" applyFill="1" applyBorder="1" applyAlignment="1">
      <alignment horizontal="center" vertical="center"/>
    </xf>
    <xf numFmtId="0" fontId="22" fillId="0" borderId="14" xfId="101" applyFont="1" applyFill="1" applyBorder="1" applyAlignment="1">
      <alignment horizontal="center" vertical="center" wrapText="1"/>
      <protection/>
    </xf>
    <xf numFmtId="0" fontId="61" fillId="34" borderId="14" xfId="0" applyFont="1" applyFill="1" applyBorder="1" applyAlignment="1">
      <alignment horizontal="center" vertical="center"/>
    </xf>
    <xf numFmtId="0" fontId="22" fillId="0" borderId="14" xfId="101" applyFont="1" applyFill="1" applyBorder="1" applyAlignment="1">
      <alignment horizontal="center" vertical="center" wrapText="1"/>
      <protection/>
    </xf>
    <xf numFmtId="14" fontId="22" fillId="0" borderId="14" xfId="101" applyNumberFormat="1" applyFont="1" applyFill="1" applyBorder="1" applyAlignment="1">
      <alignment horizontal="center" vertical="center" wrapText="1"/>
      <protection/>
    </xf>
    <xf numFmtId="49" fontId="22" fillId="0" borderId="14" xfId="0" applyNumberFormat="1" applyFont="1" applyFill="1" applyBorder="1" applyAlignment="1" applyProtection="1">
      <alignment horizontal="center" vertical="center"/>
      <protection locked="0"/>
    </xf>
    <xf numFmtId="49" fontId="22" fillId="34" borderId="14" xfId="0" applyNumberFormat="1" applyFont="1" applyFill="1" applyBorder="1" applyAlignment="1" applyProtection="1">
      <alignment horizontal="center" vertical="center"/>
      <protection locked="0"/>
    </xf>
    <xf numFmtId="49" fontId="22" fillId="33" borderId="14" xfId="0" applyNumberFormat="1" applyFont="1" applyFill="1" applyBorder="1" applyAlignment="1" applyProtection="1">
      <alignment horizontal="center" vertical="center"/>
      <protection locked="0"/>
    </xf>
    <xf numFmtId="0" fontId="61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left" vertical="center" wrapText="1"/>
    </xf>
    <xf numFmtId="3" fontId="61" fillId="0" borderId="14" xfId="0" applyNumberFormat="1" applyFont="1" applyBorder="1" applyAlignment="1">
      <alignment horizontal="center" vertical="center" wrapText="1"/>
    </xf>
    <xf numFmtId="171" fontId="22" fillId="33" borderId="14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14" fontId="22" fillId="0" borderId="0" xfId="101" applyNumberFormat="1" applyFont="1" applyFill="1" applyBorder="1" applyAlignment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170" fontId="22" fillId="33" borderId="0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</cellXfs>
  <cellStyles count="2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Hyperlink" xfId="45"/>
    <cellStyle name="Excel Built-in Normal" xfId="46"/>
    <cellStyle name="Excel Built-in Normal 1" xfId="47"/>
    <cellStyle name="Excel Built-in Normal 2" xfId="48"/>
    <cellStyle name="Heading" xfId="49"/>
    <cellStyle name="Heading1" xfId="50"/>
    <cellStyle name="Hiperłącze 2" xfId="51"/>
    <cellStyle name="Hiperłącze 2 2" xfId="52"/>
    <cellStyle name="Hiperłącze 3" xfId="53"/>
    <cellStyle name="Hiperłącze 3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e" xfId="61"/>
    <cellStyle name="Normalny 10" xfId="62"/>
    <cellStyle name="Normalny 10 2" xfId="63"/>
    <cellStyle name="Normalny 11" xfId="64"/>
    <cellStyle name="Normalny 11 2" xfId="65"/>
    <cellStyle name="Normalny 12" xfId="66"/>
    <cellStyle name="Normalny 12 2" xfId="67"/>
    <cellStyle name="Normalny 13" xfId="68"/>
    <cellStyle name="Normalny 13 2" xfId="69"/>
    <cellStyle name="Normalny 14" xfId="70"/>
    <cellStyle name="Normalny 14 2" xfId="71"/>
    <cellStyle name="Normalny 15" xfId="72"/>
    <cellStyle name="Normalny 15 2" xfId="73"/>
    <cellStyle name="Normalny 16" xfId="74"/>
    <cellStyle name="Normalny 16 2" xfId="75"/>
    <cellStyle name="Normalny 17" xfId="76"/>
    <cellStyle name="Normalny 17 2" xfId="77"/>
    <cellStyle name="Normalny 18" xfId="78"/>
    <cellStyle name="Normalny 18 2" xfId="79"/>
    <cellStyle name="Normalny 19" xfId="80"/>
    <cellStyle name="Normalny 19 2" xfId="81"/>
    <cellStyle name="Normalny 2" xfId="82"/>
    <cellStyle name="Normalny 2 2" xfId="83"/>
    <cellStyle name="Normalny 2 2 2" xfId="84"/>
    <cellStyle name="Normalny 2 3" xfId="85"/>
    <cellStyle name="Normalny 2 3 2" xfId="86"/>
    <cellStyle name="Normalny 2 4" xfId="87"/>
    <cellStyle name="Normalny 2 4 2" xfId="88"/>
    <cellStyle name="Normalny 2 4 2 2" xfId="89"/>
    <cellStyle name="Normalny 2 4 3" xfId="90"/>
    <cellStyle name="Normalny 2 5" xfId="91"/>
    <cellStyle name="Normalny 2 6" xfId="92"/>
    <cellStyle name="Normalny 20" xfId="93"/>
    <cellStyle name="Normalny 20 2" xfId="94"/>
    <cellStyle name="Normalny 21" xfId="95"/>
    <cellStyle name="Normalny 21 2" xfId="96"/>
    <cellStyle name="Normalny 22" xfId="97"/>
    <cellStyle name="Normalny 22 2" xfId="98"/>
    <cellStyle name="Normalny 23" xfId="99"/>
    <cellStyle name="Normalny 23 2" xfId="100"/>
    <cellStyle name="Normalny 3" xfId="101"/>
    <cellStyle name="Normalny 3 2" xfId="102"/>
    <cellStyle name="Normalny 3 2 2" xfId="103"/>
    <cellStyle name="Normalny 3 2 2 2" xfId="104"/>
    <cellStyle name="Normalny 3 2 3" xfId="105"/>
    <cellStyle name="Normalny 3 3" xfId="106"/>
    <cellStyle name="Normalny 3 3 2" xfId="107"/>
    <cellStyle name="Normalny 3 4" xfId="108"/>
    <cellStyle name="Normalny 3 4 2" xfId="109"/>
    <cellStyle name="Normalny 3 5" xfId="110"/>
    <cellStyle name="Normalny 3 6" xfId="111"/>
    <cellStyle name="Normalny 4" xfId="112"/>
    <cellStyle name="Normalny 4 2" xfId="113"/>
    <cellStyle name="Normalny 4 2 2" xfId="114"/>
    <cellStyle name="Normalny 4 3" xfId="115"/>
    <cellStyle name="Normalny 4 3 2" xfId="116"/>
    <cellStyle name="Normalny 4 4" xfId="117"/>
    <cellStyle name="Normalny 4 5" xfId="118"/>
    <cellStyle name="Normalny 5" xfId="119"/>
    <cellStyle name="Normalny 5 2" xfId="120"/>
    <cellStyle name="Normalny 6" xfId="121"/>
    <cellStyle name="Normalny 6 2" xfId="122"/>
    <cellStyle name="Normalny 6 2 2" xfId="123"/>
    <cellStyle name="Normalny 6 3" xfId="124"/>
    <cellStyle name="Normalny 7" xfId="125"/>
    <cellStyle name="Normalny 7 2" xfId="126"/>
    <cellStyle name="Normalny 8" xfId="127"/>
    <cellStyle name="Normalny 8 2" xfId="128"/>
    <cellStyle name="Normalny 9" xfId="129"/>
    <cellStyle name="Normalny_Subrea-szkody" xfId="130"/>
    <cellStyle name="Normalny_szkody" xfId="131"/>
    <cellStyle name="Obliczenia" xfId="132"/>
    <cellStyle name="Percent" xfId="133"/>
    <cellStyle name="Procentowy 2" xfId="134"/>
    <cellStyle name="Procentowy 2 2" xfId="135"/>
    <cellStyle name="Procentowy 2 2 2" xfId="136"/>
    <cellStyle name="Procentowy 2 3" xfId="137"/>
    <cellStyle name="Result" xfId="138"/>
    <cellStyle name="Result2" xfId="139"/>
    <cellStyle name="Suma" xfId="140"/>
    <cellStyle name="Tekst objaśnienia" xfId="141"/>
    <cellStyle name="Tekst ostrzeżenia" xfId="142"/>
    <cellStyle name="Tytuł" xfId="143"/>
    <cellStyle name="Uwaga" xfId="144"/>
    <cellStyle name="Currency" xfId="145"/>
    <cellStyle name="Currency [0]" xfId="146"/>
    <cellStyle name="Walutowy 2" xfId="147"/>
    <cellStyle name="Walutowy 2 10" xfId="148"/>
    <cellStyle name="Walutowy 2 2" xfId="149"/>
    <cellStyle name="Walutowy 2 2 2" xfId="150"/>
    <cellStyle name="Walutowy 2 2 2 2" xfId="151"/>
    <cellStyle name="Walutowy 2 2 2 2 2" xfId="152"/>
    <cellStyle name="Walutowy 2 2 2 2 3" xfId="153"/>
    <cellStyle name="Walutowy 2 2 3" xfId="154"/>
    <cellStyle name="Walutowy 2 2 4" xfId="155"/>
    <cellStyle name="Walutowy 2 2 4 2" xfId="156"/>
    <cellStyle name="Walutowy 2 2 4 3" xfId="157"/>
    <cellStyle name="Walutowy 2 2 5" xfId="158"/>
    <cellStyle name="Walutowy 2 2 5 2" xfId="159"/>
    <cellStyle name="Walutowy 2 2 5 3" xfId="160"/>
    <cellStyle name="Walutowy 2 2 6" xfId="161"/>
    <cellStyle name="Walutowy 2 2 7" xfId="162"/>
    <cellStyle name="Walutowy 2 3" xfId="163"/>
    <cellStyle name="Walutowy 2 3 2" xfId="164"/>
    <cellStyle name="Walutowy 2 3 2 2" xfId="165"/>
    <cellStyle name="Walutowy 2 3 2 3" xfId="166"/>
    <cellStyle name="Walutowy 2 4" xfId="167"/>
    <cellStyle name="Walutowy 2 4 2" xfId="168"/>
    <cellStyle name="Walutowy 2 4 2 2" xfId="169"/>
    <cellStyle name="Walutowy 2 4 2 3" xfId="170"/>
    <cellStyle name="Walutowy 2 5" xfId="171"/>
    <cellStyle name="Walutowy 2 6" xfId="172"/>
    <cellStyle name="Walutowy 2 6 2" xfId="173"/>
    <cellStyle name="Walutowy 2 6 3" xfId="174"/>
    <cellStyle name="Walutowy 2 7" xfId="175"/>
    <cellStyle name="Walutowy 2 7 2" xfId="176"/>
    <cellStyle name="Walutowy 2 7 3" xfId="177"/>
    <cellStyle name="Walutowy 2 8" xfId="178"/>
    <cellStyle name="Walutowy 2 8 2" xfId="179"/>
    <cellStyle name="Walutowy 2 8 3" xfId="180"/>
    <cellStyle name="Walutowy 2 9" xfId="181"/>
    <cellStyle name="Walutowy 3" xfId="182"/>
    <cellStyle name="Walutowy 3 10" xfId="183"/>
    <cellStyle name="Walutowy 3 2" xfId="184"/>
    <cellStyle name="Walutowy 3 2 2" xfId="185"/>
    <cellStyle name="Walutowy 3 2 2 2" xfId="186"/>
    <cellStyle name="Walutowy 3 2 2 3" xfId="187"/>
    <cellStyle name="Walutowy 3 2 2 3 2" xfId="188"/>
    <cellStyle name="Walutowy 3 2 2 3 3" xfId="189"/>
    <cellStyle name="Walutowy 3 2 2 4" xfId="190"/>
    <cellStyle name="Walutowy 3 2 2 4 2" xfId="191"/>
    <cellStyle name="Walutowy 3 2 2 4 3" xfId="192"/>
    <cellStyle name="Walutowy 3 2 2 5" xfId="193"/>
    <cellStyle name="Walutowy 3 2 2 6" xfId="194"/>
    <cellStyle name="Walutowy 3 2 3" xfId="195"/>
    <cellStyle name="Walutowy 3 2 3 2" xfId="196"/>
    <cellStyle name="Walutowy 3 2 3 2 2" xfId="197"/>
    <cellStyle name="Walutowy 3 2 3 2 3" xfId="198"/>
    <cellStyle name="Walutowy 3 2 4" xfId="199"/>
    <cellStyle name="Walutowy 3 2 5" xfId="200"/>
    <cellStyle name="Walutowy 3 2 5 2" xfId="201"/>
    <cellStyle name="Walutowy 3 2 5 3" xfId="202"/>
    <cellStyle name="Walutowy 3 2 6" xfId="203"/>
    <cellStyle name="Walutowy 3 2 6 2" xfId="204"/>
    <cellStyle name="Walutowy 3 2 6 3" xfId="205"/>
    <cellStyle name="Walutowy 3 2 7" xfId="206"/>
    <cellStyle name="Walutowy 3 2 7 2" xfId="207"/>
    <cellStyle name="Walutowy 3 2 7 3" xfId="208"/>
    <cellStyle name="Walutowy 3 2 8" xfId="209"/>
    <cellStyle name="Walutowy 3 2 9" xfId="210"/>
    <cellStyle name="Walutowy 3 3" xfId="211"/>
    <cellStyle name="Walutowy 3 3 2" xfId="212"/>
    <cellStyle name="Walutowy 3 3 3" xfId="213"/>
    <cellStyle name="Walutowy 3 3 3 2" xfId="214"/>
    <cellStyle name="Walutowy 3 3 3 3" xfId="215"/>
    <cellStyle name="Walutowy 3 3 4" xfId="216"/>
    <cellStyle name="Walutowy 3 3 4 2" xfId="217"/>
    <cellStyle name="Walutowy 3 3 4 3" xfId="218"/>
    <cellStyle name="Walutowy 3 3 5" xfId="219"/>
    <cellStyle name="Walutowy 3 3 6" xfId="220"/>
    <cellStyle name="Walutowy 3 4" xfId="221"/>
    <cellStyle name="Walutowy 3 4 2" xfId="222"/>
    <cellStyle name="Walutowy 3 4 2 2" xfId="223"/>
    <cellStyle name="Walutowy 3 4 2 3" xfId="224"/>
    <cellStyle name="Walutowy 3 5" xfId="225"/>
    <cellStyle name="Walutowy 3 6" xfId="226"/>
    <cellStyle name="Walutowy 3 6 2" xfId="227"/>
    <cellStyle name="Walutowy 3 6 3" xfId="228"/>
    <cellStyle name="Walutowy 3 7" xfId="229"/>
    <cellStyle name="Walutowy 3 7 2" xfId="230"/>
    <cellStyle name="Walutowy 3 7 3" xfId="231"/>
    <cellStyle name="Walutowy 3 8" xfId="232"/>
    <cellStyle name="Walutowy 3 8 2" xfId="233"/>
    <cellStyle name="Walutowy 3 8 3" xfId="234"/>
    <cellStyle name="Walutowy 3 9" xfId="235"/>
    <cellStyle name="Walutowy 4" xfId="236"/>
    <cellStyle name="Walutowy 4 2" xfId="237"/>
    <cellStyle name="Walutowy 4 2 2" xfId="238"/>
    <cellStyle name="Walutowy 4 2 2 2" xfId="239"/>
    <cellStyle name="Walutowy 4 2 2 3" xfId="240"/>
    <cellStyle name="Walutowy 4 3" xfId="241"/>
    <cellStyle name="Walutowy 4 3 2" xfId="242"/>
    <cellStyle name="Walutowy 4 3 3" xfId="243"/>
    <cellStyle name="Walutowy 5" xfId="244"/>
    <cellStyle name="Walutowy 5 2" xfId="245"/>
    <cellStyle name="Walutowy 5 2 2" xfId="246"/>
    <cellStyle name="Walutowy 5 2 2 2" xfId="247"/>
    <cellStyle name="Walutowy 5 2 2 3" xfId="248"/>
    <cellStyle name="Walutowy 5 3" xfId="249"/>
    <cellStyle name="Walutowy 5 3 2" xfId="250"/>
    <cellStyle name="Walutowy 5 3 3" xfId="251"/>
    <cellStyle name="Walutowy 6" xfId="252"/>
    <cellStyle name="Walutowy 6 2" xfId="253"/>
    <cellStyle name="Walutowy 6 2 2" xfId="254"/>
    <cellStyle name="Walutowy 6 2 3" xfId="255"/>
    <cellStyle name="Walutowy 7" xfId="256"/>
    <cellStyle name="Walutowy 7 2" xfId="257"/>
    <cellStyle name="Walutowy 7 3" xfId="258"/>
    <cellStyle name="Złe" xfId="259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view="pageBreakPreview" zoomScale="60" zoomScalePageLayoutView="0" workbookViewId="0" topLeftCell="H1">
      <selection activeCell="E28" sqref="E28"/>
    </sheetView>
  </sheetViews>
  <sheetFormatPr defaultColWidth="9.140625" defaultRowHeight="15"/>
  <cols>
    <col min="1" max="1" width="4.57421875" style="1" customWidth="1"/>
    <col min="2" max="2" width="13.421875" style="2" customWidth="1"/>
    <col min="3" max="3" width="21.00390625" style="1" customWidth="1"/>
    <col min="4" max="4" width="25.421875" style="1" customWidth="1"/>
    <col min="5" max="5" width="20.7109375" style="1" customWidth="1"/>
    <col min="6" max="6" width="25.421875" style="1" customWidth="1"/>
    <col min="7" max="7" width="13.57421875" style="1" customWidth="1"/>
    <col min="8" max="8" width="15.421875" style="1" customWidth="1"/>
    <col min="9" max="9" width="11.28125" style="1" customWidth="1"/>
    <col min="10" max="10" width="14.421875" style="1" customWidth="1"/>
    <col min="11" max="11" width="9.00390625" style="1" customWidth="1"/>
    <col min="12" max="12" width="10.57421875" style="1" customWidth="1"/>
    <col min="13" max="13" width="16.140625" style="1" customWidth="1"/>
    <col min="14" max="14" width="27.00390625" style="1" customWidth="1"/>
    <col min="15" max="15" width="56.8515625" style="1" customWidth="1"/>
    <col min="16" max="16" width="15.28125" style="1" customWidth="1"/>
    <col min="17" max="18" width="16.8515625" style="1" customWidth="1"/>
    <col min="19" max="20" width="14.140625" style="1" customWidth="1"/>
    <col min="21" max="21" width="27.8515625" style="1" customWidth="1"/>
    <col min="22" max="22" width="17.140625" style="1" customWidth="1"/>
    <col min="23" max="23" width="15.57421875" style="1" customWidth="1"/>
    <col min="24" max="16384" width="9.140625" style="39" customWidth="1"/>
  </cols>
  <sheetData>
    <row r="1" spans="1:23" ht="15">
      <c r="A1" s="34"/>
      <c r="B1" s="35" t="s">
        <v>4</v>
      </c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9"/>
      <c r="S1" s="91" t="s">
        <v>21</v>
      </c>
      <c r="T1" s="91"/>
      <c r="U1" s="91"/>
      <c r="V1" s="91"/>
      <c r="W1" s="91"/>
    </row>
    <row r="2" spans="1:23" ht="39" customHeight="1" thickBot="1">
      <c r="A2" s="40" t="s">
        <v>0</v>
      </c>
      <c r="B2" s="41" t="s">
        <v>6</v>
      </c>
      <c r="C2" s="41" t="s">
        <v>3</v>
      </c>
      <c r="D2" s="41" t="s">
        <v>8</v>
      </c>
      <c r="E2" s="41" t="s">
        <v>5</v>
      </c>
      <c r="F2" s="41" t="s">
        <v>14</v>
      </c>
      <c r="G2" s="41" t="s">
        <v>31</v>
      </c>
      <c r="H2" s="41" t="s">
        <v>9</v>
      </c>
      <c r="I2" s="41" t="s">
        <v>10</v>
      </c>
      <c r="J2" s="41" t="s">
        <v>30</v>
      </c>
      <c r="K2" s="41" t="s">
        <v>7</v>
      </c>
      <c r="L2" s="41" t="s">
        <v>2</v>
      </c>
      <c r="M2" s="41" t="s">
        <v>13</v>
      </c>
      <c r="N2" s="41" t="s">
        <v>11</v>
      </c>
      <c r="O2" s="41" t="s">
        <v>74</v>
      </c>
      <c r="P2" s="41" t="s">
        <v>28</v>
      </c>
      <c r="Q2" s="42" t="s">
        <v>82</v>
      </c>
      <c r="R2" s="43" t="s">
        <v>81</v>
      </c>
      <c r="S2" s="42" t="s">
        <v>17</v>
      </c>
      <c r="T2" s="42" t="s">
        <v>20</v>
      </c>
      <c r="U2" s="42" t="s">
        <v>117</v>
      </c>
      <c r="V2" s="42" t="s">
        <v>12</v>
      </c>
      <c r="W2" s="42" t="s">
        <v>15</v>
      </c>
    </row>
    <row r="3" spans="1:23" s="55" customFormat="1" ht="24.75" customHeight="1" thickTop="1">
      <c r="A3" s="44">
        <v>1</v>
      </c>
      <c r="B3" s="45" t="s">
        <v>77</v>
      </c>
      <c r="C3" s="46" t="s">
        <v>32</v>
      </c>
      <c r="D3" s="46" t="s">
        <v>33</v>
      </c>
      <c r="E3" s="46" t="s">
        <v>76</v>
      </c>
      <c r="F3" s="46" t="s">
        <v>76</v>
      </c>
      <c r="G3" s="47">
        <v>2008</v>
      </c>
      <c r="H3" s="47">
        <v>610</v>
      </c>
      <c r="I3" s="47">
        <v>1700</v>
      </c>
      <c r="J3" s="47">
        <v>1399</v>
      </c>
      <c r="K3" s="47">
        <v>50</v>
      </c>
      <c r="L3" s="47">
        <v>2</v>
      </c>
      <c r="M3" s="48">
        <v>39790</v>
      </c>
      <c r="N3" s="47" t="s">
        <v>58</v>
      </c>
      <c r="O3" s="49"/>
      <c r="P3" s="50"/>
      <c r="Q3" s="51">
        <v>44538</v>
      </c>
      <c r="R3" s="51">
        <v>44902</v>
      </c>
      <c r="S3" s="52" t="s">
        <v>16</v>
      </c>
      <c r="T3" s="52" t="s">
        <v>18</v>
      </c>
      <c r="U3" s="53"/>
      <c r="V3" s="54"/>
      <c r="W3" s="52" t="s">
        <v>16</v>
      </c>
    </row>
    <row r="4" spans="1:23" s="55" customFormat="1" ht="47.25" customHeight="1">
      <c r="A4" s="44">
        <v>2</v>
      </c>
      <c r="B4" s="56" t="s">
        <v>78</v>
      </c>
      <c r="C4" s="46" t="s">
        <v>56</v>
      </c>
      <c r="D4" s="46" t="s">
        <v>57</v>
      </c>
      <c r="E4" s="47" t="s">
        <v>71</v>
      </c>
      <c r="F4" s="47" t="s">
        <v>73</v>
      </c>
      <c r="G4" s="47">
        <v>2011</v>
      </c>
      <c r="H4" s="50"/>
      <c r="I4" s="47">
        <v>3200</v>
      </c>
      <c r="J4" s="47">
        <v>1968</v>
      </c>
      <c r="K4" s="46">
        <v>132</v>
      </c>
      <c r="L4" s="47">
        <v>4</v>
      </c>
      <c r="M4" s="48">
        <v>40879</v>
      </c>
      <c r="N4" s="57" t="s">
        <v>59</v>
      </c>
      <c r="O4" s="58" t="s">
        <v>75</v>
      </c>
      <c r="P4" s="59">
        <v>419000</v>
      </c>
      <c r="Q4" s="51">
        <v>44539</v>
      </c>
      <c r="R4" s="51">
        <v>44903</v>
      </c>
      <c r="S4" s="52" t="s">
        <v>16</v>
      </c>
      <c r="T4" s="52" t="s">
        <v>16</v>
      </c>
      <c r="U4" s="60">
        <v>60361</v>
      </c>
      <c r="V4" s="61" t="s">
        <v>19</v>
      </c>
      <c r="W4" s="52" t="s">
        <v>16</v>
      </c>
    </row>
    <row r="5" spans="1:23" s="55" customFormat="1" ht="66.75" customHeight="1">
      <c r="A5" s="44">
        <v>3</v>
      </c>
      <c r="B5" s="45" t="s">
        <v>34</v>
      </c>
      <c r="C5" s="46" t="s">
        <v>44</v>
      </c>
      <c r="D5" s="46" t="s">
        <v>45</v>
      </c>
      <c r="E5" s="47" t="s">
        <v>71</v>
      </c>
      <c r="F5" s="47" t="s">
        <v>73</v>
      </c>
      <c r="G5" s="47">
        <v>2017</v>
      </c>
      <c r="H5" s="50"/>
      <c r="I5" s="47">
        <v>3500</v>
      </c>
      <c r="J5" s="47">
        <v>2987</v>
      </c>
      <c r="K5" s="47">
        <v>140</v>
      </c>
      <c r="L5" s="47">
        <v>4</v>
      </c>
      <c r="M5" s="48">
        <v>43082</v>
      </c>
      <c r="N5" s="47" t="s">
        <v>60</v>
      </c>
      <c r="O5" s="62" t="s">
        <v>111</v>
      </c>
      <c r="P5" s="59">
        <v>170000</v>
      </c>
      <c r="Q5" s="48">
        <v>44178</v>
      </c>
      <c r="R5" s="48">
        <v>44542</v>
      </c>
      <c r="S5" s="52" t="s">
        <v>16</v>
      </c>
      <c r="T5" s="52" t="s">
        <v>16</v>
      </c>
      <c r="U5" s="60">
        <v>200475</v>
      </c>
      <c r="V5" s="61" t="s">
        <v>19</v>
      </c>
      <c r="W5" s="52" t="s">
        <v>16</v>
      </c>
    </row>
    <row r="6" spans="1:23" s="55" customFormat="1" ht="56.25" customHeight="1">
      <c r="A6" s="44">
        <v>4</v>
      </c>
      <c r="B6" s="45" t="s">
        <v>79</v>
      </c>
      <c r="C6" s="46" t="s">
        <v>32</v>
      </c>
      <c r="D6" s="46" t="s">
        <v>97</v>
      </c>
      <c r="E6" s="47" t="s">
        <v>71</v>
      </c>
      <c r="F6" s="47" t="s">
        <v>73</v>
      </c>
      <c r="G6" s="47">
        <v>2007</v>
      </c>
      <c r="H6" s="50"/>
      <c r="I6" s="47">
        <v>3490</v>
      </c>
      <c r="J6" s="47">
        <v>2999</v>
      </c>
      <c r="K6" s="47">
        <v>115</v>
      </c>
      <c r="L6" s="47">
        <v>5</v>
      </c>
      <c r="M6" s="48">
        <v>39433</v>
      </c>
      <c r="N6" s="47" t="s">
        <v>61</v>
      </c>
      <c r="O6" s="49"/>
      <c r="P6" s="53"/>
      <c r="Q6" s="48">
        <v>44547</v>
      </c>
      <c r="R6" s="48">
        <v>44911</v>
      </c>
      <c r="S6" s="52" t="s">
        <v>16</v>
      </c>
      <c r="T6" s="52" t="s">
        <v>18</v>
      </c>
      <c r="U6" s="63"/>
      <c r="V6" s="54"/>
      <c r="W6" s="52" t="s">
        <v>16</v>
      </c>
    </row>
    <row r="7" spans="1:23" s="55" customFormat="1" ht="66" customHeight="1">
      <c r="A7" s="64">
        <v>5</v>
      </c>
      <c r="B7" s="45" t="s">
        <v>35</v>
      </c>
      <c r="C7" s="46" t="s">
        <v>42</v>
      </c>
      <c r="D7" s="46" t="s">
        <v>43</v>
      </c>
      <c r="E7" s="47" t="s">
        <v>71</v>
      </c>
      <c r="F7" s="47" t="s">
        <v>73</v>
      </c>
      <c r="G7" s="47">
        <v>2016</v>
      </c>
      <c r="H7" s="47">
        <v>1455</v>
      </c>
      <c r="I7" s="47">
        <v>3500</v>
      </c>
      <c r="J7" s="47">
        <v>2999</v>
      </c>
      <c r="K7" s="47">
        <v>130</v>
      </c>
      <c r="L7" s="46">
        <v>4</v>
      </c>
      <c r="M7" s="48">
        <v>42726</v>
      </c>
      <c r="N7" s="47" t="s">
        <v>62</v>
      </c>
      <c r="O7" s="62" t="s">
        <v>112</v>
      </c>
      <c r="P7" s="59">
        <v>241000</v>
      </c>
      <c r="Q7" s="48">
        <v>44552</v>
      </c>
      <c r="R7" s="48">
        <v>44916</v>
      </c>
      <c r="S7" s="52" t="s">
        <v>16</v>
      </c>
      <c r="T7" s="61" t="s">
        <v>16</v>
      </c>
      <c r="U7" s="60">
        <v>143102</v>
      </c>
      <c r="V7" s="65" t="s">
        <v>19</v>
      </c>
      <c r="W7" s="52" t="s">
        <v>16</v>
      </c>
    </row>
    <row r="8" spans="1:23" s="55" customFormat="1" ht="20.25" customHeight="1">
      <c r="A8" s="66">
        <v>6</v>
      </c>
      <c r="B8" s="47" t="s">
        <v>36</v>
      </c>
      <c r="C8" s="46" t="s">
        <v>44</v>
      </c>
      <c r="D8" s="46" t="s">
        <v>45</v>
      </c>
      <c r="E8" s="47" t="s">
        <v>71</v>
      </c>
      <c r="F8" s="47" t="s">
        <v>73</v>
      </c>
      <c r="G8" s="47">
        <v>2019</v>
      </c>
      <c r="H8" s="50"/>
      <c r="I8" s="47">
        <v>3500</v>
      </c>
      <c r="J8" s="47">
        <v>2987</v>
      </c>
      <c r="K8" s="47">
        <v>140</v>
      </c>
      <c r="L8" s="47">
        <v>4</v>
      </c>
      <c r="M8" s="48">
        <v>43822</v>
      </c>
      <c r="N8" s="47" t="s">
        <v>63</v>
      </c>
      <c r="O8" s="62" t="s">
        <v>94</v>
      </c>
      <c r="P8" s="59">
        <v>91000</v>
      </c>
      <c r="Q8" s="48">
        <v>44553</v>
      </c>
      <c r="R8" s="48">
        <v>44917</v>
      </c>
      <c r="S8" s="52" t="s">
        <v>16</v>
      </c>
      <c r="T8" s="52" t="s">
        <v>16</v>
      </c>
      <c r="U8" s="60">
        <v>336825</v>
      </c>
      <c r="V8" s="61" t="s">
        <v>19</v>
      </c>
      <c r="W8" s="52" t="s">
        <v>16</v>
      </c>
    </row>
    <row r="9" spans="1:23" s="55" customFormat="1" ht="29.25" customHeight="1">
      <c r="A9" s="66">
        <v>7</v>
      </c>
      <c r="B9" s="56" t="s">
        <v>80</v>
      </c>
      <c r="C9" s="46" t="s">
        <v>46</v>
      </c>
      <c r="D9" s="46" t="s">
        <v>47</v>
      </c>
      <c r="E9" s="47" t="s">
        <v>71</v>
      </c>
      <c r="F9" s="47" t="s">
        <v>73</v>
      </c>
      <c r="G9" s="47">
        <v>2006</v>
      </c>
      <c r="H9" s="50"/>
      <c r="I9" s="47">
        <v>3300</v>
      </c>
      <c r="J9" s="47">
        <v>2463</v>
      </c>
      <c r="K9" s="46">
        <v>84</v>
      </c>
      <c r="L9" s="47">
        <v>6</v>
      </c>
      <c r="M9" s="48">
        <v>39066</v>
      </c>
      <c r="N9" s="57" t="s">
        <v>98</v>
      </c>
      <c r="O9" s="49"/>
      <c r="P9" s="53"/>
      <c r="Q9" s="51">
        <v>44572</v>
      </c>
      <c r="R9" s="51">
        <v>44936</v>
      </c>
      <c r="S9" s="52" t="s">
        <v>16</v>
      </c>
      <c r="T9" s="61" t="s">
        <v>18</v>
      </c>
      <c r="U9" s="63"/>
      <c r="V9" s="67"/>
      <c r="W9" s="61" t="s">
        <v>16</v>
      </c>
    </row>
    <row r="10" spans="1:23" s="55" customFormat="1" ht="21" customHeight="1">
      <c r="A10" s="66">
        <v>8</v>
      </c>
      <c r="B10" s="47" t="s">
        <v>37</v>
      </c>
      <c r="C10" s="46" t="s">
        <v>44</v>
      </c>
      <c r="D10" s="46" t="s">
        <v>45</v>
      </c>
      <c r="E10" s="47" t="s">
        <v>71</v>
      </c>
      <c r="F10" s="47" t="s">
        <v>73</v>
      </c>
      <c r="G10" s="47">
        <v>2009</v>
      </c>
      <c r="H10" s="50"/>
      <c r="I10" s="47">
        <v>3500</v>
      </c>
      <c r="J10" s="47">
        <v>2143</v>
      </c>
      <c r="K10" s="47">
        <v>120</v>
      </c>
      <c r="L10" s="47">
        <v>2</v>
      </c>
      <c r="M10" s="48">
        <v>40087</v>
      </c>
      <c r="N10" s="47" t="s">
        <v>64</v>
      </c>
      <c r="O10" s="49"/>
      <c r="P10" s="53"/>
      <c r="Q10" s="48">
        <v>44588</v>
      </c>
      <c r="R10" s="48">
        <v>44952</v>
      </c>
      <c r="S10" s="52" t="s">
        <v>16</v>
      </c>
      <c r="T10" s="61" t="s">
        <v>18</v>
      </c>
      <c r="U10" s="63"/>
      <c r="V10" s="54"/>
      <c r="W10" s="52" t="s">
        <v>16</v>
      </c>
    </row>
    <row r="11" spans="1:23" s="55" customFormat="1" ht="20.25" customHeight="1">
      <c r="A11" s="66">
        <v>9</v>
      </c>
      <c r="B11" s="45" t="s">
        <v>83</v>
      </c>
      <c r="C11" s="46" t="s">
        <v>84</v>
      </c>
      <c r="D11" s="46" t="s">
        <v>48</v>
      </c>
      <c r="E11" s="47" t="s">
        <v>29</v>
      </c>
      <c r="F11" s="46" t="s">
        <v>76</v>
      </c>
      <c r="G11" s="47">
        <v>2005</v>
      </c>
      <c r="H11" s="47">
        <v>1420</v>
      </c>
      <c r="I11" s="47">
        <v>3490</v>
      </c>
      <c r="J11" s="47">
        <v>2417</v>
      </c>
      <c r="K11" s="47">
        <v>75</v>
      </c>
      <c r="L11" s="47">
        <v>3</v>
      </c>
      <c r="M11" s="48">
        <v>38691</v>
      </c>
      <c r="N11" s="47" t="s">
        <v>65</v>
      </c>
      <c r="O11" s="49"/>
      <c r="P11" s="50"/>
      <c r="Q11" s="48">
        <v>44622</v>
      </c>
      <c r="R11" s="48">
        <v>44986</v>
      </c>
      <c r="S11" s="52" t="s">
        <v>16</v>
      </c>
      <c r="T11" s="61" t="s">
        <v>18</v>
      </c>
      <c r="U11" s="63"/>
      <c r="V11" s="54"/>
      <c r="W11" s="52" t="s">
        <v>16</v>
      </c>
    </row>
    <row r="12" spans="1:23" s="55" customFormat="1" ht="20.25" customHeight="1">
      <c r="A12" s="68">
        <v>10</v>
      </c>
      <c r="B12" s="47" t="s">
        <v>38</v>
      </c>
      <c r="C12" s="46" t="s">
        <v>49</v>
      </c>
      <c r="D12" s="46" t="s">
        <v>85</v>
      </c>
      <c r="E12" s="47" t="s">
        <v>72</v>
      </c>
      <c r="F12" s="45" t="s">
        <v>96</v>
      </c>
      <c r="G12" s="47">
        <v>2018</v>
      </c>
      <c r="H12" s="50"/>
      <c r="I12" s="50"/>
      <c r="J12" s="47">
        <v>1587</v>
      </c>
      <c r="K12" s="47">
        <v>85</v>
      </c>
      <c r="L12" s="47">
        <v>5</v>
      </c>
      <c r="M12" s="48">
        <v>43119</v>
      </c>
      <c r="N12" s="47" t="s">
        <v>66</v>
      </c>
      <c r="O12" s="49"/>
      <c r="P12" s="53"/>
      <c r="Q12" s="48">
        <v>44679</v>
      </c>
      <c r="R12" s="48">
        <v>45043</v>
      </c>
      <c r="S12" s="69" t="s">
        <v>16</v>
      </c>
      <c r="T12" s="70" t="s">
        <v>18</v>
      </c>
      <c r="U12" s="63"/>
      <c r="V12" s="71"/>
      <c r="W12" s="69" t="s">
        <v>16</v>
      </c>
    </row>
    <row r="13" spans="1:23" s="55" customFormat="1" ht="20.25" customHeight="1">
      <c r="A13" s="68">
        <v>11</v>
      </c>
      <c r="B13" s="47" t="s">
        <v>39</v>
      </c>
      <c r="C13" s="46" t="s">
        <v>50</v>
      </c>
      <c r="D13" s="46" t="s">
        <v>51</v>
      </c>
      <c r="E13" s="47" t="s">
        <v>72</v>
      </c>
      <c r="F13" s="45" t="s">
        <v>96</v>
      </c>
      <c r="G13" s="47">
        <v>2017</v>
      </c>
      <c r="H13" s="50"/>
      <c r="I13" s="50"/>
      <c r="J13" s="47">
        <v>1399</v>
      </c>
      <c r="K13" s="47">
        <v>110</v>
      </c>
      <c r="L13" s="47">
        <v>5</v>
      </c>
      <c r="M13" s="48">
        <v>42844</v>
      </c>
      <c r="N13" s="47" t="s">
        <v>99</v>
      </c>
      <c r="O13" s="49"/>
      <c r="P13" s="50"/>
      <c r="Q13" s="48">
        <v>44679</v>
      </c>
      <c r="R13" s="48">
        <v>45043</v>
      </c>
      <c r="S13" s="69" t="s">
        <v>86</v>
      </c>
      <c r="T13" s="70" t="s">
        <v>18</v>
      </c>
      <c r="U13" s="63"/>
      <c r="V13" s="71"/>
      <c r="W13" s="69" t="s">
        <v>16</v>
      </c>
    </row>
    <row r="14" spans="1:23" s="55" customFormat="1" ht="20.25" customHeight="1">
      <c r="A14" s="68">
        <v>12</v>
      </c>
      <c r="B14" s="47" t="s">
        <v>87</v>
      </c>
      <c r="C14" s="46" t="s">
        <v>52</v>
      </c>
      <c r="D14" s="46" t="s">
        <v>53</v>
      </c>
      <c r="E14" s="47" t="s">
        <v>29</v>
      </c>
      <c r="F14" s="46" t="s">
        <v>76</v>
      </c>
      <c r="G14" s="47">
        <v>2021</v>
      </c>
      <c r="H14" s="47">
        <v>1320</v>
      </c>
      <c r="I14" s="47">
        <v>3500</v>
      </c>
      <c r="J14" s="47">
        <v>2287</v>
      </c>
      <c r="K14" s="47">
        <v>103</v>
      </c>
      <c r="L14" s="47">
        <v>3</v>
      </c>
      <c r="M14" s="48">
        <v>44379</v>
      </c>
      <c r="N14" s="47" t="s">
        <v>89</v>
      </c>
      <c r="O14" s="49"/>
      <c r="P14" s="45">
        <v>10000</v>
      </c>
      <c r="Q14" s="48">
        <v>44744</v>
      </c>
      <c r="R14" s="48">
        <v>45108</v>
      </c>
      <c r="S14" s="69" t="s">
        <v>16</v>
      </c>
      <c r="T14" s="70" t="s">
        <v>16</v>
      </c>
      <c r="U14" s="60">
        <v>143910</v>
      </c>
      <c r="V14" s="72" t="s">
        <v>19</v>
      </c>
      <c r="W14" s="69" t="s">
        <v>16</v>
      </c>
    </row>
    <row r="15" spans="1:23" s="55" customFormat="1" ht="20.25" customHeight="1">
      <c r="A15" s="68">
        <v>13</v>
      </c>
      <c r="B15" s="47" t="s">
        <v>88</v>
      </c>
      <c r="C15" s="46" t="s">
        <v>52</v>
      </c>
      <c r="D15" s="46" t="s">
        <v>53</v>
      </c>
      <c r="E15" s="47" t="s">
        <v>29</v>
      </c>
      <c r="F15" s="46" t="s">
        <v>76</v>
      </c>
      <c r="G15" s="47">
        <v>2021</v>
      </c>
      <c r="H15" s="47">
        <v>1320</v>
      </c>
      <c r="I15" s="47">
        <v>3500</v>
      </c>
      <c r="J15" s="47">
        <v>2287</v>
      </c>
      <c r="K15" s="47">
        <v>103</v>
      </c>
      <c r="L15" s="47">
        <v>3</v>
      </c>
      <c r="M15" s="48">
        <v>44379</v>
      </c>
      <c r="N15" s="47" t="s">
        <v>67</v>
      </c>
      <c r="O15" s="49"/>
      <c r="P15" s="45">
        <v>9000</v>
      </c>
      <c r="Q15" s="48">
        <v>44744</v>
      </c>
      <c r="R15" s="48">
        <v>45108</v>
      </c>
      <c r="S15" s="69" t="s">
        <v>16</v>
      </c>
      <c r="T15" s="70" t="s">
        <v>16</v>
      </c>
      <c r="U15" s="60">
        <v>120540</v>
      </c>
      <c r="V15" s="72" t="s">
        <v>19</v>
      </c>
      <c r="W15" s="69" t="s">
        <v>16</v>
      </c>
    </row>
    <row r="16" spans="1:23" s="55" customFormat="1" ht="69" customHeight="1">
      <c r="A16" s="68">
        <v>14</v>
      </c>
      <c r="B16" s="45" t="s">
        <v>91</v>
      </c>
      <c r="C16" s="46" t="s">
        <v>92</v>
      </c>
      <c r="D16" s="46" t="s">
        <v>100</v>
      </c>
      <c r="E16" s="47" t="s">
        <v>71</v>
      </c>
      <c r="F16" s="47" t="s">
        <v>73</v>
      </c>
      <c r="G16" s="47">
        <v>2010</v>
      </c>
      <c r="H16" s="50"/>
      <c r="I16" s="47">
        <v>3500</v>
      </c>
      <c r="J16" s="47">
        <v>2143</v>
      </c>
      <c r="K16" s="47">
        <v>120</v>
      </c>
      <c r="L16" s="47">
        <v>5</v>
      </c>
      <c r="M16" s="48">
        <v>40529</v>
      </c>
      <c r="N16" s="47" t="s">
        <v>93</v>
      </c>
      <c r="O16" s="58" t="s">
        <v>112</v>
      </c>
      <c r="P16" s="59">
        <v>666000</v>
      </c>
      <c r="Q16" s="48">
        <v>44787</v>
      </c>
      <c r="R16" s="48">
        <v>45151</v>
      </c>
      <c r="S16" s="69" t="s">
        <v>16</v>
      </c>
      <c r="T16" s="70" t="s">
        <v>16</v>
      </c>
      <c r="U16" s="60">
        <v>42574</v>
      </c>
      <c r="V16" s="72" t="s">
        <v>19</v>
      </c>
      <c r="W16" s="69" t="s">
        <v>16</v>
      </c>
    </row>
    <row r="17" spans="1:23" s="55" customFormat="1" ht="20.25" customHeight="1">
      <c r="A17" s="68">
        <v>15</v>
      </c>
      <c r="B17" s="47" t="s">
        <v>40</v>
      </c>
      <c r="C17" s="46" t="s">
        <v>44</v>
      </c>
      <c r="D17" s="46" t="s">
        <v>45</v>
      </c>
      <c r="E17" s="47" t="s">
        <v>71</v>
      </c>
      <c r="F17" s="47" t="s">
        <v>73</v>
      </c>
      <c r="G17" s="47">
        <v>2020</v>
      </c>
      <c r="H17" s="50"/>
      <c r="I17" s="47">
        <v>3500</v>
      </c>
      <c r="J17" s="47">
        <v>2987</v>
      </c>
      <c r="K17" s="47">
        <v>140</v>
      </c>
      <c r="L17" s="47">
        <v>4</v>
      </c>
      <c r="M17" s="48">
        <v>44074</v>
      </c>
      <c r="N17" s="47" t="s">
        <v>68</v>
      </c>
      <c r="O17" s="62" t="s">
        <v>95</v>
      </c>
      <c r="P17" s="59">
        <v>45000</v>
      </c>
      <c r="Q17" s="48">
        <v>44804</v>
      </c>
      <c r="R17" s="48">
        <v>45168</v>
      </c>
      <c r="S17" s="69" t="s">
        <v>16</v>
      </c>
      <c r="T17" s="70" t="s">
        <v>16</v>
      </c>
      <c r="U17" s="60">
        <v>323407</v>
      </c>
      <c r="V17" s="72" t="s">
        <v>19</v>
      </c>
      <c r="W17" s="69" t="s">
        <v>16</v>
      </c>
    </row>
    <row r="18" spans="1:23" s="79" customFormat="1" ht="15" customHeight="1">
      <c r="A18" s="73">
        <v>16</v>
      </c>
      <c r="B18" s="74" t="s">
        <v>113</v>
      </c>
      <c r="C18" s="74" t="s">
        <v>56</v>
      </c>
      <c r="D18" s="74" t="s">
        <v>114</v>
      </c>
      <c r="E18" s="47" t="s">
        <v>71</v>
      </c>
      <c r="F18" s="47" t="s">
        <v>73</v>
      </c>
      <c r="G18" s="73">
        <v>2021</v>
      </c>
      <c r="H18" s="50"/>
      <c r="I18" s="73">
        <v>3500</v>
      </c>
      <c r="J18" s="74">
        <v>1968</v>
      </c>
      <c r="K18" s="73">
        <v>130</v>
      </c>
      <c r="L18" s="73">
        <v>4</v>
      </c>
      <c r="M18" s="75">
        <v>44439</v>
      </c>
      <c r="N18" s="74" t="s">
        <v>115</v>
      </c>
      <c r="O18" s="76" t="s">
        <v>116</v>
      </c>
      <c r="P18" s="77">
        <v>5000</v>
      </c>
      <c r="Q18" s="48">
        <v>44804</v>
      </c>
      <c r="R18" s="48">
        <v>45168</v>
      </c>
      <c r="S18" s="69" t="s">
        <v>16</v>
      </c>
      <c r="T18" s="70" t="s">
        <v>16</v>
      </c>
      <c r="U18" s="78">
        <v>433653</v>
      </c>
      <c r="V18" s="72" t="s">
        <v>19</v>
      </c>
      <c r="W18" s="69" t="s">
        <v>16</v>
      </c>
    </row>
    <row r="19" spans="1:23" s="55" customFormat="1" ht="20.25" customHeight="1">
      <c r="A19" s="68">
        <v>17</v>
      </c>
      <c r="B19" s="46" t="s">
        <v>90</v>
      </c>
      <c r="C19" s="46" t="s">
        <v>54</v>
      </c>
      <c r="D19" s="46" t="s">
        <v>55</v>
      </c>
      <c r="E19" s="47" t="s">
        <v>29</v>
      </c>
      <c r="F19" s="46" t="s">
        <v>76</v>
      </c>
      <c r="G19" s="47">
        <v>2020</v>
      </c>
      <c r="H19" s="47">
        <v>870</v>
      </c>
      <c r="I19" s="47">
        <v>2365</v>
      </c>
      <c r="J19" s="47">
        <v>1499</v>
      </c>
      <c r="K19" s="47">
        <v>75</v>
      </c>
      <c r="L19" s="47">
        <v>3</v>
      </c>
      <c r="M19" s="48">
        <v>44081</v>
      </c>
      <c r="N19" s="47" t="s">
        <v>69</v>
      </c>
      <c r="O19" s="58"/>
      <c r="P19" s="59">
        <v>110000</v>
      </c>
      <c r="Q19" s="48">
        <v>44811</v>
      </c>
      <c r="R19" s="48">
        <v>45175</v>
      </c>
      <c r="S19" s="69" t="s">
        <v>16</v>
      </c>
      <c r="T19" s="70" t="s">
        <v>16</v>
      </c>
      <c r="U19" s="60">
        <v>63322</v>
      </c>
      <c r="V19" s="72" t="s">
        <v>19</v>
      </c>
      <c r="W19" s="69" t="s">
        <v>16</v>
      </c>
    </row>
    <row r="20" spans="1:23" s="55" customFormat="1" ht="20.25" customHeight="1">
      <c r="A20" s="68">
        <v>18</v>
      </c>
      <c r="B20" s="47" t="s">
        <v>41</v>
      </c>
      <c r="C20" s="46" t="s">
        <v>54</v>
      </c>
      <c r="D20" s="46" t="s">
        <v>55</v>
      </c>
      <c r="E20" s="47" t="s">
        <v>29</v>
      </c>
      <c r="F20" s="46" t="s">
        <v>76</v>
      </c>
      <c r="G20" s="47">
        <v>2020</v>
      </c>
      <c r="H20" s="47">
        <v>870</v>
      </c>
      <c r="I20" s="47">
        <v>2365</v>
      </c>
      <c r="J20" s="47">
        <v>1499</v>
      </c>
      <c r="K20" s="47">
        <v>75</v>
      </c>
      <c r="L20" s="47">
        <v>3</v>
      </c>
      <c r="M20" s="48">
        <v>44081</v>
      </c>
      <c r="N20" s="47" t="s">
        <v>70</v>
      </c>
      <c r="O20" s="58"/>
      <c r="P20" s="59">
        <v>62000</v>
      </c>
      <c r="Q20" s="48">
        <v>44811</v>
      </c>
      <c r="R20" s="48">
        <v>45175</v>
      </c>
      <c r="S20" s="69" t="s">
        <v>16</v>
      </c>
      <c r="T20" s="70" t="s">
        <v>16</v>
      </c>
      <c r="U20" s="60">
        <v>63322</v>
      </c>
      <c r="V20" s="72" t="s">
        <v>19</v>
      </c>
      <c r="W20" s="69" t="s">
        <v>16</v>
      </c>
    </row>
    <row r="21" spans="1:23" s="90" customFormat="1" ht="15" customHeight="1">
      <c r="A21" s="80"/>
      <c r="B21" s="81"/>
      <c r="C21" s="81"/>
      <c r="D21" s="81"/>
      <c r="E21" s="82"/>
      <c r="F21" s="82"/>
      <c r="G21" s="80"/>
      <c r="H21" s="83"/>
      <c r="I21" s="80"/>
      <c r="J21" s="81"/>
      <c r="K21" s="80"/>
      <c r="L21" s="80"/>
      <c r="M21" s="84"/>
      <c r="N21" s="81"/>
      <c r="O21" s="85"/>
      <c r="P21" s="80"/>
      <c r="Q21" s="80"/>
      <c r="R21" s="80"/>
      <c r="S21" s="86"/>
      <c r="T21" s="87"/>
      <c r="U21" s="88"/>
      <c r="V21" s="89"/>
      <c r="W21" s="86"/>
    </row>
    <row r="22" spans="21:23" ht="15">
      <c r="U22" s="21"/>
      <c r="W22" s="39"/>
    </row>
    <row r="23" spans="2:14" ht="15">
      <c r="B23" s="21"/>
      <c r="N23" s="39"/>
    </row>
  </sheetData>
  <sheetProtection/>
  <mergeCells count="1">
    <mergeCell ref="S1:W1"/>
  </mergeCells>
  <conditionalFormatting sqref="S7 S9:T16 S3:W6 S8:W8 W7 W10:W16">
    <cfRule type="containsText" priority="18" dxfId="12" operator="containsText" text="TAK">
      <formula>NOT(ISERROR(SEARCH("TAK",S3)))</formula>
    </cfRule>
  </conditionalFormatting>
  <conditionalFormatting sqref="S17 S19:S20">
    <cfRule type="containsText" priority="17" dxfId="12" operator="containsText" text="TAK">
      <formula>NOT(ISERROR(SEARCH("TAK",S17)))</formula>
    </cfRule>
  </conditionalFormatting>
  <conditionalFormatting sqref="W9">
    <cfRule type="containsText" priority="12" dxfId="12" operator="containsText" text="TAK">
      <formula>NOT(ISERROR(SEARCH("TAK",W9)))</formula>
    </cfRule>
  </conditionalFormatting>
  <conditionalFormatting sqref="T17 T19:T20">
    <cfRule type="containsText" priority="16" dxfId="12" operator="containsText" text="TAK">
      <formula>NOT(ISERROR(SEARCH("TAK",T17)))</formula>
    </cfRule>
  </conditionalFormatting>
  <conditionalFormatting sqref="W17 W19:W20">
    <cfRule type="containsText" priority="15" dxfId="12" operator="containsText" text="TAK">
      <formula>NOT(ISERROR(SEARCH("TAK",W17)))</formula>
    </cfRule>
  </conditionalFormatting>
  <conditionalFormatting sqref="T7">
    <cfRule type="containsText" priority="11" dxfId="12" operator="containsText" text="TAK">
      <formula>NOT(ISERROR(SEARCH("TAK",T7)))</formula>
    </cfRule>
  </conditionalFormatting>
  <conditionalFormatting sqref="S21">
    <cfRule type="containsText" priority="6" dxfId="12" operator="containsText" text="TAK">
      <formula>NOT(ISERROR(SEARCH("TAK",S21)))</formula>
    </cfRule>
  </conditionalFormatting>
  <conditionalFormatting sqref="T21">
    <cfRule type="containsText" priority="5" dxfId="12" operator="containsText" text="TAK">
      <formula>NOT(ISERROR(SEARCH("TAK",T21)))</formula>
    </cfRule>
  </conditionalFormatting>
  <conditionalFormatting sqref="W21">
    <cfRule type="containsText" priority="4" dxfId="12" operator="containsText" text="TAK">
      <formula>NOT(ISERROR(SEARCH("TAK",W21)))</formula>
    </cfRule>
  </conditionalFormatting>
  <conditionalFormatting sqref="S18">
    <cfRule type="containsText" priority="3" dxfId="12" operator="containsText" text="TAK">
      <formula>NOT(ISERROR(SEARCH("TAK",S18)))</formula>
    </cfRule>
  </conditionalFormatting>
  <conditionalFormatting sqref="T18">
    <cfRule type="containsText" priority="2" dxfId="12" operator="containsText" text="TAK">
      <formula>NOT(ISERROR(SEARCH("TAK",T18)))</formula>
    </cfRule>
  </conditionalFormatting>
  <conditionalFormatting sqref="W18">
    <cfRule type="containsText" priority="1" dxfId="12" operator="containsText" text="TAK">
      <formula>NOT(ISERROR(SEARCH("TAK",W18)))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45" r:id="rId1"/>
  <headerFooter>
    <oddHeader>&amp;LUbezpieczenie majątku Zespołu Opieki Zdrowotnej w Bolesławcu&amp;RZałącznik nr 1e do SWZ 
zakładka nr 4 - wykaz pojazdów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60" zoomScalePageLayoutView="0" workbookViewId="0" topLeftCell="A1">
      <selection activeCell="H9" sqref="H9"/>
    </sheetView>
  </sheetViews>
  <sheetFormatPr defaultColWidth="9.140625" defaultRowHeight="15"/>
  <cols>
    <col min="1" max="1" width="9.140625" style="3" customWidth="1"/>
    <col min="2" max="2" width="10.140625" style="6" customWidth="1"/>
    <col min="3" max="3" width="15.140625" style="6" customWidth="1"/>
    <col min="4" max="4" width="27.28125" style="6" customWidth="1"/>
    <col min="5" max="5" width="13.8515625" style="6" customWidth="1"/>
    <col min="6" max="6" width="20.7109375" style="6" customWidth="1"/>
    <col min="7" max="7" width="17.140625" style="3" customWidth="1"/>
    <col min="8" max="8" width="18.28125" style="3" customWidth="1"/>
    <col min="9" max="9" width="16.00390625" style="3" customWidth="1"/>
    <col min="10" max="10" width="12.421875" style="3" customWidth="1"/>
    <col min="11" max="11" width="20.00390625" style="3" customWidth="1"/>
    <col min="12" max="16384" width="9.140625" style="3" customWidth="1"/>
  </cols>
  <sheetData>
    <row r="1" spans="2:15" ht="18">
      <c r="B1" s="15" t="s">
        <v>27</v>
      </c>
      <c r="C1" s="5"/>
      <c r="D1" s="5"/>
      <c r="E1" s="5"/>
      <c r="F1" s="5"/>
      <c r="G1" s="4"/>
      <c r="H1" s="4"/>
      <c r="I1" s="4"/>
      <c r="J1" s="4"/>
      <c r="K1" s="4"/>
      <c r="L1" s="4"/>
      <c r="M1" s="4"/>
      <c r="N1" s="4"/>
      <c r="O1" s="4"/>
    </row>
    <row r="2" ht="14.25">
      <c r="B2" s="3"/>
    </row>
    <row r="3" spans="1:10" ht="14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6" ht="26.25" thickBot="1">
      <c r="A4" s="8" t="s">
        <v>0</v>
      </c>
      <c r="B4" s="9" t="s">
        <v>22</v>
      </c>
      <c r="C4" s="10" t="s">
        <v>1</v>
      </c>
      <c r="D4" s="9" t="s">
        <v>23</v>
      </c>
      <c r="E4" s="18" t="s">
        <v>24</v>
      </c>
      <c r="F4" s="18" t="s">
        <v>25</v>
      </c>
    </row>
    <row r="5" spans="1:6" ht="15" thickTop="1">
      <c r="A5" s="11">
        <v>1</v>
      </c>
      <c r="B5" s="12" t="s">
        <v>102</v>
      </c>
      <c r="C5" s="12" t="s">
        <v>17</v>
      </c>
      <c r="D5" s="12" t="s">
        <v>103</v>
      </c>
      <c r="E5" s="13">
        <v>0</v>
      </c>
      <c r="F5" s="13">
        <v>0</v>
      </c>
    </row>
    <row r="6" spans="1:6" ht="14.25">
      <c r="A6" s="23">
        <v>2</v>
      </c>
      <c r="B6" s="12" t="s">
        <v>102</v>
      </c>
      <c r="C6" s="24" t="s">
        <v>17</v>
      </c>
      <c r="D6" s="24" t="s">
        <v>104</v>
      </c>
      <c r="E6" s="22">
        <v>990.57</v>
      </c>
      <c r="F6" s="22">
        <v>0</v>
      </c>
    </row>
    <row r="7" spans="1:6" ht="14.25">
      <c r="A7" s="23">
        <v>3</v>
      </c>
      <c r="B7" s="12" t="s">
        <v>102</v>
      </c>
      <c r="C7" s="24" t="s">
        <v>17</v>
      </c>
      <c r="D7" s="24" t="s">
        <v>105</v>
      </c>
      <c r="E7" s="22">
        <v>1700</v>
      </c>
      <c r="F7" s="22">
        <v>0</v>
      </c>
    </row>
    <row r="8" spans="1:6" ht="14.25">
      <c r="A8" s="23">
        <v>4</v>
      </c>
      <c r="B8" s="12" t="s">
        <v>102</v>
      </c>
      <c r="C8" s="24" t="s">
        <v>17</v>
      </c>
      <c r="D8" s="24" t="s">
        <v>106</v>
      </c>
      <c r="E8" s="22">
        <v>2200</v>
      </c>
      <c r="F8" s="22">
        <v>0</v>
      </c>
    </row>
    <row r="9" spans="1:6" ht="14.25">
      <c r="A9" s="23">
        <v>5</v>
      </c>
      <c r="B9" s="12" t="s">
        <v>102</v>
      </c>
      <c r="C9" s="24" t="s">
        <v>17</v>
      </c>
      <c r="D9" s="24" t="s">
        <v>107</v>
      </c>
      <c r="E9" s="22">
        <v>3883.11</v>
      </c>
      <c r="F9" s="22">
        <v>0</v>
      </c>
    </row>
    <row r="10" spans="1:6" ht="14.25">
      <c r="A10" s="31" t="s">
        <v>26</v>
      </c>
      <c r="B10" s="32"/>
      <c r="C10" s="32" t="s">
        <v>17</v>
      </c>
      <c r="D10" s="32"/>
      <c r="E10" s="26">
        <f>SUM(E5:E9)</f>
        <v>8773.68</v>
      </c>
      <c r="F10" s="22"/>
    </row>
    <row r="11" spans="1:6" s="30" customFormat="1" ht="14.25">
      <c r="A11" s="27"/>
      <c r="B11" s="27"/>
      <c r="C11" s="27"/>
      <c r="D11" s="27"/>
      <c r="E11" s="28"/>
      <c r="F11" s="29"/>
    </row>
    <row r="12" spans="1:6" ht="14.25">
      <c r="A12" s="32">
        <v>1</v>
      </c>
      <c r="B12" s="33" t="s">
        <v>102</v>
      </c>
      <c r="C12" s="33" t="s">
        <v>20</v>
      </c>
      <c r="D12" s="33" t="s">
        <v>103</v>
      </c>
      <c r="E12" s="22">
        <v>20787.6</v>
      </c>
      <c r="F12" s="22">
        <v>0</v>
      </c>
    </row>
    <row r="13" spans="1:6" ht="14.25">
      <c r="A13" s="32">
        <v>2</v>
      </c>
      <c r="B13" s="33" t="s">
        <v>102</v>
      </c>
      <c r="C13" s="32" t="s">
        <v>20</v>
      </c>
      <c r="D13" s="32" t="s">
        <v>104</v>
      </c>
      <c r="E13" s="22">
        <v>1556.58</v>
      </c>
      <c r="F13" s="22">
        <v>0</v>
      </c>
    </row>
    <row r="14" spans="1:6" ht="14.25">
      <c r="A14" s="23">
        <v>3</v>
      </c>
      <c r="B14" s="12" t="s">
        <v>102</v>
      </c>
      <c r="C14" s="24" t="s">
        <v>20</v>
      </c>
      <c r="D14" s="24" t="s">
        <v>108</v>
      </c>
      <c r="E14" s="22">
        <v>2334.54</v>
      </c>
      <c r="F14" s="22">
        <v>0</v>
      </c>
    </row>
    <row r="15" spans="1:6" ht="14.25">
      <c r="A15" s="23">
        <v>4</v>
      </c>
      <c r="B15" s="12" t="s">
        <v>102</v>
      </c>
      <c r="C15" s="24" t="s">
        <v>20</v>
      </c>
      <c r="D15" s="24" t="s">
        <v>109</v>
      </c>
      <c r="E15" s="22">
        <v>0</v>
      </c>
      <c r="F15" s="22">
        <v>0</v>
      </c>
    </row>
    <row r="16" spans="1:6" ht="14.25">
      <c r="A16" s="23">
        <v>5</v>
      </c>
      <c r="B16" s="12" t="s">
        <v>102</v>
      </c>
      <c r="C16" s="12" t="s">
        <v>20</v>
      </c>
      <c r="D16" s="12" t="s">
        <v>107</v>
      </c>
      <c r="E16" s="13">
        <v>1950</v>
      </c>
      <c r="F16" s="22">
        <v>0</v>
      </c>
    </row>
    <row r="17" spans="1:6" ht="14.25">
      <c r="A17" s="23">
        <v>6</v>
      </c>
      <c r="B17" s="12" t="s">
        <v>102</v>
      </c>
      <c r="C17" s="24" t="s">
        <v>20</v>
      </c>
      <c r="D17" s="24" t="s">
        <v>110</v>
      </c>
      <c r="E17" s="22">
        <v>10679.22</v>
      </c>
      <c r="F17" s="22">
        <v>0</v>
      </c>
    </row>
    <row r="18" spans="1:6" ht="14.25">
      <c r="A18" s="14" t="s">
        <v>26</v>
      </c>
      <c r="B18" s="25"/>
      <c r="C18" s="25" t="s">
        <v>20</v>
      </c>
      <c r="D18" s="25"/>
      <c r="E18" s="20">
        <f>SUM(E12:E17)</f>
        <v>37307.94</v>
      </c>
      <c r="F18" s="19" t="e">
        <f>SUBTOTAL(109,#REF!)</f>
        <v>#REF!</v>
      </c>
    </row>
    <row r="19" spans="1:8" ht="14.25">
      <c r="A19" s="16"/>
      <c r="B19" s="16"/>
      <c r="C19" s="16"/>
      <c r="D19" s="16"/>
      <c r="E19" s="16"/>
      <c r="F19" s="16"/>
      <c r="G19" s="17"/>
      <c r="H19" s="17"/>
    </row>
    <row r="20" spans="2:6" ht="14.25">
      <c r="B20" s="3" t="s">
        <v>101</v>
      </c>
      <c r="C20" s="3"/>
      <c r="D20" s="3"/>
      <c r="E20" s="3"/>
      <c r="F20" s="3"/>
    </row>
    <row r="21" spans="2:6" ht="14.25">
      <c r="B21" s="3"/>
      <c r="C21" s="3"/>
      <c r="D21" s="3"/>
      <c r="E21" s="3"/>
      <c r="F21" s="3"/>
    </row>
    <row r="22" spans="3:6" ht="14.25">
      <c r="C22" s="3"/>
      <c r="D22" s="3"/>
      <c r="E22" s="3"/>
      <c r="F22" s="3"/>
    </row>
    <row r="23" spans="2:6" ht="14.25">
      <c r="B23" s="3"/>
      <c r="C23" s="3"/>
      <c r="D23" s="3"/>
      <c r="E23" s="3"/>
      <c r="F2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51" r:id="rId1"/>
  <headerFooter>
    <oddHeader>&amp;LUbezpieczenie majątku Zespołu Opieki Zdrowotnej w Bolesławcu&amp;RZałącznik nr 1e do SWZ 
zakładka nr 5 - szkodowość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Agnieszka</cp:lastModifiedBy>
  <cp:lastPrinted>2021-10-13T10:52:32Z</cp:lastPrinted>
  <dcterms:created xsi:type="dcterms:W3CDTF">2012-01-13T14:07:06Z</dcterms:created>
  <dcterms:modified xsi:type="dcterms:W3CDTF">2021-11-02T14:07:57Z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