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y\Przetargi 2023\29. Dostawa żywności - mięsne\"/>
    </mc:Choice>
  </mc:AlternateContent>
  <bookViews>
    <workbookView xWindow="0" yWindow="0" windowWidth="23040" windowHeight="8964"/>
  </bookViews>
  <sheets>
    <sheet name="Część I" sheetId="2" r:id="rId1"/>
    <sheet name="Część II" sheetId="3" r:id="rId2"/>
    <sheet name="Część II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13" i="3"/>
  <c r="A14" i="3" s="1"/>
  <c r="A15" i="3" s="1"/>
  <c r="A16" i="3" s="1"/>
  <c r="H16" i="3" l="1"/>
  <c r="J16" i="3" s="1"/>
  <c r="O16" i="3"/>
  <c r="L16" i="3"/>
  <c r="M16" i="3"/>
  <c r="N16" i="3"/>
  <c r="L5" i="4" l="1"/>
  <c r="M5" i="4"/>
  <c r="N5" i="4"/>
  <c r="O5" i="4"/>
  <c r="L6" i="4"/>
  <c r="M6" i="4"/>
  <c r="N6" i="4"/>
  <c r="O6" i="4"/>
  <c r="L7" i="4"/>
  <c r="M7" i="4"/>
  <c r="N7" i="4"/>
  <c r="O7" i="4"/>
  <c r="L8" i="4"/>
  <c r="M8" i="4"/>
  <c r="N8" i="4"/>
  <c r="O8" i="4"/>
  <c r="L9" i="4"/>
  <c r="M9" i="4"/>
  <c r="N9" i="4"/>
  <c r="O9" i="4"/>
  <c r="L10" i="4"/>
  <c r="M10" i="4"/>
  <c r="N10" i="4"/>
  <c r="O10" i="4"/>
  <c r="L11" i="4"/>
  <c r="M11" i="4"/>
  <c r="N11" i="4"/>
  <c r="O11" i="4"/>
  <c r="L12" i="4"/>
  <c r="M12" i="4"/>
  <c r="N12" i="4"/>
  <c r="O12" i="4"/>
  <c r="L13" i="4"/>
  <c r="M13" i="4"/>
  <c r="N13" i="4"/>
  <c r="O13" i="4"/>
  <c r="L14" i="4"/>
  <c r="M14" i="4"/>
  <c r="N14" i="4"/>
  <c r="O14" i="4"/>
  <c r="L15" i="4"/>
  <c r="M15" i="4"/>
  <c r="N15" i="4"/>
  <c r="O15" i="4"/>
  <c r="L16" i="4"/>
  <c r="M16" i="4"/>
  <c r="N16" i="4"/>
  <c r="O16" i="4"/>
  <c r="L17" i="4"/>
  <c r="M17" i="4"/>
  <c r="N17" i="4"/>
  <c r="O17" i="4"/>
  <c r="L18" i="4"/>
  <c r="M18" i="4"/>
  <c r="N18" i="4"/>
  <c r="O18" i="4"/>
  <c r="L19" i="4"/>
  <c r="M19" i="4"/>
  <c r="N19" i="4"/>
  <c r="O19" i="4"/>
  <c r="O4" i="4"/>
  <c r="N4" i="4"/>
  <c r="M4" i="4"/>
  <c r="M20" i="4" s="1"/>
  <c r="L4" i="4"/>
  <c r="L20" i="4" s="1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L14" i="3"/>
  <c r="M14" i="3"/>
  <c r="N14" i="3"/>
  <c r="O14" i="3"/>
  <c r="L15" i="3"/>
  <c r="M15" i="3"/>
  <c r="N15" i="3"/>
  <c r="O15" i="3"/>
  <c r="O4" i="3"/>
  <c r="N4" i="3"/>
  <c r="M4" i="3"/>
  <c r="L4" i="3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O5" i="2"/>
  <c r="N5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5" i="2"/>
  <c r="L17" i="3" l="1"/>
  <c r="M17" i="3"/>
  <c r="L20" i="2"/>
  <c r="O20" i="4"/>
  <c r="M20" i="2"/>
  <c r="O17" i="3"/>
  <c r="N20" i="4"/>
  <c r="P20" i="4" s="1"/>
  <c r="N17" i="3"/>
  <c r="N20" i="2"/>
  <c r="O20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5" i="2"/>
  <c r="H5" i="3"/>
  <c r="H6" i="3"/>
  <c r="H7" i="3"/>
  <c r="H8" i="3"/>
  <c r="H9" i="3"/>
  <c r="H10" i="3"/>
  <c r="H11" i="3"/>
  <c r="H12" i="3"/>
  <c r="H13" i="3"/>
  <c r="H14" i="3"/>
  <c r="H15" i="3"/>
  <c r="H4" i="3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J18" i="4" s="1"/>
  <c r="H19" i="4"/>
  <c r="J19" i="4" s="1"/>
  <c r="H4" i="4"/>
  <c r="P17" i="3" l="1"/>
  <c r="P20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5" i="2"/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4" i="4"/>
  <c r="J20" i="4" l="1"/>
  <c r="Q20" i="4" s="1"/>
  <c r="J15" i="3"/>
  <c r="J14" i="3"/>
  <c r="J13" i="3"/>
  <c r="J12" i="3"/>
  <c r="J11" i="3"/>
  <c r="J10" i="3"/>
  <c r="J9" i="3"/>
  <c r="J8" i="3"/>
  <c r="J7" i="3"/>
  <c r="J6" i="3"/>
  <c r="J5" i="3"/>
  <c r="J4" i="3"/>
  <c r="A5" i="4"/>
  <c r="A6" i="4" s="1"/>
  <c r="A5" i="3"/>
  <c r="A6" i="3" s="1"/>
  <c r="A7" i="3" s="1"/>
  <c r="A8" i="3" s="1"/>
  <c r="A9" i="3" s="1"/>
  <c r="A10" i="3" s="1"/>
  <c r="A11" i="3" s="1"/>
  <c r="A12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8" i="2" s="1"/>
  <c r="A19" i="2" s="1"/>
  <c r="J17" i="3" l="1"/>
  <c r="Q17" i="3" s="1"/>
  <c r="J20" i="2"/>
  <c r="Q20" i="2" s="1"/>
</calcChain>
</file>

<file path=xl/sharedStrings.xml><?xml version="1.0" encoding="utf-8"?>
<sst xmlns="http://schemas.openxmlformats.org/spreadsheetml/2006/main" count="142" uniqueCount="68">
  <si>
    <t>PRODUKTY ZWIERZĘCE, MIĘSO I PRODUKTY MIĘSNE</t>
  </si>
  <si>
    <t>L.p.</t>
  </si>
  <si>
    <t>nazwa towaru</t>
  </si>
  <si>
    <t>j.m.</t>
  </si>
  <si>
    <t>MIĘSO WIEPRZOWE</t>
  </si>
  <si>
    <t>poledwiczki wieprzowe</t>
  </si>
  <si>
    <t>kg</t>
  </si>
  <si>
    <t>łopatka wieprzowa b/k</t>
  </si>
  <si>
    <t>szynka wieprzowa b/k</t>
  </si>
  <si>
    <t>schab b/k</t>
  </si>
  <si>
    <t>karkówka b/k</t>
  </si>
  <si>
    <t>żeberka wieprzowe</t>
  </si>
  <si>
    <t>kości wieprzowe</t>
  </si>
  <si>
    <t>boczek surowy wieprzowy b/k</t>
  </si>
  <si>
    <t>wątróbka wieprzowa</t>
  </si>
  <si>
    <t>słonina</t>
  </si>
  <si>
    <t>mielone z szynki ( co najmniej 70% miesa i nie więcej niż 10 g tłuszczu w 100g gotowego produktu do spozycia</t>
  </si>
  <si>
    <t>mielone z łopatki co najmniej 70% miesa i nie więcej niż 10 g tłuszczu w 100g gotowego produktu do spozycia</t>
  </si>
  <si>
    <t>MIĘSO WOŁOWE</t>
  </si>
  <si>
    <t>wołowina b/k</t>
  </si>
  <si>
    <t>szponder</t>
  </si>
  <si>
    <t>PRODUKTY ZWIERZĘCE, MIĘSO I PRODUKTY DROBIOWE</t>
  </si>
  <si>
    <t>szynka z indyka (co najmniej 70% miesa i nie więcej niż 10 g tłuszczu w 100g gotowego produktu do spozycia</t>
  </si>
  <si>
    <t>polędwica drobiowa z kurczaka (co najmniej 70% miesa i nie więcej niż 10 g tłuszczu w 100g gotowego produktu do spozycia</t>
  </si>
  <si>
    <t>wątróbka drobiowa</t>
  </si>
  <si>
    <t>porcje rosołowe</t>
  </si>
  <si>
    <t>udko z kurczaka max 260 g 1 szt.</t>
  </si>
  <si>
    <t>filet z kurczaka</t>
  </si>
  <si>
    <t>kurczak</t>
  </si>
  <si>
    <t>mięso mielone indyka co najmniej 70% miesa i nie więcej niż 10 g tłuszczu w 100g gotowego produktu do spozycia</t>
  </si>
  <si>
    <t>filet z indyka bez kości</t>
  </si>
  <si>
    <t>podudzie z kurczaka, gramatura od 140 do 160g 1 szt.</t>
  </si>
  <si>
    <t>mieso mielone z fileta drobiowego</t>
  </si>
  <si>
    <t>udziec z kurczaka, gramatura od 240 do 260g 1 szt.</t>
  </si>
  <si>
    <t>PRODUKTY ZWIERZĘCE, PRODUKTY MIĘSNE</t>
  </si>
  <si>
    <t>kiełbasa śląska wędlina średnio rozdrobniona wędzona, parzona, podsuszana, co najmniej 70% mięsa i nie więcej niż 10g tłuszczu w 100g gotowego produktu do spożycia), gramatura od 110 do 120g 1 szt.</t>
  </si>
  <si>
    <t>kiełbasa piwna wędlina średnio rozdrobniona wędzona, parzona, podsuszana, co najmniej 70% mięsa i nie więcej niż 10g tłuszczu w 100g gotowego produktu do spożycia)</t>
  </si>
  <si>
    <t>kiełbasa oławska wędlina średnio rozdrobniona wędzona, parzona, podsuszana, co najmniej 70% mięsa i nie więcej niż 10g tłuszczu w 100g gotowego produktu do spożycia)</t>
  </si>
  <si>
    <t>kiełbasa krakowska (wędlina grubo rozdrobniona wędzona, parzona, podsuszana, co najmniej 70% mięsa i nie więcej niż 10g tłuszczu w 100g gotowego produktu do spożycia)</t>
  </si>
  <si>
    <t>szynka gotowana wędzona wieprzowa parzona podsuszana, co najmniej 70% mięsa i nie więcej niż 10g tłuszczu w 100g gotowego produktu do spożycia</t>
  </si>
  <si>
    <t>kiełbasa szynkowa wędlina wieprzowa parzona, grubo rozdrabiana co najmniej 70% mięsa i nie więcej niż 10g tłuszczu w 100g gotowego produktu do spożycia</t>
  </si>
  <si>
    <t>kiełbasa biała parzona co najmniej 70% miesa i nie więcej niż 10 g tłuszczu w 100g gotowego produktu do spozycia, gramatura od 110 do 120g 1 szt.</t>
  </si>
  <si>
    <t>Parówka wieprzowa typu hot-dog, gramatura od 50 do 60g 1 szt.</t>
  </si>
  <si>
    <t xml:space="preserve">smalec wieprzowy 250g. </t>
  </si>
  <si>
    <t>szt.</t>
  </si>
  <si>
    <t>Nazwa towaru</t>
  </si>
  <si>
    <t>Część III - Produkty mięsne</t>
  </si>
  <si>
    <t xml:space="preserve">Część II - Mięso drobiowe </t>
  </si>
  <si>
    <t xml:space="preserve">Część I - Mięso wieprzowe i wołowe </t>
  </si>
  <si>
    <t>RAZEM</t>
  </si>
  <si>
    <t>parówka drobiowa min 90% mięsa</t>
  </si>
  <si>
    <t xml:space="preserve">kg </t>
  </si>
  <si>
    <t>parówka z szynki wieprzowej min 90% mięsa</t>
  </si>
  <si>
    <t xml:space="preserve">parówka z cielęciną </t>
  </si>
  <si>
    <t>kiełbasa śląska wędlina średnio rozdrobniona wędzona, parzona, podsuszana, co najmniej 80% mięsa i nie więcej niż 10g tłuszczu w 100g gotowego produktu do spożycia</t>
  </si>
  <si>
    <t xml:space="preserve">RAZEM: </t>
  </si>
  <si>
    <t>PP</t>
  </si>
  <si>
    <t>SP 1</t>
  </si>
  <si>
    <t>SP 2</t>
  </si>
  <si>
    <t>SP 3</t>
  </si>
  <si>
    <t>parówka z szynki 100% mięsa z szynki</t>
  </si>
  <si>
    <t>parówka z piersi kurczaka 100% mięsa z kurczka</t>
  </si>
  <si>
    <t>boczek wędzony (wędzonka wieprzowa parzona podsuszana)</t>
  </si>
  <si>
    <t xml:space="preserve">skrzydełka z kurczaka </t>
  </si>
  <si>
    <t>Łączna ilość produktów</t>
  </si>
  <si>
    <t>Cena jednostkowa Brutto</t>
  </si>
  <si>
    <t>Wartość Brutto</t>
  </si>
  <si>
    <t>Plik należy podpisać elektronicznym kwalifikowanym podpisem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</si>
</sst>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2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2" fontId="0" fillId="0" borderId="0" xfId="0" applyNumberFormat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2" fontId="0" fillId="0" borderId="0" xfId="0" applyNumberFormat="1" applyBorder="1" applyAlignment="1">
      <alignment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 vertical="top"/>
    </xf>
    <xf numFmtId="165" fontId="0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top" wrapText="1"/>
    </xf>
    <xf numFmtId="2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/>
    <xf numFmtId="2" fontId="4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top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165" fontId="7" fillId="0" borderId="1" xfId="0" applyNumberFormat="1" applyFont="1" applyBorder="1" applyAlignment="1">
      <alignment vertical="top"/>
    </xf>
    <xf numFmtId="165" fontId="7" fillId="0" borderId="1" xfId="0" applyNumberFormat="1" applyFont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5" fontId="7" fillId="0" borderId="1" xfId="1" applyNumberFormat="1" applyFont="1" applyBorder="1"/>
    <xf numFmtId="165" fontId="5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vertical="top"/>
    </xf>
    <xf numFmtId="165" fontId="0" fillId="3" borderId="1" xfId="1" applyNumberFormat="1" applyFont="1" applyFill="1" applyBorder="1" applyAlignment="1">
      <alignment horizontal="right" vertical="top"/>
    </xf>
    <xf numFmtId="165" fontId="8" fillId="3" borderId="1" xfId="0" applyNumberFormat="1" applyFont="1" applyFill="1" applyBorder="1" applyAlignment="1">
      <alignment horizontal="right" vertical="top"/>
    </xf>
    <xf numFmtId="165" fontId="8" fillId="3" borderId="1" xfId="1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pane ySplit="4" topLeftCell="A11" activePane="bottomLeft" state="frozen"/>
      <selection pane="bottomLeft" activeCell="I10" sqref="I10"/>
    </sheetView>
  </sheetViews>
  <sheetFormatPr defaultRowHeight="14.4" x14ac:dyDescent="0.3"/>
  <cols>
    <col min="1" max="1" width="5.44140625" customWidth="1"/>
    <col min="2" max="2" width="37.109375" customWidth="1"/>
    <col min="3" max="3" width="5.33203125" customWidth="1"/>
    <col min="4" max="7" width="8.6640625" hidden="1" customWidth="1"/>
    <col min="8" max="8" width="8.88671875" customWidth="1"/>
    <col min="9" max="9" width="11.33203125" customWidth="1"/>
    <col min="10" max="10" width="13.109375" customWidth="1"/>
    <col min="12" max="12" width="13.44140625" hidden="1" customWidth="1"/>
    <col min="13" max="13" width="12.109375" hidden="1" customWidth="1"/>
    <col min="14" max="14" width="11.44140625" hidden="1" customWidth="1"/>
    <col min="15" max="15" width="10.88671875" hidden="1" customWidth="1"/>
    <col min="16" max="16" width="11.88671875" hidden="1" customWidth="1"/>
    <col min="17" max="17" width="0" hidden="1" customWidth="1"/>
  </cols>
  <sheetData>
    <row r="1" spans="1:15" s="1" customFormat="1" ht="21.75" customHeight="1" x14ac:dyDescent="0.3">
      <c r="A1" s="61" t="s">
        <v>48</v>
      </c>
      <c r="B1" s="62"/>
      <c r="C1" s="62"/>
      <c r="D1" s="62"/>
      <c r="E1" s="62"/>
      <c r="F1" s="62"/>
      <c r="G1" s="62"/>
      <c r="H1" s="62"/>
      <c r="I1" s="62"/>
      <c r="J1" s="63"/>
    </row>
    <row r="2" spans="1:15" s="1" customFormat="1" ht="22.5" customHeight="1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7"/>
    </row>
    <row r="3" spans="1:15" s="1" customFormat="1" ht="64.5" customHeight="1" x14ac:dyDescent="0.3">
      <c r="A3" s="2" t="s">
        <v>1</v>
      </c>
      <c r="B3" s="3" t="s">
        <v>2</v>
      </c>
      <c r="C3" s="3" t="s">
        <v>3</v>
      </c>
      <c r="D3" s="3" t="s">
        <v>56</v>
      </c>
      <c r="E3" s="3" t="s">
        <v>57</v>
      </c>
      <c r="F3" s="3" t="s">
        <v>58</v>
      </c>
      <c r="G3" s="3" t="s">
        <v>59</v>
      </c>
      <c r="H3" s="4" t="s">
        <v>64</v>
      </c>
      <c r="I3" s="50" t="s">
        <v>65</v>
      </c>
      <c r="J3" s="4" t="s">
        <v>66</v>
      </c>
    </row>
    <row r="4" spans="1:15" s="1" customFormat="1" ht="32.4" customHeight="1" x14ac:dyDescent="0.3">
      <c r="A4" s="58" t="s">
        <v>4</v>
      </c>
      <c r="B4" s="59"/>
      <c r="C4" s="59"/>
      <c r="D4" s="59"/>
      <c r="E4" s="59"/>
      <c r="F4" s="59"/>
      <c r="G4" s="59"/>
      <c r="H4" s="59"/>
      <c r="I4" s="60"/>
      <c r="J4" s="4"/>
      <c r="L4" s="46" t="s">
        <v>56</v>
      </c>
      <c r="M4" s="46" t="s">
        <v>57</v>
      </c>
      <c r="N4" s="46" t="s">
        <v>58</v>
      </c>
      <c r="O4" s="46" t="s">
        <v>59</v>
      </c>
    </row>
    <row r="5" spans="1:15" s="8" customFormat="1" ht="14.4" customHeight="1" x14ac:dyDescent="0.3">
      <c r="A5" s="5">
        <v>1</v>
      </c>
      <c r="B5" s="6" t="s">
        <v>5</v>
      </c>
      <c r="C5" s="7" t="s">
        <v>6</v>
      </c>
      <c r="D5" s="24">
        <v>60</v>
      </c>
      <c r="E5" s="24">
        <v>100</v>
      </c>
      <c r="F5" s="25">
        <v>110</v>
      </c>
      <c r="G5" s="24">
        <v>30</v>
      </c>
      <c r="H5" s="27">
        <f>SUM(D5:G5)</f>
        <v>300</v>
      </c>
      <c r="I5" s="48"/>
      <c r="J5" s="29">
        <f>ROUND(H5*I5,2)</f>
        <v>0</v>
      </c>
      <c r="L5" s="42">
        <f>ROUND(D5*I5,2)</f>
        <v>0</v>
      </c>
      <c r="M5" s="42">
        <f>ROUND(E5*I5,2)</f>
        <v>0</v>
      </c>
      <c r="N5" s="42">
        <f>ROUND(F5*I5,2)</f>
        <v>0</v>
      </c>
      <c r="O5" s="42">
        <f>ROUND(G5*I5,2)</f>
        <v>0</v>
      </c>
    </row>
    <row r="6" spans="1:15" s="8" customFormat="1" ht="14.4" customHeight="1" x14ac:dyDescent="0.3">
      <c r="A6" s="5">
        <f>A5+1</f>
        <v>2</v>
      </c>
      <c r="B6" s="6" t="s">
        <v>7</v>
      </c>
      <c r="C6" s="7" t="s">
        <v>6</v>
      </c>
      <c r="D6" s="24">
        <v>5</v>
      </c>
      <c r="E6" s="24">
        <v>580</v>
      </c>
      <c r="F6" s="25">
        <v>240</v>
      </c>
      <c r="G6" s="24">
        <v>170</v>
      </c>
      <c r="H6" s="27">
        <f t="shared" ref="H6:H19" si="0">SUM(D6:G6)</f>
        <v>995</v>
      </c>
      <c r="I6" s="49"/>
      <c r="J6" s="29">
        <f t="shared" ref="J6:J19" si="1">ROUND(H6*I6,2)</f>
        <v>0</v>
      </c>
      <c r="L6" s="42">
        <f t="shared" ref="L6:L19" si="2">ROUND(D6*I6,2)</f>
        <v>0</v>
      </c>
      <c r="M6" s="42">
        <f t="shared" ref="M6:M19" si="3">ROUND(E6*I6,2)</f>
        <v>0</v>
      </c>
      <c r="N6" s="42">
        <f t="shared" ref="N6:N19" si="4">ROUND(F6*I6,2)</f>
        <v>0</v>
      </c>
      <c r="O6" s="42">
        <f t="shared" ref="O6:O19" si="5">ROUND(G6*I6,2)</f>
        <v>0</v>
      </c>
    </row>
    <row r="7" spans="1:15" s="8" customFormat="1" ht="14.4" customHeight="1" x14ac:dyDescent="0.3">
      <c r="A7" s="5">
        <f t="shared" ref="A7:A19" si="6">A6+1</f>
        <v>3</v>
      </c>
      <c r="B7" s="6" t="s">
        <v>8</v>
      </c>
      <c r="C7" s="7" t="s">
        <v>6</v>
      </c>
      <c r="D7" s="24">
        <v>350</v>
      </c>
      <c r="E7" s="24">
        <v>300</v>
      </c>
      <c r="F7" s="25">
        <v>250</v>
      </c>
      <c r="G7" s="24">
        <v>320</v>
      </c>
      <c r="H7" s="27">
        <f t="shared" si="0"/>
        <v>1220</v>
      </c>
      <c r="I7" s="49"/>
      <c r="J7" s="29">
        <f t="shared" si="1"/>
        <v>0</v>
      </c>
      <c r="L7" s="42">
        <f t="shared" si="2"/>
        <v>0</v>
      </c>
      <c r="M7" s="42">
        <f t="shared" si="3"/>
        <v>0</v>
      </c>
      <c r="N7" s="42">
        <f t="shared" si="4"/>
        <v>0</v>
      </c>
      <c r="O7" s="42">
        <f t="shared" si="5"/>
        <v>0</v>
      </c>
    </row>
    <row r="8" spans="1:15" s="8" customFormat="1" x14ac:dyDescent="0.3">
      <c r="A8" s="5">
        <f t="shared" si="6"/>
        <v>4</v>
      </c>
      <c r="B8" s="6" t="s">
        <v>9</v>
      </c>
      <c r="C8" s="7" t="s">
        <v>6</v>
      </c>
      <c r="D8" s="24">
        <v>500</v>
      </c>
      <c r="E8" s="24">
        <v>400</v>
      </c>
      <c r="F8" s="25">
        <v>140</v>
      </c>
      <c r="G8" s="24">
        <v>270</v>
      </c>
      <c r="H8" s="27">
        <f t="shared" si="0"/>
        <v>1310</v>
      </c>
      <c r="I8" s="49"/>
      <c r="J8" s="29">
        <f t="shared" si="1"/>
        <v>0</v>
      </c>
      <c r="L8" s="42">
        <f t="shared" si="2"/>
        <v>0</v>
      </c>
      <c r="M8" s="42">
        <f t="shared" si="3"/>
        <v>0</v>
      </c>
      <c r="N8" s="42">
        <f t="shared" si="4"/>
        <v>0</v>
      </c>
      <c r="O8" s="42">
        <f t="shared" si="5"/>
        <v>0</v>
      </c>
    </row>
    <row r="9" spans="1:15" s="8" customFormat="1" ht="14.4" customHeight="1" x14ac:dyDescent="0.3">
      <c r="A9" s="5">
        <f t="shared" si="6"/>
        <v>5</v>
      </c>
      <c r="B9" s="6" t="s">
        <v>10</v>
      </c>
      <c r="C9" s="7" t="s">
        <v>6</v>
      </c>
      <c r="D9" s="24">
        <v>5</v>
      </c>
      <c r="E9" s="24">
        <v>120</v>
      </c>
      <c r="F9" s="25">
        <v>140</v>
      </c>
      <c r="G9" s="24">
        <v>100</v>
      </c>
      <c r="H9" s="27">
        <f t="shared" si="0"/>
        <v>365</v>
      </c>
      <c r="I9" s="49"/>
      <c r="J9" s="29">
        <f t="shared" si="1"/>
        <v>0</v>
      </c>
      <c r="L9" s="42">
        <f t="shared" si="2"/>
        <v>0</v>
      </c>
      <c r="M9" s="42">
        <f t="shared" si="3"/>
        <v>0</v>
      </c>
      <c r="N9" s="42">
        <f t="shared" si="4"/>
        <v>0</v>
      </c>
      <c r="O9" s="42">
        <f t="shared" si="5"/>
        <v>0</v>
      </c>
    </row>
    <row r="10" spans="1:15" s="8" customFormat="1" ht="14.4" customHeight="1" x14ac:dyDescent="0.3">
      <c r="A10" s="5">
        <f t="shared" si="6"/>
        <v>6</v>
      </c>
      <c r="B10" s="6" t="s">
        <v>11</v>
      </c>
      <c r="C10" s="7" t="s">
        <v>6</v>
      </c>
      <c r="D10" s="24">
        <v>0</v>
      </c>
      <c r="E10" s="24">
        <v>100</v>
      </c>
      <c r="F10" s="25">
        <v>140</v>
      </c>
      <c r="G10" s="24">
        <v>180</v>
      </c>
      <c r="H10" s="27">
        <f t="shared" si="0"/>
        <v>420</v>
      </c>
      <c r="I10" s="49"/>
      <c r="J10" s="29">
        <f t="shared" si="1"/>
        <v>0</v>
      </c>
      <c r="L10" s="42">
        <f t="shared" si="2"/>
        <v>0</v>
      </c>
      <c r="M10" s="42">
        <f t="shared" si="3"/>
        <v>0</v>
      </c>
      <c r="N10" s="42">
        <f t="shared" si="4"/>
        <v>0</v>
      </c>
      <c r="O10" s="42">
        <f t="shared" si="5"/>
        <v>0</v>
      </c>
    </row>
    <row r="11" spans="1:15" s="8" customFormat="1" ht="14.4" customHeight="1" x14ac:dyDescent="0.3">
      <c r="A11" s="5">
        <f t="shared" si="6"/>
        <v>7</v>
      </c>
      <c r="B11" s="6" t="s">
        <v>12</v>
      </c>
      <c r="C11" s="7" t="s">
        <v>6</v>
      </c>
      <c r="D11" s="24">
        <v>80</v>
      </c>
      <c r="E11" s="24">
        <v>110</v>
      </c>
      <c r="F11" s="25">
        <v>550</v>
      </c>
      <c r="G11" s="24">
        <v>0</v>
      </c>
      <c r="H11" s="27">
        <f t="shared" si="0"/>
        <v>740</v>
      </c>
      <c r="I11" s="49"/>
      <c r="J11" s="29">
        <f t="shared" si="1"/>
        <v>0</v>
      </c>
      <c r="L11" s="42">
        <f t="shared" si="2"/>
        <v>0</v>
      </c>
      <c r="M11" s="42">
        <f t="shared" si="3"/>
        <v>0</v>
      </c>
      <c r="N11" s="42">
        <f t="shared" si="4"/>
        <v>0</v>
      </c>
      <c r="O11" s="42">
        <f t="shared" si="5"/>
        <v>0</v>
      </c>
    </row>
    <row r="12" spans="1:15" s="8" customFormat="1" ht="14.4" customHeight="1" x14ac:dyDescent="0.3">
      <c r="A12" s="5">
        <f t="shared" si="6"/>
        <v>8</v>
      </c>
      <c r="B12" s="6" t="s">
        <v>13</v>
      </c>
      <c r="C12" s="7" t="s">
        <v>6</v>
      </c>
      <c r="D12" s="24">
        <v>15</v>
      </c>
      <c r="E12" s="24">
        <v>75</v>
      </c>
      <c r="F12" s="25">
        <v>30</v>
      </c>
      <c r="G12" s="24">
        <v>6</v>
      </c>
      <c r="H12" s="27">
        <f t="shared" si="0"/>
        <v>126</v>
      </c>
      <c r="I12" s="49"/>
      <c r="J12" s="29">
        <f t="shared" si="1"/>
        <v>0</v>
      </c>
      <c r="L12" s="42">
        <f t="shared" si="2"/>
        <v>0</v>
      </c>
      <c r="M12" s="42">
        <f t="shared" si="3"/>
        <v>0</v>
      </c>
      <c r="N12" s="42">
        <f t="shared" si="4"/>
        <v>0</v>
      </c>
      <c r="O12" s="42">
        <f t="shared" si="5"/>
        <v>0</v>
      </c>
    </row>
    <row r="13" spans="1:15" s="8" customFormat="1" ht="14.4" customHeight="1" x14ac:dyDescent="0.3">
      <c r="A13" s="5">
        <f t="shared" si="6"/>
        <v>9</v>
      </c>
      <c r="B13" s="6" t="s">
        <v>14</v>
      </c>
      <c r="C13" s="7" t="s">
        <v>6</v>
      </c>
      <c r="D13" s="24">
        <v>0</v>
      </c>
      <c r="E13" s="24">
        <v>40</v>
      </c>
      <c r="F13" s="25"/>
      <c r="G13" s="24">
        <v>0</v>
      </c>
      <c r="H13" s="27">
        <f t="shared" si="0"/>
        <v>40</v>
      </c>
      <c r="I13" s="49"/>
      <c r="J13" s="29">
        <f t="shared" si="1"/>
        <v>0</v>
      </c>
      <c r="L13" s="42">
        <f t="shared" si="2"/>
        <v>0</v>
      </c>
      <c r="M13" s="42">
        <f t="shared" si="3"/>
        <v>0</v>
      </c>
      <c r="N13" s="42">
        <f t="shared" si="4"/>
        <v>0</v>
      </c>
      <c r="O13" s="42">
        <f t="shared" si="5"/>
        <v>0</v>
      </c>
    </row>
    <row r="14" spans="1:15" s="8" customFormat="1" x14ac:dyDescent="0.3">
      <c r="A14" s="5">
        <f t="shared" si="6"/>
        <v>10</v>
      </c>
      <c r="B14" s="6" t="s">
        <v>15</v>
      </c>
      <c r="C14" s="7" t="s">
        <v>6</v>
      </c>
      <c r="D14" s="24">
        <v>0</v>
      </c>
      <c r="E14" s="24">
        <v>0</v>
      </c>
      <c r="F14" s="25">
        <v>25</v>
      </c>
      <c r="G14" s="24">
        <v>0</v>
      </c>
      <c r="H14" s="27">
        <f t="shared" si="0"/>
        <v>25</v>
      </c>
      <c r="I14" s="49"/>
      <c r="J14" s="29">
        <f t="shared" si="1"/>
        <v>0</v>
      </c>
      <c r="L14" s="42">
        <f t="shared" si="2"/>
        <v>0</v>
      </c>
      <c r="M14" s="42">
        <f t="shared" si="3"/>
        <v>0</v>
      </c>
      <c r="N14" s="42">
        <f t="shared" si="4"/>
        <v>0</v>
      </c>
      <c r="O14" s="42">
        <f t="shared" si="5"/>
        <v>0</v>
      </c>
    </row>
    <row r="15" spans="1:15" s="8" customFormat="1" ht="43.2" customHeight="1" x14ac:dyDescent="0.3">
      <c r="A15" s="5">
        <f t="shared" si="6"/>
        <v>11</v>
      </c>
      <c r="B15" s="6" t="s">
        <v>16</v>
      </c>
      <c r="C15" s="7" t="s">
        <v>6</v>
      </c>
      <c r="D15" s="24">
        <v>450</v>
      </c>
      <c r="E15" s="24">
        <v>0</v>
      </c>
      <c r="F15" s="25">
        <v>250</v>
      </c>
      <c r="G15" s="24">
        <v>0</v>
      </c>
      <c r="H15" s="27">
        <f t="shared" si="0"/>
        <v>700</v>
      </c>
      <c r="I15" s="49"/>
      <c r="J15" s="29">
        <f t="shared" si="1"/>
        <v>0</v>
      </c>
      <c r="L15" s="42">
        <f t="shared" si="2"/>
        <v>0</v>
      </c>
      <c r="M15" s="42">
        <f t="shared" si="3"/>
        <v>0</v>
      </c>
      <c r="N15" s="42">
        <f t="shared" si="4"/>
        <v>0</v>
      </c>
      <c r="O15" s="42">
        <f t="shared" si="5"/>
        <v>0</v>
      </c>
    </row>
    <row r="16" spans="1:15" s="8" customFormat="1" ht="43.95" customHeight="1" x14ac:dyDescent="0.3">
      <c r="A16" s="5">
        <f t="shared" si="6"/>
        <v>12</v>
      </c>
      <c r="B16" s="6" t="s">
        <v>17</v>
      </c>
      <c r="C16" s="7" t="s">
        <v>6</v>
      </c>
      <c r="D16" s="24">
        <v>40</v>
      </c>
      <c r="E16" s="24">
        <v>0</v>
      </c>
      <c r="F16" s="25">
        <v>400</v>
      </c>
      <c r="G16" s="24">
        <v>0</v>
      </c>
      <c r="H16" s="27">
        <f t="shared" si="0"/>
        <v>440</v>
      </c>
      <c r="I16" s="49"/>
      <c r="J16" s="29">
        <f t="shared" si="1"/>
        <v>0</v>
      </c>
      <c r="L16" s="42">
        <f t="shared" si="2"/>
        <v>0</v>
      </c>
      <c r="M16" s="42">
        <f t="shared" si="3"/>
        <v>0</v>
      </c>
      <c r="N16" s="42">
        <f t="shared" si="4"/>
        <v>0</v>
      </c>
      <c r="O16" s="42">
        <f t="shared" si="5"/>
        <v>0</v>
      </c>
    </row>
    <row r="17" spans="1:17" s="8" customFormat="1" ht="31.95" customHeight="1" x14ac:dyDescent="0.3">
      <c r="A17" s="58" t="s">
        <v>18</v>
      </c>
      <c r="B17" s="59"/>
      <c r="C17" s="59"/>
      <c r="D17" s="59"/>
      <c r="E17" s="59"/>
      <c r="F17" s="59"/>
      <c r="G17" s="59"/>
      <c r="H17" s="59"/>
      <c r="I17" s="60"/>
      <c r="J17" s="29"/>
      <c r="L17" s="42">
        <f t="shared" si="2"/>
        <v>0</v>
      </c>
      <c r="M17" s="42">
        <f t="shared" si="3"/>
        <v>0</v>
      </c>
      <c r="N17" s="42">
        <f t="shared" si="4"/>
        <v>0</v>
      </c>
      <c r="O17" s="42">
        <f t="shared" si="5"/>
        <v>0</v>
      </c>
    </row>
    <row r="18" spans="1:17" s="8" customFormat="1" ht="14.4" customHeight="1" x14ac:dyDescent="0.3">
      <c r="A18" s="5">
        <f>A16+1</f>
        <v>13</v>
      </c>
      <c r="B18" s="6" t="s">
        <v>19</v>
      </c>
      <c r="C18" s="7" t="s">
        <v>6</v>
      </c>
      <c r="D18" s="24">
        <v>40</v>
      </c>
      <c r="E18" s="24">
        <v>150</v>
      </c>
      <c r="F18" s="26">
        <v>25</v>
      </c>
      <c r="G18" s="24">
        <v>0</v>
      </c>
      <c r="H18" s="27">
        <f t="shared" si="0"/>
        <v>215</v>
      </c>
      <c r="I18" s="49"/>
      <c r="J18" s="29">
        <f t="shared" si="1"/>
        <v>0</v>
      </c>
      <c r="L18" s="42">
        <f t="shared" si="2"/>
        <v>0</v>
      </c>
      <c r="M18" s="42">
        <f t="shared" si="3"/>
        <v>0</v>
      </c>
      <c r="N18" s="42">
        <f t="shared" si="4"/>
        <v>0</v>
      </c>
      <c r="O18" s="42">
        <f t="shared" si="5"/>
        <v>0</v>
      </c>
    </row>
    <row r="19" spans="1:17" s="8" customFormat="1" x14ac:dyDescent="0.3">
      <c r="A19" s="5">
        <f t="shared" si="6"/>
        <v>14</v>
      </c>
      <c r="B19" s="6" t="s">
        <v>20</v>
      </c>
      <c r="C19" s="7" t="s">
        <v>6</v>
      </c>
      <c r="D19" s="24">
        <v>0</v>
      </c>
      <c r="E19" s="24">
        <v>20</v>
      </c>
      <c r="F19" s="26">
        <v>25</v>
      </c>
      <c r="G19" s="24">
        <v>0</v>
      </c>
      <c r="H19" s="27">
        <f t="shared" si="0"/>
        <v>45</v>
      </c>
      <c r="I19" s="49"/>
      <c r="J19" s="29">
        <f t="shared" si="1"/>
        <v>0</v>
      </c>
      <c r="L19" s="42">
        <f t="shared" si="2"/>
        <v>0</v>
      </c>
      <c r="M19" s="42">
        <f t="shared" si="3"/>
        <v>0</v>
      </c>
      <c r="N19" s="42">
        <f t="shared" si="4"/>
        <v>0</v>
      </c>
      <c r="O19" s="42">
        <f t="shared" si="5"/>
        <v>0</v>
      </c>
    </row>
    <row r="20" spans="1:17" x14ac:dyDescent="0.3">
      <c r="D20" s="30"/>
      <c r="I20" s="45" t="s">
        <v>49</v>
      </c>
      <c r="J20" s="47">
        <f>SUM(J5:J19)</f>
        <v>0</v>
      </c>
      <c r="L20" s="44">
        <f>SUM(L5:L19)</f>
        <v>0</v>
      </c>
      <c r="M20" s="44">
        <f>SUM(M5:M19)</f>
        <v>0</v>
      </c>
      <c r="N20" s="44">
        <f>SUM(N5:N19)</f>
        <v>0</v>
      </c>
      <c r="O20" s="44">
        <f>SUM(O5:O19)</f>
        <v>0</v>
      </c>
      <c r="P20" s="45">
        <f>SUM(L20:O20)</f>
        <v>0</v>
      </c>
      <c r="Q20" s="32">
        <f>J20-P20</f>
        <v>0</v>
      </c>
    </row>
    <row r="24" spans="1:17" ht="46.2" customHeight="1" x14ac:dyDescent="0.3">
      <c r="A24" s="64" t="s">
        <v>67</v>
      </c>
      <c r="B24" s="64"/>
      <c r="C24" s="64"/>
      <c r="D24" s="64"/>
      <c r="E24" s="64"/>
      <c r="F24" s="64"/>
      <c r="G24" s="64"/>
      <c r="H24" s="64"/>
      <c r="I24" s="64"/>
      <c r="J24" s="64"/>
    </row>
  </sheetData>
  <sheetProtection algorithmName="SHA-512" hashValue="bML4pE47GlWenU8/BCPNkzt9ubx3oGbKaQltwmYWxtO3P93ujjTzinzFaXS20gFSqw8kun0x5pkomx7GJRXjTw==" saltValue="zZqDyVzSoQJi2B6DiggyEg==" spinCount="100000" sheet="1" objects="1" scenarios="1"/>
  <protectedRanges>
    <protectedRange sqref="I5:I16 I18:I19" name="Rozstęp1"/>
  </protectedRanges>
  <mergeCells count="5">
    <mergeCell ref="A2:J2"/>
    <mergeCell ref="A4:I4"/>
    <mergeCell ref="A1:J1"/>
    <mergeCell ref="A17:I17"/>
    <mergeCell ref="A24:J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ySplit="3" topLeftCell="A4" activePane="bottomLeft" state="frozen"/>
      <selection pane="bottomLeft" activeCell="R8" sqref="R8"/>
    </sheetView>
  </sheetViews>
  <sheetFormatPr defaultRowHeight="14.4" x14ac:dyDescent="0.3"/>
  <cols>
    <col min="1" max="1" width="6.5546875" customWidth="1"/>
    <col min="2" max="2" width="32.6640625" customWidth="1"/>
    <col min="3" max="3" width="6" customWidth="1"/>
    <col min="4" max="5" width="8.6640625" hidden="1" customWidth="1"/>
    <col min="6" max="6" width="8.6640625" style="30" hidden="1" customWidth="1"/>
    <col min="7" max="7" width="8.6640625" hidden="1" customWidth="1"/>
    <col min="8" max="8" width="8.6640625" customWidth="1"/>
    <col min="9" max="9" width="13.44140625" customWidth="1"/>
    <col min="10" max="10" width="17.33203125" customWidth="1"/>
    <col min="12" max="12" width="10.88671875" hidden="1" customWidth="1"/>
    <col min="13" max="13" width="11.6640625" hidden="1" customWidth="1"/>
    <col min="14" max="14" width="12.33203125" hidden="1" customWidth="1"/>
    <col min="15" max="15" width="11.44140625" hidden="1" customWidth="1"/>
    <col min="16" max="16" width="11.88671875" hidden="1" customWidth="1"/>
    <col min="17" max="17" width="0" hidden="1" customWidth="1"/>
  </cols>
  <sheetData>
    <row r="1" spans="1:15" s="1" customFormat="1" ht="21.75" customHeight="1" x14ac:dyDescent="0.3">
      <c r="A1" s="61" t="s">
        <v>47</v>
      </c>
      <c r="B1" s="62"/>
      <c r="C1" s="62"/>
      <c r="D1" s="62"/>
      <c r="E1" s="62"/>
      <c r="F1" s="62"/>
      <c r="G1" s="62"/>
      <c r="H1" s="62"/>
      <c r="I1" s="62"/>
      <c r="J1" s="63"/>
    </row>
    <row r="2" spans="1:15" s="1" customFormat="1" ht="22.5" customHeight="1" x14ac:dyDescent="0.3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7"/>
    </row>
    <row r="3" spans="1:15" s="1" customFormat="1" ht="51" customHeight="1" x14ac:dyDescent="0.3">
      <c r="A3" s="2" t="s">
        <v>1</v>
      </c>
      <c r="B3" s="3" t="s">
        <v>2</v>
      </c>
      <c r="C3" s="3" t="s">
        <v>3</v>
      </c>
      <c r="D3" s="3" t="s">
        <v>56</v>
      </c>
      <c r="E3" s="3" t="s">
        <v>57</v>
      </c>
      <c r="F3" s="33" t="s">
        <v>58</v>
      </c>
      <c r="G3" s="3" t="s">
        <v>59</v>
      </c>
      <c r="H3" s="4" t="s">
        <v>64</v>
      </c>
      <c r="I3" s="50" t="s">
        <v>65</v>
      </c>
      <c r="J3" s="4" t="s">
        <v>66</v>
      </c>
      <c r="L3" s="46" t="s">
        <v>56</v>
      </c>
      <c r="M3" s="46" t="s">
        <v>57</v>
      </c>
      <c r="N3" s="46" t="s">
        <v>58</v>
      </c>
      <c r="O3" s="46" t="s">
        <v>59</v>
      </c>
    </row>
    <row r="4" spans="1:15" s="8" customFormat="1" ht="44.4" customHeight="1" x14ac:dyDescent="0.3">
      <c r="A4" s="5">
        <v>1</v>
      </c>
      <c r="B4" s="6" t="s">
        <v>22</v>
      </c>
      <c r="C4" s="7" t="s">
        <v>6</v>
      </c>
      <c r="D4" s="9">
        <v>20</v>
      </c>
      <c r="E4" s="9">
        <v>0</v>
      </c>
      <c r="F4" s="34">
        <v>0</v>
      </c>
      <c r="G4" s="9">
        <v>30</v>
      </c>
      <c r="H4" s="9">
        <f>SUM(D4:G4)</f>
        <v>50</v>
      </c>
      <c r="I4" s="51"/>
      <c r="J4" s="29">
        <f t="shared" ref="J4:J16" si="0">ROUND(H4*I4,2)</f>
        <v>0</v>
      </c>
      <c r="L4" s="42">
        <f>ROUND(D4*I4,2)</f>
        <v>0</v>
      </c>
      <c r="M4" s="42">
        <f>ROUND(E4*I4,2)</f>
        <v>0</v>
      </c>
      <c r="N4" s="42">
        <f>ROUND(F4*I4,2)</f>
        <v>0</v>
      </c>
      <c r="O4" s="42">
        <f>ROUND(G4*I4,2)</f>
        <v>0</v>
      </c>
    </row>
    <row r="5" spans="1:15" s="8" customFormat="1" ht="56.4" customHeight="1" x14ac:dyDescent="0.3">
      <c r="A5" s="5">
        <f t="shared" ref="A5:A16" si="1">A4+1</f>
        <v>2</v>
      </c>
      <c r="B5" s="6" t="s">
        <v>23</v>
      </c>
      <c r="C5" s="7" t="s">
        <v>6</v>
      </c>
      <c r="D5" s="9">
        <v>20</v>
      </c>
      <c r="E5" s="9">
        <v>0</v>
      </c>
      <c r="F5" s="34">
        <v>0</v>
      </c>
      <c r="G5" s="9">
        <v>30</v>
      </c>
      <c r="H5" s="9">
        <f t="shared" ref="H5:H16" si="2">SUM(D5:G5)</f>
        <v>50</v>
      </c>
      <c r="I5" s="51"/>
      <c r="J5" s="29">
        <f t="shared" si="0"/>
        <v>0</v>
      </c>
      <c r="L5" s="42">
        <f t="shared" ref="L5:L16" si="3">ROUND(D5*I5,2)</f>
        <v>0</v>
      </c>
      <c r="M5" s="42">
        <f t="shared" ref="M5:M16" si="4">ROUND(E5*I5,2)</f>
        <v>0</v>
      </c>
      <c r="N5" s="42">
        <f t="shared" ref="N5:N16" si="5">ROUND(F5*I5,2)</f>
        <v>0</v>
      </c>
      <c r="O5" s="42">
        <f t="shared" ref="O5:O16" si="6">ROUND(G5*I5,2)</f>
        <v>0</v>
      </c>
    </row>
    <row r="6" spans="1:15" s="8" customFormat="1" ht="15" customHeight="1" x14ac:dyDescent="0.3">
      <c r="A6" s="5">
        <f t="shared" si="1"/>
        <v>3</v>
      </c>
      <c r="B6" s="6" t="s">
        <v>24</v>
      </c>
      <c r="C6" s="7" t="s">
        <v>6</v>
      </c>
      <c r="D6" s="9">
        <v>70</v>
      </c>
      <c r="E6" s="9">
        <v>40</v>
      </c>
      <c r="F6" s="34">
        <v>0</v>
      </c>
      <c r="G6" s="9">
        <v>0</v>
      </c>
      <c r="H6" s="9">
        <f t="shared" si="2"/>
        <v>110</v>
      </c>
      <c r="I6" s="51"/>
      <c r="J6" s="29">
        <f t="shared" si="0"/>
        <v>0</v>
      </c>
      <c r="L6" s="42">
        <f t="shared" si="3"/>
        <v>0</v>
      </c>
      <c r="M6" s="42">
        <f t="shared" si="4"/>
        <v>0</v>
      </c>
      <c r="N6" s="42">
        <f t="shared" si="5"/>
        <v>0</v>
      </c>
      <c r="O6" s="42">
        <f t="shared" si="6"/>
        <v>0</v>
      </c>
    </row>
    <row r="7" spans="1:15" s="8" customFormat="1" ht="17.25" customHeight="1" x14ac:dyDescent="0.3">
      <c r="A7" s="5">
        <f t="shared" si="1"/>
        <v>4</v>
      </c>
      <c r="B7" s="6" t="s">
        <v>25</v>
      </c>
      <c r="C7" s="7" t="s">
        <v>6</v>
      </c>
      <c r="D7" s="9">
        <v>1850</v>
      </c>
      <c r="E7" s="9">
        <v>160</v>
      </c>
      <c r="F7" s="34">
        <v>600</v>
      </c>
      <c r="G7" s="9">
        <v>0</v>
      </c>
      <c r="H7" s="9">
        <f t="shared" si="2"/>
        <v>2610</v>
      </c>
      <c r="I7" s="51"/>
      <c r="J7" s="29">
        <f t="shared" si="0"/>
        <v>0</v>
      </c>
      <c r="L7" s="42">
        <f t="shared" si="3"/>
        <v>0</v>
      </c>
      <c r="M7" s="42">
        <f t="shared" si="4"/>
        <v>0</v>
      </c>
      <c r="N7" s="42">
        <f t="shared" si="5"/>
        <v>0</v>
      </c>
      <c r="O7" s="42">
        <f t="shared" si="6"/>
        <v>0</v>
      </c>
    </row>
    <row r="8" spans="1:15" s="8" customFormat="1" ht="14.4" customHeight="1" x14ac:dyDescent="0.3">
      <c r="A8" s="5">
        <f t="shared" si="1"/>
        <v>5</v>
      </c>
      <c r="B8" s="6" t="s">
        <v>26</v>
      </c>
      <c r="C8" s="7" t="s">
        <v>6</v>
      </c>
      <c r="D8" s="9">
        <v>10</v>
      </c>
      <c r="E8" s="9">
        <v>450</v>
      </c>
      <c r="F8" s="34">
        <v>140</v>
      </c>
      <c r="G8" s="9">
        <v>470</v>
      </c>
      <c r="H8" s="9">
        <f t="shared" si="2"/>
        <v>1070</v>
      </c>
      <c r="I8" s="51"/>
      <c r="J8" s="29">
        <f t="shared" si="0"/>
        <v>0</v>
      </c>
      <c r="L8" s="42">
        <f t="shared" si="3"/>
        <v>0</v>
      </c>
      <c r="M8" s="42">
        <f t="shared" si="4"/>
        <v>0</v>
      </c>
      <c r="N8" s="42">
        <f t="shared" si="5"/>
        <v>0</v>
      </c>
      <c r="O8" s="42">
        <f t="shared" si="6"/>
        <v>0</v>
      </c>
    </row>
    <row r="9" spans="1:15" s="8" customFormat="1" ht="15" customHeight="1" x14ac:dyDescent="0.3">
      <c r="A9" s="5">
        <f t="shared" si="1"/>
        <v>6</v>
      </c>
      <c r="B9" s="6" t="s">
        <v>27</v>
      </c>
      <c r="C9" s="7" t="s">
        <v>6</v>
      </c>
      <c r="D9" s="9">
        <v>900</v>
      </c>
      <c r="E9" s="9">
        <v>330</v>
      </c>
      <c r="F9" s="34">
        <v>420</v>
      </c>
      <c r="G9" s="9">
        <v>300</v>
      </c>
      <c r="H9" s="9">
        <f t="shared" si="2"/>
        <v>1950</v>
      </c>
      <c r="I9" s="51"/>
      <c r="J9" s="29">
        <f t="shared" si="0"/>
        <v>0</v>
      </c>
      <c r="L9" s="42">
        <f t="shared" si="3"/>
        <v>0</v>
      </c>
      <c r="M9" s="42">
        <f t="shared" si="4"/>
        <v>0</v>
      </c>
      <c r="N9" s="42">
        <f t="shared" si="5"/>
        <v>0</v>
      </c>
      <c r="O9" s="42">
        <f t="shared" si="6"/>
        <v>0</v>
      </c>
    </row>
    <row r="10" spans="1:15" s="8" customFormat="1" x14ac:dyDescent="0.3">
      <c r="A10" s="5">
        <f t="shared" si="1"/>
        <v>7</v>
      </c>
      <c r="B10" s="6" t="s">
        <v>28</v>
      </c>
      <c r="C10" s="7" t="s">
        <v>6</v>
      </c>
      <c r="D10" s="9"/>
      <c r="E10" s="9">
        <v>250</v>
      </c>
      <c r="F10" s="34">
        <v>175</v>
      </c>
      <c r="G10" s="9">
        <v>150</v>
      </c>
      <c r="H10" s="9">
        <f t="shared" si="2"/>
        <v>575</v>
      </c>
      <c r="I10" s="51"/>
      <c r="J10" s="29">
        <f t="shared" si="0"/>
        <v>0</v>
      </c>
      <c r="L10" s="42">
        <f t="shared" si="3"/>
        <v>0</v>
      </c>
      <c r="M10" s="42">
        <f t="shared" si="4"/>
        <v>0</v>
      </c>
      <c r="N10" s="42">
        <f t="shared" si="5"/>
        <v>0</v>
      </c>
      <c r="O10" s="42">
        <f t="shared" si="6"/>
        <v>0</v>
      </c>
    </row>
    <row r="11" spans="1:15" s="8" customFormat="1" ht="45" customHeight="1" x14ac:dyDescent="0.3">
      <c r="A11" s="5">
        <f t="shared" si="1"/>
        <v>8</v>
      </c>
      <c r="B11" s="6" t="s">
        <v>29</v>
      </c>
      <c r="C11" s="7" t="s">
        <v>6</v>
      </c>
      <c r="D11" s="9">
        <v>220</v>
      </c>
      <c r="E11" s="9">
        <v>0</v>
      </c>
      <c r="F11" s="34">
        <v>0</v>
      </c>
      <c r="G11" s="9">
        <v>0</v>
      </c>
      <c r="H11" s="9">
        <f t="shared" si="2"/>
        <v>220</v>
      </c>
      <c r="I11" s="51"/>
      <c r="J11" s="29">
        <f t="shared" si="0"/>
        <v>0</v>
      </c>
      <c r="L11" s="42">
        <f t="shared" si="3"/>
        <v>0</v>
      </c>
      <c r="M11" s="42">
        <f t="shared" si="4"/>
        <v>0</v>
      </c>
      <c r="N11" s="42">
        <f t="shared" si="5"/>
        <v>0</v>
      </c>
      <c r="O11" s="42">
        <f t="shared" si="6"/>
        <v>0</v>
      </c>
    </row>
    <row r="12" spans="1:15" s="8" customFormat="1" x14ac:dyDescent="0.3">
      <c r="A12" s="5">
        <f t="shared" si="1"/>
        <v>9</v>
      </c>
      <c r="B12" s="10" t="s">
        <v>30</v>
      </c>
      <c r="C12" s="7" t="s">
        <v>6</v>
      </c>
      <c r="D12" s="9">
        <v>800</v>
      </c>
      <c r="E12" s="9">
        <v>0</v>
      </c>
      <c r="F12" s="34">
        <v>25</v>
      </c>
      <c r="G12" s="9">
        <v>60</v>
      </c>
      <c r="H12" s="9">
        <f t="shared" si="2"/>
        <v>885</v>
      </c>
      <c r="I12" s="51"/>
      <c r="J12" s="29">
        <f t="shared" si="0"/>
        <v>0</v>
      </c>
      <c r="L12" s="42">
        <f t="shared" si="3"/>
        <v>0</v>
      </c>
      <c r="M12" s="42">
        <f t="shared" si="4"/>
        <v>0</v>
      </c>
      <c r="N12" s="42">
        <f t="shared" si="5"/>
        <v>0</v>
      </c>
      <c r="O12" s="42">
        <f t="shared" si="6"/>
        <v>0</v>
      </c>
    </row>
    <row r="13" spans="1:15" s="8" customFormat="1" ht="27.6" x14ac:dyDescent="0.3">
      <c r="A13" s="5">
        <f t="shared" si="1"/>
        <v>10</v>
      </c>
      <c r="B13" s="6" t="s">
        <v>31</v>
      </c>
      <c r="C13" s="7" t="s">
        <v>6</v>
      </c>
      <c r="D13" s="9">
        <v>700</v>
      </c>
      <c r="E13" s="9">
        <v>0</v>
      </c>
      <c r="F13" s="34">
        <v>80</v>
      </c>
      <c r="G13" s="9">
        <v>0</v>
      </c>
      <c r="H13" s="9">
        <f t="shared" si="2"/>
        <v>780</v>
      </c>
      <c r="I13" s="51"/>
      <c r="J13" s="29">
        <f t="shared" si="0"/>
        <v>0</v>
      </c>
      <c r="L13" s="42">
        <f t="shared" si="3"/>
        <v>0</v>
      </c>
      <c r="M13" s="42">
        <f t="shared" si="4"/>
        <v>0</v>
      </c>
      <c r="N13" s="42">
        <f t="shared" si="5"/>
        <v>0</v>
      </c>
      <c r="O13" s="42">
        <f t="shared" si="6"/>
        <v>0</v>
      </c>
    </row>
    <row r="14" spans="1:15" s="8" customFormat="1" ht="14.4" customHeight="1" x14ac:dyDescent="0.3">
      <c r="A14" s="5">
        <f t="shared" si="1"/>
        <v>11</v>
      </c>
      <c r="B14" s="6" t="s">
        <v>32</v>
      </c>
      <c r="C14" s="7" t="s">
        <v>6</v>
      </c>
      <c r="D14" s="9">
        <v>260</v>
      </c>
      <c r="E14" s="9">
        <v>0</v>
      </c>
      <c r="F14" s="34">
        <v>0</v>
      </c>
      <c r="G14" s="9">
        <v>0</v>
      </c>
      <c r="H14" s="9">
        <f t="shared" si="2"/>
        <v>260</v>
      </c>
      <c r="I14" s="51"/>
      <c r="J14" s="29">
        <f t="shared" si="0"/>
        <v>0</v>
      </c>
      <c r="L14" s="42">
        <f t="shared" si="3"/>
        <v>0</v>
      </c>
      <c r="M14" s="42">
        <f t="shared" si="4"/>
        <v>0</v>
      </c>
      <c r="N14" s="42">
        <f t="shared" si="5"/>
        <v>0</v>
      </c>
      <c r="O14" s="42">
        <f t="shared" si="6"/>
        <v>0</v>
      </c>
    </row>
    <row r="15" spans="1:15" s="8" customFormat="1" ht="32.4" customHeight="1" x14ac:dyDescent="0.3">
      <c r="A15" s="5">
        <f t="shared" si="1"/>
        <v>12</v>
      </c>
      <c r="B15" s="11" t="s">
        <v>33</v>
      </c>
      <c r="C15" s="7" t="s">
        <v>6</v>
      </c>
      <c r="D15" s="9">
        <v>0</v>
      </c>
      <c r="E15" s="9">
        <v>45</v>
      </c>
      <c r="F15" s="34">
        <v>140</v>
      </c>
      <c r="G15" s="9">
        <v>0</v>
      </c>
      <c r="H15" s="9">
        <f t="shared" si="2"/>
        <v>185</v>
      </c>
      <c r="I15" s="51"/>
      <c r="J15" s="29">
        <f t="shared" si="0"/>
        <v>0</v>
      </c>
      <c r="L15" s="42">
        <f t="shared" si="3"/>
        <v>0</v>
      </c>
      <c r="M15" s="42">
        <f t="shared" si="4"/>
        <v>0</v>
      </c>
      <c r="N15" s="42">
        <f t="shared" si="5"/>
        <v>0</v>
      </c>
      <c r="O15" s="42">
        <f t="shared" si="6"/>
        <v>0</v>
      </c>
    </row>
    <row r="16" spans="1:15" s="8" customFormat="1" ht="32.4" customHeight="1" x14ac:dyDescent="0.3">
      <c r="A16" s="5">
        <f t="shared" si="1"/>
        <v>13</v>
      </c>
      <c r="B16" s="35" t="s">
        <v>63</v>
      </c>
      <c r="C16" s="7" t="s">
        <v>6</v>
      </c>
      <c r="D16" s="9">
        <v>0</v>
      </c>
      <c r="E16" s="9">
        <v>45</v>
      </c>
      <c r="F16" s="34">
        <v>0</v>
      </c>
      <c r="G16" s="9">
        <v>0</v>
      </c>
      <c r="H16" s="9">
        <f t="shared" si="2"/>
        <v>45</v>
      </c>
      <c r="I16" s="51"/>
      <c r="J16" s="29">
        <f t="shared" si="0"/>
        <v>0</v>
      </c>
      <c r="L16" s="42">
        <f t="shared" si="3"/>
        <v>0</v>
      </c>
      <c r="M16" s="42">
        <f t="shared" si="4"/>
        <v>0</v>
      </c>
      <c r="N16" s="42">
        <f t="shared" si="5"/>
        <v>0</v>
      </c>
      <c r="O16" s="42">
        <f t="shared" si="6"/>
        <v>0</v>
      </c>
    </row>
    <row r="17" spans="1:17" x14ac:dyDescent="0.3">
      <c r="E17" s="23"/>
      <c r="I17" s="45" t="s">
        <v>55</v>
      </c>
      <c r="J17" s="44">
        <f>SUM(J4:J16)</f>
        <v>0</v>
      </c>
      <c r="L17" s="44">
        <f>SUM(L4:L16)</f>
        <v>0</v>
      </c>
      <c r="M17" s="44">
        <f>SUM(M4:M16)</f>
        <v>0</v>
      </c>
      <c r="N17" s="44">
        <f>SUM(N4:N16)</f>
        <v>0</v>
      </c>
      <c r="O17" s="44">
        <f>SUM(O4:O16)</f>
        <v>0</v>
      </c>
      <c r="P17" s="45">
        <f>SUM(L17:O17)</f>
        <v>0</v>
      </c>
      <c r="Q17" s="32">
        <f>J17-P17</f>
        <v>0</v>
      </c>
    </row>
    <row r="21" spans="1:17" ht="28.2" customHeight="1" x14ac:dyDescent="0.3">
      <c r="A21" s="64" t="s">
        <v>67</v>
      </c>
      <c r="B21" s="64"/>
      <c r="C21" s="64"/>
      <c r="D21" s="64"/>
      <c r="E21" s="64"/>
      <c r="F21" s="64"/>
      <c r="G21" s="64"/>
      <c r="H21" s="64"/>
      <c r="I21" s="64"/>
      <c r="J21" s="64"/>
    </row>
  </sheetData>
  <sheetProtection algorithmName="SHA-512" hashValue="I6wpfA798LpxoC5b9Odi3xBDNwrzq7gJTUMePAWC5rF4wt28P+G28wRy6Utbl0m0yv/8Y+yjdlZg5n8Kc06XpA==" saltValue="CDqfZ7lgnfMMFwl4uiUHxg==" spinCount="100000" sheet="1" objects="1" scenarios="1"/>
  <protectedRanges>
    <protectedRange sqref="I4:I16" name="Rozstęp1"/>
  </protectedRanges>
  <mergeCells count="3">
    <mergeCell ref="A1:J1"/>
    <mergeCell ref="A2:J2"/>
    <mergeCell ref="A21:J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pane ySplit="3" topLeftCell="A10" activePane="bottomLeft" state="frozen"/>
      <selection pane="bottomLeft" activeCell="J19" sqref="J19"/>
    </sheetView>
  </sheetViews>
  <sheetFormatPr defaultColWidth="9.109375" defaultRowHeight="14.4" x14ac:dyDescent="0.3"/>
  <cols>
    <col min="1" max="1" width="6.109375" style="8" customWidth="1"/>
    <col min="2" max="2" width="39.6640625" style="8" customWidth="1"/>
    <col min="3" max="3" width="4.44140625" style="8" customWidth="1"/>
    <col min="4" max="7" width="8.6640625" style="21" hidden="1" customWidth="1"/>
    <col min="8" max="8" width="8.6640625" style="21" customWidth="1"/>
    <col min="9" max="9" width="15.6640625" style="18" customWidth="1"/>
    <col min="10" max="10" width="18" style="8" customWidth="1"/>
    <col min="11" max="11" width="9.109375" style="8"/>
    <col min="12" max="12" width="10.88671875" style="8" hidden="1" customWidth="1"/>
    <col min="13" max="13" width="9.88671875" style="8" hidden="1" customWidth="1"/>
    <col min="14" max="14" width="10.5546875" style="8" hidden="1" customWidth="1"/>
    <col min="15" max="15" width="11.6640625" style="8" hidden="1" customWidth="1"/>
    <col min="16" max="16" width="10.88671875" style="8" hidden="1" customWidth="1"/>
    <col min="17" max="17" width="0" style="8" hidden="1" customWidth="1"/>
    <col min="18" max="16384" width="9.109375" style="8"/>
  </cols>
  <sheetData>
    <row r="1" spans="1:15" s="1" customFormat="1" ht="21.75" customHeight="1" x14ac:dyDescent="0.3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7"/>
    </row>
    <row r="2" spans="1:15" s="1" customFormat="1" ht="22.5" customHeight="1" x14ac:dyDescent="0.3">
      <c r="A2" s="68" t="s">
        <v>34</v>
      </c>
      <c r="B2" s="69"/>
      <c r="C2" s="69"/>
      <c r="D2" s="69"/>
      <c r="E2" s="69"/>
      <c r="F2" s="69"/>
      <c r="G2" s="69"/>
      <c r="H2" s="69"/>
      <c r="I2" s="69"/>
      <c r="J2" s="70"/>
    </row>
    <row r="3" spans="1:15" s="1" customFormat="1" ht="51" customHeight="1" x14ac:dyDescent="0.3">
      <c r="A3" s="13" t="s">
        <v>1</v>
      </c>
      <c r="B3" s="17" t="s">
        <v>45</v>
      </c>
      <c r="C3" s="17" t="s">
        <v>3</v>
      </c>
      <c r="D3" s="22" t="s">
        <v>56</v>
      </c>
      <c r="E3" s="22" t="s">
        <v>57</v>
      </c>
      <c r="F3" s="22" t="s">
        <v>58</v>
      </c>
      <c r="G3" s="22" t="s">
        <v>59</v>
      </c>
      <c r="H3" s="4" t="s">
        <v>64</v>
      </c>
      <c r="I3" s="50" t="s">
        <v>65</v>
      </c>
      <c r="J3" s="4" t="s">
        <v>66</v>
      </c>
      <c r="L3" s="46" t="s">
        <v>56</v>
      </c>
      <c r="M3" s="46" t="s">
        <v>57</v>
      </c>
      <c r="N3" s="46" t="s">
        <v>58</v>
      </c>
      <c r="O3" s="46" t="s">
        <v>59</v>
      </c>
    </row>
    <row r="4" spans="1:15" ht="92.25" customHeight="1" x14ac:dyDescent="0.3">
      <c r="A4" s="13">
        <v>1</v>
      </c>
      <c r="B4" s="14" t="s">
        <v>35</v>
      </c>
      <c r="C4" s="15" t="s">
        <v>6</v>
      </c>
      <c r="D4" s="19">
        <v>0</v>
      </c>
      <c r="E4" s="19">
        <v>50</v>
      </c>
      <c r="F4" s="19">
        <v>125</v>
      </c>
      <c r="G4" s="19">
        <v>130</v>
      </c>
      <c r="H4" s="19">
        <f>SUM(D4:G4)</f>
        <v>305</v>
      </c>
      <c r="I4" s="52"/>
      <c r="J4" s="28">
        <f>ROUND(H4*I4,2)</f>
        <v>0</v>
      </c>
      <c r="L4" s="42">
        <f>ROUND(D4*I4,2)</f>
        <v>0</v>
      </c>
      <c r="M4" s="42">
        <f>ROUND(E4*I4,2)</f>
        <v>0</v>
      </c>
      <c r="N4" s="42">
        <f>ROUND(F4*I4,2)</f>
        <v>0</v>
      </c>
      <c r="O4" s="42">
        <f>ROUND(G4*I4,2)</f>
        <v>0</v>
      </c>
    </row>
    <row r="5" spans="1:15" ht="77.25" customHeight="1" x14ac:dyDescent="0.3">
      <c r="A5" s="13">
        <f t="shared" ref="A5:A19" si="0">A4+1</f>
        <v>2</v>
      </c>
      <c r="B5" s="14" t="s">
        <v>36</v>
      </c>
      <c r="C5" s="15" t="s">
        <v>6</v>
      </c>
      <c r="D5" s="19">
        <v>0</v>
      </c>
      <c r="E5" s="19">
        <v>0</v>
      </c>
      <c r="F5" s="19">
        <v>0</v>
      </c>
      <c r="G5" s="19">
        <v>130</v>
      </c>
      <c r="H5" s="19">
        <f t="shared" ref="H5:H19" si="1">SUM(D5:G5)</f>
        <v>130</v>
      </c>
      <c r="I5" s="52"/>
      <c r="J5" s="28">
        <f t="shared" ref="J5:J19" si="2">ROUND(H5*I5,2)</f>
        <v>0</v>
      </c>
      <c r="L5" s="42">
        <f t="shared" ref="L5:L19" si="3">ROUND(D5*I5,2)</f>
        <v>0</v>
      </c>
      <c r="M5" s="42">
        <f t="shared" ref="M5:M19" si="4">ROUND(E5*I5,2)</f>
        <v>0</v>
      </c>
      <c r="N5" s="42">
        <f t="shared" ref="N5:N19" si="5">ROUND(F5*I5,2)</f>
        <v>0</v>
      </c>
      <c r="O5" s="42">
        <f t="shared" ref="O5:O19" si="6">ROUND(G5*I5,2)</f>
        <v>0</v>
      </c>
    </row>
    <row r="6" spans="1:15" ht="75.75" customHeight="1" x14ac:dyDescent="0.3">
      <c r="A6" s="13">
        <f t="shared" si="0"/>
        <v>3</v>
      </c>
      <c r="B6" s="14" t="s">
        <v>37</v>
      </c>
      <c r="C6" s="15" t="s">
        <v>6</v>
      </c>
      <c r="D6" s="19">
        <v>0</v>
      </c>
      <c r="E6" s="19">
        <v>0</v>
      </c>
      <c r="F6" s="19">
        <v>20</v>
      </c>
      <c r="G6" s="19">
        <v>0</v>
      </c>
      <c r="H6" s="19">
        <f t="shared" si="1"/>
        <v>20</v>
      </c>
      <c r="I6" s="52"/>
      <c r="J6" s="28">
        <f t="shared" si="2"/>
        <v>0</v>
      </c>
      <c r="L6" s="42">
        <f t="shared" si="3"/>
        <v>0</v>
      </c>
      <c r="M6" s="42">
        <f t="shared" si="4"/>
        <v>0</v>
      </c>
      <c r="N6" s="42">
        <f t="shared" si="5"/>
        <v>0</v>
      </c>
      <c r="O6" s="42">
        <f t="shared" si="6"/>
        <v>0</v>
      </c>
    </row>
    <row r="7" spans="1:15" ht="76.5" customHeight="1" x14ac:dyDescent="0.3">
      <c r="A7" s="13">
        <f t="shared" si="0"/>
        <v>4</v>
      </c>
      <c r="B7" s="14" t="s">
        <v>38</v>
      </c>
      <c r="C7" s="15" t="s">
        <v>6</v>
      </c>
      <c r="D7" s="19">
        <v>10</v>
      </c>
      <c r="E7" s="19">
        <v>30</v>
      </c>
      <c r="F7" s="19">
        <v>0</v>
      </c>
      <c r="G7" s="19">
        <v>100</v>
      </c>
      <c r="H7" s="19">
        <f t="shared" si="1"/>
        <v>140</v>
      </c>
      <c r="I7" s="52"/>
      <c r="J7" s="28">
        <f t="shared" si="2"/>
        <v>0</v>
      </c>
      <c r="L7" s="42">
        <f t="shared" si="3"/>
        <v>0</v>
      </c>
      <c r="M7" s="42">
        <f t="shared" si="4"/>
        <v>0</v>
      </c>
      <c r="N7" s="42">
        <f t="shared" si="5"/>
        <v>0</v>
      </c>
      <c r="O7" s="42">
        <f t="shared" si="6"/>
        <v>0</v>
      </c>
    </row>
    <row r="8" spans="1:15" ht="61.2" customHeight="1" x14ac:dyDescent="0.3">
      <c r="A8" s="13">
        <f t="shared" si="0"/>
        <v>5</v>
      </c>
      <c r="B8" s="14" t="s">
        <v>39</v>
      </c>
      <c r="C8" s="15" t="s">
        <v>6</v>
      </c>
      <c r="D8" s="19">
        <v>0</v>
      </c>
      <c r="E8" s="19">
        <v>60</v>
      </c>
      <c r="F8" s="19">
        <v>20</v>
      </c>
      <c r="G8" s="19">
        <v>40</v>
      </c>
      <c r="H8" s="19">
        <f t="shared" si="1"/>
        <v>120</v>
      </c>
      <c r="I8" s="52"/>
      <c r="J8" s="28">
        <f t="shared" si="2"/>
        <v>0</v>
      </c>
      <c r="L8" s="42">
        <f t="shared" si="3"/>
        <v>0</v>
      </c>
      <c r="M8" s="42">
        <f t="shared" si="4"/>
        <v>0</v>
      </c>
      <c r="N8" s="42">
        <f t="shared" si="5"/>
        <v>0</v>
      </c>
      <c r="O8" s="42">
        <f t="shared" si="6"/>
        <v>0</v>
      </c>
    </row>
    <row r="9" spans="1:15" ht="65.25" customHeight="1" x14ac:dyDescent="0.3">
      <c r="A9" s="13">
        <f t="shared" si="0"/>
        <v>6</v>
      </c>
      <c r="B9" s="14" t="s">
        <v>40</v>
      </c>
      <c r="C9" s="15" t="s">
        <v>6</v>
      </c>
      <c r="D9" s="19">
        <v>0</v>
      </c>
      <c r="E9" s="19">
        <v>30</v>
      </c>
      <c r="F9" s="19">
        <v>10</v>
      </c>
      <c r="G9" s="19">
        <v>10</v>
      </c>
      <c r="H9" s="19">
        <f t="shared" si="1"/>
        <v>50</v>
      </c>
      <c r="I9" s="52"/>
      <c r="J9" s="28">
        <f t="shared" si="2"/>
        <v>0</v>
      </c>
      <c r="L9" s="42">
        <f t="shared" si="3"/>
        <v>0</v>
      </c>
      <c r="M9" s="42">
        <f t="shared" si="4"/>
        <v>0</v>
      </c>
      <c r="N9" s="42">
        <f t="shared" si="5"/>
        <v>0</v>
      </c>
      <c r="O9" s="42">
        <f t="shared" si="6"/>
        <v>0</v>
      </c>
    </row>
    <row r="10" spans="1:15" ht="33" customHeight="1" x14ac:dyDescent="0.3">
      <c r="A10" s="13">
        <f t="shared" si="0"/>
        <v>7</v>
      </c>
      <c r="B10" s="14" t="s">
        <v>62</v>
      </c>
      <c r="C10" s="15" t="s">
        <v>6</v>
      </c>
      <c r="D10" s="19">
        <v>10</v>
      </c>
      <c r="E10" s="19">
        <v>10</v>
      </c>
      <c r="F10" s="19">
        <v>70</v>
      </c>
      <c r="G10" s="19">
        <v>75</v>
      </c>
      <c r="H10" s="19">
        <f t="shared" si="1"/>
        <v>165</v>
      </c>
      <c r="I10" s="52"/>
      <c r="J10" s="28">
        <f t="shared" si="2"/>
        <v>0</v>
      </c>
      <c r="L10" s="42">
        <f t="shared" si="3"/>
        <v>0</v>
      </c>
      <c r="M10" s="42">
        <f t="shared" si="4"/>
        <v>0</v>
      </c>
      <c r="N10" s="42">
        <f t="shared" si="5"/>
        <v>0</v>
      </c>
      <c r="O10" s="42">
        <f t="shared" si="6"/>
        <v>0</v>
      </c>
    </row>
    <row r="11" spans="1:15" ht="63" customHeight="1" x14ac:dyDescent="0.3">
      <c r="A11" s="13">
        <f t="shared" si="0"/>
        <v>8</v>
      </c>
      <c r="B11" s="14" t="s">
        <v>41</v>
      </c>
      <c r="C11" s="15" t="s">
        <v>6</v>
      </c>
      <c r="D11" s="19">
        <v>40</v>
      </c>
      <c r="E11" s="19">
        <v>40</v>
      </c>
      <c r="F11" s="19">
        <v>40</v>
      </c>
      <c r="G11" s="19">
        <v>0</v>
      </c>
      <c r="H11" s="19">
        <f t="shared" si="1"/>
        <v>120</v>
      </c>
      <c r="I11" s="52"/>
      <c r="J11" s="28">
        <f t="shared" si="2"/>
        <v>0</v>
      </c>
      <c r="L11" s="42">
        <f t="shared" si="3"/>
        <v>0</v>
      </c>
      <c r="M11" s="42">
        <f t="shared" si="4"/>
        <v>0</v>
      </c>
      <c r="N11" s="42">
        <f t="shared" si="5"/>
        <v>0</v>
      </c>
      <c r="O11" s="42">
        <f t="shared" si="6"/>
        <v>0</v>
      </c>
    </row>
    <row r="12" spans="1:15" ht="29.25" customHeight="1" x14ac:dyDescent="0.3">
      <c r="A12" s="13">
        <f t="shared" si="0"/>
        <v>9</v>
      </c>
      <c r="B12" s="14" t="s">
        <v>42</v>
      </c>
      <c r="C12" s="15" t="s">
        <v>6</v>
      </c>
      <c r="D12" s="19">
        <v>0</v>
      </c>
      <c r="E12" s="19">
        <v>220</v>
      </c>
      <c r="F12" s="19">
        <v>25</v>
      </c>
      <c r="G12" s="19">
        <v>26</v>
      </c>
      <c r="H12" s="19">
        <f t="shared" si="1"/>
        <v>271</v>
      </c>
      <c r="I12" s="52"/>
      <c r="J12" s="28">
        <f t="shared" si="2"/>
        <v>0</v>
      </c>
      <c r="L12" s="42">
        <f t="shared" si="3"/>
        <v>0</v>
      </c>
      <c r="M12" s="42">
        <f t="shared" si="4"/>
        <v>0</v>
      </c>
      <c r="N12" s="42">
        <f t="shared" si="5"/>
        <v>0</v>
      </c>
      <c r="O12" s="42">
        <f t="shared" si="6"/>
        <v>0</v>
      </c>
    </row>
    <row r="13" spans="1:15" s="12" customFormat="1" ht="21" customHeight="1" x14ac:dyDescent="0.3">
      <c r="A13" s="13">
        <f t="shared" si="0"/>
        <v>10</v>
      </c>
      <c r="B13" s="14" t="s">
        <v>43</v>
      </c>
      <c r="C13" s="15" t="s">
        <v>44</v>
      </c>
      <c r="D13" s="19">
        <v>0</v>
      </c>
      <c r="E13" s="19">
        <v>0</v>
      </c>
      <c r="F13" s="19">
        <v>120</v>
      </c>
      <c r="G13" s="19">
        <v>20</v>
      </c>
      <c r="H13" s="19">
        <f t="shared" si="1"/>
        <v>140</v>
      </c>
      <c r="I13" s="52"/>
      <c r="J13" s="28">
        <f t="shared" si="2"/>
        <v>0</v>
      </c>
      <c r="L13" s="42">
        <f t="shared" si="3"/>
        <v>0</v>
      </c>
      <c r="M13" s="42">
        <f t="shared" si="4"/>
        <v>0</v>
      </c>
      <c r="N13" s="42">
        <f t="shared" si="5"/>
        <v>0</v>
      </c>
      <c r="O13" s="42">
        <f t="shared" si="6"/>
        <v>0</v>
      </c>
    </row>
    <row r="14" spans="1:15" ht="57.6" x14ac:dyDescent="0.3">
      <c r="A14" s="13">
        <f t="shared" si="0"/>
        <v>11</v>
      </c>
      <c r="B14" s="36" t="s">
        <v>54</v>
      </c>
      <c r="C14" s="37" t="s">
        <v>51</v>
      </c>
      <c r="D14" s="38">
        <v>60</v>
      </c>
      <c r="E14" s="38">
        <v>0</v>
      </c>
      <c r="F14" s="38">
        <v>0</v>
      </c>
      <c r="G14" s="38">
        <v>0</v>
      </c>
      <c r="H14" s="38">
        <f t="shared" si="1"/>
        <v>60</v>
      </c>
      <c r="I14" s="53"/>
      <c r="J14" s="39">
        <f t="shared" si="2"/>
        <v>0</v>
      </c>
      <c r="L14" s="42">
        <f t="shared" si="3"/>
        <v>0</v>
      </c>
      <c r="M14" s="42">
        <f t="shared" si="4"/>
        <v>0</v>
      </c>
      <c r="N14" s="42">
        <f t="shared" si="5"/>
        <v>0</v>
      </c>
      <c r="O14" s="42">
        <f t="shared" si="6"/>
        <v>0</v>
      </c>
    </row>
    <row r="15" spans="1:15" x14ac:dyDescent="0.3">
      <c r="A15" s="13">
        <f t="shared" si="0"/>
        <v>12</v>
      </c>
      <c r="B15" s="37" t="s">
        <v>52</v>
      </c>
      <c r="C15" s="37" t="s">
        <v>51</v>
      </c>
      <c r="D15" s="38">
        <v>80</v>
      </c>
      <c r="E15" s="38">
        <v>0</v>
      </c>
      <c r="F15" s="38">
        <v>0</v>
      </c>
      <c r="G15" s="38">
        <v>0</v>
      </c>
      <c r="H15" s="38">
        <f t="shared" si="1"/>
        <v>80</v>
      </c>
      <c r="I15" s="53"/>
      <c r="J15" s="39">
        <f t="shared" si="2"/>
        <v>0</v>
      </c>
      <c r="L15" s="42">
        <f t="shared" si="3"/>
        <v>0</v>
      </c>
      <c r="M15" s="42">
        <f t="shared" si="4"/>
        <v>0</v>
      </c>
      <c r="N15" s="42">
        <f t="shared" si="5"/>
        <v>0</v>
      </c>
      <c r="O15" s="42">
        <f t="shared" si="6"/>
        <v>0</v>
      </c>
    </row>
    <row r="16" spans="1:15" x14ac:dyDescent="0.3">
      <c r="A16" s="13">
        <f t="shared" si="0"/>
        <v>13</v>
      </c>
      <c r="B16" s="37" t="s">
        <v>53</v>
      </c>
      <c r="C16" s="37" t="s">
        <v>51</v>
      </c>
      <c r="D16" s="38">
        <v>90</v>
      </c>
      <c r="E16" s="38">
        <v>0</v>
      </c>
      <c r="F16" s="38">
        <v>0</v>
      </c>
      <c r="G16" s="38">
        <v>0</v>
      </c>
      <c r="H16" s="38">
        <f t="shared" si="1"/>
        <v>90</v>
      </c>
      <c r="I16" s="53"/>
      <c r="J16" s="39">
        <f t="shared" si="2"/>
        <v>0</v>
      </c>
      <c r="L16" s="42">
        <f t="shared" si="3"/>
        <v>0</v>
      </c>
      <c r="M16" s="42">
        <f t="shared" si="4"/>
        <v>0</v>
      </c>
      <c r="N16" s="42">
        <f t="shared" si="5"/>
        <v>0</v>
      </c>
      <c r="O16" s="42">
        <f t="shared" si="6"/>
        <v>0</v>
      </c>
    </row>
    <row r="17" spans="1:17" customFormat="1" x14ac:dyDescent="0.3">
      <c r="A17" s="13">
        <f t="shared" si="0"/>
        <v>14</v>
      </c>
      <c r="B17" s="40" t="s">
        <v>50</v>
      </c>
      <c r="C17" s="41" t="s">
        <v>6</v>
      </c>
      <c r="D17" s="38">
        <v>100</v>
      </c>
      <c r="E17" s="38">
        <v>0</v>
      </c>
      <c r="F17" s="38">
        <v>0</v>
      </c>
      <c r="G17" s="38">
        <v>0</v>
      </c>
      <c r="H17" s="38">
        <f t="shared" si="1"/>
        <v>100</v>
      </c>
      <c r="I17" s="54"/>
      <c r="J17" s="39">
        <f t="shared" si="2"/>
        <v>0</v>
      </c>
      <c r="L17" s="42">
        <f t="shared" si="3"/>
        <v>0</v>
      </c>
      <c r="M17" s="42">
        <f t="shared" si="4"/>
        <v>0</v>
      </c>
      <c r="N17" s="42">
        <f t="shared" si="5"/>
        <v>0</v>
      </c>
      <c r="O17" s="42">
        <f t="shared" si="6"/>
        <v>0</v>
      </c>
    </row>
    <row r="18" spans="1:17" customFormat="1" x14ac:dyDescent="0.3">
      <c r="A18" s="13">
        <f t="shared" si="0"/>
        <v>15</v>
      </c>
      <c r="B18" s="40" t="s">
        <v>60</v>
      </c>
      <c r="C18" s="41" t="s">
        <v>6</v>
      </c>
      <c r="D18" s="38">
        <v>0</v>
      </c>
      <c r="E18" s="38">
        <v>0</v>
      </c>
      <c r="F18" s="38">
        <v>0</v>
      </c>
      <c r="G18" s="38">
        <v>30</v>
      </c>
      <c r="H18" s="38">
        <f t="shared" si="1"/>
        <v>30</v>
      </c>
      <c r="I18" s="54"/>
      <c r="J18" s="39">
        <f t="shared" si="2"/>
        <v>0</v>
      </c>
      <c r="L18" s="42">
        <f t="shared" si="3"/>
        <v>0</v>
      </c>
      <c r="M18" s="42">
        <f t="shared" si="4"/>
        <v>0</v>
      </c>
      <c r="N18" s="42">
        <f t="shared" si="5"/>
        <v>0</v>
      </c>
      <c r="O18" s="42">
        <f t="shared" si="6"/>
        <v>0</v>
      </c>
    </row>
    <row r="19" spans="1:17" customFormat="1" ht="28.8" x14ac:dyDescent="0.3">
      <c r="A19" s="13">
        <f t="shared" si="0"/>
        <v>16</v>
      </c>
      <c r="B19" s="40" t="s">
        <v>61</v>
      </c>
      <c r="C19" s="41" t="s">
        <v>6</v>
      </c>
      <c r="D19" s="38">
        <v>0</v>
      </c>
      <c r="E19" s="38">
        <v>0</v>
      </c>
      <c r="F19" s="38">
        <v>0</v>
      </c>
      <c r="G19" s="38">
        <v>30</v>
      </c>
      <c r="H19" s="38">
        <f t="shared" si="1"/>
        <v>30</v>
      </c>
      <c r="I19" s="54"/>
      <c r="J19" s="39">
        <f t="shared" si="2"/>
        <v>0</v>
      </c>
      <c r="L19" s="42">
        <f t="shared" si="3"/>
        <v>0</v>
      </c>
      <c r="M19" s="42">
        <f t="shared" si="4"/>
        <v>0</v>
      </c>
      <c r="N19" s="42">
        <f t="shared" si="5"/>
        <v>0</v>
      </c>
      <c r="O19" s="42">
        <f t="shared" si="6"/>
        <v>0</v>
      </c>
    </row>
    <row r="20" spans="1:17" x14ac:dyDescent="0.3">
      <c r="A20" s="16"/>
      <c r="B20" s="16"/>
      <c r="C20" s="16"/>
      <c r="D20" s="20"/>
      <c r="E20" s="20"/>
      <c r="F20" s="20"/>
      <c r="G20" s="20"/>
      <c r="H20" s="20"/>
      <c r="I20" s="19" t="s">
        <v>55</v>
      </c>
      <c r="J20" s="43">
        <f>SUM(J4:J19)</f>
        <v>0</v>
      </c>
      <c r="L20" s="43">
        <f>SUM(L4:L19)</f>
        <v>0</v>
      </c>
      <c r="M20" s="43">
        <f t="shared" ref="M20:O20" si="7">SUM(M4:M19)</f>
        <v>0</v>
      </c>
      <c r="N20" s="43">
        <f t="shared" si="7"/>
        <v>0</v>
      </c>
      <c r="O20" s="43">
        <f t="shared" si="7"/>
        <v>0</v>
      </c>
      <c r="P20" s="42">
        <f>SUM(L20:O20)</f>
        <v>0</v>
      </c>
      <c r="Q20" s="31">
        <f>J20-P20</f>
        <v>0</v>
      </c>
    </row>
    <row r="25" spans="1:17" ht="37.200000000000003" customHeight="1" x14ac:dyDescent="0.3">
      <c r="A25" s="71" t="s">
        <v>67</v>
      </c>
      <c r="B25" s="71"/>
      <c r="C25" s="71"/>
      <c r="D25" s="71"/>
      <c r="E25" s="71"/>
      <c r="F25" s="71"/>
      <c r="G25" s="71"/>
      <c r="H25" s="71"/>
      <c r="I25" s="71"/>
      <c r="J25" s="71"/>
    </row>
  </sheetData>
  <sheetProtection algorithmName="SHA-512" hashValue="X9Jt0EQ1bJ++Ju+uvR/LXNkqfsz/5/L+vTbDF/z37A2kjQJ3KrSDQUwhL6zyUpI2SB6ahk0NgXyuUWWTqKWhbg==" saltValue="rCZKf5TuHoxoKFj3HMOAbg==" spinCount="100000" sheet="1" objects="1" scenarios="1"/>
  <protectedRanges>
    <protectedRange sqref="J32 I4:I19" name="Rozstęp1"/>
  </protectedRanges>
  <mergeCells count="3">
    <mergeCell ref="A1:J1"/>
    <mergeCell ref="A2:J2"/>
    <mergeCell ref="A25:J2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dcterms:created xsi:type="dcterms:W3CDTF">2022-12-05T12:06:30Z</dcterms:created>
  <dcterms:modified xsi:type="dcterms:W3CDTF">2023-12-06T11:04:31Z</dcterms:modified>
</cp:coreProperties>
</file>