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westycje\Drogi 2021\"/>
    </mc:Choice>
  </mc:AlternateContent>
  <bookViews>
    <workbookView xWindow="0" yWindow="0" windowWidth="28800" windowHeight="12435"/>
  </bookViews>
  <sheets>
    <sheet name="parking Wiązownica" sheetId="1" r:id="rId1"/>
    <sheet name="kosztory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9" i="2"/>
  <c r="F16" i="2" l="1"/>
  <c r="D16" i="2"/>
  <c r="B17" i="2"/>
  <c r="B16" i="2"/>
  <c r="B9" i="2"/>
  <c r="B12" i="2" l="1"/>
  <c r="D17" i="2" l="1"/>
  <c r="F17" i="2" s="1"/>
  <c r="D14" i="2"/>
  <c r="F14" i="2" s="1"/>
  <c r="D12" i="2"/>
  <c r="F12" i="2" s="1"/>
  <c r="D10" i="2"/>
  <c r="F10" i="2" s="1"/>
  <c r="F18" i="2" l="1"/>
  <c r="A2" i="2"/>
  <c r="F19" i="2" l="1"/>
  <c r="F20" i="2" s="1"/>
  <c r="B15" i="2"/>
  <c r="B14" i="2"/>
  <c r="B13" i="2"/>
  <c r="B11" i="2"/>
  <c r="B10" i="2"/>
  <c r="B8" i="2"/>
</calcChain>
</file>

<file path=xl/sharedStrings.xml><?xml version="1.0" encoding="utf-8"?>
<sst xmlns="http://schemas.openxmlformats.org/spreadsheetml/2006/main" count="40" uniqueCount="24">
  <si>
    <t>Lp.</t>
  </si>
  <si>
    <t>Wyszczególnienie elementów rozliczeniowych i obliczenie ilości</t>
  </si>
  <si>
    <t>Jednostka</t>
  </si>
  <si>
    <t>Nazwa</t>
  </si>
  <si>
    <t>Ilość</t>
  </si>
  <si>
    <t>Koryto wraz z profilowaniem i zagęszczeniem podłoża</t>
  </si>
  <si>
    <t>Podbudowa z kruszywa łamanego stabilizowanego mechanicznie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</si>
  <si>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</si>
  <si>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Nawierzchnia z betonu asfaltowego</t>
  </si>
  <si>
    <t>Ścinanie i uzupełnianie poboczy</t>
  </si>
  <si>
    <t>KOSZTORYS</t>
  </si>
  <si>
    <t>Cena jedn. PLN</t>
  </si>
  <si>
    <t>Wartość PLN</t>
  </si>
  <si>
    <t>Razem netto</t>
  </si>
  <si>
    <t>VAT 23%</t>
  </si>
  <si>
    <t>Razem brutto</t>
  </si>
  <si>
    <t xml:space="preserve">Wykonanie podbudowy z kruszywa łamanego 0/64 grubość warstwy 10 cm                                                      </t>
  </si>
  <si>
    <r>
      <t>Uzupełnienie poboczy gruntem rodzimym śr. gr. warstwy po zagęszczeniu 5 cm
8,43 x 50% = 4,22 m</t>
    </r>
    <r>
      <rPr>
        <vertAlign val="superscript"/>
        <sz val="10"/>
        <color theme="1"/>
        <rFont val="Arial"/>
        <family val="2"/>
        <charset val="238"/>
      </rPr>
      <t>2</t>
    </r>
  </si>
  <si>
    <r>
      <t>Wykonanie nawierzchni z betonu asfaltowego o uziarnieniu 0/12,8 warstwa ścieralna gr. w-wy 4 cm 
13,7 x 20 = 274,00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</si>
  <si>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Uzupełnienie poboczy kruszywem łamanym 0/31,5 gr w-wy po zagęszczeniu 4 cm
33,7 x 0,25 = 8,43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</t>
    </r>
  </si>
  <si>
    <r>
      <t>Wykonanie koryta w gruncie kat. I-IV o głębokości 15 cm 
13,95 x 20,25 = 282,49 m</t>
    </r>
    <r>
      <rPr>
        <vertAlign val="superscript"/>
        <sz val="10"/>
        <color theme="1"/>
        <rFont val="Arial"/>
        <family val="2"/>
        <charset val="238"/>
      </rPr>
      <t>2</t>
    </r>
  </si>
  <si>
    <t>Parking na stadionie w Wiązownicy, działka nr ewid. 85/3</t>
  </si>
  <si>
    <t xml:space="preserve">Mechaniczne profilowanie i zagęszczanie podłoża w gruntach kat. I-IV na głębokość                                                       </t>
  </si>
  <si>
    <t>PRZEDMIAR ROBÓT - część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</si>
</sst>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sqref="A1:D1"/>
    </sheetView>
  </sheetViews>
  <sheetFormatPr defaultRowHeight="15" x14ac:dyDescent="0.25"/>
  <cols>
    <col min="2" max="2" width="44.85546875" customWidth="1"/>
  </cols>
  <sheetData>
    <row r="1" spans="1:9" ht="38.1" customHeight="1" x14ac:dyDescent="0.25">
      <c r="A1" s="22" t="s">
        <v>23</v>
      </c>
      <c r="B1" s="22"/>
      <c r="C1" s="22"/>
      <c r="D1" s="22"/>
    </row>
    <row r="2" spans="1:9" x14ac:dyDescent="0.25">
      <c r="A2" s="23" t="s">
        <v>21</v>
      </c>
      <c r="B2" s="23"/>
      <c r="C2" s="23"/>
      <c r="D2" s="23"/>
    </row>
    <row r="3" spans="1:9" x14ac:dyDescent="0.25">
      <c r="A3" s="23"/>
      <c r="B3" s="23"/>
      <c r="C3" s="23"/>
      <c r="D3" s="23"/>
    </row>
    <row r="4" spans="1:9" x14ac:dyDescent="0.25">
      <c r="A4" s="6"/>
      <c r="B4" s="6"/>
      <c r="C4" s="6"/>
      <c r="D4" s="6"/>
    </row>
    <row r="5" spans="1:9" ht="21" customHeight="1" x14ac:dyDescent="0.25">
      <c r="A5" s="21" t="s">
        <v>0</v>
      </c>
      <c r="B5" s="20" t="s">
        <v>1</v>
      </c>
      <c r="C5" s="21" t="s">
        <v>2</v>
      </c>
      <c r="D5" s="21"/>
      <c r="E5" s="2"/>
      <c r="F5" s="1"/>
      <c r="G5" s="1"/>
      <c r="H5" s="1"/>
      <c r="I5" s="1"/>
    </row>
    <row r="6" spans="1:9" ht="27" customHeight="1" x14ac:dyDescent="0.25">
      <c r="A6" s="21"/>
      <c r="B6" s="20"/>
      <c r="C6" s="3" t="s">
        <v>3</v>
      </c>
      <c r="D6" s="3" t="s">
        <v>4</v>
      </c>
      <c r="E6" s="2"/>
      <c r="F6" s="1"/>
      <c r="G6" s="1"/>
      <c r="H6" s="1"/>
      <c r="I6" s="1"/>
    </row>
    <row r="7" spans="1:9" x14ac:dyDescent="0.25">
      <c r="A7" s="3">
        <v>1</v>
      </c>
      <c r="B7" s="3">
        <v>2</v>
      </c>
      <c r="C7" s="3">
        <v>3</v>
      </c>
      <c r="D7" s="3">
        <v>4</v>
      </c>
      <c r="E7" s="2"/>
      <c r="F7" s="1"/>
      <c r="G7" s="1"/>
      <c r="H7" s="1"/>
      <c r="I7" s="1"/>
    </row>
    <row r="8" spans="1:9" ht="30.75" customHeight="1" x14ac:dyDescent="0.25">
      <c r="A8" s="3"/>
      <c r="B8" s="16" t="s">
        <v>5</v>
      </c>
      <c r="C8" s="3"/>
      <c r="D8" s="3"/>
      <c r="E8" s="2"/>
      <c r="F8" s="1"/>
      <c r="G8" s="1"/>
      <c r="H8" s="1"/>
      <c r="I8" s="1"/>
    </row>
    <row r="9" spans="1:9" ht="44.25" customHeight="1" x14ac:dyDescent="0.25">
      <c r="A9" s="18">
        <v>1</v>
      </c>
      <c r="B9" s="4" t="s">
        <v>20</v>
      </c>
      <c r="C9" s="18" t="s">
        <v>7</v>
      </c>
      <c r="D9" s="18">
        <v>282.49</v>
      </c>
      <c r="E9" s="2"/>
      <c r="F9" s="1"/>
      <c r="G9" s="1"/>
      <c r="H9" s="1"/>
      <c r="I9" s="1"/>
    </row>
    <row r="10" spans="1:9" ht="39.75" customHeight="1" x14ac:dyDescent="0.25">
      <c r="A10" s="3">
        <v>2</v>
      </c>
      <c r="B10" s="4" t="s">
        <v>22</v>
      </c>
      <c r="C10" s="3" t="s">
        <v>7</v>
      </c>
      <c r="D10" s="11">
        <v>282.49</v>
      </c>
      <c r="E10" s="2"/>
      <c r="F10" s="1"/>
      <c r="G10" s="1"/>
      <c r="H10" s="1"/>
      <c r="I10" s="1"/>
    </row>
    <row r="11" spans="1:9" ht="35.1" customHeight="1" x14ac:dyDescent="0.25">
      <c r="A11" s="3"/>
      <c r="B11" s="16" t="s">
        <v>6</v>
      </c>
      <c r="C11" s="3"/>
      <c r="D11" s="11"/>
      <c r="E11" s="2"/>
      <c r="F11" s="1"/>
      <c r="G11" s="1"/>
      <c r="H11" s="1"/>
      <c r="I11" s="1"/>
    </row>
    <row r="12" spans="1:9" ht="42.75" customHeight="1" x14ac:dyDescent="0.25">
      <c r="A12" s="3">
        <v>3</v>
      </c>
      <c r="B12" s="4" t="s">
        <v>16</v>
      </c>
      <c r="C12" s="3" t="s">
        <v>7</v>
      </c>
      <c r="D12" s="11">
        <v>282.49</v>
      </c>
      <c r="E12" s="2"/>
      <c r="F12" s="1"/>
      <c r="G12" s="1"/>
      <c r="H12" s="1"/>
      <c r="I12" s="1"/>
    </row>
    <row r="13" spans="1:9" ht="35.1" customHeight="1" x14ac:dyDescent="0.25">
      <c r="A13" s="3"/>
      <c r="B13" s="17" t="s">
        <v>8</v>
      </c>
      <c r="C13" s="3"/>
      <c r="D13" s="11"/>
      <c r="E13" s="2"/>
      <c r="F13" s="1"/>
      <c r="G13" s="1"/>
      <c r="H13" s="1"/>
      <c r="I13" s="1"/>
    </row>
    <row r="14" spans="1:9" ht="45.75" customHeight="1" x14ac:dyDescent="0.25">
      <c r="A14" s="3">
        <v>4</v>
      </c>
      <c r="B14" s="4" t="s">
        <v>18</v>
      </c>
      <c r="C14" s="3" t="s">
        <v>7</v>
      </c>
      <c r="D14" s="11">
        <v>274</v>
      </c>
      <c r="E14" s="2"/>
      <c r="F14" s="1"/>
      <c r="G14" s="1"/>
      <c r="H14" s="1"/>
      <c r="I14" s="1"/>
    </row>
    <row r="15" spans="1:9" ht="35.1" customHeight="1" x14ac:dyDescent="0.25">
      <c r="A15" s="3"/>
      <c r="B15" s="17" t="s">
        <v>9</v>
      </c>
      <c r="C15" s="3"/>
      <c r="D15" s="11"/>
      <c r="E15" s="2"/>
      <c r="F15" s="1"/>
      <c r="G15" s="1"/>
      <c r="H15" s="1"/>
      <c r="I15" s="1"/>
    </row>
    <row r="16" spans="1:9" ht="46.5" customHeight="1" x14ac:dyDescent="0.25">
      <c r="A16" s="3">
        <v>5</v>
      </c>
      <c r="B16" s="4" t="s">
        <v>19</v>
      </c>
      <c r="C16" s="3" t="s">
        <v>7</v>
      </c>
      <c r="D16" s="11">
        <v>8.43</v>
      </c>
      <c r="E16" s="2"/>
      <c r="F16" s="1"/>
      <c r="G16" s="1"/>
      <c r="H16" s="1"/>
      <c r="I16" s="1"/>
    </row>
    <row r="17" spans="1:9" ht="42" customHeight="1" x14ac:dyDescent="0.25">
      <c r="A17" s="18">
        <v>6</v>
      </c>
      <c r="B17" s="4" t="s">
        <v>17</v>
      </c>
      <c r="C17" s="18" t="s">
        <v>7</v>
      </c>
      <c r="D17" s="11">
        <v>4.22</v>
      </c>
      <c r="E17" s="2"/>
      <c r="F17" s="1"/>
      <c r="G17" s="1"/>
      <c r="H17" s="1"/>
      <c r="I17" s="1"/>
    </row>
    <row r="18" spans="1:9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</sheetData>
  <mergeCells count="5">
    <mergeCell ref="B5:B6"/>
    <mergeCell ref="A5:A6"/>
    <mergeCell ref="C5:D5"/>
    <mergeCell ref="A1:D1"/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2" sqref="A2:F3"/>
    </sheetView>
  </sheetViews>
  <sheetFormatPr defaultRowHeight="15" x14ac:dyDescent="0.25"/>
  <cols>
    <col min="2" max="2" width="35.5703125" customWidth="1"/>
    <col min="6" max="6" width="10.7109375" customWidth="1"/>
  </cols>
  <sheetData>
    <row r="1" spans="1:6" ht="42" customHeight="1" x14ac:dyDescent="0.25">
      <c r="A1" s="22" t="s">
        <v>10</v>
      </c>
      <c r="B1" s="22"/>
      <c r="C1" s="22"/>
      <c r="D1" s="22"/>
      <c r="E1" s="22"/>
      <c r="F1" s="22"/>
    </row>
    <row r="2" spans="1:6" x14ac:dyDescent="0.25">
      <c r="A2" s="27" t="str">
        <f>'parking Wiązownica'!A2</f>
        <v>Parking na stadionie w Wiązownicy, działka nr ewid. 85/3</v>
      </c>
      <c r="B2" s="27"/>
      <c r="C2" s="27"/>
      <c r="D2" s="27"/>
      <c r="E2" s="27"/>
      <c r="F2" s="27"/>
    </row>
    <row r="3" spans="1:6" x14ac:dyDescent="0.25">
      <c r="A3" s="27"/>
      <c r="B3" s="27"/>
      <c r="C3" s="27"/>
      <c r="D3" s="27"/>
      <c r="E3" s="27"/>
      <c r="F3" s="27"/>
    </row>
    <row r="4" spans="1:6" x14ac:dyDescent="0.25">
      <c r="A4" s="6"/>
      <c r="B4" s="6"/>
      <c r="C4" s="6"/>
      <c r="D4" s="6"/>
      <c r="E4" s="6"/>
    </row>
    <row r="5" spans="1:6" ht="27" customHeight="1" x14ac:dyDescent="0.25">
      <c r="A5" s="21" t="s">
        <v>0</v>
      </c>
      <c r="B5" s="20" t="s">
        <v>1</v>
      </c>
      <c r="C5" s="21" t="s">
        <v>2</v>
      </c>
      <c r="D5" s="21"/>
      <c r="E5" s="24" t="s">
        <v>11</v>
      </c>
      <c r="F5" s="20" t="s">
        <v>12</v>
      </c>
    </row>
    <row r="6" spans="1:6" ht="29.25" customHeight="1" x14ac:dyDescent="0.25">
      <c r="A6" s="21"/>
      <c r="B6" s="20"/>
      <c r="C6" s="3" t="s">
        <v>3</v>
      </c>
      <c r="D6" s="3" t="s">
        <v>4</v>
      </c>
      <c r="E6" s="25"/>
      <c r="F6" s="20"/>
    </row>
    <row r="7" spans="1:6" x14ac:dyDescent="0.25">
      <c r="A7" s="3">
        <v>1</v>
      </c>
      <c r="B7" s="3">
        <v>2</v>
      </c>
      <c r="C7" s="3">
        <v>3</v>
      </c>
      <c r="D7" s="3">
        <v>4</v>
      </c>
      <c r="E7" s="10">
        <v>5</v>
      </c>
      <c r="F7" s="3">
        <v>6</v>
      </c>
    </row>
    <row r="8" spans="1:6" ht="32.25" customHeight="1" x14ac:dyDescent="0.25">
      <c r="A8" s="5"/>
      <c r="B8" s="16" t="str">
        <f>'parking Wiązownica'!B8</f>
        <v>Koryto wraz z profilowaniem i zagęszczeniem podłoża</v>
      </c>
      <c r="C8" s="5"/>
      <c r="D8" s="5"/>
      <c r="E8" s="5"/>
      <c r="F8" s="5"/>
    </row>
    <row r="9" spans="1:6" ht="39.75" customHeight="1" x14ac:dyDescent="0.25">
      <c r="A9" s="18">
        <v>1</v>
      </c>
      <c r="B9" s="4" t="str">
        <f>'parking Wiązownica'!B9</f>
        <v>Wykonanie koryta w gruncie kat. I-IV o głębokości 15 cm 
13,95 x 20,25 = 282,49 m2</v>
      </c>
      <c r="C9" s="18" t="s">
        <v>7</v>
      </c>
      <c r="D9" s="13">
        <f>'parking Wiązownica'!D9</f>
        <v>282.49</v>
      </c>
      <c r="E9" s="19">
        <v>2</v>
      </c>
      <c r="F9" s="13">
        <f>D9*E9</f>
        <v>564.98</v>
      </c>
    </row>
    <row r="10" spans="1:6" ht="38.25" x14ac:dyDescent="0.25">
      <c r="A10" s="3">
        <v>2</v>
      </c>
      <c r="B10" s="4" t="str">
        <f>'parking Wiązownica'!B10</f>
        <v xml:space="preserve">Mechaniczne profilowanie i zagęszczanie podłoża w gruntach kat. I-IV na głębokość                                                       </v>
      </c>
      <c r="C10" s="3" t="s">
        <v>7</v>
      </c>
      <c r="D10" s="12">
        <f>'parking Wiązownica'!D10</f>
        <v>282.49</v>
      </c>
      <c r="E10" s="12">
        <v>3</v>
      </c>
      <c r="F10" s="12">
        <f>D10*E10</f>
        <v>847.47</v>
      </c>
    </row>
    <row r="11" spans="1:6" ht="41.25" customHeight="1" x14ac:dyDescent="0.25">
      <c r="A11" s="5"/>
      <c r="B11" s="16" t="str">
        <f>'parking Wiązownica'!B11</f>
        <v>Podbudowa z kruszywa łamanego stabilizowanego mechanicznie</v>
      </c>
      <c r="C11" s="3"/>
      <c r="D11" s="13"/>
      <c r="E11" s="13"/>
      <c r="F11" s="12"/>
    </row>
    <row r="12" spans="1:6" ht="39" customHeight="1" x14ac:dyDescent="0.25">
      <c r="A12" s="3">
        <v>3</v>
      </c>
      <c r="B12" s="4" t="str">
        <f>'parking Wiązownica'!B12</f>
        <v xml:space="preserve">Wykonanie podbudowy z kruszywa łamanego 0/64 grubość warstwy 10 cm                                                      </v>
      </c>
      <c r="C12" s="3" t="s">
        <v>7</v>
      </c>
      <c r="D12" s="12">
        <f>'parking Wiązownica'!D12</f>
        <v>282.49</v>
      </c>
      <c r="E12" s="12">
        <v>20</v>
      </c>
      <c r="F12" s="12">
        <f>D12*E12</f>
        <v>5649.8</v>
      </c>
    </row>
    <row r="13" spans="1:6" ht="25.5" customHeight="1" x14ac:dyDescent="0.25">
      <c r="A13" s="3"/>
      <c r="B13" s="16" t="str">
        <f>'parking Wiązownica'!B13</f>
        <v>Nawierzchnia z betonu asfaltowego</v>
      </c>
      <c r="C13" s="3"/>
      <c r="D13" s="13"/>
      <c r="E13" s="13"/>
      <c r="F13" s="12"/>
    </row>
    <row r="14" spans="1:6" ht="57" customHeight="1" x14ac:dyDescent="0.25">
      <c r="A14" s="3">
        <v>4</v>
      </c>
      <c r="B14" s="4" t="str">
        <f>'parking Wiązownica'!B14</f>
        <v xml:space="preserve">Wykonanie nawierzchni z betonu asfaltowego o uziarnieniu 0/12,8 warstwa ścieralna gr. w-wy 4 cm 
13,7 x 20 = 274,00 m2 </v>
      </c>
      <c r="C14" s="3" t="s">
        <v>7</v>
      </c>
      <c r="D14" s="12">
        <f>'parking Wiązownica'!D14</f>
        <v>274</v>
      </c>
      <c r="E14" s="12">
        <v>35</v>
      </c>
      <c r="F14" s="12">
        <f>D14*E14</f>
        <v>9590</v>
      </c>
    </row>
    <row r="15" spans="1:6" ht="26.25" customHeight="1" x14ac:dyDescent="0.25">
      <c r="A15" s="3"/>
      <c r="B15" s="16" t="str">
        <f>'parking Wiązownica'!B15</f>
        <v>Ścinanie i uzupełnianie poboczy</v>
      </c>
      <c r="C15" s="3"/>
      <c r="D15" s="13"/>
      <c r="E15" s="13"/>
      <c r="F15" s="12"/>
    </row>
    <row r="16" spans="1:6" ht="38.25" customHeight="1" x14ac:dyDescent="0.25">
      <c r="A16" s="18">
        <v>5</v>
      </c>
      <c r="B16" s="4" t="str">
        <f>'parking Wiązownica'!B16</f>
        <v xml:space="preserve">Uzupełnienie poboczy kruszywem łamanym 0/31,5 gr w-wy po zagęszczeniu 4 cm
33,7 x 0,25 = 8,43 m2  </v>
      </c>
      <c r="C16" s="18" t="s">
        <v>7</v>
      </c>
      <c r="D16" s="12">
        <f>'parking Wiązownica'!D16</f>
        <v>8.43</v>
      </c>
      <c r="E16" s="13">
        <v>10</v>
      </c>
      <c r="F16" s="12">
        <f>D16*E16</f>
        <v>84.3</v>
      </c>
    </row>
    <row r="17" spans="1:6" ht="54" customHeight="1" x14ac:dyDescent="0.25">
      <c r="A17" s="3">
        <v>6</v>
      </c>
      <c r="B17" s="4" t="str">
        <f>'parking Wiązownica'!B17</f>
        <v>Uzupełnienie poboczy gruntem rodzimym śr. gr. warstwy po zagęszczeniu 5 cm
8,43 x 50% = 4,22 m2</v>
      </c>
      <c r="C17" s="3" t="s">
        <v>7</v>
      </c>
      <c r="D17" s="12">
        <f>'parking Wiązownica'!D16</f>
        <v>8.43</v>
      </c>
      <c r="E17" s="12">
        <v>5</v>
      </c>
      <c r="F17" s="12">
        <f>D17*E17</f>
        <v>42.15</v>
      </c>
    </row>
    <row r="18" spans="1:6" ht="35.1" customHeight="1" x14ac:dyDescent="0.25">
      <c r="A18" s="2"/>
      <c r="B18" s="9"/>
      <c r="C18" s="8"/>
      <c r="D18" s="21" t="s">
        <v>13</v>
      </c>
      <c r="E18" s="21"/>
      <c r="F18" s="12">
        <f>SUM(F8:F17)</f>
        <v>16778.7</v>
      </c>
    </row>
    <row r="19" spans="1:6" ht="35.1" customHeight="1" x14ac:dyDescent="0.25">
      <c r="A19" s="8"/>
      <c r="B19" s="9"/>
      <c r="C19" s="8"/>
      <c r="D19" s="21" t="s">
        <v>14</v>
      </c>
      <c r="E19" s="21"/>
      <c r="F19" s="12">
        <f>F18*23%</f>
        <v>3859.1010000000001</v>
      </c>
    </row>
    <row r="20" spans="1:6" ht="35.1" customHeight="1" x14ac:dyDescent="0.25">
      <c r="A20" s="8"/>
      <c r="B20" s="9"/>
      <c r="C20" s="8"/>
      <c r="D20" s="26" t="s">
        <v>15</v>
      </c>
      <c r="E20" s="26"/>
      <c r="F20" s="15">
        <f>SUM(F18:F19)</f>
        <v>20637.800999999999</v>
      </c>
    </row>
    <row r="21" spans="1:6" x14ac:dyDescent="0.25">
      <c r="A21" s="8"/>
      <c r="B21" s="9"/>
      <c r="C21" s="8"/>
      <c r="D21" s="8"/>
      <c r="E21" s="8"/>
      <c r="F21" s="14"/>
    </row>
    <row r="22" spans="1:6" x14ac:dyDescent="0.25">
      <c r="A22" s="8"/>
      <c r="B22" s="9"/>
      <c r="C22" s="8"/>
      <c r="D22" s="8"/>
      <c r="E22" s="8"/>
      <c r="F22" s="14"/>
    </row>
    <row r="23" spans="1:6" x14ac:dyDescent="0.25">
      <c r="A23" s="8"/>
      <c r="B23" s="9"/>
      <c r="C23" s="8"/>
      <c r="D23" s="8"/>
      <c r="E23" s="8"/>
      <c r="F23" s="14"/>
    </row>
    <row r="24" spans="1:6" x14ac:dyDescent="0.25">
      <c r="A24" s="8"/>
      <c r="B24" s="9"/>
      <c r="C24" s="8"/>
      <c r="D24" s="8"/>
      <c r="E24" s="8"/>
      <c r="F24" s="14"/>
    </row>
    <row r="25" spans="1:6" x14ac:dyDescent="0.25">
      <c r="A25" s="8"/>
      <c r="B25" s="9"/>
      <c r="C25" s="8"/>
      <c r="D25" s="8"/>
      <c r="E25" s="8"/>
      <c r="F25" s="14"/>
    </row>
    <row r="26" spans="1:6" x14ac:dyDescent="0.25">
      <c r="A26" s="8"/>
      <c r="B26" s="9"/>
      <c r="C26" s="8"/>
      <c r="D26" s="8"/>
      <c r="E26" s="8"/>
      <c r="F26" s="14"/>
    </row>
    <row r="27" spans="1:6" x14ac:dyDescent="0.25">
      <c r="A27" s="8"/>
      <c r="B27" s="9"/>
      <c r="C27" s="8"/>
      <c r="D27" s="8"/>
      <c r="E27" s="8"/>
      <c r="F27" s="14"/>
    </row>
    <row r="28" spans="1:6" x14ac:dyDescent="0.25">
      <c r="A28" s="8"/>
      <c r="B28" s="9"/>
      <c r="C28" s="8"/>
      <c r="D28" s="8"/>
      <c r="E28" s="8"/>
      <c r="F28" s="14"/>
    </row>
    <row r="29" spans="1:6" x14ac:dyDescent="0.25">
      <c r="A29" s="8"/>
      <c r="B29" s="9"/>
      <c r="C29" s="8"/>
      <c r="D29" s="8"/>
      <c r="E29" s="8"/>
      <c r="F29" s="14"/>
    </row>
    <row r="30" spans="1:6" x14ac:dyDescent="0.25">
      <c r="A30" s="8"/>
      <c r="B30" s="9"/>
      <c r="C30" s="8"/>
      <c r="D30" s="8"/>
      <c r="E30" s="8"/>
      <c r="F30" s="14"/>
    </row>
    <row r="31" spans="1:6" x14ac:dyDescent="0.25">
      <c r="A31" s="8"/>
      <c r="B31" s="9"/>
      <c r="C31" s="8"/>
      <c r="D31" s="8"/>
      <c r="E31" s="8"/>
      <c r="F31" s="14"/>
    </row>
    <row r="32" spans="1:6" x14ac:dyDescent="0.25">
      <c r="A32" s="8"/>
      <c r="B32" s="9"/>
      <c r="C32" s="8"/>
      <c r="D32" s="8"/>
      <c r="E32" s="8"/>
      <c r="F32" s="14"/>
    </row>
    <row r="33" spans="1:6" x14ac:dyDescent="0.25">
      <c r="A33" s="8"/>
      <c r="B33" s="8"/>
      <c r="C33" s="8"/>
      <c r="D33" s="8"/>
      <c r="E33" s="8"/>
      <c r="F33" s="14"/>
    </row>
    <row r="34" spans="1:6" x14ac:dyDescent="0.25">
      <c r="A34" s="8"/>
      <c r="B34" s="8"/>
      <c r="C34" s="8"/>
      <c r="D34" s="8"/>
      <c r="E34" s="8"/>
      <c r="F34" s="14"/>
    </row>
    <row r="35" spans="1:6" x14ac:dyDescent="0.25">
      <c r="A35" s="8"/>
      <c r="B35" s="8"/>
      <c r="C35" s="8"/>
      <c r="D35" s="8"/>
      <c r="E35" s="8"/>
      <c r="F35" s="14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8"/>
      <c r="B43" s="8"/>
      <c r="C43" s="8"/>
      <c r="D43" s="8"/>
      <c r="E43" s="8"/>
      <c r="F43" s="8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</sheetData>
  <mergeCells count="10">
    <mergeCell ref="A1:F1"/>
    <mergeCell ref="E5:E6"/>
    <mergeCell ref="D18:E18"/>
    <mergeCell ref="D19:E19"/>
    <mergeCell ref="D20:E20"/>
    <mergeCell ref="A5:A6"/>
    <mergeCell ref="B5:B6"/>
    <mergeCell ref="C5:D5"/>
    <mergeCell ref="A2:F3"/>
    <mergeCell ref="F5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parking Wiązownica</vt:lpstr>
      <vt:lpstr>kosztorys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Inwest-3</dc:creator>
  <cp:lastModifiedBy>Inwest-1</cp:lastModifiedBy>
  <cp:lastPrinted>2021-05-11T08:55:12Z</cp:lastPrinted>
  <dcterms:created xsi:type="dcterms:W3CDTF">2021-02-22T08:22:20Z</dcterms:created>
  <dcterms:modified xsi:type="dcterms:W3CDTF">2021-05-11T11:25:04Z</dcterms:modified>
</cp:coreProperties>
</file>