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3. druty " sheetId="1" state="hidden" r:id="rId1"/>
    <sheet name="ZAŁACZNIK nr 1 do oferty " sheetId="2" r:id="rId2"/>
    <sheet name="Arkusz1" sheetId="3" r:id="rId3"/>
  </sheets>
  <definedNames>
    <definedName name="Excel_BuiltIn_Print_Area">#REF!</definedName>
    <definedName name="Excel_BuiltIn_Print_Area_1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<sst xmlns="http://schemas.openxmlformats.org/spreadsheetml/2006/main" count="141" uniqueCount="62">
  <si>
    <t>CZĘŚĆ NR 1 - BIOMATERIAŁY</t>
  </si>
  <si>
    <t>L.p.</t>
  </si>
  <si>
    <t>Przedmiot zamówienia</t>
  </si>
  <si>
    <t>j.m.</t>
  </si>
  <si>
    <t>Ilość</t>
  </si>
  <si>
    <t xml:space="preserve">Cena jedn. netto (PLN)                             </t>
  </si>
  <si>
    <t xml:space="preserve">Wartość netto (PLN)                      </t>
  </si>
  <si>
    <t xml:space="preserve">stawka podatku VAT (%)  </t>
  </si>
  <si>
    <t xml:space="preserve">Wartość brutto (PLN)                                </t>
  </si>
  <si>
    <t xml:space="preserve">nazwa handlowa </t>
  </si>
  <si>
    <t>nr katalogowy (jeżeli nadano - Wykonawca winien podać wszystkie zaoferowane rozmiary i odpowiadające im numery katalogowe)</t>
  </si>
  <si>
    <t>producent</t>
  </si>
  <si>
    <r>
      <t>Syntetyczny, osteokonduktywny oraz resorbowalny materiał kościozastępczy i nośnik antybiotyków podawanych miejscowo. Kompozyt składający się z nanokrystalicznego hydroksyapatytu oraz siarczanu wapnia, w proporcjach 51.5 % do 48.5 %. Pojemność opakowania - 1,5 cm</t>
    </r>
    <r>
      <rPr>
        <vertAlign val="superscript"/>
        <sz val="8"/>
        <color indexed="8"/>
        <rFont val="Calibri"/>
        <family val="2"/>
      </rPr>
      <t>3</t>
    </r>
  </si>
  <si>
    <t>szt.</t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</si>
  <si>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3,0cm3</t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</si>
  <si>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12,5cm3</t>
  </si>
  <si>
    <t xml:space="preserve">Sterylny wszczep kostny, kościozastępczy materiał chirurgicznym, podlegający przebudowie w nową tkankę kostną. Zbudowany z naturalnego, czystego hydroksyapatytu z domieszką syntetycznego peptydu P-15, dostępny w postaci pasty. Przeznaczony do wypełniania ubytków w tkance kostej wspierający przebudowę i odbudowę nowej tkanki kostnej podczas procesu gojenia. Pojemność opakowania - 1 cm 3
</t>
  </si>
  <si>
    <t xml:space="preserve">Sterylny wszczep kostny, kościozastępczy materiał chirurgicznym, podlegający przebudowie w nową tkankę kostną. Zbbudowany z naturalnego, czystego hydroksyapatytu z domieszką syntetycznego peptydu P-15, dostępny w postaci pasty. Przeznaczony do wypełniania ubytków w tkance kostej wspierający przebudowę i odbudowę nowej tkanki kostnej podczas procesu gojenia. Pojemność opakowania - 2,5 cm 3
</t>
  </si>
  <si>
    <t xml:space="preserve">Sterylny wszczep kostny, kościozastępczy materiał chirurgicznym, podlegający przebudowie w nową tkankę kostną. Zbbudowany z naturalnego, czystego hydroksyapatytu z domieszką syntetycznego peptydu P-15, dostępny w postaci pasty. Przeznaczony do wypełniania ubytków w tkance kostej wspierający przebudowę i odbudowę nowej tkanki kostnej podczas procesu gojenia. Pojemność opakowania - 5 cm 3
</t>
  </si>
  <si>
    <t xml:space="preserve"> Depozyt na czas trwania umowy:  pozycja 2-3 po 2 szt., poz. 1, 4-6 po 1 szt.</t>
  </si>
  <si>
    <t>WARTOŚĆ CZĘŚCI NR 1</t>
  </si>
  <si>
    <t xml:space="preserve"> </t>
  </si>
  <si>
    <t>CZĘŚĆ NR 2 - OSTRZA ARTROSKOPOWE</t>
  </si>
  <si>
    <t>Ostrze do shavera do tkanek miękkich,kodowane kolorem, sterylne, jednorazowego użytku w rozmiarach 3,5 :4,0 : 4,5: 5,0 : 5,5 w opakowaniach po 5 sztuk</t>
  </si>
  <si>
    <t>Frezy do shavera do tkanek twardych ( kości) kodowane kolorem, sterylne , jednorazowego użytku, w rozmiarach :4,0 : 5,0 : 5,5, w opakowaniu po 5 sztuk.</t>
  </si>
  <si>
    <t>Elektroda do waporyzatora 3,5 mm, z kanałem ssącym, kątowa 50 stopni,sterylna, posiadająca trzy przyciski sterujące w uchwycie- zmiana mocy, cięcie, koagulacja.</t>
  </si>
  <si>
    <t>Elektroda do waporyzatora 3,5 mm, z kanałem ssącym, kątowa 90 stopni,sterylna, posiadająca trzy przyciski sterujące w uchwycie- zmiana mocy, cięcie, koagulacja.</t>
  </si>
  <si>
    <t>WARTOŚĆ CZĘŚCI NR 2</t>
  </si>
  <si>
    <t>Dostawa- na zamówienie.</t>
  </si>
  <si>
    <t xml:space="preserve">Użyczenie konsoli shavera - 1 szt. i waporyzatora-1 szt. na czas trwania umowy. WARTOŚĆ BRUTTO UŻYCZANEGO SPRZĘTU:………………….. zł. brutto  (podaje Wykonawca) </t>
  </si>
  <si>
    <t>CZĘŚĆ NR 3 - GWOŹDZIE DO STABILIZACJI KOŚCI PIĘTOWEJ</t>
  </si>
  <si>
    <t>Gwóźdź do stabilizacji złamań kości piętowej z możliwością wielokierunkowego blokowania. Gwóźdź o długości 65mm i średnicy 8 mm, lewy, prawy. Gwóźdź posiada 7 otworów pod wkręty blokujące. Dwa otwory pod wkręty mocujące umożliwiające zespolenie podpórki skokowej kości piętowej. Z celownikiem przeziernym dla promieni Rtg. W skład zestawu wchodzą :wkręty blokujące z płaskim łbem o średnicy 3,5mm i długości 22-70mm umieszczone na statywie, zaślepki 0, 5, 10, 15, 20 mm. Gwóźdź w wersji ze stali implantowej.</t>
  </si>
  <si>
    <t xml:space="preserve">Wkręty mocujące, samogwintujące, wzmocnione z płaskim łbem Ø 3,5mm, długość od 20 mm - 50mm z przeskokiem co 2 mm. Od 55mm – 70mm z przeskokiem co 5 mm. </t>
  </si>
  <si>
    <t>Zaślepka od 0mm do 20mm z przeskokiem co 5 mm.</t>
  </si>
  <si>
    <t>WARTOŚĆ CZĘŚCI NR 3</t>
  </si>
  <si>
    <t>Użyczenie instrumentarium umożliwiającego precyzyjne osadzenie implantów na czas trwania zabiegu. Dostawa implantów do zabiegu wraz z instrumentarium.</t>
  </si>
  <si>
    <t>CZĘŚĆ NR 4 - PROTEZA BARKU</t>
  </si>
  <si>
    <t>Trzpień ramienny- korundowany w górnej części, wykonany z tytanu, kąt szyjkowo- trzonowy 135º, możliwość zastosowania z cementem lub bez cementu, cztery średnice i cztery długości trzpienia.</t>
  </si>
  <si>
    <t>Panewka cementowa w rozmiarach od 44 do 48 mm, z czterema gwintownikami, wykonana z polietylenu o bardzo wysokiej gęstości, odpornego na ścieranie. Sterylna, jednorazowego użytku.sterylna, jednorazowego użytku.</t>
  </si>
  <si>
    <t>Panewka bezcementowa, w rozmiarach - od 44 do 48 mm, pokryta hydroksyapatytem, z otworami do śrub gąbczastych o średnicy 5,5 mm lub korowych o średnicy 4,5 mm. Sterylna, jednorazowego użytku.</t>
  </si>
  <si>
    <t>Insert polietylenowy w rozmiarach kompatybilnych do panewki bezcementowej 44,46,48 mm. Sterylny, jednorazowego użytku.</t>
  </si>
  <si>
    <t>Główka ramienna- wykonana z inoxu, symetryczna o średnicach od 40 do 54 , w różnych wysokościach i niesymetryczna o średnicach od 44 do 50 , w różnych wysokościach. Sterylna, jednorazowego uzytku.</t>
  </si>
  <si>
    <t>GLENOSFERA o rozmiarze 36 i 39- mocowana panewki do bezcementowej za pomocą śruby.sterylna, jednorazowego użtyku.</t>
  </si>
  <si>
    <t>Insert ramienny METAL BACK: Ø 36  i Ø 39 mm.- wysokość 00, 05,10- wykonany z polietylenu o ultrawysokiej masie cząsteczkowej +metalowa podkładka,  wciskany do trzpienia.sterylny, jednorazowego użytku.</t>
  </si>
  <si>
    <t>Śruby gąbczaste Ø 5,5 długość- 32, 36, 40,45,50mm.sterylne</t>
  </si>
  <si>
    <t>Śruby korowe Ø 4,5 długość- 32, 34, 36,38,40mm.sterylne</t>
  </si>
  <si>
    <t>WARTOŚĆ CZĘŚCI NR 4</t>
  </si>
  <si>
    <t xml:space="preserve">                      CZĘŚĆ NR 5 – akcesoria do artroskopii</t>
  </si>
  <si>
    <t>Kaseta całodobowa do pompy Dyonics 25. Jednorazowa,sterylna pakowana pojedynczo.</t>
  </si>
  <si>
    <t>Dreny do pacjenta do pompy Dyonics 25. Jednorazowe, sterylne, pakowane pojedynczo.</t>
  </si>
  <si>
    <t>Kaseta jednorazowa z drenami do pompy Dyonics 25. Sterylna, pakowana pojedynczo.</t>
  </si>
  <si>
    <t>Jednorazowe, sterylne ostrza do shavera do tkanek miękkich, dostęp do rozmiarów 3,5 mm; 4,5 mm .Ostrza kompatybilne z shaverem Dyonics Power II. Pakowane pojedynczo.</t>
  </si>
  <si>
    <t>Jednorazowe, sterylne ostrza do shavera typu różyczka owalna ( walec) do kości, rozmiar 4,0 mm. Ostrza kompatybilne z shaverem Dyonics Power II. Pakowane pojedynczo.</t>
  </si>
  <si>
    <t>Jednorazowe, sterylne ostrza do shavera typu różyczka do kości, rozmiar 4,5 mm. Ostrze kompatybilne z shaverem Dyonics Power II.</t>
  </si>
  <si>
    <t>Jednorazowa, sterylna końcówka do koblacjii Quantum2 zagięta 90 stopni, pakowana pojedynczo.</t>
  </si>
  <si>
    <t>Jednorazowa, sterylna końcówka do koblacjii Quantum2 zagięta 50 stopni, pakowana pojedynczo.</t>
  </si>
  <si>
    <t>Jednorazowe, sterylne kaniule, wkręcane posiadające skręt na całej długości kaniuli, zaopatrzone w zawór oraz posiadające system przytrzymywania nitek, rozmiar 8,5 mm x 72 mm. Opakowanie 10 szt.</t>
  </si>
  <si>
    <t>op.</t>
  </si>
  <si>
    <t>WARTOŚĆ CZĘŚCI NR 5:</t>
  </si>
  <si>
    <r>
      <t>Załącznik nr 1 do oferty (dodatek nr 2 do SWZ)</t>
    </r>
    <r>
      <rPr>
        <sz val="10"/>
        <color indexed="8"/>
        <rFont val="Arial"/>
        <family val="2"/>
      </rPr>
      <t xml:space="preserve"> – Dostawa implantów ortopedycznych oraz akcesoriów do ortopedii i artroskopii przez okres 24 miesięcy; nr sprawy: ZP/TP/07/23                                                                                                                                                                                                                        Zamawiający:NZOZ Szpital im. prof. Z. Religi w Słubicach Sp. z o.o.;                                                                                                         Wykonawca:....................................................................................................................... </t>
    </r>
  </si>
  <si>
    <t>Miejscowość, dnia.......................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</si>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</sst>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&quot; zł&quot;_-;\-* #,##0.00&quot; zł&quot;_-;_-* \-??&quot; zł&quot;_-;_-@_-"/>
    <numFmt numFmtId="167" formatCode="0.0000"/>
  </numFmts>
  <fonts count="52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 CE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vertAlign val="superscript"/>
      <sz val="8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sz val="11"/>
      <color indexed="10"/>
      <name val="Czcionka tekstu podstawowego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2" fillId="0" borderId="0">
      <alignment horizontal="center" textRotation="90"/>
      <protection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4" fontId="7" fillId="0" borderId="0">
      <alignment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62">
      <alignment/>
      <protection/>
    </xf>
    <xf numFmtId="0" fontId="5" fillId="0" borderId="0" xfId="62" applyFill="1">
      <alignment/>
      <protection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4" fillId="34" borderId="10" xfId="0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62" applyFont="1" applyFill="1">
      <alignment/>
      <protection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/>
    </xf>
    <xf numFmtId="165" fontId="9" fillId="36" borderId="10" xfId="0" applyNumberFormat="1" applyFont="1" applyFill="1" applyBorder="1" applyAlignment="1">
      <alignment horizontal="right" vertical="center"/>
    </xf>
    <xf numFmtId="2" fontId="11" fillId="0" borderId="11" xfId="62" applyNumberFormat="1" applyFont="1" applyFill="1" applyBorder="1" applyAlignment="1">
      <alignment horizontal="right" vertical="center" wrapText="1"/>
      <protection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4" fillId="34" borderId="10" xfId="0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right" vertical="center" wrapText="1" shrinkToFit="1"/>
    </xf>
    <xf numFmtId="1" fontId="11" fillId="0" borderId="10" xfId="0" applyNumberFormat="1" applyFont="1" applyBorder="1" applyAlignment="1">
      <alignment horizontal="center" vertical="center" wrapText="1" shrinkToFit="1"/>
    </xf>
    <xf numFmtId="165" fontId="11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0" fontId="11" fillId="35" borderId="12" xfId="0" applyFont="1" applyFill="1" applyBorder="1" applyAlignment="1">
      <alignment horizontal="center"/>
    </xf>
    <xf numFmtId="165" fontId="9" fillId="36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2" fontId="11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right" vertical="center" wrapText="1" shrinkToFit="1"/>
    </xf>
    <xf numFmtId="165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5" fillId="0" borderId="0" xfId="62" applyFont="1" applyFill="1" applyAlignment="1">
      <alignment horizontal="center" wrapText="1"/>
      <protection/>
    </xf>
    <xf numFmtId="0" fontId="14" fillId="0" borderId="10" xfId="0" applyFont="1" applyBorder="1" applyAlignment="1">
      <alignment vertical="center" wrapText="1"/>
    </xf>
    <xf numFmtId="0" fontId="11" fillId="35" borderId="12" xfId="0" applyFont="1" applyFill="1" applyBorder="1" applyAlignment="1">
      <alignment horizontal="center"/>
    </xf>
    <xf numFmtId="165" fontId="9" fillId="36" borderId="12" xfId="0" applyNumberFormat="1" applyFont="1" applyFill="1" applyBorder="1" applyAlignment="1">
      <alignment horizontal="right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166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5" fillId="0" borderId="0" xfId="62" applyFill="1" applyAlignment="1">
      <alignment wrapText="1"/>
      <protection/>
    </xf>
    <xf numFmtId="0" fontId="11" fillId="0" borderId="10" xfId="0" applyFont="1" applyBorder="1" applyAlignment="1">
      <alignment vertical="center"/>
    </xf>
    <xf numFmtId="0" fontId="17" fillId="0" borderId="0" xfId="62" applyFont="1" applyFill="1">
      <alignment/>
      <protection/>
    </xf>
    <xf numFmtId="0" fontId="11" fillId="35" borderId="10" xfId="0" applyFont="1" applyFill="1" applyBorder="1" applyAlignment="1">
      <alignment horizontal="center" vertical="center"/>
    </xf>
    <xf numFmtId="166" fontId="9" fillId="36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/>
    </xf>
    <xf numFmtId="0" fontId="14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vertical="center" wrapText="1"/>
      <protection/>
    </xf>
    <xf numFmtId="3" fontId="14" fillId="0" borderId="10" xfId="64" applyNumberFormat="1" applyFont="1" applyFill="1" applyBorder="1" applyAlignment="1">
      <alignment horizontal="center" vertical="center" wrapText="1"/>
      <protection/>
    </xf>
    <xf numFmtId="166" fontId="14" fillId="0" borderId="10" xfId="64" applyNumberFormat="1" applyFont="1" applyFill="1" applyBorder="1" applyAlignment="1">
      <alignment vertical="center" wrapText="1"/>
      <protection/>
    </xf>
    <xf numFmtId="1" fontId="14" fillId="0" borderId="10" xfId="64" applyNumberFormat="1" applyFont="1" applyFill="1" applyBorder="1" applyAlignment="1">
      <alignment horizontal="center" vertical="center" wrapText="1"/>
      <protection/>
    </xf>
    <xf numFmtId="166" fontId="14" fillId="0" borderId="15" xfId="64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1" fillId="0" borderId="10" xfId="64" applyFont="1" applyFill="1" applyBorder="1" applyAlignment="1">
      <alignment vertical="center" wrapText="1"/>
      <protection/>
    </xf>
    <xf numFmtId="166" fontId="10" fillId="0" borderId="16" xfId="64" applyNumberFormat="1" applyFont="1" applyFill="1" applyBorder="1" applyAlignment="1">
      <alignment vertical="center" wrapText="1"/>
      <protection/>
    </xf>
    <xf numFmtId="1" fontId="10" fillId="0" borderId="17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3" fillId="0" borderId="0" xfId="62" applyFont="1">
      <alignment/>
      <protection/>
    </xf>
    <xf numFmtId="0" fontId="18" fillId="0" borderId="0" xfId="62" applyFont="1" applyFill="1">
      <alignment/>
      <protection/>
    </xf>
    <xf numFmtId="0" fontId="11" fillId="0" borderId="0" xfId="62" applyFont="1">
      <alignment/>
      <protection/>
    </xf>
    <xf numFmtId="0" fontId="9" fillId="35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0" fillId="36" borderId="10" xfId="64" applyFont="1" applyFill="1" applyBorder="1" applyAlignment="1">
      <alignment horizontal="center" vertical="center" wrapText="1"/>
      <protection/>
    </xf>
    <xf numFmtId="0" fontId="10" fillId="37" borderId="10" xfId="64" applyFont="1" applyFill="1" applyBorder="1" applyAlignment="1">
      <alignment horizontal="righ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7" borderId="10" xfId="62" applyFont="1" applyFill="1" applyBorder="1" applyAlignment="1">
      <alignment horizontal="left" vertical="center" wrapText="1"/>
      <protection/>
    </xf>
    <xf numFmtId="0" fontId="9" fillId="35" borderId="10" xfId="0" applyFont="1" applyFill="1" applyBorder="1" applyAlignment="1">
      <alignment horizontal="center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1 1" xfId="47"/>
    <cellStyle name="Nagłówek 2" xfId="48"/>
    <cellStyle name="Nagłówek 3" xfId="49"/>
    <cellStyle name="Nagłówek 4" xfId="50"/>
    <cellStyle name="Neutralne" xfId="51"/>
    <cellStyle name="Normal 2" xfId="52"/>
    <cellStyle name="Normal 4" xfId="53"/>
    <cellStyle name="Normal 5" xfId="54"/>
    <cellStyle name="Normal 6" xfId="55"/>
    <cellStyle name="Normal 7" xfId="56"/>
    <cellStyle name="Normal 7 1" xfId="57"/>
    <cellStyle name="Normal 7 2" xfId="58"/>
    <cellStyle name="Normal 7 2 1" xfId="59"/>
    <cellStyle name="Normalny 2" xfId="60"/>
    <cellStyle name="Normalny 3" xfId="61"/>
    <cellStyle name="Normalny 4" xfId="62"/>
    <cellStyle name="Normalny 6" xfId="63"/>
    <cellStyle name="Normalny_Arkusz1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ynik 1" xfId="74"/>
    <cellStyle name="Wynik2 1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5F0F0"/>
      <rgbColor rgb="00CCFFFF"/>
      <rgbColor rgb="00660066"/>
      <rgbColor rgb="00FF8080"/>
      <rgbColor rgb="000066CC"/>
      <rgbColor rgb="00E2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2" zoomScalePageLayoutView="0" workbookViewId="0" topLeftCell="A1">
      <selection activeCell="A1" sqref="A1"/>
    </sheetView>
  </sheetViews>
  <sheetFormatPr defaultColWidth="10.5" defaultRowHeight="14.25"/>
  <cols>
    <col min="1" max="1" width="3.59765625" style="0" customWidth="1"/>
    <col min="2" max="2" width="30.59765625" style="0" customWidth="1"/>
    <col min="3" max="3" width="5.59765625" style="0" customWidth="1"/>
    <col min="4" max="4" width="5.09765625" style="0" customWidth="1"/>
    <col min="5" max="6" width="9.19921875" style="0" customWidth="1"/>
    <col min="7" max="7" width="8.19921875" style="0" customWidth="1"/>
    <col min="8" max="8" width="10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42">
      <selection activeCell="O52" sqref="O52"/>
    </sheetView>
  </sheetViews>
  <sheetFormatPr defaultColWidth="8.796875" defaultRowHeight="14.25"/>
  <cols>
    <col min="1" max="1" width="3.19921875" style="1" customWidth="1"/>
    <col min="2" max="2" width="41.09765625" style="1" customWidth="1"/>
    <col min="3" max="3" width="5.8984375" style="1" customWidth="1"/>
    <col min="4" max="4" width="5.09765625" style="1" customWidth="1"/>
    <col min="5" max="5" width="10.09765625" style="1" customWidth="1"/>
    <col min="6" max="6" width="11.69921875" style="1" customWidth="1"/>
    <col min="7" max="7" width="6.5" style="1" customWidth="1"/>
    <col min="8" max="8" width="11.59765625" style="1" customWidth="1"/>
    <col min="9" max="9" width="7.69921875" style="1" customWidth="1"/>
    <col min="10" max="10" width="8.8984375" style="1" customWidth="1"/>
    <col min="11" max="11" width="8" style="1" customWidth="1"/>
    <col min="12" max="12" width="14.3984375" style="1" customWidth="1"/>
    <col min="13" max="16" width="9" style="1" customWidth="1"/>
    <col min="17" max="17" width="10.59765625" style="1" customWidth="1"/>
    <col min="18" max="16384" width="9" style="1" customWidth="1"/>
  </cols>
  <sheetData>
    <row r="1" spans="1:22" ht="57" customHeight="1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0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  <c r="H3" s="6" t="s">
        <v>8</v>
      </c>
      <c r="I3" s="7" t="s">
        <v>9</v>
      </c>
      <c r="J3" s="7" t="s">
        <v>10</v>
      </c>
      <c r="K3" s="4" t="s">
        <v>11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12.5" customHeight="1">
      <c r="A4" s="8">
        <v>1</v>
      </c>
      <c r="B4" s="9" t="s">
        <v>12</v>
      </c>
      <c r="C4" s="10" t="s">
        <v>13</v>
      </c>
      <c r="D4" s="11">
        <v>20</v>
      </c>
      <c r="E4" s="12"/>
      <c r="F4" s="13">
        <f aca="true" t="shared" si="0" ref="F4:F9">D4*E4</f>
        <v>0</v>
      </c>
      <c r="G4" s="14"/>
      <c r="H4" s="15">
        <f aca="true" t="shared" si="1" ref="H4:H9">F4+(F4*G4/100)</f>
        <v>0</v>
      </c>
      <c r="I4" s="16"/>
      <c r="J4" s="16"/>
      <c r="K4" s="16"/>
      <c r="L4" s="2"/>
      <c r="M4" s="2"/>
      <c r="N4" s="17"/>
      <c r="O4" s="17"/>
      <c r="P4" s="17"/>
      <c r="Q4" s="17"/>
      <c r="R4" s="17"/>
      <c r="S4" s="17"/>
      <c r="T4" s="2"/>
      <c r="U4" s="2"/>
      <c r="V4" s="2"/>
    </row>
    <row r="5" spans="1:22" ht="107.25" customHeight="1">
      <c r="A5" s="8">
        <v>2</v>
      </c>
      <c r="B5" s="18" t="s">
        <v>14</v>
      </c>
      <c r="C5" s="10" t="s">
        <v>13</v>
      </c>
      <c r="D5" s="11">
        <v>20</v>
      </c>
      <c r="E5" s="12"/>
      <c r="F5" s="13">
        <f t="shared" si="0"/>
        <v>0</v>
      </c>
      <c r="G5" s="14"/>
      <c r="H5" s="15">
        <f t="shared" si="1"/>
        <v>0</v>
      </c>
      <c r="I5" s="19"/>
      <c r="J5" s="19"/>
      <c r="K5" s="19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78" customHeight="1">
      <c r="A6" s="8">
        <v>3</v>
      </c>
      <c r="B6" s="18" t="s">
        <v>15</v>
      </c>
      <c r="C6" s="10" t="s">
        <v>13</v>
      </c>
      <c r="D6" s="11">
        <v>20</v>
      </c>
      <c r="E6" s="12"/>
      <c r="F6" s="13">
        <f t="shared" si="0"/>
        <v>0</v>
      </c>
      <c r="G6" s="14"/>
      <c r="H6" s="15">
        <f t="shared" si="1"/>
        <v>0</v>
      </c>
      <c r="I6" s="19"/>
      <c r="J6" s="19"/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93.75" customHeight="1">
      <c r="A7" s="8">
        <v>4</v>
      </c>
      <c r="B7" s="18" t="s">
        <v>16</v>
      </c>
      <c r="C7" s="10" t="s">
        <v>13</v>
      </c>
      <c r="D7" s="11">
        <v>5</v>
      </c>
      <c r="E7" s="12"/>
      <c r="F7" s="13">
        <f t="shared" si="0"/>
        <v>0</v>
      </c>
      <c r="G7" s="14"/>
      <c r="H7" s="15">
        <f t="shared" si="1"/>
        <v>0</v>
      </c>
      <c r="I7" s="19"/>
      <c r="J7" s="19"/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90">
      <c r="A8" s="8">
        <v>5</v>
      </c>
      <c r="B8" s="18" t="s">
        <v>17</v>
      </c>
      <c r="C8" s="10" t="s">
        <v>13</v>
      </c>
      <c r="D8" s="11">
        <v>5</v>
      </c>
      <c r="E8" s="12"/>
      <c r="F8" s="13">
        <f t="shared" si="0"/>
        <v>0</v>
      </c>
      <c r="G8" s="14"/>
      <c r="H8" s="15">
        <f t="shared" si="1"/>
        <v>0</v>
      </c>
      <c r="I8" s="19"/>
      <c r="J8" s="19"/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90">
      <c r="A9" s="8">
        <v>6</v>
      </c>
      <c r="B9" s="18" t="s">
        <v>18</v>
      </c>
      <c r="C9" s="10" t="s">
        <v>13</v>
      </c>
      <c r="D9" s="11">
        <v>5</v>
      </c>
      <c r="E9" s="12"/>
      <c r="F9" s="13">
        <f t="shared" si="0"/>
        <v>0</v>
      </c>
      <c r="G9" s="14"/>
      <c r="H9" s="15">
        <f t="shared" si="1"/>
        <v>0</v>
      </c>
      <c r="I9" s="19"/>
      <c r="J9" s="19"/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6.25" customHeight="1">
      <c r="A10" s="91" t="s">
        <v>19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2"/>
      <c r="M10" s="17"/>
      <c r="N10" s="2"/>
      <c r="O10" s="2"/>
      <c r="P10" s="2"/>
      <c r="Q10" s="2"/>
      <c r="R10" s="2"/>
      <c r="S10" s="2"/>
      <c r="T10" s="2"/>
      <c r="U10" s="2"/>
      <c r="V10" s="2"/>
    </row>
    <row r="11" spans="1:22" ht="27.75" customHeight="1">
      <c r="A11" s="21"/>
      <c r="B11" s="95" t="s">
        <v>20</v>
      </c>
      <c r="C11" s="95"/>
      <c r="D11" s="95"/>
      <c r="E11" s="95"/>
      <c r="F11" s="22">
        <f>SUM(F4:F10)</f>
        <v>0</v>
      </c>
      <c r="G11" s="23" t="s">
        <v>21</v>
      </c>
      <c r="H11" s="22">
        <f>SUM(H4:H10)</f>
        <v>0</v>
      </c>
      <c r="I11" s="19"/>
      <c r="J11" s="19" t="s">
        <v>21</v>
      </c>
      <c r="K11" s="19"/>
      <c r="L11" s="2"/>
      <c r="M11" s="17"/>
      <c r="N11" s="2"/>
      <c r="O11" s="2"/>
      <c r="P11" s="2"/>
      <c r="Q11" s="2"/>
      <c r="R11" s="2"/>
      <c r="S11" s="2"/>
      <c r="T11" s="2"/>
      <c r="U11" s="2"/>
      <c r="V11" s="2"/>
    </row>
    <row r="12" spans="1:22" ht="27" customHeight="1">
      <c r="A12" s="24"/>
      <c r="B12" s="25"/>
      <c r="C12" s="25"/>
      <c r="D12" s="25"/>
      <c r="E12" s="25"/>
      <c r="F12" s="26"/>
      <c r="G12" s="27"/>
      <c r="H12" s="28"/>
      <c r="I12" s="29"/>
      <c r="J12" s="29"/>
      <c r="K12" s="29"/>
      <c r="L12" s="2"/>
      <c r="M12" s="17"/>
      <c r="N12" s="2"/>
      <c r="O12" s="2"/>
      <c r="P12" s="2"/>
      <c r="Q12" s="2"/>
      <c r="R12" s="2"/>
      <c r="S12" s="2"/>
      <c r="T12" s="2"/>
      <c r="U12" s="2"/>
      <c r="V12" s="2"/>
    </row>
    <row r="13" spans="1:22" ht="27" customHeight="1">
      <c r="A13" s="93" t="s">
        <v>22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2"/>
      <c r="M13" s="17"/>
      <c r="N13" s="2"/>
      <c r="O13" s="2"/>
      <c r="P13" s="2"/>
      <c r="Q13" s="2"/>
      <c r="R13" s="2"/>
      <c r="S13" s="2"/>
      <c r="T13" s="2"/>
      <c r="U13" s="2"/>
      <c r="V13" s="2"/>
    </row>
    <row r="14" spans="1:22" ht="180">
      <c r="A14" s="3" t="s">
        <v>1</v>
      </c>
      <c r="B14" s="4" t="s">
        <v>2</v>
      </c>
      <c r="C14" s="5" t="s">
        <v>3</v>
      </c>
      <c r="D14" s="5" t="s">
        <v>4</v>
      </c>
      <c r="E14" s="6" t="s">
        <v>5</v>
      </c>
      <c r="F14" s="6" t="s">
        <v>6</v>
      </c>
      <c r="G14" s="5" t="s">
        <v>7</v>
      </c>
      <c r="H14" s="6" t="s">
        <v>8</v>
      </c>
      <c r="I14" s="7" t="s">
        <v>9</v>
      </c>
      <c r="J14" s="7" t="s">
        <v>10</v>
      </c>
      <c r="K14" s="4" t="s">
        <v>11</v>
      </c>
      <c r="L14" s="2"/>
      <c r="M14" s="17"/>
      <c r="N14" s="2"/>
      <c r="O14" s="2"/>
      <c r="P14" s="2"/>
      <c r="Q14" s="2"/>
      <c r="R14" s="2"/>
      <c r="S14" s="2"/>
      <c r="T14" s="2"/>
      <c r="U14" s="2"/>
      <c r="V14" s="2"/>
    </row>
    <row r="15" spans="1:22" ht="48" customHeight="1">
      <c r="A15" s="30">
        <v>1</v>
      </c>
      <c r="B15" s="31" t="s">
        <v>23</v>
      </c>
      <c r="C15" s="32" t="s">
        <v>13</v>
      </c>
      <c r="D15" s="33">
        <v>80</v>
      </c>
      <c r="E15" s="34"/>
      <c r="F15" s="35">
        <f>D15*E15</f>
        <v>0</v>
      </c>
      <c r="G15" s="36"/>
      <c r="H15" s="37">
        <f>F15+(F15*G15/100)</f>
        <v>0</v>
      </c>
      <c r="I15" s="19"/>
      <c r="J15" s="19"/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44.25" customHeight="1">
      <c r="A16" s="30">
        <v>2</v>
      </c>
      <c r="B16" s="38" t="s">
        <v>24</v>
      </c>
      <c r="C16" s="32" t="s">
        <v>13</v>
      </c>
      <c r="D16" s="33">
        <v>30</v>
      </c>
      <c r="E16" s="34"/>
      <c r="F16" s="35">
        <f>D16*E16</f>
        <v>0</v>
      </c>
      <c r="G16" s="36"/>
      <c r="H16" s="37">
        <f>F16+(F16*G16/100)</f>
        <v>0</v>
      </c>
      <c r="I16" s="19"/>
      <c r="J16" s="19"/>
      <c r="K16" s="19"/>
      <c r="L16" s="2"/>
      <c r="M16" s="17"/>
      <c r="N16" s="17"/>
      <c r="O16" s="2"/>
      <c r="P16" s="2"/>
      <c r="Q16" s="2"/>
      <c r="R16" s="2"/>
      <c r="S16" s="2"/>
      <c r="T16" s="2"/>
      <c r="U16" s="2"/>
      <c r="V16" s="2"/>
    </row>
    <row r="17" spans="1:22" ht="41.25" customHeight="1">
      <c r="A17" s="30">
        <v>3</v>
      </c>
      <c r="B17" s="38" t="s">
        <v>25</v>
      </c>
      <c r="C17" s="32" t="s">
        <v>13</v>
      </c>
      <c r="D17" s="33">
        <v>20</v>
      </c>
      <c r="E17" s="34"/>
      <c r="F17" s="35">
        <f>D17*E17</f>
        <v>0</v>
      </c>
      <c r="G17" s="39"/>
      <c r="H17" s="37">
        <f>F17+(F17*G17/100)</f>
        <v>0</v>
      </c>
      <c r="I17" s="19"/>
      <c r="J17" s="19"/>
      <c r="K17" s="19"/>
      <c r="L17" s="2"/>
      <c r="M17" s="17"/>
      <c r="N17" s="17"/>
      <c r="O17" s="2"/>
      <c r="P17" s="2"/>
      <c r="Q17" s="2"/>
      <c r="R17" s="2"/>
      <c r="S17" s="2"/>
      <c r="T17" s="2"/>
      <c r="U17" s="2"/>
      <c r="V17" s="2"/>
    </row>
    <row r="18" spans="1:22" ht="39" customHeight="1">
      <c r="A18" s="30">
        <v>4</v>
      </c>
      <c r="B18" s="38" t="s">
        <v>26</v>
      </c>
      <c r="C18" s="32" t="s">
        <v>13</v>
      </c>
      <c r="D18" s="33">
        <v>60</v>
      </c>
      <c r="E18" s="34"/>
      <c r="F18" s="35">
        <f>D18*E18</f>
        <v>0</v>
      </c>
      <c r="G18" s="36"/>
      <c r="H18" s="37">
        <f>F18+(F18*G18/100)</f>
        <v>0</v>
      </c>
      <c r="I18" s="19"/>
      <c r="J18" s="19"/>
      <c r="K18" s="1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7.75" customHeight="1">
      <c r="A19" s="40"/>
      <c r="B19" s="95" t="s">
        <v>27</v>
      </c>
      <c r="C19" s="95"/>
      <c r="D19" s="95"/>
      <c r="E19" s="95"/>
      <c r="F19" s="41">
        <f>SUM(F15:F18)</f>
        <v>0</v>
      </c>
      <c r="G19" s="23" t="s">
        <v>21</v>
      </c>
      <c r="H19" s="41">
        <f>SUM(H15:H18)</f>
        <v>0</v>
      </c>
      <c r="I19" s="42"/>
      <c r="J19" s="42"/>
      <c r="K19" s="4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8.5" customHeight="1">
      <c r="A20" s="91" t="s">
        <v>28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39.75" customHeight="1">
      <c r="A21" s="92" t="s">
        <v>29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2"/>
      <c r="M21" s="17"/>
      <c r="N21" s="2"/>
      <c r="O21" s="2"/>
      <c r="P21" s="2"/>
      <c r="Q21" s="2"/>
      <c r="R21" s="2"/>
      <c r="S21" s="2"/>
      <c r="T21" s="2"/>
      <c r="U21" s="2"/>
      <c r="V21" s="2"/>
    </row>
    <row r="22" spans="1:22" ht="36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7" customHeight="1">
      <c r="A23" s="93" t="s">
        <v>30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90.5" customHeight="1">
      <c r="A24" s="3" t="s">
        <v>1</v>
      </c>
      <c r="B24" s="4" t="s">
        <v>2</v>
      </c>
      <c r="C24" s="5" t="s">
        <v>3</v>
      </c>
      <c r="D24" s="5" t="s">
        <v>4</v>
      </c>
      <c r="E24" s="6" t="s">
        <v>5</v>
      </c>
      <c r="F24" s="6" t="s">
        <v>6</v>
      </c>
      <c r="G24" s="5" t="s">
        <v>7</v>
      </c>
      <c r="H24" s="6" t="s">
        <v>8</v>
      </c>
      <c r="I24" s="7" t="s">
        <v>9</v>
      </c>
      <c r="J24" s="7" t="s">
        <v>10</v>
      </c>
      <c r="K24" s="4" t="s">
        <v>11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10.25" customHeight="1">
      <c r="A25" s="8">
        <v>1</v>
      </c>
      <c r="B25" s="18" t="s">
        <v>31</v>
      </c>
      <c r="C25" s="10" t="s">
        <v>13</v>
      </c>
      <c r="D25" s="8">
        <v>10</v>
      </c>
      <c r="E25" s="45"/>
      <c r="F25" s="46">
        <f>D25*E25</f>
        <v>0</v>
      </c>
      <c r="G25" s="14"/>
      <c r="H25" s="47">
        <f>F25+(F25*G25/100)</f>
        <v>0</v>
      </c>
      <c r="I25" s="48"/>
      <c r="J25" s="48"/>
      <c r="K25" s="48"/>
      <c r="L25" s="49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48" customHeight="1">
      <c r="A26" s="8">
        <v>2</v>
      </c>
      <c r="B26" s="50" t="s">
        <v>32</v>
      </c>
      <c r="C26" s="10" t="s">
        <v>13</v>
      </c>
      <c r="D26" s="8">
        <v>70</v>
      </c>
      <c r="E26" s="45"/>
      <c r="F26" s="46">
        <f>D26*E26</f>
        <v>0</v>
      </c>
      <c r="G26" s="14"/>
      <c r="H26" s="47">
        <f>F26+(F26*G26/100)</f>
        <v>0</v>
      </c>
      <c r="I26" s="48"/>
      <c r="J26" s="48"/>
      <c r="K26" s="4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30" customHeight="1">
      <c r="A27" s="8">
        <v>3</v>
      </c>
      <c r="B27" s="18" t="s">
        <v>33</v>
      </c>
      <c r="C27" s="10" t="s">
        <v>13</v>
      </c>
      <c r="D27" s="8">
        <v>10</v>
      </c>
      <c r="E27" s="45"/>
      <c r="F27" s="46">
        <f>D27*E27</f>
        <v>0</v>
      </c>
      <c r="G27" s="14"/>
      <c r="H27" s="47">
        <f>F27+(F27*G27/100)</f>
        <v>0</v>
      </c>
      <c r="I27" s="48"/>
      <c r="J27" s="48"/>
      <c r="K27" s="48"/>
      <c r="L27" s="2"/>
      <c r="M27" s="17"/>
      <c r="N27" s="2"/>
      <c r="O27" s="2"/>
      <c r="P27" s="2"/>
      <c r="Q27" s="2"/>
      <c r="R27" s="2"/>
      <c r="S27" s="2"/>
      <c r="T27" s="2"/>
      <c r="U27" s="2"/>
      <c r="V27" s="2"/>
    </row>
    <row r="28" spans="1:22" ht="32.25" customHeight="1">
      <c r="A28" s="51"/>
      <c r="B28" s="87" t="s">
        <v>34</v>
      </c>
      <c r="C28" s="87"/>
      <c r="D28" s="87"/>
      <c r="E28" s="87"/>
      <c r="F28" s="52">
        <f>SUM(F25:F27)</f>
        <v>0</v>
      </c>
      <c r="G28" s="53" t="s">
        <v>21</v>
      </c>
      <c r="H28" s="52">
        <f>SUM(H25:H27)</f>
        <v>0</v>
      </c>
      <c r="I28" s="54"/>
      <c r="J28" s="54"/>
      <c r="K28" s="5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30.75" customHeight="1">
      <c r="A29" s="91" t="s">
        <v>35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7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7.75" customHeight="1">
      <c r="A31" s="93" t="s">
        <v>36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78.5" customHeight="1">
      <c r="A32" s="3" t="s">
        <v>1</v>
      </c>
      <c r="B32" s="4" t="s">
        <v>2</v>
      </c>
      <c r="C32" s="5" t="s">
        <v>3</v>
      </c>
      <c r="D32" s="5" t="s">
        <v>4</v>
      </c>
      <c r="E32" s="6" t="s">
        <v>5</v>
      </c>
      <c r="F32" s="6" t="s">
        <v>6</v>
      </c>
      <c r="G32" s="5" t="s">
        <v>7</v>
      </c>
      <c r="H32" s="6" t="s">
        <v>8</v>
      </c>
      <c r="I32" s="7" t="s">
        <v>9</v>
      </c>
      <c r="J32" s="7" t="s">
        <v>10</v>
      </c>
      <c r="K32" s="4" t="s">
        <v>11</v>
      </c>
      <c r="L32" s="2"/>
      <c r="M32" s="17"/>
      <c r="N32" s="17"/>
      <c r="O32" s="17"/>
      <c r="P32" s="17"/>
      <c r="Q32" s="17"/>
      <c r="R32" s="17"/>
      <c r="S32" s="2"/>
      <c r="T32" s="2"/>
      <c r="U32" s="2"/>
      <c r="V32" s="2"/>
    </row>
    <row r="33" spans="1:22" ht="57" customHeight="1">
      <c r="A33" s="8">
        <v>1</v>
      </c>
      <c r="B33" s="18" t="s">
        <v>37</v>
      </c>
      <c r="C33" s="8" t="s">
        <v>13</v>
      </c>
      <c r="D33" s="8">
        <v>15</v>
      </c>
      <c r="E33" s="56"/>
      <c r="F33" s="15">
        <f aca="true" t="shared" si="2" ref="F33:F41">D33*E33</f>
        <v>0</v>
      </c>
      <c r="G33" s="57"/>
      <c r="H33" s="15">
        <f aca="true" t="shared" si="3" ref="H33:H41">F33+(F33*G33/100)</f>
        <v>0</v>
      </c>
      <c r="I33" s="58"/>
      <c r="J33" s="58"/>
      <c r="K33" s="20"/>
      <c r="L33" s="59"/>
      <c r="M33" s="59"/>
      <c r="N33" s="59"/>
      <c r="O33" s="2"/>
      <c r="P33" s="2"/>
      <c r="Q33" s="2"/>
      <c r="R33" s="2"/>
      <c r="S33" s="2"/>
      <c r="T33" s="2"/>
      <c r="U33" s="2"/>
      <c r="V33" s="2"/>
    </row>
    <row r="34" spans="1:22" ht="66.75" customHeight="1">
      <c r="A34" s="8">
        <v>2</v>
      </c>
      <c r="B34" s="18" t="s">
        <v>38</v>
      </c>
      <c r="C34" s="8" t="s">
        <v>13</v>
      </c>
      <c r="D34" s="8">
        <v>1</v>
      </c>
      <c r="E34" s="56"/>
      <c r="F34" s="15">
        <f t="shared" si="2"/>
        <v>0</v>
      </c>
      <c r="G34" s="57"/>
      <c r="H34" s="15">
        <f t="shared" si="3"/>
        <v>0</v>
      </c>
      <c r="I34" s="58"/>
      <c r="J34" s="58"/>
      <c r="K34" s="20"/>
      <c r="L34" s="59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0.75" customHeight="1">
      <c r="A35" s="8">
        <v>3</v>
      </c>
      <c r="B35" s="18" t="s">
        <v>39</v>
      </c>
      <c r="C35" s="8" t="s">
        <v>13</v>
      </c>
      <c r="D35" s="8">
        <v>5</v>
      </c>
      <c r="E35" s="56"/>
      <c r="F35" s="15">
        <f t="shared" si="2"/>
        <v>0</v>
      </c>
      <c r="G35" s="57"/>
      <c r="H35" s="15">
        <f t="shared" si="3"/>
        <v>0</v>
      </c>
      <c r="I35" s="58"/>
      <c r="J35" s="58"/>
      <c r="K35" s="20"/>
      <c r="L35" s="59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78.75" customHeight="1">
      <c r="A36" s="8">
        <v>4</v>
      </c>
      <c r="B36" s="18" t="s">
        <v>40</v>
      </c>
      <c r="C36" s="8" t="s">
        <v>13</v>
      </c>
      <c r="D36" s="8">
        <v>5</v>
      </c>
      <c r="E36" s="56"/>
      <c r="F36" s="15">
        <f t="shared" si="2"/>
        <v>0</v>
      </c>
      <c r="G36" s="57"/>
      <c r="H36" s="15">
        <f t="shared" si="3"/>
        <v>0</v>
      </c>
      <c r="I36" s="58"/>
      <c r="J36" s="58"/>
      <c r="K36" s="20"/>
      <c r="L36" s="59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76.5" customHeight="1">
      <c r="A37" s="8">
        <v>5</v>
      </c>
      <c r="B37" s="18" t="s">
        <v>41</v>
      </c>
      <c r="C37" s="8" t="s">
        <v>13</v>
      </c>
      <c r="D37" s="8">
        <v>10</v>
      </c>
      <c r="E37" s="56"/>
      <c r="F37" s="15">
        <f t="shared" si="2"/>
        <v>0</v>
      </c>
      <c r="G37" s="57"/>
      <c r="H37" s="15">
        <f t="shared" si="3"/>
        <v>0</v>
      </c>
      <c r="I37" s="58"/>
      <c r="J37" s="58"/>
      <c r="K37" s="58"/>
      <c r="L37" s="59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45.75" customHeight="1">
      <c r="A38" s="8">
        <v>6</v>
      </c>
      <c r="B38" s="18" t="s">
        <v>42</v>
      </c>
      <c r="C38" s="8" t="s">
        <v>13</v>
      </c>
      <c r="D38" s="8">
        <v>5</v>
      </c>
      <c r="E38" s="56"/>
      <c r="F38" s="15">
        <f t="shared" si="2"/>
        <v>0</v>
      </c>
      <c r="G38" s="57"/>
      <c r="H38" s="15">
        <f t="shared" si="3"/>
        <v>0</v>
      </c>
      <c r="I38" s="58"/>
      <c r="J38" s="58"/>
      <c r="K38" s="5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58.5" customHeight="1">
      <c r="A39" s="8">
        <v>7</v>
      </c>
      <c r="B39" s="18" t="s">
        <v>43</v>
      </c>
      <c r="C39" s="8" t="s">
        <v>13</v>
      </c>
      <c r="D39" s="8">
        <v>5</v>
      </c>
      <c r="E39" s="56"/>
      <c r="F39" s="15">
        <f t="shared" si="2"/>
        <v>0</v>
      </c>
      <c r="G39" s="57"/>
      <c r="H39" s="15">
        <f t="shared" si="3"/>
        <v>0</v>
      </c>
      <c r="I39" s="58"/>
      <c r="J39" s="58"/>
      <c r="K39" s="5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24" customHeight="1">
      <c r="A40" s="8">
        <v>8</v>
      </c>
      <c r="B40" s="60" t="s">
        <v>44</v>
      </c>
      <c r="C40" s="8" t="s">
        <v>13</v>
      </c>
      <c r="D40" s="8">
        <v>10</v>
      </c>
      <c r="E40" s="56"/>
      <c r="F40" s="15">
        <f t="shared" si="2"/>
        <v>0</v>
      </c>
      <c r="G40" s="57"/>
      <c r="H40" s="15">
        <f t="shared" si="3"/>
        <v>0</v>
      </c>
      <c r="I40" s="58"/>
      <c r="J40" s="58"/>
      <c r="K40" s="58"/>
      <c r="L40" s="61"/>
      <c r="M40" s="61"/>
      <c r="N40" s="61"/>
      <c r="O40" s="61"/>
      <c r="P40" s="61"/>
      <c r="Q40" s="2"/>
      <c r="R40" s="2"/>
      <c r="S40" s="2"/>
      <c r="T40" s="2"/>
      <c r="U40" s="2"/>
      <c r="V40" s="2"/>
    </row>
    <row r="41" spans="1:22" ht="27.75" customHeight="1">
      <c r="A41" s="8">
        <v>9</v>
      </c>
      <c r="B41" s="60" t="s">
        <v>45</v>
      </c>
      <c r="C41" s="8" t="s">
        <v>13</v>
      </c>
      <c r="D41" s="8">
        <v>10</v>
      </c>
      <c r="E41" s="56"/>
      <c r="F41" s="15">
        <f t="shared" si="2"/>
        <v>0</v>
      </c>
      <c r="G41" s="57"/>
      <c r="H41" s="15">
        <f t="shared" si="3"/>
        <v>0</v>
      </c>
      <c r="I41" s="58"/>
      <c r="J41" s="58"/>
      <c r="K41" s="58"/>
      <c r="L41" s="61"/>
      <c r="M41" s="61"/>
      <c r="N41" s="61"/>
      <c r="O41" s="61"/>
      <c r="P41" s="61"/>
      <c r="Q41" s="2"/>
      <c r="R41" s="2"/>
      <c r="S41" s="2"/>
      <c r="T41" s="2"/>
      <c r="U41" s="2"/>
      <c r="V41" s="2"/>
    </row>
    <row r="42" spans="1:22" ht="27.75" customHeight="1">
      <c r="A42" s="62"/>
      <c r="B42" s="87" t="s">
        <v>46</v>
      </c>
      <c r="C42" s="87"/>
      <c r="D42" s="87"/>
      <c r="E42" s="87"/>
      <c r="F42" s="63">
        <f>SUM(F33:F41)</f>
        <v>0</v>
      </c>
      <c r="G42" s="23" t="s">
        <v>21</v>
      </c>
      <c r="H42" s="63">
        <f>SUM(H33:H41)</f>
        <v>0</v>
      </c>
      <c r="I42" s="58"/>
      <c r="J42" s="58"/>
      <c r="K42" s="5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29.25" customHeight="1">
      <c r="A43" s="88" t="s">
        <v>35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29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11" ht="39.75" customHeight="1">
      <c r="A45" s="89" t="s">
        <v>47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68.75" customHeight="1">
      <c r="A46" s="66" t="s">
        <v>1</v>
      </c>
      <c r="B46" s="67" t="s">
        <v>2</v>
      </c>
      <c r="C46" s="68" t="s">
        <v>3</v>
      </c>
      <c r="D46" s="68" t="s">
        <v>4</v>
      </c>
      <c r="E46" s="69" t="s">
        <v>5</v>
      </c>
      <c r="F46" s="69" t="s">
        <v>6</v>
      </c>
      <c r="G46" s="68" t="s">
        <v>7</v>
      </c>
      <c r="H46" s="69" t="s">
        <v>8</v>
      </c>
      <c r="I46" s="70" t="s">
        <v>9</v>
      </c>
      <c r="J46" s="70" t="s">
        <v>10</v>
      </c>
      <c r="K46" s="71" t="s">
        <v>11</v>
      </c>
    </row>
    <row r="47" spans="1:11" ht="42" customHeight="1">
      <c r="A47" s="72">
        <v>1</v>
      </c>
      <c r="B47" s="73" t="s">
        <v>48</v>
      </c>
      <c r="C47" s="72" t="s">
        <v>13</v>
      </c>
      <c r="D47" s="74">
        <v>300</v>
      </c>
      <c r="E47" s="75"/>
      <c r="F47" s="75">
        <f aca="true" t="shared" si="4" ref="F47:F55">D47*E47</f>
        <v>0</v>
      </c>
      <c r="G47" s="76"/>
      <c r="H47" s="77">
        <f aca="true" t="shared" si="5" ref="H47:H55">F47+(F47*G47/100)</f>
        <v>0</v>
      </c>
      <c r="I47" s="78"/>
      <c r="J47" s="79"/>
      <c r="K47" s="64"/>
    </row>
    <row r="48" spans="1:11" ht="39" customHeight="1">
      <c r="A48" s="72">
        <v>2</v>
      </c>
      <c r="B48" s="80" t="s">
        <v>49</v>
      </c>
      <c r="C48" s="72" t="s">
        <v>13</v>
      </c>
      <c r="D48" s="74">
        <v>312</v>
      </c>
      <c r="E48" s="75"/>
      <c r="F48" s="75">
        <f t="shared" si="4"/>
        <v>0</v>
      </c>
      <c r="G48" s="76"/>
      <c r="H48" s="77">
        <f t="shared" si="5"/>
        <v>0</v>
      </c>
      <c r="I48" s="78"/>
      <c r="J48" s="79"/>
      <c r="K48" s="64"/>
    </row>
    <row r="49" spans="1:11" ht="36.75" customHeight="1">
      <c r="A49" s="72">
        <v>3</v>
      </c>
      <c r="B49" s="80" t="s">
        <v>50</v>
      </c>
      <c r="C49" s="72" t="s">
        <v>13</v>
      </c>
      <c r="D49" s="74">
        <v>20</v>
      </c>
      <c r="E49" s="75"/>
      <c r="F49" s="75">
        <f t="shared" si="4"/>
        <v>0</v>
      </c>
      <c r="G49" s="76"/>
      <c r="H49" s="77">
        <f t="shared" si="5"/>
        <v>0</v>
      </c>
      <c r="I49" s="78"/>
      <c r="J49" s="79"/>
      <c r="K49" s="64"/>
    </row>
    <row r="50" spans="1:11" ht="39.75" customHeight="1">
      <c r="A50" s="72">
        <v>4</v>
      </c>
      <c r="B50" s="73" t="s">
        <v>51</v>
      </c>
      <c r="C50" s="72" t="s">
        <v>13</v>
      </c>
      <c r="D50" s="74">
        <v>204</v>
      </c>
      <c r="E50" s="75"/>
      <c r="F50" s="75">
        <f t="shared" si="4"/>
        <v>0</v>
      </c>
      <c r="G50" s="76"/>
      <c r="H50" s="77">
        <f t="shared" si="5"/>
        <v>0</v>
      </c>
      <c r="I50" s="78"/>
      <c r="J50" s="79"/>
      <c r="K50" s="64"/>
    </row>
    <row r="51" spans="1:11" ht="48.75" customHeight="1">
      <c r="A51" s="72">
        <v>5</v>
      </c>
      <c r="B51" s="73" t="s">
        <v>52</v>
      </c>
      <c r="C51" s="72" t="s">
        <v>13</v>
      </c>
      <c r="D51" s="74">
        <v>72</v>
      </c>
      <c r="E51" s="75"/>
      <c r="F51" s="75">
        <f t="shared" si="4"/>
        <v>0</v>
      </c>
      <c r="G51" s="76"/>
      <c r="H51" s="77">
        <f t="shared" si="5"/>
        <v>0</v>
      </c>
      <c r="I51" s="78"/>
      <c r="J51" s="79"/>
      <c r="K51" s="64"/>
    </row>
    <row r="52" spans="1:11" ht="41.25" customHeight="1">
      <c r="A52" s="72">
        <v>6</v>
      </c>
      <c r="B52" s="73" t="s">
        <v>53</v>
      </c>
      <c r="C52" s="72" t="s">
        <v>13</v>
      </c>
      <c r="D52" s="74">
        <v>72</v>
      </c>
      <c r="E52" s="75"/>
      <c r="F52" s="75">
        <f t="shared" si="4"/>
        <v>0</v>
      </c>
      <c r="G52" s="76"/>
      <c r="H52" s="77">
        <f t="shared" si="5"/>
        <v>0</v>
      </c>
      <c r="I52" s="78"/>
      <c r="J52" s="79"/>
      <c r="K52" s="64"/>
    </row>
    <row r="53" spans="1:11" ht="44.25" customHeight="1">
      <c r="A53" s="72">
        <v>7</v>
      </c>
      <c r="B53" s="73" t="s">
        <v>54</v>
      </c>
      <c r="C53" s="72" t="s">
        <v>13</v>
      </c>
      <c r="D53" s="74">
        <v>80</v>
      </c>
      <c r="E53" s="75"/>
      <c r="F53" s="75">
        <f t="shared" si="4"/>
        <v>0</v>
      </c>
      <c r="G53" s="76"/>
      <c r="H53" s="77">
        <f t="shared" si="5"/>
        <v>0</v>
      </c>
      <c r="I53" s="78"/>
      <c r="J53" s="79"/>
      <c r="K53" s="64"/>
    </row>
    <row r="54" spans="1:11" ht="37.5" customHeight="1">
      <c r="A54" s="72">
        <v>8</v>
      </c>
      <c r="B54" s="73" t="s">
        <v>55</v>
      </c>
      <c r="C54" s="72" t="s">
        <v>13</v>
      </c>
      <c r="D54" s="74">
        <v>40</v>
      </c>
      <c r="E54" s="75"/>
      <c r="F54" s="75">
        <f t="shared" si="4"/>
        <v>0</v>
      </c>
      <c r="G54" s="76"/>
      <c r="H54" s="77">
        <f t="shared" si="5"/>
        <v>0</v>
      </c>
      <c r="I54" s="78"/>
      <c r="J54" s="79"/>
      <c r="K54" s="64"/>
    </row>
    <row r="55" spans="1:11" ht="60.75" customHeight="1">
      <c r="A55" s="72">
        <v>9</v>
      </c>
      <c r="B55" s="73" t="s">
        <v>56</v>
      </c>
      <c r="C55" s="72" t="s">
        <v>57</v>
      </c>
      <c r="D55" s="74">
        <v>2</v>
      </c>
      <c r="E55" s="75"/>
      <c r="F55" s="75">
        <f t="shared" si="4"/>
        <v>0</v>
      </c>
      <c r="G55" s="76"/>
      <c r="H55" s="77">
        <f t="shared" si="5"/>
        <v>0</v>
      </c>
      <c r="I55" s="78"/>
      <c r="J55" s="79"/>
      <c r="K55" s="64"/>
    </row>
    <row r="56" spans="1:11" ht="28.5" customHeight="1">
      <c r="A56" s="90" t="s">
        <v>58</v>
      </c>
      <c r="B56" s="90"/>
      <c r="C56" s="90"/>
      <c r="D56" s="90"/>
      <c r="E56" s="90"/>
      <c r="F56" s="81">
        <f>SUM(F47:F55)</f>
        <v>0</v>
      </c>
      <c r="G56" s="82"/>
      <c r="H56" s="81">
        <f>SUM(H47:H55)</f>
        <v>0</v>
      </c>
      <c r="I56" s="83"/>
      <c r="J56" s="83"/>
      <c r="K56" s="65"/>
    </row>
    <row r="57" spans="1:11" ht="28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2:10" ht="14.25">
      <c r="B58" s="85" t="s">
        <v>21</v>
      </c>
      <c r="C58" s="84"/>
      <c r="D58" s="84"/>
      <c r="E58" s="84"/>
      <c r="F58" s="84"/>
      <c r="G58" s="84"/>
      <c r="H58" s="84"/>
      <c r="I58" s="84"/>
      <c r="J58" s="84"/>
    </row>
    <row r="59" spans="2:13" ht="14.25">
      <c r="B59" s="86" t="s">
        <v>60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 ht="14.25">
      <c r="B60" s="86" t="s">
        <v>61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</sheetData>
  <sheetProtection selectLockedCells="1" selectUnlockedCells="1"/>
  <mergeCells count="16">
    <mergeCell ref="A1:K1"/>
    <mergeCell ref="A2:K2"/>
    <mergeCell ref="A10:K10"/>
    <mergeCell ref="B11:E11"/>
    <mergeCell ref="A13:K13"/>
    <mergeCell ref="B19:E19"/>
    <mergeCell ref="B42:E42"/>
    <mergeCell ref="A43:K43"/>
    <mergeCell ref="A45:K45"/>
    <mergeCell ref="A56:E56"/>
    <mergeCell ref="A20:K20"/>
    <mergeCell ref="A21:K21"/>
    <mergeCell ref="A23:K23"/>
    <mergeCell ref="B28:E28"/>
    <mergeCell ref="A29:K29"/>
    <mergeCell ref="A31:K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2023-06-15T07:25:56Z</dcterms:created>
  <dcterms:modified xsi:type="dcterms:W3CDTF">2023-06-15T10:21:22Z</dcterms:modified>
  <cp:category/>
  <cp:version/>
  <cp:contentType/>
  <cp:contentStatus/>
</cp:coreProperties>
</file>