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264" activeTab="0"/>
  </bookViews>
  <sheets>
    <sheet name="Tabela nr 1" sheetId="1" r:id="rId1"/>
    <sheet name="Arkusz3" sheetId="2" state="hidden" r:id="rId2"/>
    <sheet name="Tabela nr 2" sheetId="3" r:id="rId3"/>
    <sheet name="Tabela nr 3" sheetId="4" r:id="rId4"/>
  </sheets>
  <definedNames>
    <definedName name="_xlnm.Print_Area" localSheetId="0">'Tabela nr 1'!$A$1:$F$94</definedName>
    <definedName name="_xlnm.Print_Area" localSheetId="2">'Tabela nr 2'!$A$1:$F$46</definedName>
    <definedName name="_xlnm.Print_Titles" localSheetId="0">'Tabela nr 1'!$7:$7</definedName>
  </definedNames>
  <calcPr fullCalcOnLoad="1"/>
</workbook>
</file>

<file path=xl/sharedStrings.xml><?xml version="1.0" encoding="utf-8"?>
<sst xmlns="http://schemas.openxmlformats.org/spreadsheetml/2006/main" count="221" uniqueCount="168">
  <si>
    <t>L.p.</t>
  </si>
  <si>
    <t xml:space="preserve">Droga </t>
  </si>
  <si>
    <t xml:space="preserve">Długość ulicy w [m] </t>
  </si>
  <si>
    <t xml:space="preserve">Poznańska </t>
  </si>
  <si>
    <t>Młyńska</t>
  </si>
  <si>
    <t>Zamkowa</t>
  </si>
  <si>
    <t>Nowa</t>
  </si>
  <si>
    <t>Wąska</t>
  </si>
  <si>
    <t>Szkolna (w tym Szkolna 8)</t>
  </si>
  <si>
    <t>Jeziorna</t>
  </si>
  <si>
    <t>Radosna</t>
  </si>
  <si>
    <t>Dworcowa (teren budynków socjalnych)</t>
  </si>
  <si>
    <t>Kościelna</t>
  </si>
  <si>
    <t>H.Kołłątaja</t>
  </si>
  <si>
    <t>Kwiatowa (odcinek o nawierzchni z kostki polbruk)</t>
  </si>
  <si>
    <t>Razem:</t>
  </si>
  <si>
    <t>A. Mickiewicza</t>
  </si>
  <si>
    <t>J. Słowackiego</t>
  </si>
  <si>
    <t>Jaskółcza</t>
  </si>
  <si>
    <t>Żurawia</t>
  </si>
  <si>
    <t xml:space="preserve">Krucza </t>
  </si>
  <si>
    <t>Jastrzębia</t>
  </si>
  <si>
    <t>Leśna</t>
  </si>
  <si>
    <t>Droga do Kol. Łowicz Wałacki (myjnia TIR)</t>
  </si>
  <si>
    <t>Droga dojazdowa do Kol. Polne I i II</t>
  </si>
  <si>
    <t>Droga we wsi Próchnowo (przy gospodarstwie rolnym)</t>
  </si>
  <si>
    <t>Droga gruntowa (łącznik: Leśna-Orla)</t>
  </si>
  <si>
    <t>Droga gruntowa (Słoneczna-Orla)</t>
  </si>
  <si>
    <t>droga we wsi Hanki - nr działki 80</t>
  </si>
  <si>
    <t xml:space="preserve">droga we wsi Hanki - nr działki 69 </t>
  </si>
  <si>
    <t xml:space="preserve">droga we wsi Hanki - nr działki 67 </t>
  </si>
  <si>
    <t xml:space="preserve">droga we wsi Hanki - nr działki 60 </t>
  </si>
  <si>
    <t>droga we wsi Hanki - nr działki 40/2</t>
  </si>
  <si>
    <t>droga we wsi Hanki - nr działki 47 i 670</t>
  </si>
  <si>
    <t>droga we wsi Hanki - nr działki 359</t>
  </si>
  <si>
    <t>Droga do wsi Kierpnik (od zjazdu z drogi karjowej nr 10 przy barze rybnym)</t>
  </si>
  <si>
    <t>Średnia szerokość ulicy w [m]</t>
  </si>
  <si>
    <t>S.Staszica (cała)</t>
  </si>
  <si>
    <t>Jaśminowa (cała)</t>
  </si>
  <si>
    <t>Droga do Drzewoszewa (od zakrętu we wsi Jabłonkowo) wraz z drogą w Drzeworzewie</t>
  </si>
  <si>
    <t>Drogi we wsi Orle od zjazdu z drogi powiatowej (główna, do pałacu, do posesji nr 10 i 11 wraz z pętlą autobusową)</t>
  </si>
  <si>
    <t xml:space="preserve">droga do Pilowu przy zagrodzie żubrowej (odcinek do zjazdu z drogi karajowej nr 10 do pierwszego przepustu drogowego) </t>
  </si>
  <si>
    <t>Drogi we wsi Jabłonowo (do sklepu przy stawie, przy placu zabaw, za stawami, do cmentarza, koło tachografów, przy krzyżu, do posesji nr 33/1÷33/5 wraz z drogą przy hydroforni do szmba, do połowy drogi do wsi Jeziorko)</t>
  </si>
  <si>
    <t xml:space="preserve">L.p. </t>
  </si>
  <si>
    <t>Chodnik</t>
  </si>
  <si>
    <t>obustronny</t>
  </si>
  <si>
    <t>jednostronny</t>
  </si>
  <si>
    <t>X</t>
  </si>
  <si>
    <t>-</t>
  </si>
  <si>
    <t>Sprzymierzonych (od drogi wojewódzkiej nr 177 do przepustu)</t>
  </si>
  <si>
    <t>Ścieżka pieszo-rowerowa Mirosławiec - Mirosławiec Górny</t>
  </si>
  <si>
    <t>Sprzymierzonych (od drogi krajowej nr 10 do ul. Wileńskiej)</t>
  </si>
  <si>
    <t>Wileńska</t>
  </si>
  <si>
    <t>Poznańska</t>
  </si>
  <si>
    <t>Polna</t>
  </si>
  <si>
    <t>Szkolna</t>
  </si>
  <si>
    <t>10-go Lutego</t>
  </si>
  <si>
    <t>Wałecka - chodnik przy drodze krajowej Nr 10</t>
  </si>
  <si>
    <t>Orla (od ul. Parkowej (skrzyżowanie przy stadionie) wraz z odcinkiem za torami i chodnikiem do zakładu BOMI)</t>
  </si>
  <si>
    <t>Dworcowa budynki (socjalne parkingi)</t>
  </si>
  <si>
    <t>Parking z chodnikiem przed budynkiem Remizy OSP w Mirosławcu przy ul. Sprzymierzonych</t>
  </si>
  <si>
    <t>Parking przy ul. Zamkowej (naprzeciwko przedszkola)</t>
  </si>
  <si>
    <t xml:space="preserve">Długość ulicy w [km] </t>
  </si>
  <si>
    <t>Spacerowa</t>
  </si>
  <si>
    <t>x</t>
  </si>
  <si>
    <t>Spacerowa w tym do oczyszczalni ścieków</t>
  </si>
  <si>
    <t>Akacjowa (od ul. Lipowej do skrzyżowania z drogą do oczyszczalni ścieków)</t>
  </si>
  <si>
    <t>Parkowa od dr. krajowej Nr 10 do przejazdu kolejowego w stronę Mirosławca Górnego</t>
  </si>
  <si>
    <t>Parkowa (do byłego PGR)</t>
  </si>
  <si>
    <t>Polna (o nawierzchni asfaltowej, z kostki betonowej oraz nowy odcinek do ul. Lipowej)</t>
  </si>
  <si>
    <t>Droga do Zacisza (od zjazdu z drogi wojwódzkiej nr 177 do zabudowań mieszkaniowych - lewa strona)</t>
  </si>
  <si>
    <t>Droga do Zacisza (od zjazdu z drogi wojwódzkiej nr 177 przy Pogotowiu Energetycznym do końca zabudowań)</t>
  </si>
  <si>
    <t>Drogi we wsi Piecnik (Piecnik na górce - od zjazdu z drogi krajowej nr 10 przy zabudowaniach - LEWA I PRAWA STRONA)</t>
  </si>
  <si>
    <t>Droga do garaży w Parku Miejskim (od zjazdu z ul. Parkowej)</t>
  </si>
  <si>
    <t>Lipowa (od ul.Spacerowej do ul. Polnej - nowy przebieg)</t>
  </si>
  <si>
    <t xml:space="preserve">Chodnik przed budynkiem Przychodni Zdrowia w Mirosławcu </t>
  </si>
  <si>
    <t>Wolności i Pl. Wolności (od ul. Wałeckiej) - chodnik lewa strona przy drodze krajowej Nr 10 do przejazdu kolejowego, chodnik prawa strona przy drodze krajowej Nr 10 do ścieżki pieszo-rowerowej)</t>
  </si>
  <si>
    <t>Orla - od skrzyżowania do zakładu "Bomi"</t>
  </si>
  <si>
    <t>Jeziorna (cały odcinek)</t>
  </si>
  <si>
    <t>Skowronkowa (od zjazdu z ul. Orlej obok wieży telefonicznej do skrzyżowania z ul. Jaskółczą i Jastrzębią)</t>
  </si>
  <si>
    <t>Mirosławiec - Mirosławiec Górny do tablicy zielonej na końcu miejscowości</t>
  </si>
  <si>
    <t>Mirosławiec Górny ul. Lotnictwa Polskiego (drogi na terenie osiedla wraz z drogami między garażami przy ogródkach dziłałkowych i wiacie śmietnikowej, do wiat śmietnikowych)</t>
  </si>
  <si>
    <t xml:space="preserve">Droga dojazdowa do wsi Sadowo od strony j. Kosiakowo (odcinek od ostatniej lampy oświetlenia drogowego na ul. Sprzymierzonych przez las i mostek do ostatnich zabudowań we wsi Sadowo) </t>
  </si>
  <si>
    <t>Chodniki, parkingi, place, wiaty autobusowe wraz z peronami (chodniki), schody</t>
  </si>
  <si>
    <t>Spokojna (w tym Plac targowy, parking przy żubrach i osiedle mieszkaniowe)</t>
  </si>
  <si>
    <t>Słoneczna (od zjazdu z ul. Wolności droga DK10 - odcinek o nawierzchni asfaltowej)</t>
  </si>
  <si>
    <t>Droga we wsi Jabłonkowo  od zjazdu z DK10 do zakrętu na Drzewoszewo, do bramy Gospodarstwa Rolnego</t>
  </si>
  <si>
    <t>Droga gruntowa koło Cmentarza komunalnego w Mirosławcu (droga biegnąca między Cmentarzem a Stadionem Miejskim)</t>
  </si>
  <si>
    <t>Mickiewicza</t>
  </si>
  <si>
    <t>Droga razem z placem przy bloku nr 16 na ul. Wolności (od zjazdu z ul. Wolności (dr. krajowej nr 10) - droga i plac za blokiem nr 16)</t>
  </si>
  <si>
    <t>Krótka (od zjazdu z ul. Zamkowej do słupków drogowych, droga przy budynkach mieszkalnych, gospodarczych i przy fosie)</t>
  </si>
  <si>
    <t>Sprzymierzonych (od skrzyżowania z DW 177 przez mostek do ostatniej lampy oświetlenia drogowego)</t>
  </si>
  <si>
    <t>Sprzymierzonych (od skrzyżowania z DK10 do ul. Wileńskiej)</t>
  </si>
  <si>
    <t>Orla (od stadionu do zjazdu do wieży tel.) nowy odcinek</t>
  </si>
  <si>
    <t>ul. Wałecka - droga gminna w Mirosławcu do posesji nr 30C (od zjazdu z drogi DK10)</t>
  </si>
  <si>
    <t>Tęczowa (droga główna od ul. Słonecznej do końca ogrodzeń ostatnich zabudowań wraz z drogami bocznymi w tym do bramy poseji nr 30)</t>
  </si>
  <si>
    <t xml:space="preserve">Drogi w Łowiczu Wałeckim (droga główna, za przystankiem autobusowym, za Kościołem, w kierunku agroturystyki "7 ogrodów", do boiska gminnego) </t>
  </si>
  <si>
    <t>Droga do posesji Łowicz Wałecki 55 - od zjazdu z ul. Tęczowej do rzeki Młynówki</t>
  </si>
  <si>
    <t>Plac przy placu zabaw na ul. Polnej</t>
  </si>
  <si>
    <t>Kościuszki (od DK10 do ul. Wileńskiej)</t>
  </si>
  <si>
    <t>Kościuszki (od DK10 do ul. Młyńskiej)</t>
  </si>
  <si>
    <t>Wileńska (w tym droga do bramy wjazdowej posesji nr 20 i 22)</t>
  </si>
  <si>
    <t>droga przy byłym sklepie Finezja w Mirosławcu</t>
  </si>
  <si>
    <t>Drogo we wsi Kalinówka (od skrzyżownia z DK10 do posesji nr 3B)</t>
  </si>
  <si>
    <t>Drogo we wsi Kalinówka (od skrzyżownia z DK10 do posesji nr 1)</t>
  </si>
  <si>
    <t>Parkowa: w tym przy Ośrodku Kultury, do Cmentarza Komunalnego, byłego PGR, do Stadionu Miejskiego, parking przed sklepem spożywczym naprzeciwko Stadionu Miejskiego w Mirosławcu</t>
  </si>
  <si>
    <r>
      <t>Powierzchnia ulicy w [m</t>
    </r>
    <r>
      <rPr>
        <b/>
        <vertAlign val="superscript"/>
        <sz val="9"/>
        <color indexed="8"/>
        <rFont val="Verdana"/>
        <family val="2"/>
      </rPr>
      <t>2</t>
    </r>
    <r>
      <rPr>
        <b/>
        <sz val="9"/>
        <color indexed="8"/>
        <rFont val="Verdana"/>
        <family val="2"/>
      </rPr>
      <t>]</t>
    </r>
  </si>
  <si>
    <r>
      <t>Powierzchnia chodników w  [m</t>
    </r>
    <r>
      <rPr>
        <b/>
        <vertAlign val="superscript"/>
        <sz val="9"/>
        <color indexed="8"/>
        <rFont val="Verdana"/>
        <family val="2"/>
      </rPr>
      <t>2</t>
    </r>
    <r>
      <rPr>
        <b/>
        <sz val="9"/>
        <color indexed="8"/>
        <rFont val="Verdana"/>
        <family val="2"/>
      </rPr>
      <t>]</t>
    </r>
  </si>
  <si>
    <t xml:space="preserve">Odcinek ul. Polna - ul. Nowa (przy magazynie) </t>
  </si>
  <si>
    <t xml:space="preserve">Różana </t>
  </si>
  <si>
    <t>Krótka parkingi, plac przy parkingu</t>
  </si>
  <si>
    <t>Krótka (od zjazdu z ul. Wałeckiej dr. DK10 do słupków drogowych)</t>
  </si>
  <si>
    <t>Mirosławiec Górny - chodniki, wraz z chodnikiem przy placu zabaw - ul. Lotnictwa Polskiego</t>
  </si>
  <si>
    <t>Spokojna od zjazdu z ul. Wolności, drogi wewnątrz osiedla mieszkaniowego do ul. Parkowej, droga przez targowisko do ul. Parkowej)</t>
  </si>
  <si>
    <r>
      <t>Place, parkingi [m</t>
    </r>
    <r>
      <rPr>
        <b/>
        <vertAlign val="superscript"/>
        <sz val="9"/>
        <rFont val="Verdana"/>
        <family val="2"/>
      </rPr>
      <t>2</t>
    </r>
    <r>
      <rPr>
        <b/>
        <sz val="9"/>
        <rFont val="Verdana"/>
        <family val="2"/>
      </rPr>
      <t>]</t>
    </r>
  </si>
  <si>
    <t>Tabela nr 2.  WYKAZ CHODNIKÓW PRZY ULICACH, PLACACH, PARKINGACH NA TERENIE GMINY I MIASTA MIROSŁAWIEC PODLEGAJĄCE ZIMOWEMU UTRZYMANIU</t>
  </si>
  <si>
    <t>Lp.</t>
  </si>
  <si>
    <t>MIEJSCOWOŚĆ</t>
  </si>
  <si>
    <t>WIATA PRZYSTANKOWA - szt.</t>
  </si>
  <si>
    <t>PERON (CHODNIK) PRZY ZATOCE AUTOBUSOWEJ - szt.</t>
  </si>
  <si>
    <t xml:space="preserve">ZATOKA AUTOBUSOWA - szt. </t>
  </si>
  <si>
    <t>Jabłonkowo (wieś)</t>
  </si>
  <si>
    <t>Piecnik (wieś)</t>
  </si>
  <si>
    <t>Mirosławiec (Plac Wolności – przy dużym parkingu)</t>
  </si>
  <si>
    <t xml:space="preserve">Mirosławiec (ul. Szkolna) </t>
  </si>
  <si>
    <t>Mirosławiec (ul. Dworcowa)</t>
  </si>
  <si>
    <t>Orle (wieś)</t>
  </si>
  <si>
    <t>Mirosławiec Górny</t>
  </si>
  <si>
    <t>Hanki Kolonia (przy drodze wojewódzkiej nr 177)</t>
  </si>
  <si>
    <t>Jadwiżyn (wieś) (przy drodze powiatowej)</t>
  </si>
  <si>
    <t>Próchnowo (wieś) (przy drodze powiatowej)</t>
  </si>
  <si>
    <t>RAZEM</t>
  </si>
  <si>
    <t>Tabela nr 3.  WYKAZ WIAT PRZYSTANKÓW AUTOBUSOWYCH, PERONÓW (CHODNIKÓW) PRZY ZATOKACH AUTOBUSOWYCH I ZATOK AUTOBUSOWYCH NA TERENIE GMINY I MIASTA MIROSŁAWIEC</t>
  </si>
  <si>
    <t>Księżycowa (od skrzyżowania z ul. Wolności (droga krajowa nr 10)</t>
  </si>
  <si>
    <t>Jabłonowo (przy drodze krajowej nr 10 - lewa strona)</t>
  </si>
  <si>
    <t>Jabłonowo (przy drodze krajowej nr 10 - prawa strona)</t>
  </si>
  <si>
    <t>Jabłonkowo (przy drodze krajowej nr 10 - lewa strona)</t>
  </si>
  <si>
    <t>Jabłonkowo (przy drodze krajowej nr 10 - prawa strona)</t>
  </si>
  <si>
    <t>Piecnik (górka) (przy drodze krajowej nr 10 - lewa strona)</t>
  </si>
  <si>
    <t>Piecnik (górka) (przy drodze krajowej nr 10 - prawa strona)</t>
  </si>
  <si>
    <t>Piecnik (naprzeciwko szkoły przy drodze krajowej nr 10 - lewa strona)</t>
  </si>
  <si>
    <t>Piecnik (naprzeciwko szkoły przy drodze krajowej nr 10 - prawa strona)</t>
  </si>
  <si>
    <t>Toporzyk (przy drodze krajowej nr 10  lewa strona)</t>
  </si>
  <si>
    <t>Toporzyk (przy drodze krajowej nr 10 - prawa strona)</t>
  </si>
  <si>
    <t>Kalinówka (przy drodze krajowej nr 10  lewa strona)</t>
  </si>
  <si>
    <t>Kalinówka (przy drodze krajowej nr 10- prawa strona)</t>
  </si>
  <si>
    <t>Łowicz Wałecki (wieś - lewa strona)</t>
  </si>
  <si>
    <t>Łowicz Wałecki (wieś - prawa strona)</t>
  </si>
  <si>
    <t>Hanki (wieś) (przy drodze wojewódzkiej nr 177 - lewa strona)</t>
  </si>
  <si>
    <t>Hanki (wieś) (przy drodze wojewódzkiej nr 177 - prawa strona)</t>
  </si>
  <si>
    <t>Bronikowo (wieś) (przy drodze wojewódzkiej nr 177 - lewa strona)</t>
  </si>
  <si>
    <t>Bronikowo (wieś) (przy drodze wojewódzkiej nr 177-prawa strona)</t>
  </si>
  <si>
    <t>Nieradź (przy drodze krajowej nr 10 - lewa strona)</t>
  </si>
  <si>
    <t>Nieradź (przy drodze krajowej nr 10 - prawa strona)</t>
  </si>
  <si>
    <t>Łowicz Wałecki (przy drodze krajowej nr 10 - lewa strona)</t>
  </si>
  <si>
    <t>Łowicz Wałecki (przy drodze krajowej nr 10 - prawa strona)</t>
  </si>
  <si>
    <t xml:space="preserve">RAZEM </t>
  </si>
  <si>
    <t>droga we wsi Hanki - nr działki 49</t>
  </si>
  <si>
    <t>Załącznik nr 1a do SWZ</t>
  </si>
  <si>
    <t>Ścieżka pieszo-rowerowa Mirosławiec-jez. Kosiakowo</t>
  </si>
  <si>
    <t>Parkowa (do bramy Cmentarza Komunalnego)</t>
  </si>
  <si>
    <t>Plac Wolności - parking, chodniki</t>
  </si>
  <si>
    <t>Dworcowa (od skrzyżowania z DK10 do ul. Orlej wraz z drogą w stronę posesji ul. Dworcowa 11)</t>
  </si>
  <si>
    <t xml:space="preserve">Drogi we wsi Piecnik (droga od zjazdu z DK10 przy Szkole Podstawowej do dr. Powiatowej, droga brukowa przy świetlicy, odcinek przy SP Piecnik, odcinek do posesji Piecnik 52, odcinek w kierunku GDDKiA Oddzial Drogowy Piecnik) </t>
  </si>
  <si>
    <t>WYKAZ DRÓG, ULIC, CHODNIKÓW, PARKINGÓW, PLACÓW ORAZ WIAT PRZYSTANKÓW AUTOBUSOWYCH I PERONÓW (CHODNIKÓW) PRZY ZATOKACH AUTOBUSOWYCH NA TERENIE GMINY I MIASTA MIROSŁAWIEC W ZIMOWYM UTRZYMANIU Z OKREŚLENIEM ICH DŁUGOŚCI I POWIERZCHNI</t>
  </si>
  <si>
    <t>Tabela nr 1. WYKAZ DRÓG, ULIC PODLEGAJĄCYCH ZIMOWEMU UTRZYMANIU</t>
  </si>
  <si>
    <t>Dworcowa (</t>
  </si>
  <si>
    <t>Hanki Kolonia (przy drodze powiatowej)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</si>
</sst>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 #,##0.00&quot;      &quot;;\-#,##0.00&quot;      &quot;;&quot; -&quot;#&quot;      &quot;;@\ "/>
    <numFmt numFmtId="167" formatCode="#,##0.00_ ;\-#,##0.00\ "/>
    <numFmt numFmtId="168" formatCode="\ #,##0.000&quot;      &quot;;\-#,##0.000&quot;      &quot;;&quot; -&quot;#.0&quot;      &quot;;@\ "/>
  </numFmts>
  <fonts count="5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5"/>
      <color indexed="57"/>
      <name val="Czcionka tekstu podstawowego"/>
      <family val="2"/>
    </font>
    <font>
      <b/>
      <sz val="13"/>
      <color indexed="57"/>
      <name val="Czcionka tekstu podstawowego"/>
      <family val="2"/>
    </font>
    <font>
      <b/>
      <sz val="11"/>
      <color indexed="57"/>
      <name val="Czcionka tekstu podstawowego"/>
      <family val="2"/>
    </font>
    <font>
      <b/>
      <sz val="18"/>
      <color indexed="57"/>
      <name val="Cambria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vertAlign val="superscript"/>
      <sz val="9"/>
      <color indexed="8"/>
      <name val="Verdana"/>
      <family val="2"/>
    </font>
    <font>
      <b/>
      <sz val="9"/>
      <color indexed="8"/>
      <name val="Verdana"/>
      <family val="2"/>
    </font>
    <font>
      <b/>
      <vertAlign val="superscript"/>
      <sz val="9"/>
      <name val="Verdana"/>
      <family val="2"/>
    </font>
    <font>
      <sz val="8"/>
      <name val="Verdana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i/>
      <sz val="9"/>
      <color indexed="8"/>
      <name val="Verdana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FA7D0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i/>
      <sz val="9"/>
      <color theme="1"/>
      <name val="Verdan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38" fillId="15" borderId="2" applyNumberFormat="0" applyAlignment="0" applyProtection="0"/>
    <xf numFmtId="0" fontId="7" fillId="16" borderId="3" applyNumberFormat="0" applyAlignment="0" applyProtection="0"/>
    <xf numFmtId="0" fontId="39" fillId="17" borderId="4" applyNumberFormat="0" applyAlignment="0" applyProtection="0"/>
    <xf numFmtId="0" fontId="8" fillId="6" borderId="0" applyNumberFormat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9" fillId="0" borderId="5" applyNumberFormat="0" applyFill="0" applyAlignment="0" applyProtection="0"/>
    <xf numFmtId="0" fontId="40" fillId="0" borderId="6" applyNumberFormat="0" applyFill="0" applyAlignment="0" applyProtection="0"/>
    <xf numFmtId="0" fontId="10" fillId="18" borderId="7" applyNumberFormat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6" borderId="1" applyNumberFormat="0" applyAlignment="0" applyProtection="0"/>
    <xf numFmtId="9" fontId="1" fillId="0" borderId="0" applyFill="0" applyBorder="0" applyAlignment="0" applyProtection="0"/>
    <xf numFmtId="0" fontId="16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1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19" borderId="0" applyNumberFormat="0" applyBorder="0" applyAlignment="0" applyProtection="0"/>
    <xf numFmtId="0" fontId="43" fillId="20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Continuous"/>
    </xf>
    <xf numFmtId="0" fontId="24" fillId="0" borderId="0" xfId="0" applyFont="1" applyBorder="1" applyAlignment="1">
      <alignment horizontal="centerContinuous" vertical="center" wrapText="1"/>
    </xf>
    <xf numFmtId="166" fontId="0" fillId="0" borderId="0" xfId="44" applyFill="1" applyBorder="1" applyAlignment="1">
      <alignment horizontal="right" vertical="center"/>
    </xf>
    <xf numFmtId="166" fontId="0" fillId="0" borderId="0" xfId="44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66" fontId="0" fillId="0" borderId="0" xfId="44" applyBorder="1" applyAlignment="1">
      <alignment horizontal="right" vertical="center"/>
    </xf>
    <xf numFmtId="166" fontId="0" fillId="0" borderId="0" xfId="44" applyFont="1" applyBorder="1" applyAlignment="1">
      <alignment horizontal="right" vertical="center"/>
    </xf>
    <xf numFmtId="166" fontId="0" fillId="0" borderId="0" xfId="44" applyBorder="1" applyAlignment="1">
      <alignment vertical="center"/>
    </xf>
    <xf numFmtId="166" fontId="1" fillId="0" borderId="0" xfId="44" applyFont="1" applyBorder="1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166" fontId="0" fillId="0" borderId="0" xfId="44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166" fontId="45" fillId="0" borderId="0" xfId="44" applyFont="1" applyBorder="1" applyAlignment="1">
      <alignment/>
    </xf>
    <xf numFmtId="0" fontId="45" fillId="0" borderId="0" xfId="0" applyFont="1" applyBorder="1" applyAlignment="1">
      <alignment/>
    </xf>
    <xf numFmtId="166" fontId="26" fillId="0" borderId="0" xfId="44" applyFont="1" applyBorder="1" applyAlignment="1">
      <alignment/>
    </xf>
    <xf numFmtId="166" fontId="26" fillId="21" borderId="0" xfId="44" applyFont="1" applyFill="1" applyBorder="1" applyAlignment="1">
      <alignment/>
    </xf>
    <xf numFmtId="0" fontId="26" fillId="21" borderId="0" xfId="0" applyFont="1" applyFill="1" applyBorder="1" applyAlignment="1">
      <alignment/>
    </xf>
    <xf numFmtId="0" fontId="26" fillId="21" borderId="0" xfId="0" applyFont="1" applyFill="1" applyAlignment="1">
      <alignment/>
    </xf>
    <xf numFmtId="166" fontId="0" fillId="21" borderId="0" xfId="44" applyFill="1" applyBorder="1" applyAlignment="1">
      <alignment vertical="center"/>
    </xf>
    <xf numFmtId="166" fontId="0" fillId="21" borderId="0" xfId="44" applyFill="1" applyBorder="1" applyAlignment="1">
      <alignment horizontal="right" vertical="center"/>
    </xf>
    <xf numFmtId="0" fontId="0" fillId="21" borderId="0" xfId="0" applyFill="1" applyBorder="1" applyAlignment="1">
      <alignment/>
    </xf>
    <xf numFmtId="0" fontId="0" fillId="21" borderId="0" xfId="0" applyFill="1" applyAlignment="1">
      <alignment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 wrapText="1"/>
    </xf>
    <xf numFmtId="166" fontId="28" fillId="0" borderId="16" xfId="44" applyFont="1" applyBorder="1" applyAlignment="1">
      <alignment horizontal="center" vertical="center"/>
    </xf>
    <xf numFmtId="168" fontId="28" fillId="0" borderId="16" xfId="44" applyNumberFormat="1" applyFont="1" applyBorder="1" applyAlignment="1">
      <alignment horizontal="center" vertical="center"/>
    </xf>
    <xf numFmtId="0" fontId="28" fillId="21" borderId="16" xfId="0" applyFont="1" applyFill="1" applyBorder="1" applyAlignment="1">
      <alignment vertical="center" wrapText="1"/>
    </xf>
    <xf numFmtId="0" fontId="28" fillId="21" borderId="16" xfId="0" applyFont="1" applyFill="1" applyBorder="1" applyAlignment="1">
      <alignment horizontal="left" vertical="center" wrapText="1"/>
    </xf>
    <xf numFmtId="0" fontId="28" fillId="21" borderId="16" xfId="0" applyFont="1" applyFill="1" applyBorder="1" applyAlignment="1">
      <alignment horizontal="center" vertical="center"/>
    </xf>
    <xf numFmtId="166" fontId="28" fillId="21" borderId="16" xfId="44" applyFont="1" applyFill="1" applyBorder="1" applyAlignment="1">
      <alignment horizontal="center" vertical="center"/>
    </xf>
    <xf numFmtId="168" fontId="28" fillId="21" borderId="16" xfId="44" applyNumberFormat="1" applyFont="1" applyFill="1" applyBorder="1" applyAlignment="1">
      <alignment horizontal="center" vertical="center"/>
    </xf>
    <xf numFmtId="166" fontId="27" fillId="0" borderId="16" xfId="44" applyFont="1" applyBorder="1" applyAlignment="1">
      <alignment horizontal="center" vertical="center"/>
    </xf>
    <xf numFmtId="0" fontId="28" fillId="0" borderId="0" xfId="0" applyFont="1" applyAlignment="1">
      <alignment/>
    </xf>
    <xf numFmtId="168" fontId="28" fillId="0" borderId="0" xfId="0" applyNumberFormat="1" applyFont="1" applyAlignment="1">
      <alignment/>
    </xf>
    <xf numFmtId="0" fontId="46" fillId="0" borderId="0" xfId="0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Continuous" vertical="center"/>
    </xf>
    <xf numFmtId="0" fontId="27" fillId="0" borderId="16" xfId="0" applyFont="1" applyBorder="1" applyAlignment="1">
      <alignment horizontal="centerContinuous" vertical="center"/>
    </xf>
    <xf numFmtId="0" fontId="27" fillId="0" borderId="16" xfId="0" applyFont="1" applyBorder="1" applyAlignment="1">
      <alignment horizontal="centerContinuous" vertical="center" wrapText="1"/>
    </xf>
    <xf numFmtId="0" fontId="28" fillId="0" borderId="16" xfId="0" applyFont="1" applyBorder="1" applyAlignment="1">
      <alignment horizontal="centerContinuous" vertical="center"/>
    </xf>
    <xf numFmtId="0" fontId="28" fillId="0" borderId="16" xfId="0" applyFont="1" applyBorder="1" applyAlignment="1">
      <alignment vertical="center"/>
    </xf>
    <xf numFmtId="0" fontId="28" fillId="0" borderId="16" xfId="0" applyFont="1" applyBorder="1" applyAlignment="1">
      <alignment horizontal="centerContinuous" vertical="center" wrapText="1"/>
    </xf>
    <xf numFmtId="0" fontId="28" fillId="0" borderId="16" xfId="0" applyFont="1" applyBorder="1" applyAlignment="1">
      <alignment vertical="center" wrapText="1"/>
    </xf>
    <xf numFmtId="166" fontId="28" fillId="0" borderId="16" xfId="44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vertical="center" wrapText="1"/>
    </xf>
    <xf numFmtId="166" fontId="47" fillId="21" borderId="16" xfId="44" applyFont="1" applyFill="1" applyBorder="1" applyAlignment="1">
      <alignment horizontal="center" vertical="center"/>
    </xf>
    <xf numFmtId="166" fontId="47" fillId="0" borderId="16" xfId="44" applyFont="1" applyBorder="1" applyAlignment="1">
      <alignment horizontal="center" vertical="center"/>
    </xf>
    <xf numFmtId="166" fontId="28" fillId="0" borderId="16" xfId="44" applyFont="1" applyBorder="1" applyAlignment="1">
      <alignment horizontal="right" vertical="center"/>
    </xf>
    <xf numFmtId="166" fontId="28" fillId="0" borderId="16" xfId="44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166" fontId="27" fillId="0" borderId="16" xfId="44" applyFont="1" applyFill="1" applyBorder="1" applyAlignment="1">
      <alignment horizontal="center" vertical="center"/>
    </xf>
    <xf numFmtId="166" fontId="28" fillId="0" borderId="0" xfId="0" applyNumberFormat="1" applyFont="1" applyAlignment="1">
      <alignment/>
    </xf>
    <xf numFmtId="0" fontId="4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6" xfId="0" applyFont="1" applyFill="1" applyBorder="1" applyAlignment="1">
      <alignment horizontal="left" vertical="center" wrapText="1"/>
    </xf>
    <xf numFmtId="168" fontId="28" fillId="0" borderId="16" xfId="44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6" xfId="0" applyFont="1" applyBorder="1" applyAlignment="1">
      <alignment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27" fillId="0" borderId="0" xfId="0" applyFont="1" applyBorder="1" applyAlignment="1">
      <alignment vertical="center" wrapText="1"/>
    </xf>
    <xf numFmtId="166" fontId="26" fillId="22" borderId="0" xfId="44" applyFont="1" applyFill="1" applyBorder="1" applyAlignment="1">
      <alignment/>
    </xf>
    <xf numFmtId="0" fontId="26" fillId="22" borderId="0" xfId="0" applyFont="1" applyFill="1" applyBorder="1" applyAlignment="1">
      <alignment/>
    </xf>
    <xf numFmtId="0" fontId="26" fillId="22" borderId="0" xfId="0" applyFont="1" applyFill="1" applyAlignment="1">
      <alignment/>
    </xf>
    <xf numFmtId="166" fontId="28" fillId="0" borderId="16" xfId="44" applyFont="1" applyFill="1" applyBorder="1" applyAlignment="1">
      <alignment horizontal="right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28" fillId="0" borderId="0" xfId="0" applyFont="1" applyBorder="1" applyAlignment="1">
      <alignment horizontal="centerContinuous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wrapText="1"/>
    </xf>
    <xf numFmtId="0" fontId="28" fillId="0" borderId="16" xfId="0" applyFont="1" applyFill="1" applyBorder="1" applyAlignment="1">
      <alignment horizontal="left" vertical="center"/>
    </xf>
    <xf numFmtId="166" fontId="26" fillId="0" borderId="0" xfId="44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32" fillId="0" borderId="16" xfId="0" applyFont="1" applyFill="1" applyBorder="1" applyAlignment="1">
      <alignment horizontal="center" vertical="center"/>
    </xf>
    <xf numFmtId="2" fontId="32" fillId="0" borderId="16" xfId="44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vertical="center" wrapText="1"/>
    </xf>
    <xf numFmtId="0" fontId="27" fillId="0" borderId="18" xfId="0" applyFont="1" applyBorder="1" applyAlignment="1">
      <alignment horizontal="right" vertical="center"/>
    </xf>
    <xf numFmtId="0" fontId="27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28" fillId="0" borderId="18" xfId="0" applyFont="1" applyBorder="1" applyAlignment="1">
      <alignment horizontal="right" vertical="center"/>
    </xf>
    <xf numFmtId="0" fontId="49" fillId="0" borderId="19" xfId="0" applyFont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?ciowe" xfId="39"/>
    <cellStyle name="Dane wejściowe" xfId="40"/>
    <cellStyle name="Dane wyj?ciowe" xfId="41"/>
    <cellStyle name="Dane wyjściowe" xfId="42"/>
    <cellStyle name="Dobre" xfId="43"/>
    <cellStyle name="Comma" xfId="44"/>
    <cellStyle name="Comma [0]" xfId="45"/>
    <cellStyle name="Komórka po??czona" xfId="46"/>
    <cellStyle name="Komórka połączona" xfId="47"/>
    <cellStyle name="Komórka zaznaczona" xfId="48"/>
    <cellStyle name="Nag?ówek 1" xfId="49"/>
    <cellStyle name="Nag?ówek 2" xfId="50"/>
    <cellStyle name="Nag?ówek 3" xfId="51"/>
    <cellStyle name="Nag?ówek 4" xfId="52"/>
    <cellStyle name="Nagłówek 1" xfId="53"/>
    <cellStyle name="Nagłówek 2" xfId="54"/>
    <cellStyle name="Nagłówek 3" xfId="55"/>
    <cellStyle name="Nagłówek 4" xfId="56"/>
    <cellStyle name="Neutralne" xfId="57"/>
    <cellStyle name="Obliczenia" xfId="58"/>
    <cellStyle name="Percent" xfId="59"/>
    <cellStyle name="Suma" xfId="60"/>
    <cellStyle name="Tekst obja?nienia" xfId="61"/>
    <cellStyle name="Tekst objaśnienia" xfId="62"/>
    <cellStyle name="Tekst ostrze?enia" xfId="63"/>
    <cellStyle name="Tekst ostrzeżenia" xfId="64"/>
    <cellStyle name="Tytu?" xfId="65"/>
    <cellStyle name="Tytuł" xfId="66"/>
    <cellStyle name="Uwaga" xfId="67"/>
    <cellStyle name="Currency" xfId="68"/>
    <cellStyle name="Currency [0]" xfId="69"/>
    <cellStyle name="Z?e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99"/>
      <rgbColor rgb="00A6CAF0"/>
      <rgbColor rgb="00CC9CCC"/>
      <rgbColor rgb="00CC99FF"/>
      <rgbColor rgb="00E3E3E3"/>
      <rgbColor rgb="002A6FF9"/>
      <rgbColor rgb="0033CCCC"/>
      <rgbColor rgb="00488436"/>
      <rgbColor rgb="00999933"/>
      <rgbColor rgb="008E5E42"/>
      <rgbColor rgb="00996666"/>
      <rgbColor rgb="00666699"/>
      <rgbColor rgb="00969696"/>
      <rgbColor rgb="003333CC"/>
      <rgbColor rgb="00286676"/>
      <rgbColor rgb="00004500"/>
      <rgbColor rgb="00453E01"/>
      <rgbColor rgb="006A2813"/>
      <rgbColor rgb="0085396A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1"/>
  <sheetViews>
    <sheetView tabSelected="1" view="pageBreakPreview" zoomScale="140" zoomScaleNormal="130" zoomScaleSheetLayoutView="140" workbookViewId="0" topLeftCell="A1">
      <selection activeCell="D7" sqref="D7"/>
    </sheetView>
  </sheetViews>
  <sheetFormatPr defaultColWidth="11.57421875" defaultRowHeight="12.75"/>
  <cols>
    <col min="1" max="1" width="4.00390625" style="47" customWidth="1"/>
    <col min="2" max="2" width="40.8515625" style="89" customWidth="1"/>
    <col min="3" max="4" width="16.140625" style="47" customWidth="1"/>
    <col min="5" max="5" width="13.140625" style="47" customWidth="1"/>
    <col min="6" max="6" width="16.8515625" style="47" customWidth="1"/>
    <col min="7" max="7" width="4.421875" style="0" customWidth="1"/>
    <col min="8" max="8" width="13.00390625" style="0" customWidth="1"/>
    <col min="9" max="9" width="7.8515625" style="0" customWidth="1"/>
    <col min="10" max="10" width="15.421875" style="0" customWidth="1"/>
  </cols>
  <sheetData>
    <row r="1" spans="1:11" ht="23.25" customHeight="1">
      <c r="A1" s="101" t="s">
        <v>158</v>
      </c>
      <c r="B1" s="101"/>
      <c r="C1" s="101"/>
      <c r="D1" s="101"/>
      <c r="E1" s="101"/>
      <c r="F1" s="101"/>
      <c r="G1" s="16"/>
      <c r="H1" s="16"/>
      <c r="I1" s="2"/>
      <c r="J1" s="2"/>
      <c r="K1" s="1"/>
    </row>
    <row r="2" spans="1:11" ht="18" customHeight="1">
      <c r="A2" s="30"/>
      <c r="B2" s="87"/>
      <c r="C2" s="30"/>
      <c r="D2" s="30"/>
      <c r="E2" s="30"/>
      <c r="F2" s="30"/>
      <c r="G2" s="16"/>
      <c r="H2" s="16"/>
      <c r="I2" s="2"/>
      <c r="J2" s="2"/>
      <c r="K2" s="1"/>
    </row>
    <row r="3" spans="1:11" ht="58.5" customHeight="1">
      <c r="A3" s="104" t="s">
        <v>164</v>
      </c>
      <c r="B3" s="104"/>
      <c r="C3" s="104"/>
      <c r="D3" s="104"/>
      <c r="E3" s="104"/>
      <c r="F3" s="104"/>
      <c r="G3" s="15"/>
      <c r="H3" s="15"/>
      <c r="I3" s="15"/>
      <c r="J3" s="15"/>
      <c r="K3" s="15"/>
    </row>
    <row r="4" spans="1:12" ht="12.75">
      <c r="A4" s="32"/>
      <c r="B4" s="88"/>
      <c r="C4" s="32"/>
      <c r="D4" s="32"/>
      <c r="E4" s="32"/>
      <c r="F4" s="32"/>
      <c r="H4" s="13"/>
      <c r="I4" s="13"/>
      <c r="J4" s="13"/>
      <c r="K4" s="13"/>
      <c r="L4" s="13"/>
    </row>
    <row r="5" spans="1:12" ht="31.5" customHeight="1">
      <c r="A5" s="105" t="s">
        <v>165</v>
      </c>
      <c r="B5" s="105"/>
      <c r="C5" s="105"/>
      <c r="D5" s="105"/>
      <c r="E5" s="105"/>
      <c r="F5" s="105"/>
      <c r="G5" s="3"/>
      <c r="H5" s="3"/>
      <c r="I5" s="3"/>
      <c r="J5" s="3"/>
      <c r="K5" s="13"/>
      <c r="L5" s="13"/>
    </row>
    <row r="6" spans="1:12" ht="16.5" customHeight="1">
      <c r="A6" s="31"/>
      <c r="B6" s="31"/>
      <c r="C6" s="31"/>
      <c r="D6" s="31"/>
      <c r="E6" s="31"/>
      <c r="F6" s="31"/>
      <c r="G6" s="3"/>
      <c r="H6" s="3"/>
      <c r="I6" s="3"/>
      <c r="J6" s="3"/>
      <c r="K6" s="13"/>
      <c r="L6" s="13"/>
    </row>
    <row r="7" spans="1:23" ht="50.25" customHeight="1">
      <c r="A7" s="33" t="s">
        <v>0</v>
      </c>
      <c r="B7" s="34" t="s">
        <v>1</v>
      </c>
      <c r="C7" s="34" t="s">
        <v>2</v>
      </c>
      <c r="D7" s="34" t="s">
        <v>62</v>
      </c>
      <c r="E7" s="34" t="s">
        <v>36</v>
      </c>
      <c r="F7" s="34" t="s">
        <v>106</v>
      </c>
      <c r="G7" s="6"/>
      <c r="H7" s="6"/>
      <c r="I7" s="6"/>
      <c r="J7" s="6"/>
      <c r="K7" s="11"/>
      <c r="L7" s="12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3.5" customHeight="1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6"/>
      <c r="H8" s="6"/>
      <c r="I8" s="6"/>
      <c r="J8" s="6"/>
      <c r="K8" s="11"/>
      <c r="L8" s="12"/>
      <c r="M8" s="12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35.25" customHeight="1">
      <c r="A9" s="37">
        <v>1</v>
      </c>
      <c r="B9" s="38" t="s">
        <v>66</v>
      </c>
      <c r="C9" s="39">
        <v>350</v>
      </c>
      <c r="D9" s="40">
        <f>(C9/1000)</f>
        <v>0.35</v>
      </c>
      <c r="E9" s="39">
        <v>6</v>
      </c>
      <c r="F9" s="39">
        <f aca="true" t="shared" si="0" ref="F9:F44">C9*E9</f>
        <v>2100</v>
      </c>
      <c r="G9" s="7"/>
      <c r="H9" s="7"/>
      <c r="I9" s="7"/>
      <c r="J9" s="7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45">
      <c r="A10" s="37">
        <v>2</v>
      </c>
      <c r="B10" s="38" t="s">
        <v>113</v>
      </c>
      <c r="C10" s="63">
        <v>660</v>
      </c>
      <c r="D10" s="40">
        <f aca="true" t="shared" si="1" ref="D10:D80">(C10/1000)</f>
        <v>0.66</v>
      </c>
      <c r="E10" s="39">
        <v>6</v>
      </c>
      <c r="F10" s="39">
        <v>3960</v>
      </c>
      <c r="G10" s="7"/>
      <c r="H10" s="7"/>
      <c r="I10" s="7"/>
      <c r="J10" s="7"/>
      <c r="K10" s="13"/>
      <c r="L10" s="13"/>
      <c r="M10" s="4"/>
      <c r="N10" s="4"/>
      <c r="O10" s="4"/>
      <c r="P10" s="4"/>
      <c r="Q10" s="4"/>
      <c r="R10" s="4"/>
      <c r="S10" s="13"/>
      <c r="T10" s="13"/>
      <c r="U10" s="13"/>
      <c r="V10" s="13"/>
      <c r="W10" s="13"/>
    </row>
    <row r="11" spans="1:23" ht="42.75" customHeight="1">
      <c r="A11" s="37">
        <v>3</v>
      </c>
      <c r="B11" s="38" t="s">
        <v>111</v>
      </c>
      <c r="C11" s="39">
        <v>70</v>
      </c>
      <c r="D11" s="40">
        <f>(C11/1000)</f>
        <v>0.07</v>
      </c>
      <c r="E11" s="39">
        <v>4</v>
      </c>
      <c r="F11" s="39">
        <f t="shared" si="0"/>
        <v>280</v>
      </c>
      <c r="G11" s="7"/>
      <c r="H11" s="7"/>
      <c r="I11" s="7"/>
      <c r="J11" s="7"/>
      <c r="K11" s="13"/>
      <c r="L11" s="13"/>
      <c r="M11" s="4"/>
      <c r="N11" s="4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56.25" customHeight="1">
      <c r="A12" s="37">
        <v>4</v>
      </c>
      <c r="B12" s="38" t="s">
        <v>90</v>
      </c>
      <c r="C12" s="39">
        <v>285</v>
      </c>
      <c r="D12" s="40">
        <f>(C12/1000)</f>
        <v>0.285</v>
      </c>
      <c r="E12" s="39">
        <v>4</v>
      </c>
      <c r="F12" s="39">
        <f t="shared" si="0"/>
        <v>1140</v>
      </c>
      <c r="G12" s="7"/>
      <c r="H12" s="7"/>
      <c r="I12" s="7"/>
      <c r="J12" s="7"/>
      <c r="K12" s="13"/>
      <c r="L12" s="13"/>
      <c r="M12" s="4"/>
      <c r="N12" s="4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8.75" customHeight="1">
      <c r="A13" s="37">
        <v>5</v>
      </c>
      <c r="B13" s="38" t="s">
        <v>91</v>
      </c>
      <c r="C13" s="39">
        <v>760</v>
      </c>
      <c r="D13" s="40">
        <f t="shared" si="1"/>
        <v>0.76</v>
      </c>
      <c r="E13" s="39">
        <v>6</v>
      </c>
      <c r="F13" s="39">
        <f t="shared" si="0"/>
        <v>4560</v>
      </c>
      <c r="G13" s="7"/>
      <c r="H13" s="7"/>
      <c r="I13" s="7"/>
      <c r="J13" s="7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22.5">
      <c r="A14" s="37">
        <v>6</v>
      </c>
      <c r="B14" s="38" t="s">
        <v>92</v>
      </c>
      <c r="C14" s="39">
        <v>130</v>
      </c>
      <c r="D14" s="40">
        <f t="shared" si="1"/>
        <v>0.13</v>
      </c>
      <c r="E14" s="39">
        <v>6</v>
      </c>
      <c r="F14" s="39">
        <f t="shared" si="0"/>
        <v>780</v>
      </c>
      <c r="G14" s="7"/>
      <c r="H14" s="7"/>
      <c r="I14" s="7"/>
      <c r="J14" s="7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22.5">
      <c r="A15" s="37">
        <v>7</v>
      </c>
      <c r="B15" s="38" t="s">
        <v>101</v>
      </c>
      <c r="C15" s="39">
        <v>180</v>
      </c>
      <c r="D15" s="40">
        <f t="shared" si="1"/>
        <v>0.18</v>
      </c>
      <c r="E15" s="39">
        <v>6</v>
      </c>
      <c r="F15" s="39">
        <f t="shared" si="0"/>
        <v>1080</v>
      </c>
      <c r="G15" s="7"/>
      <c r="H15" s="7"/>
      <c r="I15" s="7"/>
      <c r="J15" s="7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19.5" customHeight="1">
      <c r="A16" s="37">
        <v>8</v>
      </c>
      <c r="B16" s="41" t="s">
        <v>99</v>
      </c>
      <c r="C16" s="39">
        <v>125.5</v>
      </c>
      <c r="D16" s="40">
        <f t="shared" si="1"/>
        <v>0.1255</v>
      </c>
      <c r="E16" s="39">
        <v>5.5</v>
      </c>
      <c r="F16" s="39">
        <f t="shared" si="0"/>
        <v>690.25</v>
      </c>
      <c r="G16" s="7"/>
      <c r="H16" s="7"/>
      <c r="I16" s="7"/>
      <c r="J16" s="7"/>
      <c r="K16" s="13"/>
      <c r="L16" s="13"/>
      <c r="M16" s="4"/>
      <c r="N16" s="4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9.5" customHeight="1">
      <c r="A17" s="37">
        <v>9</v>
      </c>
      <c r="B17" s="41" t="s">
        <v>100</v>
      </c>
      <c r="C17" s="39">
        <v>240.3</v>
      </c>
      <c r="D17" s="40">
        <f t="shared" si="1"/>
        <v>0.2403</v>
      </c>
      <c r="E17" s="39">
        <v>5</v>
      </c>
      <c r="F17" s="39">
        <f t="shared" si="0"/>
        <v>1201.5</v>
      </c>
      <c r="G17" s="7"/>
      <c r="H17" s="7"/>
      <c r="I17" s="7"/>
      <c r="J17" s="7"/>
      <c r="K17" s="13"/>
      <c r="L17" s="13"/>
      <c r="M17" s="4"/>
      <c r="N17" s="4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33" customHeight="1">
      <c r="A18" s="37">
        <v>10</v>
      </c>
      <c r="B18" s="38" t="s">
        <v>67</v>
      </c>
      <c r="C18" s="39">
        <v>780</v>
      </c>
      <c r="D18" s="40">
        <f t="shared" si="1"/>
        <v>0.78</v>
      </c>
      <c r="E18" s="39">
        <v>6</v>
      </c>
      <c r="F18" s="39">
        <f t="shared" si="0"/>
        <v>4680</v>
      </c>
      <c r="G18" s="7"/>
      <c r="H18" s="7"/>
      <c r="I18" s="7"/>
      <c r="J18" s="7"/>
      <c r="K18" s="13"/>
      <c r="L18" s="13"/>
      <c r="M18" s="4"/>
      <c r="N18" s="4"/>
      <c r="O18" s="4"/>
      <c r="P18" s="13"/>
      <c r="Q18" s="13"/>
      <c r="R18" s="13"/>
      <c r="S18" s="13"/>
      <c r="T18" s="13"/>
      <c r="U18" s="13"/>
      <c r="V18" s="13"/>
      <c r="W18" s="13"/>
    </row>
    <row r="19" spans="1:23" ht="24" customHeight="1">
      <c r="A19" s="37">
        <v>11</v>
      </c>
      <c r="B19" s="38" t="s">
        <v>68</v>
      </c>
      <c r="C19" s="39">
        <v>165</v>
      </c>
      <c r="D19" s="40">
        <f t="shared" si="1"/>
        <v>0.165</v>
      </c>
      <c r="E19" s="39">
        <v>6</v>
      </c>
      <c r="F19" s="39">
        <f t="shared" si="0"/>
        <v>990</v>
      </c>
      <c r="G19" s="7"/>
      <c r="H19" s="7"/>
      <c r="I19" s="7"/>
      <c r="J19" s="7"/>
      <c r="K19" s="13"/>
      <c r="L19" s="13"/>
      <c r="M19" s="4"/>
      <c r="N19" s="4"/>
      <c r="O19" s="4"/>
      <c r="P19" s="13"/>
      <c r="Q19" s="13"/>
      <c r="R19" s="13"/>
      <c r="S19" s="13"/>
      <c r="T19" s="13"/>
      <c r="U19" s="13"/>
      <c r="V19" s="13"/>
      <c r="W19" s="13"/>
    </row>
    <row r="20" spans="1:23" ht="25.5" customHeight="1">
      <c r="A20" s="37">
        <v>12</v>
      </c>
      <c r="B20" s="38" t="s">
        <v>160</v>
      </c>
      <c r="C20" s="39">
        <v>135</v>
      </c>
      <c r="D20" s="40">
        <f t="shared" si="1"/>
        <v>0.135</v>
      </c>
      <c r="E20" s="39">
        <v>6</v>
      </c>
      <c r="F20" s="39">
        <f t="shared" si="0"/>
        <v>810</v>
      </c>
      <c r="G20" s="7"/>
      <c r="H20" s="7"/>
      <c r="I20" s="7"/>
      <c r="J20" s="7"/>
      <c r="K20" s="13"/>
      <c r="L20" s="13"/>
      <c r="M20" s="4"/>
      <c r="N20" s="4"/>
      <c r="O20" s="4"/>
      <c r="P20" s="13"/>
      <c r="Q20" s="13"/>
      <c r="R20" s="13"/>
      <c r="S20" s="13"/>
      <c r="T20" s="13"/>
      <c r="U20" s="13"/>
      <c r="V20" s="13"/>
      <c r="W20" s="13"/>
    </row>
    <row r="21" spans="1:23" ht="34.5" customHeight="1">
      <c r="A21" s="37">
        <v>13</v>
      </c>
      <c r="B21" s="38" t="s">
        <v>93</v>
      </c>
      <c r="C21" s="39">
        <v>760</v>
      </c>
      <c r="D21" s="40">
        <f t="shared" si="1"/>
        <v>0.76</v>
      </c>
      <c r="E21" s="39">
        <v>6</v>
      </c>
      <c r="F21" s="39">
        <f t="shared" si="0"/>
        <v>4560</v>
      </c>
      <c r="G21" s="7"/>
      <c r="H21" s="7"/>
      <c r="I21" s="7"/>
      <c r="J21" s="7"/>
      <c r="K21" s="13"/>
      <c r="L21" s="13"/>
      <c r="M21" s="4"/>
      <c r="N21" s="4"/>
      <c r="O21" s="4"/>
      <c r="P21" s="13"/>
      <c r="Q21" s="13"/>
      <c r="R21" s="13"/>
      <c r="S21" s="13"/>
      <c r="T21" s="13"/>
      <c r="U21" s="13"/>
      <c r="V21" s="13"/>
      <c r="W21" s="13"/>
    </row>
    <row r="22" spans="1:23" ht="12.75">
      <c r="A22" s="37">
        <v>14</v>
      </c>
      <c r="B22" s="38" t="s">
        <v>77</v>
      </c>
      <c r="C22" s="39">
        <v>234</v>
      </c>
      <c r="D22" s="40">
        <f t="shared" si="1"/>
        <v>0.234</v>
      </c>
      <c r="E22" s="39">
        <v>6</v>
      </c>
      <c r="F22" s="39">
        <f t="shared" si="0"/>
        <v>1404</v>
      </c>
      <c r="G22" s="7"/>
      <c r="H22" s="7"/>
      <c r="I22" s="7"/>
      <c r="J22" s="7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12.75">
      <c r="A23" s="37">
        <v>15</v>
      </c>
      <c r="B23" s="38" t="s">
        <v>3</v>
      </c>
      <c r="C23" s="39">
        <v>72</v>
      </c>
      <c r="D23" s="40">
        <f t="shared" si="1"/>
        <v>0.072</v>
      </c>
      <c r="E23" s="39">
        <v>6</v>
      </c>
      <c r="F23" s="39">
        <f t="shared" si="0"/>
        <v>432</v>
      </c>
      <c r="G23" s="7"/>
      <c r="H23" s="7"/>
      <c r="I23" s="7"/>
      <c r="J23" s="7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12.75">
      <c r="A24" s="37">
        <v>16</v>
      </c>
      <c r="B24" s="69" t="s">
        <v>4</v>
      </c>
      <c r="C24" s="63">
        <v>102</v>
      </c>
      <c r="D24" s="40">
        <f t="shared" si="1"/>
        <v>0.102</v>
      </c>
      <c r="E24" s="39">
        <v>4</v>
      </c>
      <c r="F24" s="39">
        <f t="shared" si="0"/>
        <v>408</v>
      </c>
      <c r="G24" s="7"/>
      <c r="H24" s="7"/>
      <c r="I24" s="7"/>
      <c r="J24" s="7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12.75">
      <c r="A25" s="37">
        <v>17</v>
      </c>
      <c r="B25" s="69" t="s">
        <v>5</v>
      </c>
      <c r="C25" s="63">
        <v>840</v>
      </c>
      <c r="D25" s="40">
        <f t="shared" si="1"/>
        <v>0.84</v>
      </c>
      <c r="E25" s="39">
        <v>6</v>
      </c>
      <c r="F25" s="39">
        <f t="shared" si="0"/>
        <v>5040</v>
      </c>
      <c r="G25" s="7"/>
      <c r="H25" s="7"/>
      <c r="I25" s="7"/>
      <c r="J25" s="7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12.75">
      <c r="A26" s="37">
        <v>18</v>
      </c>
      <c r="B26" s="38" t="s">
        <v>6</v>
      </c>
      <c r="C26" s="39">
        <v>485</v>
      </c>
      <c r="D26" s="40">
        <f t="shared" si="1"/>
        <v>0.485</v>
      </c>
      <c r="E26" s="39">
        <v>6</v>
      </c>
      <c r="F26" s="39">
        <f t="shared" si="0"/>
        <v>2910</v>
      </c>
      <c r="G26" s="7"/>
      <c r="H26" s="7"/>
      <c r="I26" s="7"/>
      <c r="J26" s="7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33.75">
      <c r="A27" s="37">
        <v>19</v>
      </c>
      <c r="B27" s="38" t="s">
        <v>69</v>
      </c>
      <c r="C27" s="39">
        <v>800</v>
      </c>
      <c r="D27" s="40">
        <f t="shared" si="1"/>
        <v>0.8</v>
      </c>
      <c r="E27" s="39">
        <v>6</v>
      </c>
      <c r="F27" s="39">
        <f t="shared" si="0"/>
        <v>4800</v>
      </c>
      <c r="G27" s="7"/>
      <c r="H27" s="7"/>
      <c r="I27" s="7"/>
      <c r="J27" s="7"/>
      <c r="K27" s="13"/>
      <c r="L27" s="13"/>
      <c r="M27" s="4"/>
      <c r="N27" s="4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2.75">
      <c r="A28" s="37">
        <v>20</v>
      </c>
      <c r="B28" s="38" t="s">
        <v>7</v>
      </c>
      <c r="C28" s="39">
        <v>457</v>
      </c>
      <c r="D28" s="40">
        <f t="shared" si="1"/>
        <v>0.457</v>
      </c>
      <c r="E28" s="39">
        <v>6</v>
      </c>
      <c r="F28" s="39">
        <f t="shared" si="0"/>
        <v>2742</v>
      </c>
      <c r="G28" s="7"/>
      <c r="H28" s="7"/>
      <c r="I28" s="7"/>
      <c r="J28" s="7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12.75">
      <c r="A29" s="37">
        <v>21</v>
      </c>
      <c r="B29" s="38" t="s">
        <v>8</v>
      </c>
      <c r="C29" s="39">
        <v>410</v>
      </c>
      <c r="D29" s="40">
        <f t="shared" si="1"/>
        <v>0.41</v>
      </c>
      <c r="E29" s="39">
        <v>6</v>
      </c>
      <c r="F29" s="39">
        <f t="shared" si="0"/>
        <v>2460</v>
      </c>
      <c r="G29" s="7"/>
      <c r="H29" s="7"/>
      <c r="I29" s="7"/>
      <c r="J29" s="7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12.75">
      <c r="A30" s="37">
        <v>22</v>
      </c>
      <c r="B30" s="38" t="s">
        <v>78</v>
      </c>
      <c r="C30" s="39">
        <v>630</v>
      </c>
      <c r="D30" s="40">
        <f t="shared" si="1"/>
        <v>0.63</v>
      </c>
      <c r="E30" s="39">
        <v>6</v>
      </c>
      <c r="F30" s="39">
        <f t="shared" si="0"/>
        <v>3780</v>
      </c>
      <c r="G30" s="7"/>
      <c r="H30" s="7"/>
      <c r="I30" s="7"/>
      <c r="J30" s="7"/>
      <c r="K30" s="13"/>
      <c r="L30" s="13"/>
      <c r="M30" s="4"/>
      <c r="N30" s="4"/>
      <c r="O30" s="4"/>
      <c r="P30" s="13"/>
      <c r="Q30" s="13"/>
      <c r="R30" s="13"/>
      <c r="S30" s="13"/>
      <c r="T30" s="13"/>
      <c r="U30" s="13"/>
      <c r="V30" s="13"/>
      <c r="W30" s="13"/>
    </row>
    <row r="31" spans="1:23" ht="20.25" customHeight="1">
      <c r="A31" s="37">
        <v>23</v>
      </c>
      <c r="B31" s="38" t="s">
        <v>65</v>
      </c>
      <c r="C31" s="39">
        <v>559</v>
      </c>
      <c r="D31" s="40">
        <f t="shared" si="1"/>
        <v>0.559</v>
      </c>
      <c r="E31" s="39">
        <v>6</v>
      </c>
      <c r="F31" s="39">
        <f t="shared" si="0"/>
        <v>3354</v>
      </c>
      <c r="G31" s="7"/>
      <c r="H31" s="7"/>
      <c r="I31" s="7"/>
      <c r="J31" s="7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2.75">
      <c r="A32" s="37">
        <v>24</v>
      </c>
      <c r="B32" s="38" t="s">
        <v>37</v>
      </c>
      <c r="C32" s="39">
        <v>100</v>
      </c>
      <c r="D32" s="40">
        <f t="shared" si="1"/>
        <v>0.1</v>
      </c>
      <c r="E32" s="39">
        <v>6</v>
      </c>
      <c r="F32" s="39">
        <f t="shared" si="0"/>
        <v>600</v>
      </c>
      <c r="G32" s="7"/>
      <c r="H32" s="7"/>
      <c r="I32" s="7"/>
      <c r="J32" s="7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12.75">
      <c r="A33" s="37">
        <v>25</v>
      </c>
      <c r="B33" s="38" t="s">
        <v>38</v>
      </c>
      <c r="C33" s="39">
        <v>126</v>
      </c>
      <c r="D33" s="40">
        <f t="shared" si="1"/>
        <v>0.126</v>
      </c>
      <c r="E33" s="39">
        <v>6</v>
      </c>
      <c r="F33" s="39">
        <f t="shared" si="0"/>
        <v>756</v>
      </c>
      <c r="G33" s="7"/>
      <c r="H33" s="7"/>
      <c r="I33" s="7"/>
      <c r="J33" s="7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12.75">
      <c r="A34" s="37">
        <v>26</v>
      </c>
      <c r="B34" s="38" t="s">
        <v>10</v>
      </c>
      <c r="C34" s="39">
        <v>245</v>
      </c>
      <c r="D34" s="40">
        <f t="shared" si="1"/>
        <v>0.245</v>
      </c>
      <c r="E34" s="39">
        <v>6</v>
      </c>
      <c r="F34" s="39">
        <f t="shared" si="0"/>
        <v>1470</v>
      </c>
      <c r="G34" s="7"/>
      <c r="H34" s="7"/>
      <c r="I34" s="7"/>
      <c r="J34" s="7"/>
      <c r="K34" s="13"/>
      <c r="L34" s="13"/>
      <c r="M34" s="4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12.75">
      <c r="A35" s="37">
        <v>27</v>
      </c>
      <c r="B35" s="38" t="s">
        <v>56</v>
      </c>
      <c r="C35" s="39">
        <v>307</v>
      </c>
      <c r="D35" s="40">
        <f t="shared" si="1"/>
        <v>0.307</v>
      </c>
      <c r="E35" s="39">
        <v>6</v>
      </c>
      <c r="F35" s="39">
        <f t="shared" si="0"/>
        <v>1842</v>
      </c>
      <c r="G35" s="7"/>
      <c r="H35" s="7"/>
      <c r="I35" s="7"/>
      <c r="J35" s="7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22.5" customHeight="1">
      <c r="A36" s="37">
        <v>28</v>
      </c>
      <c r="B36" s="38" t="s">
        <v>102</v>
      </c>
      <c r="C36" s="39">
        <v>25</v>
      </c>
      <c r="D36" s="40">
        <f t="shared" si="1"/>
        <v>0.025</v>
      </c>
      <c r="E36" s="39">
        <v>6</v>
      </c>
      <c r="F36" s="39">
        <f t="shared" si="0"/>
        <v>150</v>
      </c>
      <c r="G36" s="7"/>
      <c r="H36" s="7"/>
      <c r="I36" s="7"/>
      <c r="J36" s="7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33.75">
      <c r="A37" s="37">
        <v>29</v>
      </c>
      <c r="B37" s="69" t="s">
        <v>162</v>
      </c>
      <c r="C37" s="63">
        <v>650</v>
      </c>
      <c r="D37" s="70">
        <f t="shared" si="1"/>
        <v>0.65</v>
      </c>
      <c r="E37" s="39">
        <v>6</v>
      </c>
      <c r="F37" s="39">
        <f t="shared" si="0"/>
        <v>3900</v>
      </c>
      <c r="G37" s="7"/>
      <c r="H37" s="7"/>
      <c r="I37" s="7"/>
      <c r="J37" s="7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2.75">
      <c r="A38" s="37">
        <v>30</v>
      </c>
      <c r="B38" s="38" t="s">
        <v>11</v>
      </c>
      <c r="C38" s="39">
        <v>180</v>
      </c>
      <c r="D38" s="40">
        <f t="shared" si="1"/>
        <v>0.18</v>
      </c>
      <c r="E38" s="39">
        <v>6</v>
      </c>
      <c r="F38" s="39">
        <f t="shared" si="0"/>
        <v>1080</v>
      </c>
      <c r="G38" s="7"/>
      <c r="H38" s="7"/>
      <c r="I38" s="7"/>
      <c r="J38" s="7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12.75">
      <c r="A39" s="37">
        <v>31</v>
      </c>
      <c r="B39" s="38" t="s">
        <v>12</v>
      </c>
      <c r="C39" s="39">
        <v>61</v>
      </c>
      <c r="D39" s="40">
        <f t="shared" si="1"/>
        <v>0.061</v>
      </c>
      <c r="E39" s="39">
        <v>5</v>
      </c>
      <c r="F39" s="39">
        <f t="shared" si="0"/>
        <v>305</v>
      </c>
      <c r="G39" s="7"/>
      <c r="H39" s="7"/>
      <c r="I39" s="7"/>
      <c r="J39" s="7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12.75">
      <c r="A40" s="37">
        <v>32</v>
      </c>
      <c r="B40" s="38" t="s">
        <v>13</v>
      </c>
      <c r="C40" s="39">
        <v>100</v>
      </c>
      <c r="D40" s="40">
        <f t="shared" si="1"/>
        <v>0.1</v>
      </c>
      <c r="E40" s="39">
        <v>6</v>
      </c>
      <c r="F40" s="39">
        <f t="shared" si="0"/>
        <v>600</v>
      </c>
      <c r="G40" s="7"/>
      <c r="H40" s="7"/>
      <c r="I40" s="7"/>
      <c r="J40" s="7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22.5">
      <c r="A41" s="37">
        <v>33</v>
      </c>
      <c r="B41" s="38" t="s">
        <v>14</v>
      </c>
      <c r="C41" s="39">
        <v>49</v>
      </c>
      <c r="D41" s="40">
        <f t="shared" si="1"/>
        <v>0.049</v>
      </c>
      <c r="E41" s="39">
        <v>6</v>
      </c>
      <c r="F41" s="39">
        <f t="shared" si="0"/>
        <v>294</v>
      </c>
      <c r="G41" s="7"/>
      <c r="H41" s="7"/>
      <c r="I41" s="7"/>
      <c r="J41" s="7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22.5">
      <c r="A42" s="37">
        <v>34</v>
      </c>
      <c r="B42" s="38" t="s">
        <v>85</v>
      </c>
      <c r="C42" s="39">
        <v>181</v>
      </c>
      <c r="D42" s="40">
        <f t="shared" si="1"/>
        <v>0.181</v>
      </c>
      <c r="E42" s="39">
        <v>6</v>
      </c>
      <c r="F42" s="39">
        <f t="shared" si="0"/>
        <v>1086</v>
      </c>
      <c r="G42" s="7"/>
      <c r="H42" s="7"/>
      <c r="I42" s="7"/>
      <c r="J42" s="7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22.5">
      <c r="A43" s="37">
        <v>35</v>
      </c>
      <c r="B43" s="38" t="s">
        <v>94</v>
      </c>
      <c r="C43" s="39">
        <v>152</v>
      </c>
      <c r="D43" s="40">
        <f t="shared" si="1"/>
        <v>0.152</v>
      </c>
      <c r="E43" s="39">
        <v>6</v>
      </c>
      <c r="F43" s="39">
        <f t="shared" si="0"/>
        <v>912</v>
      </c>
      <c r="G43" s="7"/>
      <c r="H43" s="7"/>
      <c r="I43" s="7"/>
      <c r="J43" s="7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45">
      <c r="A44" s="37">
        <v>36</v>
      </c>
      <c r="B44" s="38" t="s">
        <v>89</v>
      </c>
      <c r="C44" s="39">
        <v>300</v>
      </c>
      <c r="D44" s="40">
        <f t="shared" si="1"/>
        <v>0.3</v>
      </c>
      <c r="E44" s="39">
        <v>6</v>
      </c>
      <c r="F44" s="39">
        <f t="shared" si="0"/>
        <v>1800</v>
      </c>
      <c r="G44" s="7"/>
      <c r="H44" s="7"/>
      <c r="I44" s="7"/>
      <c r="J44" s="7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12.75">
      <c r="A45" s="37">
        <v>37</v>
      </c>
      <c r="B45" s="38" t="s">
        <v>16</v>
      </c>
      <c r="C45" s="39">
        <v>180</v>
      </c>
      <c r="D45" s="40">
        <f t="shared" si="1"/>
        <v>0.18</v>
      </c>
      <c r="E45" s="39">
        <v>6.2</v>
      </c>
      <c r="F45" s="39">
        <f>C45*E45</f>
        <v>1116</v>
      </c>
      <c r="G45" s="9"/>
      <c r="H45" s="7"/>
      <c r="I45" s="9"/>
      <c r="J45" s="7"/>
      <c r="K45" s="13"/>
      <c r="L45" s="13"/>
      <c r="M45" s="5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2.75">
      <c r="A46" s="37">
        <v>38</v>
      </c>
      <c r="B46" s="38" t="s">
        <v>17</v>
      </c>
      <c r="C46" s="39">
        <v>150</v>
      </c>
      <c r="D46" s="40">
        <f t="shared" si="1"/>
        <v>0.15</v>
      </c>
      <c r="E46" s="39">
        <v>6</v>
      </c>
      <c r="F46" s="39">
        <f aca="true" t="shared" si="2" ref="F46:F89">C46*E46</f>
        <v>900</v>
      </c>
      <c r="G46" s="9"/>
      <c r="H46" s="7"/>
      <c r="I46" s="9"/>
      <c r="J46" s="7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22.5">
      <c r="A47" s="37">
        <v>39</v>
      </c>
      <c r="B47" s="38" t="s">
        <v>74</v>
      </c>
      <c r="C47" s="39">
        <v>360</v>
      </c>
      <c r="D47" s="40">
        <f t="shared" si="1"/>
        <v>0.36</v>
      </c>
      <c r="E47" s="39">
        <v>6</v>
      </c>
      <c r="F47" s="39">
        <f t="shared" si="2"/>
        <v>2160</v>
      </c>
      <c r="G47" s="9"/>
      <c r="H47" s="7"/>
      <c r="I47" s="9"/>
      <c r="J47" s="7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34.5" customHeight="1">
      <c r="A48" s="37">
        <v>40</v>
      </c>
      <c r="B48" s="38" t="s">
        <v>133</v>
      </c>
      <c r="C48" s="39">
        <v>350</v>
      </c>
      <c r="D48" s="40">
        <f t="shared" si="1"/>
        <v>0.35</v>
      </c>
      <c r="E48" s="39">
        <v>6</v>
      </c>
      <c r="F48" s="39">
        <f t="shared" si="2"/>
        <v>2100</v>
      </c>
      <c r="G48" s="9"/>
      <c r="H48" s="7"/>
      <c r="I48" s="9"/>
      <c r="J48" s="7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45">
      <c r="A49" s="37">
        <v>41</v>
      </c>
      <c r="B49" s="38" t="s">
        <v>95</v>
      </c>
      <c r="C49" s="39">
        <v>1000</v>
      </c>
      <c r="D49" s="40">
        <f t="shared" si="1"/>
        <v>1</v>
      </c>
      <c r="E49" s="39">
        <v>6</v>
      </c>
      <c r="F49" s="39">
        <f t="shared" si="2"/>
        <v>6000</v>
      </c>
      <c r="G49" s="9"/>
      <c r="H49" s="7"/>
      <c r="I49" s="9"/>
      <c r="J49" s="7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12.75">
      <c r="A50" s="37">
        <v>42</v>
      </c>
      <c r="B50" s="38" t="s">
        <v>18</v>
      </c>
      <c r="C50" s="39">
        <v>270</v>
      </c>
      <c r="D50" s="40">
        <f t="shared" si="1"/>
        <v>0.27</v>
      </c>
      <c r="E50" s="39">
        <v>6</v>
      </c>
      <c r="F50" s="39">
        <f t="shared" si="2"/>
        <v>1620</v>
      </c>
      <c r="G50" s="9"/>
      <c r="H50" s="7"/>
      <c r="I50" s="9"/>
      <c r="J50" s="7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33.75">
      <c r="A51" s="37">
        <v>43</v>
      </c>
      <c r="B51" s="38" t="s">
        <v>79</v>
      </c>
      <c r="C51" s="39">
        <v>251</v>
      </c>
      <c r="D51" s="40">
        <f t="shared" si="1"/>
        <v>0.251</v>
      </c>
      <c r="E51" s="39">
        <v>6</v>
      </c>
      <c r="F51" s="39">
        <v>1470</v>
      </c>
      <c r="G51" s="9"/>
      <c r="H51" s="7"/>
      <c r="I51" s="9"/>
      <c r="J51" s="7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12.75">
      <c r="A52" s="37">
        <v>44</v>
      </c>
      <c r="B52" s="38" t="s">
        <v>19</v>
      </c>
      <c r="C52" s="39">
        <v>265</v>
      </c>
      <c r="D52" s="40">
        <f t="shared" si="1"/>
        <v>0.265</v>
      </c>
      <c r="E52" s="39">
        <v>6</v>
      </c>
      <c r="F52" s="39">
        <f t="shared" si="2"/>
        <v>1590</v>
      </c>
      <c r="G52" s="9"/>
      <c r="H52" s="7"/>
      <c r="I52" s="9"/>
      <c r="J52" s="7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12.75">
      <c r="A53" s="37">
        <v>45</v>
      </c>
      <c r="B53" s="38" t="s">
        <v>20</v>
      </c>
      <c r="C53" s="39">
        <v>325</v>
      </c>
      <c r="D53" s="40">
        <f t="shared" si="1"/>
        <v>0.325</v>
      </c>
      <c r="E53" s="39">
        <v>6</v>
      </c>
      <c r="F53" s="39">
        <f t="shared" si="2"/>
        <v>1950</v>
      </c>
      <c r="G53" s="9"/>
      <c r="H53" s="7"/>
      <c r="I53" s="9"/>
      <c r="J53" s="7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12.75">
      <c r="A54" s="37">
        <v>46</v>
      </c>
      <c r="B54" s="38" t="s">
        <v>21</v>
      </c>
      <c r="C54" s="39">
        <v>230</v>
      </c>
      <c r="D54" s="40">
        <f t="shared" si="1"/>
        <v>0.23</v>
      </c>
      <c r="E54" s="39">
        <v>6</v>
      </c>
      <c r="F54" s="39">
        <f t="shared" si="2"/>
        <v>1380</v>
      </c>
      <c r="G54" s="9"/>
      <c r="H54" s="7"/>
      <c r="I54" s="9"/>
      <c r="J54" s="7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ht="12.75">
      <c r="A55" s="37">
        <v>47</v>
      </c>
      <c r="B55" s="38" t="s">
        <v>22</v>
      </c>
      <c r="C55" s="39">
        <v>360</v>
      </c>
      <c r="D55" s="40">
        <f t="shared" si="1"/>
        <v>0.36</v>
      </c>
      <c r="E55" s="39">
        <v>6</v>
      </c>
      <c r="F55" s="39">
        <f t="shared" si="2"/>
        <v>2160</v>
      </c>
      <c r="G55" s="9"/>
      <c r="H55" s="7"/>
      <c r="I55" s="9"/>
      <c r="J55" s="7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18" customHeight="1">
      <c r="A56" s="37">
        <v>48</v>
      </c>
      <c r="B56" s="38" t="s">
        <v>27</v>
      </c>
      <c r="C56" s="39">
        <v>500</v>
      </c>
      <c r="D56" s="40">
        <f t="shared" si="1"/>
        <v>0.5</v>
      </c>
      <c r="E56" s="39">
        <v>6</v>
      </c>
      <c r="F56" s="39">
        <f t="shared" si="2"/>
        <v>3000</v>
      </c>
      <c r="G56" s="9"/>
      <c r="H56" s="7"/>
      <c r="I56" s="9"/>
      <c r="J56" s="7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s="29" customFormat="1" ht="22.5">
      <c r="A57" s="37">
        <v>49</v>
      </c>
      <c r="B57" s="42" t="s">
        <v>73</v>
      </c>
      <c r="C57" s="44">
        <v>120</v>
      </c>
      <c r="D57" s="45">
        <f t="shared" si="1"/>
        <v>0.12</v>
      </c>
      <c r="E57" s="44">
        <v>6</v>
      </c>
      <c r="F57" s="39">
        <f t="shared" si="2"/>
        <v>720</v>
      </c>
      <c r="G57" s="26"/>
      <c r="H57" s="27"/>
      <c r="I57" s="26"/>
      <c r="J57" s="27"/>
      <c r="K57" s="28"/>
      <c r="L57" s="28"/>
      <c r="M57" s="26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s="72" customFormat="1" ht="20.25" customHeight="1">
      <c r="A58" s="37">
        <v>50</v>
      </c>
      <c r="B58" s="69" t="s">
        <v>26</v>
      </c>
      <c r="C58" s="63">
        <v>90</v>
      </c>
      <c r="D58" s="70">
        <f aca="true" t="shared" si="3" ref="D58:D70">(C58/1000)</f>
        <v>0.09</v>
      </c>
      <c r="E58" s="63">
        <v>6</v>
      </c>
      <c r="F58" s="63">
        <f t="shared" si="2"/>
        <v>540</v>
      </c>
      <c r="G58" s="5"/>
      <c r="H58" s="4"/>
      <c r="I58" s="5"/>
      <c r="J58" s="4"/>
      <c r="K58" s="71"/>
      <c r="L58" s="71"/>
      <c r="M58" s="5"/>
      <c r="N58" s="71"/>
      <c r="O58" s="71"/>
      <c r="P58" s="71"/>
      <c r="Q58" s="71"/>
      <c r="R58" s="71"/>
      <c r="S58" s="71"/>
      <c r="T58" s="71"/>
      <c r="U58" s="71"/>
      <c r="V58" s="71"/>
      <c r="W58" s="71"/>
    </row>
    <row r="59" spans="1:23" s="72" customFormat="1" ht="28.5" customHeight="1">
      <c r="A59" s="37">
        <v>51</v>
      </c>
      <c r="B59" s="69" t="s">
        <v>108</v>
      </c>
      <c r="C59" s="63">
        <v>100</v>
      </c>
      <c r="D59" s="70">
        <f t="shared" si="3"/>
        <v>0.1</v>
      </c>
      <c r="E59" s="63">
        <v>4</v>
      </c>
      <c r="F59" s="63">
        <f t="shared" si="2"/>
        <v>400</v>
      </c>
      <c r="G59" s="5"/>
      <c r="H59" s="4"/>
      <c r="I59" s="5"/>
      <c r="J59" s="4"/>
      <c r="K59" s="71"/>
      <c r="L59" s="71"/>
      <c r="M59" s="5"/>
      <c r="N59" s="71"/>
      <c r="O59" s="71"/>
      <c r="P59" s="71"/>
      <c r="Q59" s="71"/>
      <c r="R59" s="71"/>
      <c r="S59" s="71"/>
      <c r="T59" s="71"/>
      <c r="U59" s="71"/>
      <c r="V59" s="71"/>
      <c r="W59" s="71"/>
    </row>
    <row r="60" spans="1:23" s="72" customFormat="1" ht="12.75">
      <c r="A60" s="37">
        <v>52</v>
      </c>
      <c r="B60" s="69" t="s">
        <v>109</v>
      </c>
      <c r="C60" s="63">
        <v>198</v>
      </c>
      <c r="D60" s="70">
        <f t="shared" si="3"/>
        <v>0.198</v>
      </c>
      <c r="E60" s="63">
        <v>4</v>
      </c>
      <c r="F60" s="63">
        <f t="shared" si="2"/>
        <v>792</v>
      </c>
      <c r="G60" s="5"/>
      <c r="H60" s="4"/>
      <c r="I60" s="5"/>
      <c r="J60" s="4"/>
      <c r="K60" s="71"/>
      <c r="L60" s="71"/>
      <c r="M60" s="5"/>
      <c r="N60" s="71"/>
      <c r="O60" s="71"/>
      <c r="P60" s="71"/>
      <c r="Q60" s="71"/>
      <c r="R60" s="71"/>
      <c r="S60" s="71"/>
      <c r="T60" s="71"/>
      <c r="U60" s="71"/>
      <c r="V60" s="71"/>
      <c r="W60" s="71"/>
    </row>
    <row r="61" spans="1:23" s="72" customFormat="1" ht="22.5">
      <c r="A61" s="37">
        <v>53</v>
      </c>
      <c r="B61" s="69" t="s">
        <v>80</v>
      </c>
      <c r="C61" s="63">
        <v>3500</v>
      </c>
      <c r="D61" s="70">
        <f t="shared" si="3"/>
        <v>3.5</v>
      </c>
      <c r="E61" s="63">
        <v>6</v>
      </c>
      <c r="F61" s="63">
        <f aca="true" t="shared" si="4" ref="F61:F66">C61*E61</f>
        <v>21000</v>
      </c>
      <c r="G61" s="5"/>
      <c r="H61" s="4"/>
      <c r="I61" s="5"/>
      <c r="J61" s="4"/>
      <c r="K61" s="71"/>
      <c r="L61" s="71"/>
      <c r="M61" s="5"/>
      <c r="N61" s="71"/>
      <c r="O61" s="71"/>
      <c r="P61" s="71"/>
      <c r="Q61" s="71"/>
      <c r="R61" s="71"/>
      <c r="S61" s="71"/>
      <c r="T61" s="71"/>
      <c r="U61" s="71"/>
      <c r="V61" s="71"/>
      <c r="W61" s="71"/>
    </row>
    <row r="62" spans="1:23" s="72" customFormat="1" ht="56.25">
      <c r="A62" s="37">
        <v>54</v>
      </c>
      <c r="B62" s="69" t="s">
        <v>81</v>
      </c>
      <c r="C62" s="63">
        <v>3800</v>
      </c>
      <c r="D62" s="70">
        <f t="shared" si="3"/>
        <v>3.8</v>
      </c>
      <c r="E62" s="63">
        <v>6</v>
      </c>
      <c r="F62" s="63">
        <f t="shared" si="4"/>
        <v>22800</v>
      </c>
      <c r="G62" s="5"/>
      <c r="H62" s="4"/>
      <c r="I62" s="5"/>
      <c r="J62" s="4"/>
      <c r="K62" s="71"/>
      <c r="L62" s="71"/>
      <c r="M62" s="5"/>
      <c r="N62" s="71"/>
      <c r="O62" s="71"/>
      <c r="P62" s="71"/>
      <c r="Q62" s="71"/>
      <c r="R62" s="71"/>
      <c r="S62" s="71"/>
      <c r="T62" s="71"/>
      <c r="U62" s="71"/>
      <c r="V62" s="71"/>
      <c r="W62" s="71"/>
    </row>
    <row r="63" spans="1:23" ht="45">
      <c r="A63" s="37">
        <v>55</v>
      </c>
      <c r="B63" s="38" t="s">
        <v>96</v>
      </c>
      <c r="C63" s="39">
        <v>1970</v>
      </c>
      <c r="D63" s="40">
        <f t="shared" si="3"/>
        <v>1.97</v>
      </c>
      <c r="E63" s="39">
        <v>6</v>
      </c>
      <c r="F63" s="39">
        <f t="shared" si="4"/>
        <v>11820</v>
      </c>
      <c r="G63" s="9"/>
      <c r="H63" s="7"/>
      <c r="I63" s="9"/>
      <c r="J63" s="7"/>
      <c r="K63" s="13"/>
      <c r="L63" s="13"/>
      <c r="M63" s="5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67.5" customHeight="1">
      <c r="A64" s="37">
        <v>56</v>
      </c>
      <c r="B64" s="69" t="s">
        <v>163</v>
      </c>
      <c r="C64" s="63">
        <v>1130</v>
      </c>
      <c r="D64" s="70">
        <f t="shared" si="3"/>
        <v>1.13</v>
      </c>
      <c r="E64" s="39">
        <v>6</v>
      </c>
      <c r="F64" s="39">
        <f t="shared" si="4"/>
        <v>6780</v>
      </c>
      <c r="G64" s="9"/>
      <c r="H64" s="7"/>
      <c r="I64" s="9"/>
      <c r="J64" s="7"/>
      <c r="K64" s="13"/>
      <c r="L64" s="13"/>
      <c r="M64" s="5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ht="33.75">
      <c r="A65" s="37">
        <v>57</v>
      </c>
      <c r="B65" s="69" t="s">
        <v>86</v>
      </c>
      <c r="C65" s="63">
        <v>880</v>
      </c>
      <c r="D65" s="70">
        <f t="shared" si="3"/>
        <v>0.88</v>
      </c>
      <c r="E65" s="39">
        <v>6</v>
      </c>
      <c r="F65" s="39">
        <f t="shared" si="4"/>
        <v>5280</v>
      </c>
      <c r="G65" s="9"/>
      <c r="H65" s="7"/>
      <c r="I65" s="9"/>
      <c r="J65" s="7"/>
      <c r="K65" s="13"/>
      <c r="L65" s="13"/>
      <c r="M65" s="5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33.75">
      <c r="A66" s="37">
        <v>58</v>
      </c>
      <c r="B66" s="38" t="s">
        <v>40</v>
      </c>
      <c r="C66" s="39">
        <v>1050</v>
      </c>
      <c r="D66" s="40">
        <f t="shared" si="3"/>
        <v>1.05</v>
      </c>
      <c r="E66" s="39">
        <v>6</v>
      </c>
      <c r="F66" s="39">
        <f t="shared" si="4"/>
        <v>6300</v>
      </c>
      <c r="G66" s="9"/>
      <c r="H66" s="7"/>
      <c r="I66" s="9"/>
      <c r="J66" s="7"/>
      <c r="K66" s="13"/>
      <c r="L66" s="13"/>
      <c r="M66" s="5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ht="12.75">
      <c r="A67" s="37">
        <v>59</v>
      </c>
      <c r="B67" s="38" t="s">
        <v>23</v>
      </c>
      <c r="C67" s="39">
        <v>500</v>
      </c>
      <c r="D67" s="40">
        <f t="shared" si="3"/>
        <v>0.5</v>
      </c>
      <c r="E67" s="39">
        <v>6</v>
      </c>
      <c r="F67" s="39">
        <f>C67*E67</f>
        <v>3000</v>
      </c>
      <c r="G67" s="9"/>
      <c r="H67" s="7"/>
      <c r="I67" s="9"/>
      <c r="J67" s="7"/>
      <c r="K67" s="13"/>
      <c r="L67" s="13"/>
      <c r="M67" s="5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ht="20.25" customHeight="1">
      <c r="A68" s="37">
        <v>60</v>
      </c>
      <c r="B68" s="38" t="s">
        <v>24</v>
      </c>
      <c r="C68" s="39">
        <v>1700</v>
      </c>
      <c r="D68" s="40">
        <f t="shared" si="3"/>
        <v>1.7</v>
      </c>
      <c r="E68" s="39">
        <v>6</v>
      </c>
      <c r="F68" s="39">
        <f>C68*E68</f>
        <v>10200</v>
      </c>
      <c r="G68" s="9"/>
      <c r="H68" s="7"/>
      <c r="I68" s="9"/>
      <c r="J68" s="7"/>
      <c r="K68" s="13"/>
      <c r="L68" s="13"/>
      <c r="M68" s="5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ht="33.75">
      <c r="A69" s="37">
        <v>61</v>
      </c>
      <c r="B69" s="38" t="s">
        <v>71</v>
      </c>
      <c r="C69" s="39">
        <v>200</v>
      </c>
      <c r="D69" s="40">
        <f t="shared" si="3"/>
        <v>0.2</v>
      </c>
      <c r="E69" s="39">
        <v>6</v>
      </c>
      <c r="F69" s="39">
        <f>C69*E69</f>
        <v>1200</v>
      </c>
      <c r="G69" s="9"/>
      <c r="H69" s="7"/>
      <c r="I69" s="9"/>
      <c r="J69" s="7"/>
      <c r="K69" s="13"/>
      <c r="L69" s="13"/>
      <c r="M69" s="5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67.5">
      <c r="A70" s="37">
        <v>62</v>
      </c>
      <c r="B70" s="38" t="s">
        <v>42</v>
      </c>
      <c r="C70" s="39">
        <v>2000</v>
      </c>
      <c r="D70" s="40">
        <f t="shared" si="3"/>
        <v>2</v>
      </c>
      <c r="E70" s="39">
        <v>6</v>
      </c>
      <c r="F70" s="39">
        <f>C70*E70</f>
        <v>12000</v>
      </c>
      <c r="G70" s="9"/>
      <c r="H70" s="7"/>
      <c r="I70" s="9"/>
      <c r="J70" s="7"/>
      <c r="K70" s="13"/>
      <c r="L70" s="13"/>
      <c r="M70" s="5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39" customHeight="1">
      <c r="A71" s="37">
        <v>63</v>
      </c>
      <c r="B71" s="38" t="s">
        <v>87</v>
      </c>
      <c r="C71" s="39">
        <v>310</v>
      </c>
      <c r="D71" s="40">
        <f t="shared" si="1"/>
        <v>0.31</v>
      </c>
      <c r="E71" s="39">
        <v>6</v>
      </c>
      <c r="F71" s="39">
        <f t="shared" si="2"/>
        <v>1860</v>
      </c>
      <c r="G71" s="9"/>
      <c r="H71" s="7"/>
      <c r="I71" s="9"/>
      <c r="J71" s="7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ht="56.25">
      <c r="A72" s="37">
        <v>64</v>
      </c>
      <c r="B72" s="38" t="s">
        <v>82</v>
      </c>
      <c r="C72" s="39">
        <v>5850</v>
      </c>
      <c r="D72" s="40">
        <f>(C72/1000)</f>
        <v>5.85</v>
      </c>
      <c r="E72" s="39">
        <v>6</v>
      </c>
      <c r="F72" s="39">
        <f>C72*E72</f>
        <v>35100</v>
      </c>
      <c r="G72" s="9"/>
      <c r="H72" s="7"/>
      <c r="I72" s="9"/>
      <c r="J72" s="7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ht="33.75">
      <c r="A73" s="37">
        <v>65</v>
      </c>
      <c r="B73" s="38" t="s">
        <v>39</v>
      </c>
      <c r="C73" s="39">
        <v>3700</v>
      </c>
      <c r="D73" s="40">
        <f t="shared" si="1"/>
        <v>3.7</v>
      </c>
      <c r="E73" s="39">
        <v>6</v>
      </c>
      <c r="F73" s="39">
        <f t="shared" si="2"/>
        <v>22200</v>
      </c>
      <c r="G73" s="9"/>
      <c r="H73" s="7"/>
      <c r="I73" s="9"/>
      <c r="J73" s="7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ht="22.5">
      <c r="A74" s="37">
        <v>66</v>
      </c>
      <c r="B74" s="38" t="s">
        <v>35</v>
      </c>
      <c r="C74" s="39">
        <v>1300</v>
      </c>
      <c r="D74" s="40">
        <f t="shared" si="1"/>
        <v>1.3</v>
      </c>
      <c r="E74" s="39">
        <v>6</v>
      </c>
      <c r="F74" s="39">
        <f t="shared" si="2"/>
        <v>7800</v>
      </c>
      <c r="G74" s="9"/>
      <c r="H74" s="7"/>
      <c r="I74" s="9"/>
      <c r="J74" s="7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ht="33.75">
      <c r="A75" s="37">
        <v>67</v>
      </c>
      <c r="B75" s="38" t="s">
        <v>70</v>
      </c>
      <c r="C75" s="39">
        <v>1200</v>
      </c>
      <c r="D75" s="40">
        <f t="shared" si="1"/>
        <v>1.2</v>
      </c>
      <c r="E75" s="39">
        <v>6</v>
      </c>
      <c r="F75" s="39">
        <f t="shared" si="2"/>
        <v>7200</v>
      </c>
      <c r="G75" s="9"/>
      <c r="H75" s="7"/>
      <c r="I75" s="9"/>
      <c r="J75" s="7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ht="33.75">
      <c r="A76" s="37">
        <v>68</v>
      </c>
      <c r="B76" s="38" t="s">
        <v>72</v>
      </c>
      <c r="C76" s="39">
        <v>250</v>
      </c>
      <c r="D76" s="40">
        <f t="shared" si="1"/>
        <v>0.25</v>
      </c>
      <c r="E76" s="39">
        <v>6</v>
      </c>
      <c r="F76" s="39">
        <f t="shared" si="2"/>
        <v>1500</v>
      </c>
      <c r="G76" s="9"/>
      <c r="H76" s="7"/>
      <c r="I76" s="9"/>
      <c r="J76" s="7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ht="22.5">
      <c r="A77" s="37">
        <v>69</v>
      </c>
      <c r="B77" s="38" t="s">
        <v>25</v>
      </c>
      <c r="C77" s="39">
        <v>120</v>
      </c>
      <c r="D77" s="40">
        <f t="shared" si="1"/>
        <v>0.12</v>
      </c>
      <c r="E77" s="39">
        <v>6</v>
      </c>
      <c r="F77" s="39">
        <v>720</v>
      </c>
      <c r="G77" s="9"/>
      <c r="H77" s="7"/>
      <c r="I77" s="9"/>
      <c r="J77" s="7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ht="22.5">
      <c r="A78" s="37">
        <v>70</v>
      </c>
      <c r="B78" s="42" t="s">
        <v>104</v>
      </c>
      <c r="C78" s="44">
        <v>130</v>
      </c>
      <c r="D78" s="45">
        <f t="shared" si="1"/>
        <v>0.13</v>
      </c>
      <c r="E78" s="39">
        <v>4</v>
      </c>
      <c r="F78" s="39">
        <f t="shared" si="2"/>
        <v>520</v>
      </c>
      <c r="G78" s="9"/>
      <c r="H78" s="7"/>
      <c r="I78" s="9"/>
      <c r="J78" s="7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ht="22.5">
      <c r="A79" s="37">
        <v>71</v>
      </c>
      <c r="B79" s="42" t="s">
        <v>103</v>
      </c>
      <c r="C79" s="44">
        <v>206</v>
      </c>
      <c r="D79" s="45">
        <f>(C79/1000)</f>
        <v>0.206</v>
      </c>
      <c r="E79" s="39">
        <v>4</v>
      </c>
      <c r="F79" s="39">
        <f>C79*E79</f>
        <v>824</v>
      </c>
      <c r="G79" s="9"/>
      <c r="H79" s="7"/>
      <c r="I79" s="9"/>
      <c r="J79" s="7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s="29" customFormat="1" ht="22.5">
      <c r="A80" s="37">
        <v>72</v>
      </c>
      <c r="B80" s="42" t="s">
        <v>97</v>
      </c>
      <c r="C80" s="44">
        <v>670</v>
      </c>
      <c r="D80" s="45">
        <f t="shared" si="1"/>
        <v>0.67</v>
      </c>
      <c r="E80" s="44">
        <v>4</v>
      </c>
      <c r="F80" s="44">
        <f t="shared" si="2"/>
        <v>2680</v>
      </c>
      <c r="G80" s="26"/>
      <c r="H80" s="27"/>
      <c r="I80" s="26"/>
      <c r="J80" s="27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 ht="12.75">
      <c r="A81" s="37">
        <v>73</v>
      </c>
      <c r="B81" s="38" t="s">
        <v>28</v>
      </c>
      <c r="C81" s="39">
        <v>100</v>
      </c>
      <c r="D81" s="40">
        <f aca="true" t="shared" si="5" ref="D81:D89">(C81/1000)</f>
        <v>0.1</v>
      </c>
      <c r="E81" s="39">
        <v>6</v>
      </c>
      <c r="F81" s="39">
        <f t="shared" si="2"/>
        <v>600</v>
      </c>
      <c r="G81" s="8"/>
      <c r="H81" s="7"/>
      <c r="I81" s="8"/>
      <c r="J81" s="7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ht="12.75">
      <c r="A82" s="37">
        <v>74</v>
      </c>
      <c r="B82" s="38" t="s">
        <v>29</v>
      </c>
      <c r="C82" s="39">
        <v>98</v>
      </c>
      <c r="D82" s="40">
        <f t="shared" si="5"/>
        <v>0.098</v>
      </c>
      <c r="E82" s="39">
        <v>6</v>
      </c>
      <c r="F82" s="39">
        <f t="shared" si="2"/>
        <v>588</v>
      </c>
      <c r="G82" s="8"/>
      <c r="H82" s="7"/>
      <c r="I82" s="8"/>
      <c r="J82" s="7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ht="12.75">
      <c r="A83" s="37">
        <v>75</v>
      </c>
      <c r="B83" s="38" t="s">
        <v>30</v>
      </c>
      <c r="C83" s="39">
        <v>70</v>
      </c>
      <c r="D83" s="40">
        <f t="shared" si="5"/>
        <v>0.07</v>
      </c>
      <c r="E83" s="39">
        <v>6</v>
      </c>
      <c r="F83" s="39">
        <f t="shared" si="2"/>
        <v>420</v>
      </c>
      <c r="G83" s="8"/>
      <c r="H83" s="7"/>
      <c r="I83" s="8"/>
      <c r="J83" s="7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ht="12.75">
      <c r="A84" s="37">
        <v>76</v>
      </c>
      <c r="B84" s="38" t="s">
        <v>31</v>
      </c>
      <c r="C84" s="39">
        <v>50</v>
      </c>
      <c r="D84" s="40">
        <f t="shared" si="5"/>
        <v>0.05</v>
      </c>
      <c r="E84" s="39">
        <v>6</v>
      </c>
      <c r="F84" s="39">
        <f t="shared" si="2"/>
        <v>300</v>
      </c>
      <c r="G84" s="8"/>
      <c r="H84" s="7"/>
      <c r="I84" s="8"/>
      <c r="J84" s="7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ht="12.75">
      <c r="A85" s="37">
        <v>77</v>
      </c>
      <c r="B85" s="38" t="s">
        <v>32</v>
      </c>
      <c r="C85" s="39">
        <v>40</v>
      </c>
      <c r="D85" s="40">
        <f t="shared" si="5"/>
        <v>0.04</v>
      </c>
      <c r="E85" s="39">
        <v>6</v>
      </c>
      <c r="F85" s="39">
        <f t="shared" si="2"/>
        <v>240</v>
      </c>
      <c r="G85" s="8"/>
      <c r="H85" s="7"/>
      <c r="I85" s="8"/>
      <c r="J85" s="7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ht="12.75">
      <c r="A86" s="37">
        <v>78</v>
      </c>
      <c r="B86" s="38" t="s">
        <v>33</v>
      </c>
      <c r="C86" s="39">
        <v>366</v>
      </c>
      <c r="D86" s="40">
        <f t="shared" si="5"/>
        <v>0.366</v>
      </c>
      <c r="E86" s="39">
        <v>6</v>
      </c>
      <c r="F86" s="39">
        <f t="shared" si="2"/>
        <v>2196</v>
      </c>
      <c r="G86" s="8"/>
      <c r="H86" s="7"/>
      <c r="I86" s="8"/>
      <c r="J86" s="7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ht="12.75">
      <c r="A87" s="37">
        <v>79</v>
      </c>
      <c r="B87" s="38" t="s">
        <v>157</v>
      </c>
      <c r="C87" s="39">
        <v>44</v>
      </c>
      <c r="D87" s="40">
        <f t="shared" si="5"/>
        <v>0.044</v>
      </c>
      <c r="E87" s="39">
        <v>6</v>
      </c>
      <c r="F87" s="39">
        <f t="shared" si="2"/>
        <v>264</v>
      </c>
      <c r="G87" s="8"/>
      <c r="H87" s="7"/>
      <c r="I87" s="8"/>
      <c r="J87" s="7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ht="12.75">
      <c r="A88" s="37">
        <v>80</v>
      </c>
      <c r="B88" s="38" t="s">
        <v>34</v>
      </c>
      <c r="C88" s="39">
        <v>200</v>
      </c>
      <c r="D88" s="40">
        <f t="shared" si="5"/>
        <v>0.2</v>
      </c>
      <c r="E88" s="39">
        <v>6</v>
      </c>
      <c r="F88" s="39">
        <f t="shared" si="2"/>
        <v>1200</v>
      </c>
      <c r="G88" s="8"/>
      <c r="H88" s="7"/>
      <c r="I88" s="8"/>
      <c r="J88" s="7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ht="39.75" customHeight="1">
      <c r="A89" s="37">
        <v>81</v>
      </c>
      <c r="B89" s="38" t="s">
        <v>41</v>
      </c>
      <c r="C89" s="39">
        <v>430</v>
      </c>
      <c r="D89" s="40">
        <f t="shared" si="5"/>
        <v>0.43</v>
      </c>
      <c r="E89" s="39">
        <v>6</v>
      </c>
      <c r="F89" s="39">
        <f t="shared" si="2"/>
        <v>2580</v>
      </c>
      <c r="G89" s="8"/>
      <c r="H89" s="7"/>
      <c r="I89" s="8"/>
      <c r="J89" s="7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ht="12.75">
      <c r="A90" s="102" t="s">
        <v>15</v>
      </c>
      <c r="B90" s="103"/>
      <c r="C90" s="46">
        <f>SUM(C9:C89)</f>
        <v>48318.8</v>
      </c>
      <c r="D90" s="46">
        <f>SUM(D9:D89)</f>
        <v>48.3188</v>
      </c>
      <c r="E90" s="46"/>
      <c r="F90" s="46">
        <f>SUM(F9:F89)</f>
        <v>286026.75</v>
      </c>
      <c r="G90" s="10"/>
      <c r="H90" s="7"/>
      <c r="I90" s="10"/>
      <c r="J90" s="7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4:23" ht="12.75">
      <c r="D91" s="48"/>
      <c r="H91" s="7"/>
      <c r="I91" s="13"/>
      <c r="J91" s="7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8:23" ht="12.75">
      <c r="H92" s="7"/>
      <c r="I92" s="13"/>
      <c r="J92" s="7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3" ht="12.75">
      <c r="A93" s="49"/>
      <c r="B93" s="90"/>
      <c r="C93" s="49"/>
    </row>
    <row r="94" spans="1:6" ht="12.75">
      <c r="A94" s="106"/>
      <c r="B94" s="106"/>
      <c r="C94" s="106"/>
      <c r="D94" s="106"/>
      <c r="E94" s="106"/>
      <c r="F94" s="106"/>
    </row>
    <row r="95" spans="8:23" ht="12.75">
      <c r="H95" s="7"/>
      <c r="I95" s="13"/>
      <c r="J95" s="7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8:23" ht="12.75">
      <c r="H96" s="7"/>
      <c r="I96" s="13"/>
      <c r="J96" s="7"/>
      <c r="K96" s="13"/>
      <c r="L96" s="14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8:23" ht="12.75"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8:23" ht="12.75"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8:23" ht="12.75"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8:23" ht="12.75"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8:23" ht="12.75"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8:23" ht="12.75"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8:23" ht="12.75"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8:23" ht="12.75"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8:23" ht="12.75"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8:23" ht="12.75"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8:23" ht="12.75"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8:23" ht="12.75"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8:23" ht="12.75"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8:23" ht="12.75"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8:23" ht="12.75"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8:23" ht="12.75"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8:23" ht="12.75"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8:23" ht="12.75"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8:23" ht="12.75"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8:23" ht="12.75"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8:23" ht="12.75"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8:23" ht="12.75"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8:23" ht="12.75"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8:23" ht="12.75"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8:23" ht="12.75"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8:23" ht="12.75"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8:23" ht="12.75"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8:23" ht="12.75"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8:23" ht="12.75"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8:23" ht="12.75"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8:23" ht="12.75"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8:23" ht="12.75"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8:23" ht="12.75"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8:23" ht="12.75"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8:23" ht="12.75"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8:23" ht="12.75"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8:23" ht="12.75"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8:23" ht="12.75"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8:23" ht="12.75"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8:23" ht="12.75"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8:23" ht="12.75"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8:23" ht="12.75"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8:23" ht="12.75"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8:23" ht="12.75"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8:23" ht="12.75"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8:23" ht="12.75"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8:23" ht="12.75"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8:23" ht="12.75"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8:23" ht="12.75"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8:23" ht="12.75"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8:23" ht="12.75"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8:23" ht="12.75"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8:23" ht="12.75"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8:23" ht="12.75"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8:23" ht="12.75"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8:23" ht="12.75"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8:23" ht="12.75"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8:23" ht="12.75"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8:23" ht="12.75"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8:23" ht="12.75"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8:23" ht="12.75"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8:23" ht="12.75"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8:23" ht="12.75"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8:23" ht="12.75"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8:23" ht="12.75"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8:23" ht="12.75"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8:23" ht="12.75"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8:23" ht="12.75"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8:23" ht="12.75"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8:23" ht="12.75"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8:23" ht="12.75"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8:23" ht="12.75"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8:23" ht="12.75"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8:23" ht="12.75"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8:23" ht="12.75"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8:23" ht="12.75"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8:23" ht="12.75"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8:23" ht="12.75"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8:23" ht="12.75"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8:23" ht="12.75"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8:23" ht="12.75"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8:23" ht="12.75"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8:23" ht="12.75"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8:23" ht="12.75"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8:23" ht="12.75"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8:23" ht="12.75"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8:23" ht="12.75"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8:23" ht="12.75"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8:23" ht="12.75"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8:23" ht="12.75"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8:23" ht="12.75"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8:23" ht="12.75"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8:23" ht="12.75"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8:23" ht="12.75"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8:23" ht="12.75"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8:23" ht="12.75"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8:23" ht="12.75"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8:23" ht="12.75"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8:23" ht="12.75"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8:23" ht="12.75"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8:23" ht="12.75"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8:23" ht="12.75"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8:23" ht="12.75"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8:23" ht="12.75"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8:23" ht="12.75"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8:23" ht="12.75"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8:23" ht="12.75"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8:23" ht="12.75"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8:23" ht="12.75"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8:23" ht="12.75"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8:23" ht="12.75"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8:23" ht="12.75"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8:23" ht="12.75"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8:23" ht="12.75"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8:23" ht="12.75"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8:23" ht="12.75"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8:23" ht="12.75"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8:23" ht="12.75"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8:23" ht="12.75"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8:23" ht="12.75"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8:23" ht="12.75"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8:23" ht="12.75"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8:23" ht="12.75"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8:23" ht="12.75"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8:23" ht="12.75"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8:23" ht="12.75"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8:23" ht="12.75"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8:23" ht="12.75"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8:23" ht="12.75"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8:23" ht="12.75"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8:23" ht="12.75"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8:23" ht="12.75"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8:23" ht="12.75"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8:23" ht="12.75"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8:23" ht="12.75"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</sheetData>
  <sheetProtection/>
  <mergeCells count="5">
    <mergeCell ref="A1:F1"/>
    <mergeCell ref="A90:B90"/>
    <mergeCell ref="A3:F3"/>
    <mergeCell ref="A5:F5"/>
    <mergeCell ref="A94:F94"/>
  </mergeCells>
  <printOptions/>
  <pageMargins left="1.220472440944882" right="0.7874015748031497" top="1.1811023622047245" bottom="0.8661417322834646" header="0.7874015748031497" footer="0.7874015748031497"/>
  <pageSetup firstPageNumber="1" useFirstPageNumber="1" horizontalDpi="600" verticalDpi="600" orientation="portrait" paperSize="8" scale="90" r:id="rId1"/>
  <rowBreaks count="2" manualBreakCount="2">
    <brk id="41" max="255" man="1"/>
    <brk id="66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view="pageBreakPreview" zoomScale="80" zoomScaleSheetLayoutView="80" workbookViewId="0" topLeftCell="A1">
      <selection activeCell="F36" sqref="F36"/>
    </sheetView>
  </sheetViews>
  <sheetFormatPr defaultColWidth="9.140625" defaultRowHeight="12.75"/>
  <cols>
    <col min="1" max="1" width="6.00390625" style="47" customWidth="1"/>
    <col min="2" max="2" width="35.28125" style="89" customWidth="1"/>
    <col min="3" max="3" width="17.7109375" style="68" customWidth="1"/>
    <col min="4" max="4" width="14.57421875" style="47" customWidth="1"/>
    <col min="5" max="5" width="14.28125" style="47" customWidth="1"/>
    <col min="6" max="6" width="21.7109375" style="47" customWidth="1"/>
  </cols>
  <sheetData>
    <row r="1" spans="1:26" ht="21.75" customHeight="1">
      <c r="A1" s="101" t="s">
        <v>158</v>
      </c>
      <c r="B1" s="107"/>
      <c r="C1" s="107"/>
      <c r="D1" s="107"/>
      <c r="E1" s="107"/>
      <c r="F1" s="107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7:26" ht="12.75"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75.75" customHeight="1">
      <c r="A3" s="105" t="s">
        <v>115</v>
      </c>
      <c r="B3" s="105"/>
      <c r="C3" s="105"/>
      <c r="D3" s="105"/>
      <c r="E3" s="105"/>
      <c r="F3" s="105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4.25" customHeight="1">
      <c r="A4" s="50"/>
      <c r="B4" s="91"/>
      <c r="C4" s="30"/>
      <c r="D4" s="51"/>
      <c r="E4" s="51"/>
      <c r="F4" s="5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s="18" customFormat="1" ht="72" customHeight="1">
      <c r="A5" s="52" t="s">
        <v>43</v>
      </c>
      <c r="B5" s="53" t="s">
        <v>83</v>
      </c>
      <c r="C5" s="34" t="s">
        <v>107</v>
      </c>
      <c r="D5" s="52" t="s">
        <v>44</v>
      </c>
      <c r="E5" s="54"/>
      <c r="F5" s="53" t="s">
        <v>114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s="18" customFormat="1" ht="15.75" customHeight="1">
      <c r="A6" s="35">
        <v>1</v>
      </c>
      <c r="B6" s="36">
        <v>2</v>
      </c>
      <c r="C6" s="36">
        <v>4</v>
      </c>
      <c r="D6" s="35">
        <v>5</v>
      </c>
      <c r="E6" s="35">
        <v>6</v>
      </c>
      <c r="F6" s="35">
        <v>7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s="18" customFormat="1" ht="24" customHeight="1">
      <c r="A7" s="55"/>
      <c r="B7" s="57"/>
      <c r="C7" s="35"/>
      <c r="D7" s="56" t="s">
        <v>45</v>
      </c>
      <c r="E7" s="56" t="s">
        <v>46</v>
      </c>
      <c r="F7" s="36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s="18" customFormat="1" ht="33.75">
      <c r="A8" s="37">
        <v>1</v>
      </c>
      <c r="B8" s="57" t="s">
        <v>112</v>
      </c>
      <c r="C8" s="58">
        <v>3616.5</v>
      </c>
      <c r="D8" s="35" t="s">
        <v>47</v>
      </c>
      <c r="E8" s="35" t="s">
        <v>47</v>
      </c>
      <c r="F8" s="39">
        <v>1845</v>
      </c>
      <c r="G8" s="20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s="18" customFormat="1" ht="22.5">
      <c r="A9" s="37">
        <v>2</v>
      </c>
      <c r="B9" s="57" t="s">
        <v>49</v>
      </c>
      <c r="C9" s="58">
        <v>1169</v>
      </c>
      <c r="D9" s="35" t="s">
        <v>64</v>
      </c>
      <c r="E9" s="35"/>
      <c r="F9" s="39"/>
      <c r="G9" s="20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18" customFormat="1" ht="22.5">
      <c r="A10" s="37">
        <v>3</v>
      </c>
      <c r="B10" s="57" t="s">
        <v>50</v>
      </c>
      <c r="C10" s="58">
        <v>5250</v>
      </c>
      <c r="D10" s="35"/>
      <c r="E10" s="35" t="s">
        <v>47</v>
      </c>
      <c r="F10" s="39" t="s">
        <v>48</v>
      </c>
      <c r="G10" s="20"/>
      <c r="H10" s="19"/>
      <c r="I10" s="21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s="18" customFormat="1" ht="22.5">
      <c r="A11" s="37">
        <v>4</v>
      </c>
      <c r="B11" s="59" t="s">
        <v>51</v>
      </c>
      <c r="C11" s="39">
        <v>390</v>
      </c>
      <c r="D11" s="35" t="s">
        <v>47</v>
      </c>
      <c r="E11" s="35"/>
      <c r="F11" s="39" t="s">
        <v>48</v>
      </c>
      <c r="G11" s="22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s="18" customFormat="1" ht="15">
      <c r="A12" s="37">
        <v>5</v>
      </c>
      <c r="B12" s="59" t="s">
        <v>52</v>
      </c>
      <c r="C12" s="58">
        <v>292.5</v>
      </c>
      <c r="D12" s="35" t="s">
        <v>47</v>
      </c>
      <c r="E12" s="35"/>
      <c r="F12" s="39"/>
      <c r="G12" s="2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s="18" customFormat="1" ht="22.5">
      <c r="A13" s="37">
        <v>6</v>
      </c>
      <c r="B13" s="57" t="s">
        <v>99</v>
      </c>
      <c r="C13" s="39">
        <v>544.69</v>
      </c>
      <c r="D13" s="35" t="s">
        <v>47</v>
      </c>
      <c r="E13" s="35"/>
      <c r="F13" s="60"/>
      <c r="G13" s="2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s="18" customFormat="1" ht="15">
      <c r="A14" s="37">
        <v>7</v>
      </c>
      <c r="B14" s="57" t="s">
        <v>100</v>
      </c>
      <c r="C14" s="39">
        <v>811.82</v>
      </c>
      <c r="D14" s="35" t="s">
        <v>47</v>
      </c>
      <c r="E14" s="35"/>
      <c r="F14" s="44">
        <v>111.19</v>
      </c>
      <c r="G14" s="2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s="18" customFormat="1" ht="67.5">
      <c r="A15" s="37">
        <v>8</v>
      </c>
      <c r="B15" s="57" t="s">
        <v>105</v>
      </c>
      <c r="C15" s="39">
        <v>2400</v>
      </c>
      <c r="D15" s="35" t="s">
        <v>47</v>
      </c>
      <c r="E15" s="35"/>
      <c r="F15" s="39">
        <v>1600</v>
      </c>
      <c r="G15" s="2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s="97" customFormat="1" ht="15">
      <c r="A16" s="94">
        <v>9</v>
      </c>
      <c r="B16" s="59" t="s">
        <v>166</v>
      </c>
      <c r="C16" s="63">
        <v>1555</v>
      </c>
      <c r="D16" s="64" t="s">
        <v>47</v>
      </c>
      <c r="E16" s="64" t="s">
        <v>47</v>
      </c>
      <c r="F16" s="63">
        <v>1131</v>
      </c>
      <c r="G16" s="95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spans="1:26" s="18" customFormat="1" ht="33.75">
      <c r="A17" s="37">
        <v>10</v>
      </c>
      <c r="B17" s="57" t="s">
        <v>84</v>
      </c>
      <c r="C17" s="39">
        <v>1840</v>
      </c>
      <c r="D17" s="35"/>
      <c r="E17" s="35" t="s">
        <v>47</v>
      </c>
      <c r="F17" s="39">
        <v>950</v>
      </c>
      <c r="G17" s="22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s="18" customFormat="1" ht="16.5" customHeight="1">
      <c r="A18" s="37">
        <v>11</v>
      </c>
      <c r="B18" s="57" t="s">
        <v>53</v>
      </c>
      <c r="C18" s="39">
        <v>225</v>
      </c>
      <c r="D18" s="35" t="s">
        <v>47</v>
      </c>
      <c r="E18" s="35"/>
      <c r="F18" s="39" t="s">
        <v>48</v>
      </c>
      <c r="G18" s="2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s="18" customFormat="1" ht="15">
      <c r="A19" s="37">
        <v>12</v>
      </c>
      <c r="B19" s="57" t="s">
        <v>5</v>
      </c>
      <c r="C19" s="39">
        <v>1875</v>
      </c>
      <c r="D19" s="35" t="s">
        <v>47</v>
      </c>
      <c r="E19" s="35"/>
      <c r="F19" s="39" t="s">
        <v>48</v>
      </c>
      <c r="G19" s="2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s="18" customFormat="1" ht="15">
      <c r="A20" s="37">
        <v>13</v>
      </c>
      <c r="B20" s="57" t="s">
        <v>6</v>
      </c>
      <c r="C20" s="39">
        <v>1560</v>
      </c>
      <c r="D20" s="35" t="s">
        <v>47</v>
      </c>
      <c r="E20" s="35"/>
      <c r="F20" s="39" t="s">
        <v>48</v>
      </c>
      <c r="G20" s="22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s="18" customFormat="1" ht="15">
      <c r="A21" s="37">
        <v>14</v>
      </c>
      <c r="B21" s="57" t="s">
        <v>12</v>
      </c>
      <c r="C21" s="39">
        <v>276.22</v>
      </c>
      <c r="D21" s="35" t="s">
        <v>47</v>
      </c>
      <c r="E21" s="35"/>
      <c r="F21" s="44">
        <v>86.61</v>
      </c>
      <c r="G21" s="2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s="18" customFormat="1" ht="15">
      <c r="A22" s="37">
        <v>15</v>
      </c>
      <c r="B22" s="57" t="s">
        <v>54</v>
      </c>
      <c r="C22" s="39">
        <v>1930.5</v>
      </c>
      <c r="D22" s="35" t="s">
        <v>47</v>
      </c>
      <c r="E22" s="35"/>
      <c r="F22" s="61"/>
      <c r="G22" s="2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s="18" customFormat="1" ht="22.5">
      <c r="A23" s="37">
        <v>16</v>
      </c>
      <c r="B23" s="57" t="s">
        <v>75</v>
      </c>
      <c r="C23" s="39">
        <v>140</v>
      </c>
      <c r="D23" s="62"/>
      <c r="E23" s="39" t="s">
        <v>47</v>
      </c>
      <c r="F23" s="63">
        <v>390</v>
      </c>
      <c r="G23" s="2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s="18" customFormat="1" ht="15">
      <c r="A24" s="37">
        <v>17</v>
      </c>
      <c r="B24" s="57" t="s">
        <v>7</v>
      </c>
      <c r="C24" s="39">
        <v>1169</v>
      </c>
      <c r="D24" s="35" t="s">
        <v>47</v>
      </c>
      <c r="E24" s="35" t="s">
        <v>47</v>
      </c>
      <c r="F24" s="39" t="s">
        <v>48</v>
      </c>
      <c r="G24" s="2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s="18" customFormat="1" ht="15">
      <c r="A25" s="37">
        <v>18</v>
      </c>
      <c r="B25" s="57" t="s">
        <v>55</v>
      </c>
      <c r="C25" s="39">
        <v>1305</v>
      </c>
      <c r="D25" s="35" t="s">
        <v>47</v>
      </c>
      <c r="E25" s="35"/>
      <c r="F25" s="39" t="s">
        <v>48</v>
      </c>
      <c r="G25" s="22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s="18" customFormat="1" ht="15">
      <c r="A26" s="37">
        <v>19</v>
      </c>
      <c r="B26" s="57" t="s">
        <v>63</v>
      </c>
      <c r="C26" s="39">
        <v>600</v>
      </c>
      <c r="D26" s="35" t="s">
        <v>47</v>
      </c>
      <c r="E26" s="35"/>
      <c r="F26" s="39" t="s">
        <v>48</v>
      </c>
      <c r="G26" s="2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s="18" customFormat="1" ht="15">
      <c r="A27" s="37">
        <v>20</v>
      </c>
      <c r="B27" s="57" t="s">
        <v>56</v>
      </c>
      <c r="C27" s="39">
        <v>480</v>
      </c>
      <c r="D27" s="35" t="s">
        <v>47</v>
      </c>
      <c r="E27" s="35"/>
      <c r="F27" s="39" t="s">
        <v>48</v>
      </c>
      <c r="G27" s="2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s="18" customFormat="1" ht="15">
      <c r="A28" s="37">
        <v>21</v>
      </c>
      <c r="B28" s="57" t="s">
        <v>9</v>
      </c>
      <c r="C28" s="39">
        <v>900</v>
      </c>
      <c r="D28" s="35" t="s">
        <v>64</v>
      </c>
      <c r="E28" s="35"/>
      <c r="F28" s="39"/>
      <c r="G28" s="2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s="18" customFormat="1" ht="15">
      <c r="A29" s="37">
        <v>22</v>
      </c>
      <c r="B29" s="57" t="s">
        <v>17</v>
      </c>
      <c r="C29" s="39">
        <v>319.5</v>
      </c>
      <c r="D29" s="35"/>
      <c r="E29" s="35" t="s">
        <v>64</v>
      </c>
      <c r="F29" s="39"/>
      <c r="G29" s="22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s="18" customFormat="1" ht="22.5">
      <c r="A30" s="37">
        <v>23</v>
      </c>
      <c r="B30" s="59" t="s">
        <v>57</v>
      </c>
      <c r="C30" s="39">
        <v>855</v>
      </c>
      <c r="D30" s="35" t="s">
        <v>47</v>
      </c>
      <c r="E30" s="64"/>
      <c r="F30" s="60"/>
      <c r="G30" s="22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s="25" customFormat="1" ht="15">
      <c r="A31" s="37">
        <v>24</v>
      </c>
      <c r="B31" s="41" t="s">
        <v>88</v>
      </c>
      <c r="C31" s="44">
        <v>645</v>
      </c>
      <c r="D31" s="43" t="s">
        <v>47</v>
      </c>
      <c r="E31" s="43"/>
      <c r="F31" s="44"/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s="25" customFormat="1" ht="15">
      <c r="A32" s="37">
        <v>25</v>
      </c>
      <c r="B32" s="41" t="s">
        <v>4</v>
      </c>
      <c r="C32" s="44">
        <v>273.18</v>
      </c>
      <c r="D32" s="43"/>
      <c r="E32" s="43" t="s">
        <v>47</v>
      </c>
      <c r="F32" s="44">
        <v>54.38</v>
      </c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s="18" customFormat="1" ht="67.5">
      <c r="A33" s="37">
        <v>26</v>
      </c>
      <c r="B33" s="59" t="s">
        <v>76</v>
      </c>
      <c r="C33" s="39">
        <v>3291</v>
      </c>
      <c r="D33" s="35" t="s">
        <v>47</v>
      </c>
      <c r="E33" s="64"/>
      <c r="F33" s="39" t="s">
        <v>48</v>
      </c>
      <c r="G33" s="22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s="18" customFormat="1" ht="45">
      <c r="A34" s="37">
        <v>27</v>
      </c>
      <c r="B34" s="59" t="s">
        <v>58</v>
      </c>
      <c r="C34" s="39">
        <v>1590</v>
      </c>
      <c r="D34" s="35" t="s">
        <v>47</v>
      </c>
      <c r="E34" s="64"/>
      <c r="F34" s="39"/>
      <c r="G34" s="2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s="18" customFormat="1" ht="22.5">
      <c r="A35" s="37">
        <v>28</v>
      </c>
      <c r="B35" s="59" t="s">
        <v>59</v>
      </c>
      <c r="C35" s="39" t="s">
        <v>48</v>
      </c>
      <c r="D35" s="35"/>
      <c r="E35" s="64"/>
      <c r="F35" s="39">
        <v>100</v>
      </c>
      <c r="G35" s="22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s="18" customFormat="1" ht="33.75">
      <c r="A36" s="37">
        <v>29</v>
      </c>
      <c r="B36" s="59" t="s">
        <v>60</v>
      </c>
      <c r="C36" s="63">
        <v>26.5</v>
      </c>
      <c r="D36" s="86"/>
      <c r="E36" s="86"/>
      <c r="F36" s="63">
        <v>345</v>
      </c>
      <c r="G36" s="22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s="18" customFormat="1" ht="22.5">
      <c r="A37" s="37">
        <v>30</v>
      </c>
      <c r="B37" s="59" t="s">
        <v>61</v>
      </c>
      <c r="C37" s="63"/>
      <c r="D37" s="86"/>
      <c r="E37" s="86"/>
      <c r="F37" s="63">
        <v>500</v>
      </c>
      <c r="G37" s="22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s="18" customFormat="1" ht="22.5" customHeight="1">
      <c r="A38" s="37">
        <v>31</v>
      </c>
      <c r="B38" s="59" t="s">
        <v>98</v>
      </c>
      <c r="C38" s="63"/>
      <c r="D38" s="64" t="s">
        <v>48</v>
      </c>
      <c r="E38" s="64" t="s">
        <v>48</v>
      </c>
      <c r="F38" s="63">
        <v>200</v>
      </c>
      <c r="G38" s="22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s="85" customFormat="1" ht="57.75" customHeight="1">
      <c r="A39" s="37">
        <v>32</v>
      </c>
      <c r="B39" s="59" t="s">
        <v>110</v>
      </c>
      <c r="C39" s="63"/>
      <c r="D39" s="86"/>
      <c r="E39" s="86"/>
      <c r="F39" s="63">
        <v>283</v>
      </c>
      <c r="G39" s="83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2" s="85" customFormat="1" ht="36.75" customHeight="1">
      <c r="A40" s="37">
        <v>33</v>
      </c>
      <c r="B40" s="59" t="s">
        <v>159</v>
      </c>
      <c r="C40" s="63">
        <v>4000</v>
      </c>
      <c r="D40" s="98"/>
      <c r="E40" s="99" t="s">
        <v>64</v>
      </c>
      <c r="F40" s="99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</row>
    <row r="41" spans="1:22" s="85" customFormat="1" ht="36.75" customHeight="1">
      <c r="A41" s="37">
        <v>34</v>
      </c>
      <c r="B41" s="100" t="s">
        <v>161</v>
      </c>
      <c r="C41" s="63">
        <v>270</v>
      </c>
      <c r="D41" s="98"/>
      <c r="E41" s="99" t="s">
        <v>64</v>
      </c>
      <c r="F41" s="99">
        <v>1400</v>
      </c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</row>
    <row r="42" spans="1:26" ht="15">
      <c r="A42" s="109" t="s">
        <v>156</v>
      </c>
      <c r="B42" s="110"/>
      <c r="C42" s="65">
        <f>SUM(C8:C41)</f>
        <v>39600.41</v>
      </c>
      <c r="D42" s="65">
        <f>SUM(D8:D41)</f>
        <v>0</v>
      </c>
      <c r="E42" s="65">
        <f>SUM(E8:E41)</f>
        <v>0</v>
      </c>
      <c r="F42" s="65">
        <f>SUM(F8:F41)</f>
        <v>8996.18</v>
      </c>
      <c r="G42" s="22"/>
      <c r="H42" s="19"/>
      <c r="I42" s="19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6:26" ht="12.75">
      <c r="F43" s="66"/>
      <c r="G43" s="17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7:9" ht="12.75">
      <c r="G44" s="17"/>
      <c r="H44" s="13"/>
      <c r="I44" s="13"/>
    </row>
    <row r="45" spans="1:3" ht="12.75">
      <c r="A45" s="49"/>
      <c r="B45" s="90"/>
      <c r="C45" s="67"/>
    </row>
    <row r="46" spans="1:6" ht="12.75">
      <c r="A46" s="108"/>
      <c r="B46" s="108"/>
      <c r="C46" s="108"/>
      <c r="D46" s="108"/>
      <c r="E46" s="108"/>
      <c r="F46" s="108"/>
    </row>
  </sheetData>
  <sheetProtection/>
  <mergeCells count="4">
    <mergeCell ref="A1:F1"/>
    <mergeCell ref="A46:F46"/>
    <mergeCell ref="A3:F3"/>
    <mergeCell ref="A42:B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="130" zoomScaleNormal="130" zoomScalePageLayoutView="0" workbookViewId="0" topLeftCell="A1">
      <selection activeCell="J29" sqref="J29"/>
    </sheetView>
  </sheetViews>
  <sheetFormatPr defaultColWidth="9.140625" defaultRowHeight="12.75"/>
  <cols>
    <col min="2" max="2" width="35.00390625" style="15" customWidth="1"/>
    <col min="3" max="3" width="20.7109375" style="0" customWidth="1"/>
    <col min="4" max="4" width="14.57421875" style="0" customWidth="1"/>
    <col min="5" max="5" width="19.00390625" style="0" customWidth="1"/>
    <col min="6" max="6" width="17.140625" style="0" customWidth="1"/>
  </cols>
  <sheetData>
    <row r="1" spans="1:6" ht="12.75">
      <c r="A1" s="101" t="s">
        <v>158</v>
      </c>
      <c r="B1" s="107"/>
      <c r="C1" s="107"/>
      <c r="D1" s="107"/>
      <c r="E1" s="107"/>
      <c r="F1" s="107"/>
    </row>
    <row r="2" spans="1:6" ht="12.75">
      <c r="A2" s="47"/>
      <c r="B2" s="89"/>
      <c r="C2" s="68"/>
      <c r="D2" s="47"/>
      <c r="E2" s="47"/>
      <c r="F2" s="47"/>
    </row>
    <row r="3" spans="1:6" ht="63" customHeight="1">
      <c r="A3" s="105" t="s">
        <v>132</v>
      </c>
      <c r="B3" s="105"/>
      <c r="C3" s="105"/>
      <c r="D3" s="105"/>
      <c r="E3" s="105"/>
      <c r="F3" s="82"/>
    </row>
    <row r="4" spans="1:5" ht="12.75">
      <c r="A4" s="73"/>
      <c r="B4" s="92"/>
      <c r="C4" s="73"/>
      <c r="D4" s="73"/>
      <c r="E4" s="73"/>
    </row>
    <row r="5" spans="1:5" ht="12.75">
      <c r="A5" s="73"/>
      <c r="B5" s="92"/>
      <c r="C5" s="73"/>
      <c r="D5" s="73"/>
      <c r="E5" s="73"/>
    </row>
    <row r="6" spans="1:5" ht="67.5">
      <c r="A6" s="74" t="s">
        <v>116</v>
      </c>
      <c r="B6" s="74" t="s">
        <v>117</v>
      </c>
      <c r="C6" s="74" t="s">
        <v>118</v>
      </c>
      <c r="D6" s="74" t="s">
        <v>119</v>
      </c>
      <c r="E6" s="75" t="s">
        <v>120</v>
      </c>
    </row>
    <row r="7" spans="1:5" ht="22.5">
      <c r="A7" s="76">
        <v>1</v>
      </c>
      <c r="B7" s="77" t="s">
        <v>134</v>
      </c>
      <c r="C7" s="78">
        <v>1</v>
      </c>
      <c r="D7" s="78">
        <v>1</v>
      </c>
      <c r="E7" s="79">
        <v>0</v>
      </c>
    </row>
    <row r="8" spans="1:5" ht="22.5">
      <c r="A8" s="76">
        <v>2</v>
      </c>
      <c r="B8" s="77" t="s">
        <v>135</v>
      </c>
      <c r="C8" s="78">
        <v>1</v>
      </c>
      <c r="D8" s="78">
        <v>1</v>
      </c>
      <c r="E8" s="79">
        <v>0</v>
      </c>
    </row>
    <row r="9" spans="1:5" ht="22.5">
      <c r="A9" s="76">
        <v>3</v>
      </c>
      <c r="B9" s="77" t="s">
        <v>136</v>
      </c>
      <c r="C9" s="78">
        <v>1</v>
      </c>
      <c r="D9" s="78">
        <v>1</v>
      </c>
      <c r="E9" s="79">
        <v>0</v>
      </c>
    </row>
    <row r="10" spans="1:5" ht="22.5">
      <c r="A10" s="76">
        <v>4</v>
      </c>
      <c r="B10" s="77" t="s">
        <v>137</v>
      </c>
      <c r="C10" s="78">
        <v>1</v>
      </c>
      <c r="D10" s="78">
        <v>1</v>
      </c>
      <c r="E10" s="79">
        <v>0</v>
      </c>
    </row>
    <row r="11" spans="1:5" ht="12.75">
      <c r="A11" s="76">
        <v>5</v>
      </c>
      <c r="B11" s="77" t="s">
        <v>121</v>
      </c>
      <c r="C11" s="78">
        <v>1</v>
      </c>
      <c r="D11" s="78">
        <v>0</v>
      </c>
      <c r="E11" s="79">
        <v>1</v>
      </c>
    </row>
    <row r="12" spans="1:5" ht="22.5">
      <c r="A12" s="76">
        <v>6</v>
      </c>
      <c r="B12" s="77" t="s">
        <v>138</v>
      </c>
      <c r="C12" s="78">
        <v>1</v>
      </c>
      <c r="D12" s="78">
        <v>1</v>
      </c>
      <c r="E12" s="79">
        <v>0</v>
      </c>
    </row>
    <row r="13" spans="1:5" ht="22.5">
      <c r="A13" s="76">
        <v>7</v>
      </c>
      <c r="B13" s="77" t="s">
        <v>139</v>
      </c>
      <c r="C13" s="78">
        <v>1</v>
      </c>
      <c r="D13" s="78">
        <v>1</v>
      </c>
      <c r="E13" s="79">
        <v>0</v>
      </c>
    </row>
    <row r="14" spans="1:5" ht="33.75">
      <c r="A14" s="76">
        <v>8</v>
      </c>
      <c r="B14" s="77" t="s">
        <v>140</v>
      </c>
      <c r="C14" s="78">
        <v>1</v>
      </c>
      <c r="D14" s="78">
        <v>1</v>
      </c>
      <c r="E14" s="79">
        <v>0</v>
      </c>
    </row>
    <row r="15" spans="1:5" ht="33.75">
      <c r="A15" s="76">
        <v>9</v>
      </c>
      <c r="B15" s="77" t="s">
        <v>141</v>
      </c>
      <c r="C15" s="78">
        <v>1</v>
      </c>
      <c r="D15" s="78">
        <v>1</v>
      </c>
      <c r="E15" s="79">
        <v>0</v>
      </c>
    </row>
    <row r="16" spans="1:5" ht="12.75">
      <c r="A16" s="76">
        <v>10</v>
      </c>
      <c r="B16" s="77" t="s">
        <v>122</v>
      </c>
      <c r="C16" s="78">
        <v>1</v>
      </c>
      <c r="D16" s="78">
        <v>1</v>
      </c>
      <c r="E16" s="79">
        <v>1</v>
      </c>
    </row>
    <row r="17" spans="1:5" ht="22.5">
      <c r="A17" s="76">
        <v>11</v>
      </c>
      <c r="B17" s="77" t="s">
        <v>142</v>
      </c>
      <c r="C17" s="78">
        <v>1</v>
      </c>
      <c r="D17" s="78">
        <v>1</v>
      </c>
      <c r="E17" s="79">
        <v>0</v>
      </c>
    </row>
    <row r="18" spans="1:5" ht="22.5">
      <c r="A18" s="76">
        <v>12</v>
      </c>
      <c r="B18" s="77" t="s">
        <v>143</v>
      </c>
      <c r="C18" s="78">
        <v>1</v>
      </c>
      <c r="D18" s="78">
        <v>1</v>
      </c>
      <c r="E18" s="79">
        <v>0</v>
      </c>
    </row>
    <row r="19" spans="1:5" ht="22.5">
      <c r="A19" s="76">
        <v>13</v>
      </c>
      <c r="B19" s="77" t="s">
        <v>144</v>
      </c>
      <c r="C19" s="78">
        <v>1</v>
      </c>
      <c r="D19" s="78">
        <v>1</v>
      </c>
      <c r="E19" s="79">
        <v>0</v>
      </c>
    </row>
    <row r="20" spans="1:5" ht="22.5">
      <c r="A20" s="76">
        <v>14</v>
      </c>
      <c r="B20" s="77" t="s">
        <v>145</v>
      </c>
      <c r="C20" s="78">
        <v>1</v>
      </c>
      <c r="D20" s="78">
        <v>1</v>
      </c>
      <c r="E20" s="79">
        <v>0</v>
      </c>
    </row>
    <row r="21" spans="1:5" ht="22.5">
      <c r="A21" s="76">
        <v>15</v>
      </c>
      <c r="B21" s="77" t="s">
        <v>123</v>
      </c>
      <c r="C21" s="78">
        <v>1</v>
      </c>
      <c r="D21" s="78">
        <v>0</v>
      </c>
      <c r="E21" s="79">
        <v>0</v>
      </c>
    </row>
    <row r="22" spans="1:5" ht="12.75">
      <c r="A22" s="76">
        <v>16</v>
      </c>
      <c r="B22" s="77" t="s">
        <v>124</v>
      </c>
      <c r="C22" s="78">
        <v>1</v>
      </c>
      <c r="D22" s="78">
        <v>0</v>
      </c>
      <c r="E22" s="79">
        <v>0</v>
      </c>
    </row>
    <row r="23" spans="1:5" ht="12.75">
      <c r="A23" s="76">
        <v>17</v>
      </c>
      <c r="B23" s="77" t="s">
        <v>125</v>
      </c>
      <c r="C23" s="78">
        <v>1</v>
      </c>
      <c r="D23" s="78">
        <v>1</v>
      </c>
      <c r="E23" s="79">
        <v>1</v>
      </c>
    </row>
    <row r="24" spans="1:5" ht="12.75">
      <c r="A24" s="76">
        <v>18</v>
      </c>
      <c r="B24" s="77" t="s">
        <v>146</v>
      </c>
      <c r="C24" s="78">
        <v>1</v>
      </c>
      <c r="D24" s="78">
        <v>1</v>
      </c>
      <c r="E24" s="79">
        <v>1</v>
      </c>
    </row>
    <row r="25" spans="1:5" ht="22.5">
      <c r="A25" s="76">
        <v>19</v>
      </c>
      <c r="B25" s="77" t="s">
        <v>147</v>
      </c>
      <c r="C25" s="78">
        <v>1</v>
      </c>
      <c r="D25" s="78">
        <v>1</v>
      </c>
      <c r="E25" s="79">
        <v>1</v>
      </c>
    </row>
    <row r="26" spans="1:5" ht="12.75">
      <c r="A26" s="76">
        <v>20</v>
      </c>
      <c r="B26" s="77" t="s">
        <v>126</v>
      </c>
      <c r="C26" s="78">
        <v>1</v>
      </c>
      <c r="D26" s="78">
        <v>1</v>
      </c>
      <c r="E26" s="79">
        <v>1</v>
      </c>
    </row>
    <row r="27" spans="1:5" ht="12.75">
      <c r="A27" s="76">
        <v>21</v>
      </c>
      <c r="B27" s="77" t="s">
        <v>127</v>
      </c>
      <c r="C27" s="78">
        <v>1</v>
      </c>
      <c r="D27" s="78">
        <v>1</v>
      </c>
      <c r="E27" s="79">
        <v>1</v>
      </c>
    </row>
    <row r="28" spans="1:5" ht="22.5">
      <c r="A28" s="76">
        <v>22</v>
      </c>
      <c r="B28" s="77" t="s">
        <v>148</v>
      </c>
      <c r="C28" s="78">
        <v>1</v>
      </c>
      <c r="D28" s="78">
        <v>1</v>
      </c>
      <c r="E28" s="79">
        <v>0</v>
      </c>
    </row>
    <row r="29" spans="1:5" ht="33.75">
      <c r="A29" s="76">
        <v>23</v>
      </c>
      <c r="B29" s="77" t="s">
        <v>149</v>
      </c>
      <c r="C29" s="78">
        <v>1</v>
      </c>
      <c r="D29" s="78">
        <v>1</v>
      </c>
      <c r="E29" s="79">
        <v>0</v>
      </c>
    </row>
    <row r="30" spans="1:5" ht="22.5">
      <c r="A30" s="76">
        <v>24</v>
      </c>
      <c r="B30" s="77" t="s">
        <v>128</v>
      </c>
      <c r="C30" s="78">
        <v>1</v>
      </c>
      <c r="D30" s="78">
        <v>1</v>
      </c>
      <c r="E30" s="79">
        <v>0</v>
      </c>
    </row>
    <row r="31" spans="1:5" ht="22.5">
      <c r="A31" s="76">
        <v>25</v>
      </c>
      <c r="B31" s="77" t="s">
        <v>167</v>
      </c>
      <c r="C31" s="78">
        <v>1</v>
      </c>
      <c r="D31" s="78">
        <v>1</v>
      </c>
      <c r="E31" s="79">
        <v>0</v>
      </c>
    </row>
    <row r="32" spans="1:5" ht="22.5">
      <c r="A32" s="76">
        <v>26</v>
      </c>
      <c r="B32" s="77" t="s">
        <v>129</v>
      </c>
      <c r="C32" s="78">
        <v>1</v>
      </c>
      <c r="D32" s="78">
        <v>0</v>
      </c>
      <c r="E32" s="79">
        <v>0</v>
      </c>
    </row>
    <row r="33" spans="1:5" ht="22.5">
      <c r="A33" s="76">
        <v>27</v>
      </c>
      <c r="B33" s="77" t="s">
        <v>150</v>
      </c>
      <c r="C33" s="78">
        <v>1</v>
      </c>
      <c r="D33" s="78">
        <v>1</v>
      </c>
      <c r="E33" s="79">
        <v>0</v>
      </c>
    </row>
    <row r="34" spans="1:5" ht="22.5">
      <c r="A34" s="76">
        <v>28</v>
      </c>
      <c r="B34" s="77" t="s">
        <v>151</v>
      </c>
      <c r="C34" s="78">
        <v>1</v>
      </c>
      <c r="D34" s="78">
        <v>1</v>
      </c>
      <c r="E34" s="79">
        <v>0</v>
      </c>
    </row>
    <row r="35" spans="1:5" ht="22.5">
      <c r="A35" s="76">
        <v>29</v>
      </c>
      <c r="B35" s="77" t="s">
        <v>130</v>
      </c>
      <c r="C35" s="78">
        <v>1</v>
      </c>
      <c r="D35" s="78">
        <v>1</v>
      </c>
      <c r="E35" s="79">
        <v>0</v>
      </c>
    </row>
    <row r="36" spans="1:5" ht="22.5">
      <c r="A36" s="76">
        <v>30</v>
      </c>
      <c r="B36" s="77" t="s">
        <v>152</v>
      </c>
      <c r="C36" s="78">
        <v>1</v>
      </c>
      <c r="D36" s="78">
        <v>1</v>
      </c>
      <c r="E36" s="79">
        <v>0</v>
      </c>
    </row>
    <row r="37" spans="1:5" ht="22.5">
      <c r="A37" s="76">
        <v>31</v>
      </c>
      <c r="B37" s="77" t="s">
        <v>153</v>
      </c>
      <c r="C37" s="78">
        <v>1</v>
      </c>
      <c r="D37" s="78">
        <v>1</v>
      </c>
      <c r="E37" s="79">
        <v>0</v>
      </c>
    </row>
    <row r="38" spans="1:5" ht="22.5">
      <c r="A38" s="76">
        <v>32</v>
      </c>
      <c r="B38" s="77" t="s">
        <v>154</v>
      </c>
      <c r="C38" s="78">
        <v>1</v>
      </c>
      <c r="D38" s="78">
        <v>1</v>
      </c>
      <c r="E38" s="79"/>
    </row>
    <row r="39" spans="1:5" ht="22.5">
      <c r="A39" s="76">
        <v>33</v>
      </c>
      <c r="B39" s="77" t="s">
        <v>155</v>
      </c>
      <c r="C39" s="78">
        <v>1</v>
      </c>
      <c r="D39" s="78">
        <v>1</v>
      </c>
      <c r="E39" s="79">
        <v>0</v>
      </c>
    </row>
    <row r="40" spans="1:5" ht="12.75">
      <c r="A40" s="111" t="s">
        <v>131</v>
      </c>
      <c r="B40" s="112"/>
      <c r="C40" s="74">
        <f>SUM(C7:C39)</f>
        <v>33</v>
      </c>
      <c r="D40" s="74">
        <f>SUM(D7:D39)</f>
        <v>29</v>
      </c>
      <c r="E40" s="74">
        <f>SUM(E7:E39)</f>
        <v>7</v>
      </c>
    </row>
    <row r="41" spans="1:5" ht="12.75">
      <c r="A41" s="80"/>
      <c r="B41" s="93"/>
      <c r="C41" s="80"/>
      <c r="D41" s="80"/>
      <c r="E41" s="81"/>
    </row>
    <row r="42" spans="1:5" ht="12.75">
      <c r="A42" s="80"/>
      <c r="B42" s="93"/>
      <c r="C42" s="80"/>
      <c r="D42" s="80"/>
      <c r="E42" s="80"/>
    </row>
    <row r="43" spans="1:5" ht="12.75">
      <c r="A43" s="113"/>
      <c r="B43" s="113"/>
      <c r="C43" s="113"/>
      <c r="D43" s="113"/>
      <c r="E43" s="113"/>
    </row>
  </sheetData>
  <sheetProtection/>
  <mergeCells count="4">
    <mergeCell ref="A1:F1"/>
    <mergeCell ref="A40:B40"/>
    <mergeCell ref="A43:E43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srodowisko</dc:creator>
  <cp:keywords/>
  <dc:description/>
  <cp:lastModifiedBy>justyna.darlak</cp:lastModifiedBy>
  <cp:lastPrinted>2022-08-02T10:23:33Z</cp:lastPrinted>
  <dcterms:created xsi:type="dcterms:W3CDTF">2010-06-25T10:58:46Z</dcterms:created>
  <dcterms:modified xsi:type="dcterms:W3CDTF">2024-07-17T12:04:59Z</dcterms:modified>
  <cp:category/>
  <cp:version/>
  <cp:contentType/>
  <cp:contentStatus/>
</cp:coreProperties>
</file>