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wutwaw-my.sharepoint.com/personal/piotr_prycinski_pw_edu_pl/Documents/Pulpit/PP/ZAMOWIENIA PUBLICZNE/WNIOSKI ZAKUPOWE/2023/02_2023 - konferencja SLTIP/"/>
    </mc:Choice>
  </mc:AlternateContent>
  <xr:revisionPtr revIDLastSave="36" documentId="8_{28CB4350-5402-4A07-AE60-E343D69C3BC3}" xr6:coauthVersionLast="47" xr6:coauthVersionMax="47" xr10:uidLastSave="{CE7F5744-5FC6-4A26-A60B-087A28DCCA23}"/>
  <bookViews>
    <workbookView xWindow="-120" yWindow="-120" windowWidth="25440" windowHeight="15390" xr2:uid="{6EFD2758-1C1A-4420-BBF3-31DDB742F655}"/>
  </bookViews>
  <sheets>
    <sheet name="oferta" sheetId="4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2" i="4" l="1"/>
  <c r="H12" i="4" s="1"/>
  <c r="G13" i="4"/>
  <c r="H13" i="4" s="1"/>
  <c r="G14" i="4"/>
  <c r="H14" i="4" s="1"/>
  <c r="G15" i="4"/>
  <c r="H15" i="4" s="1"/>
  <c r="G31" i="4"/>
  <c r="H31" i="4" s="1"/>
  <c r="G22" i="4"/>
  <c r="H22" i="4" s="1"/>
  <c r="G36" i="4"/>
  <c r="H36" i="4" s="1"/>
  <c r="G33" i="4"/>
  <c r="H33" i="4" s="1"/>
  <c r="G34" i="4"/>
  <c r="H34" i="4" s="1"/>
  <c r="G25" i="4"/>
  <c r="H25" i="4" s="1"/>
  <c r="G26" i="4"/>
  <c r="H26" i="4" s="1"/>
  <c r="G37" i="4" l="1"/>
  <c r="H37" i="4" s="1"/>
  <c r="G24" i="4"/>
  <c r="H24" i="4" s="1"/>
  <c r="G30" i="4"/>
  <c r="G11" i="4"/>
  <c r="H11" i="4" s="1"/>
  <c r="G20" i="4"/>
  <c r="H20" i="4" s="1"/>
  <c r="G21" i="4"/>
  <c r="H21" i="4" s="1"/>
  <c r="G23" i="4"/>
  <c r="H23" i="4" s="1"/>
  <c r="G19" i="4"/>
  <c r="G27" i="4" l="1"/>
  <c r="H19" i="4"/>
  <c r="H27" i="4" s="1"/>
  <c r="G35" i="4"/>
  <c r="H35" i="4" s="1"/>
  <c r="G32" i="4"/>
  <c r="H32" i="4" s="1"/>
  <c r="G38" i="4" l="1"/>
  <c r="H30" i="4"/>
  <c r="H38" i="4" s="1"/>
  <c r="G16" i="4"/>
  <c r="G40" i="4" l="1"/>
  <c r="H16" i="4"/>
  <c r="H41" i="4" s="1"/>
</calcChain>
</file>

<file path=xl/sharedStrings.xml><?xml version="1.0" encoding="utf-8"?>
<sst xmlns="http://schemas.openxmlformats.org/spreadsheetml/2006/main" count="57" uniqueCount="44">
  <si>
    <t>ilość</t>
  </si>
  <si>
    <t>dni</t>
  </si>
  <si>
    <t>RAZEM POKOJE (A):</t>
  </si>
  <si>
    <t>RAZEM POSIŁKI (B):</t>
  </si>
  <si>
    <t>RAZEM INNE KOSZTY (C):</t>
  </si>
  <si>
    <t>RAZEM NETTO (A+B+C):</t>
  </si>
  <si>
    <t>Nazwa wykonawcy:</t>
  </si>
  <si>
    <t>wartość NETTO</t>
  </si>
  <si>
    <t>Noclegi</t>
  </si>
  <si>
    <t>Posiłki</t>
  </si>
  <si>
    <t>Inne koszty</t>
  </si>
  <si>
    <t>Adres</t>
  </si>
  <si>
    <t>REGON / NIP</t>
  </si>
  <si>
    <t>KRS</t>
  </si>
  <si>
    <t>Tel. (do kontaktów z Zamawiającym)</t>
  </si>
  <si>
    <t>E-mail (do kontaktów z Zamawiającym)</t>
  </si>
  <si>
    <t>wartość brutto
VAT 8%</t>
  </si>
  <si>
    <t>wartość brutto
VAT 23%</t>
  </si>
  <si>
    <t>cena jednostkowa NETTO</t>
  </si>
  <si>
    <t>…..</t>
  </si>
  <si>
    <t>….</t>
  </si>
  <si>
    <t>RAZEM BRUTTO "CENA OFERTY"  (A+B+C):</t>
  </si>
  <si>
    <t>pokój jednoosobowy - 02.09.2023</t>
  </si>
  <si>
    <t>apartament - 03.09.2023</t>
  </si>
  <si>
    <t>apartament - 04.09.2023</t>
  </si>
  <si>
    <t>sala 120 osób: 03.09.2023 - 05.09.2023</t>
  </si>
  <si>
    <t>miejsca parkingowe: 03.09.2023 - 05.09.2023</t>
  </si>
  <si>
    <t>opłata klimatyczna: 03.09.2023 - 05.09.2023</t>
  </si>
  <si>
    <t>obiad: 04.09.2023</t>
  </si>
  <si>
    <t>kolacja: uroczysta - 04.09.2023</t>
  </si>
  <si>
    <t>obiad: 05.09.2023</t>
  </si>
  <si>
    <t>przerwy kawowe: 15.45 - 16.15: 03.09.2023</t>
  </si>
  <si>
    <t>przerwy kawowe: 09.00 - 18.00: 04.09.2023</t>
  </si>
  <si>
    <t>kolacja: uroczysta napoje - 04.09.2023</t>
  </si>
  <si>
    <t>przerwy kawowe: 10.30 - 11.30: 05.09.2023</t>
  </si>
  <si>
    <t>sala konferencyjne na ok. 40 osób 04.09.2023</t>
  </si>
  <si>
    <t>pokój jedno/dwu osobowy - 03.09.2023</t>
  </si>
  <si>
    <t>pokój jedno/dwu osobowy - 04.09.2023</t>
  </si>
  <si>
    <t>kolacja grilowa: 03.09.2023</t>
  </si>
  <si>
    <t>sala 20 osób na biuro konferencji: 02.09.2023 - 04.09.2023</t>
  </si>
  <si>
    <t>sala bankietowa na uroczystą kolację: 04.09.2023</t>
  </si>
  <si>
    <t>oprawa muzyczna uroczystej kolacji: 04.09.2023, 20.00 - 2.00</t>
  </si>
  <si>
    <t>udostępnienie stanowiska dla biura konferencji 
(fax, telefon i Internet): 03.09.2023 - 05.09.2023</t>
  </si>
  <si>
    <r>
      <t xml:space="preserve">Formularz cenowy - oferta wykonawcy 
</t>
    </r>
    <r>
      <rPr>
        <i/>
        <sz val="11"/>
        <rFont val="Calibri"/>
        <family val="2"/>
        <charset val="238"/>
        <scheme val="minor"/>
      </rPr>
      <t>w postępowaniu nr WT/07/02/2023 na Usługa hotelarska i gastronomiczna wraz z wynajęciem sal konferencyjnych na potrzeby organizacji konferencji Systemy Logistyczne Teoria i Praktyka, dla Politechniki Warszawskiej Wydziału Transportu.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</si>
</sst>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2" borderId="1" xfId="0" applyFill="1" applyBorder="1"/>
    <xf numFmtId="0" fontId="0" fillId="3" borderId="0" xfId="0" applyFill="1"/>
    <xf numFmtId="0" fontId="3" fillId="3" borderId="0" xfId="0" applyFont="1" applyFill="1"/>
    <xf numFmtId="4" fontId="0" fillId="3" borderId="0" xfId="0" applyNumberFormat="1" applyFill="1"/>
    <xf numFmtId="0" fontId="2" fillId="2" borderId="1" xfId="0" applyFont="1" applyFill="1" applyBorder="1"/>
    <xf numFmtId="0" fontId="4" fillId="4" borderId="1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1" fillId="4" borderId="3" xfId="0" applyFont="1" applyFill="1" applyBorder="1" applyAlignment="1">
      <alignment vertical="center"/>
    </xf>
    <xf numFmtId="0" fontId="0" fillId="4" borderId="4" xfId="0" applyFill="1" applyBorder="1" applyAlignment="1">
      <alignment vertical="center"/>
    </xf>
    <xf numFmtId="4" fontId="1" fillId="4" borderId="5" xfId="0" applyNumberFormat="1" applyFont="1" applyFill="1" applyBorder="1" applyAlignment="1">
      <alignment vertical="center"/>
    </xf>
    <xf numFmtId="4" fontId="5" fillId="4" borderId="5" xfId="0" applyNumberFormat="1" applyFont="1" applyFill="1" applyBorder="1" applyAlignment="1">
      <alignment vertical="center"/>
    </xf>
    <xf numFmtId="4" fontId="0" fillId="3" borderId="0" xfId="0" applyNumberFormat="1" applyFill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4" fontId="1" fillId="4" borderId="4" xfId="0" applyNumberFormat="1" applyFont="1" applyFill="1" applyBorder="1" applyAlignment="1">
      <alignment vertical="center"/>
    </xf>
    <xf numFmtId="0" fontId="0" fillId="4" borderId="1" xfId="0" applyFill="1" applyBorder="1"/>
    <xf numFmtId="4" fontId="0" fillId="2" borderId="1" xfId="0" applyNumberFormat="1" applyFill="1" applyBorder="1"/>
    <xf numFmtId="4" fontId="0" fillId="4" borderId="1" xfId="0" applyNumberFormat="1" applyFill="1" applyBorder="1"/>
    <xf numFmtId="4" fontId="0" fillId="4" borderId="1" xfId="0" applyNumberForma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4" fontId="1" fillId="4" borderId="1" xfId="0" applyNumberFormat="1" applyFont="1" applyFill="1" applyBorder="1" applyAlignment="1">
      <alignment vertical="center"/>
    </xf>
    <xf numFmtId="4" fontId="0" fillId="4" borderId="1" xfId="0" applyNumberFormat="1" applyFill="1" applyBorder="1" applyAlignment="1">
      <alignment vertical="center"/>
    </xf>
    <xf numFmtId="4" fontId="0" fillId="5" borderId="0" xfId="0" applyNumberFormat="1" applyFill="1"/>
    <xf numFmtId="0" fontId="0" fillId="5" borderId="0" xfId="0" applyFill="1"/>
    <xf numFmtId="4" fontId="0" fillId="5" borderId="0" xfId="0" applyNumberFormat="1" applyFill="1" applyAlignment="1">
      <alignment vertical="center"/>
    </xf>
    <xf numFmtId="0" fontId="0" fillId="5" borderId="0" xfId="0" applyFill="1" applyAlignment="1">
      <alignment vertical="center"/>
    </xf>
    <xf numFmtId="164" fontId="2" fillId="5" borderId="0" xfId="0" applyNumberFormat="1" applyFont="1" applyFill="1"/>
    <xf numFmtId="164" fontId="0" fillId="5" borderId="0" xfId="0" applyNumberFormat="1" applyFill="1"/>
    <xf numFmtId="0" fontId="4" fillId="2" borderId="1" xfId="0" applyFont="1" applyFill="1" applyBorder="1"/>
    <xf numFmtId="4" fontId="4" fillId="4" borderId="1" xfId="0" applyNumberFormat="1" applyFont="1" applyFill="1" applyBorder="1"/>
    <xf numFmtId="4" fontId="5" fillId="4" borderId="1" xfId="0" applyNumberFormat="1" applyFont="1" applyFill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4" borderId="1" xfId="0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horizontal="left" vertical="center"/>
    </xf>
    <xf numFmtId="0" fontId="4" fillId="4" borderId="1" xfId="0" applyFont="1" applyFill="1" applyBorder="1" applyAlignment="1">
      <alignment horizontal="left" vertical="center"/>
    </xf>
    <xf numFmtId="0" fontId="0" fillId="2" borderId="1" xfId="0" applyFill="1" applyBorder="1" applyAlignment="1">
      <alignment horizontal="left"/>
    </xf>
    <xf numFmtId="0" fontId="1" fillId="4" borderId="6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  <xf numFmtId="0" fontId="0" fillId="0" borderId="6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4" fillId="4" borderId="6" xfId="0" applyFont="1" applyFill="1" applyBorder="1" applyAlignment="1">
      <alignment horizontal="left"/>
    </xf>
    <xf numFmtId="0" fontId="4" fillId="4" borderId="2" xfId="0" applyFont="1" applyFill="1" applyBorder="1" applyAlignment="1">
      <alignment horizontal="left"/>
    </xf>
    <xf numFmtId="0" fontId="4" fillId="4" borderId="6" xfId="0" applyFont="1" applyFill="1" applyBorder="1" applyAlignment="1">
      <alignment horizontal="left" vertical="center" wrapText="1"/>
    </xf>
    <xf numFmtId="0" fontId="4" fillId="4" borderId="2" xfId="0" applyFont="1" applyFill="1" applyBorder="1" applyAlignment="1">
      <alignment horizontal="left" vertical="center" wrapText="1"/>
    </xf>
    <xf numFmtId="0" fontId="0" fillId="4" borderId="1" xfId="0" applyFill="1" applyBorder="1" applyAlignment="1">
      <alignment horizontal="left"/>
    </xf>
    <xf numFmtId="0" fontId="5" fillId="4" borderId="6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/>
    </xf>
    <xf numFmtId="4" fontId="1" fillId="4" borderId="6" xfId="0" applyNumberFormat="1" applyFont="1" applyFill="1" applyBorder="1" applyAlignment="1">
      <alignment horizontal="center" vertical="center"/>
    </xf>
    <xf numFmtId="4" fontId="1" fillId="4" borderId="7" xfId="0" applyNumberFormat="1" applyFont="1" applyFill="1" applyBorder="1" applyAlignment="1">
      <alignment horizontal="center" vertical="center"/>
    </xf>
    <xf numFmtId="4" fontId="1" fillId="4" borderId="2" xfId="0" applyNumberFormat="1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170852-AC7F-40BA-B04F-7256CA54F412}">
  <dimension ref="A1:R45"/>
  <sheetViews>
    <sheetView tabSelected="1" zoomScale="142" zoomScaleNormal="115" workbookViewId="0">
      <selection activeCell="J6" sqref="J6"/>
    </sheetView>
  </sheetViews>
  <sheetFormatPr defaultColWidth="8.85546875" defaultRowHeight="15" x14ac:dyDescent="0.25"/>
  <cols>
    <col min="1" max="1" width="5" style="23" customWidth="1"/>
    <col min="2" max="2" width="23.85546875" style="23" customWidth="1"/>
    <col min="3" max="3" width="31.7109375" style="23" customWidth="1"/>
    <col min="4" max="5" width="7" style="23" customWidth="1"/>
    <col min="6" max="6" width="13.140625" style="23" customWidth="1"/>
    <col min="7" max="7" width="12.140625" style="23" customWidth="1"/>
    <col min="8" max="8" width="17.7109375" style="23" customWidth="1"/>
    <col min="9" max="9" width="9.85546875" style="23" customWidth="1"/>
    <col min="10" max="10" width="12.85546875" style="23" customWidth="1"/>
    <col min="11" max="11" width="8.85546875" style="23"/>
    <col min="12" max="12" width="10" style="23" customWidth="1"/>
    <col min="13" max="14" width="8.85546875" style="23"/>
    <col min="15" max="15" width="40.7109375" style="23" customWidth="1"/>
    <col min="16" max="16384" width="8.85546875" style="23"/>
  </cols>
  <sheetData>
    <row r="1" spans="2:18" x14ac:dyDescent="0.25">
      <c r="I1" s="22"/>
      <c r="J1" s="22"/>
    </row>
    <row r="2" spans="2:18" ht="66" customHeight="1" x14ac:dyDescent="0.25">
      <c r="B2" s="33" t="s">
        <v>43</v>
      </c>
      <c r="C2" s="34"/>
      <c r="D2" s="34"/>
      <c r="E2" s="34"/>
      <c r="F2" s="34"/>
      <c r="G2" s="34"/>
      <c r="H2" s="34"/>
      <c r="I2" s="22"/>
      <c r="J2" s="22"/>
    </row>
    <row r="3" spans="2:18" ht="19.5" customHeight="1" x14ac:dyDescent="0.25">
      <c r="B3" s="35" t="s">
        <v>6</v>
      </c>
      <c r="C3" s="35"/>
      <c r="D3" s="35"/>
      <c r="E3" s="36" t="s">
        <v>19</v>
      </c>
      <c r="F3" s="36"/>
      <c r="G3" s="36"/>
      <c r="H3" s="36"/>
      <c r="I3" s="22"/>
      <c r="J3" s="22"/>
    </row>
    <row r="4" spans="2:18" ht="19.5" customHeight="1" x14ac:dyDescent="0.25">
      <c r="B4" s="35" t="s">
        <v>11</v>
      </c>
      <c r="C4" s="35"/>
      <c r="D4" s="35"/>
      <c r="E4" s="36" t="s">
        <v>19</v>
      </c>
      <c r="F4" s="36"/>
      <c r="G4" s="36"/>
      <c r="H4" s="36"/>
      <c r="I4" s="22"/>
      <c r="J4" s="22"/>
    </row>
    <row r="5" spans="2:18" ht="19.5" customHeight="1" x14ac:dyDescent="0.25">
      <c r="B5" s="35" t="s">
        <v>12</v>
      </c>
      <c r="C5" s="35"/>
      <c r="D5" s="35"/>
      <c r="E5" s="36" t="s">
        <v>19</v>
      </c>
      <c r="F5" s="36"/>
      <c r="G5" s="36"/>
      <c r="H5" s="36"/>
      <c r="I5" s="22"/>
      <c r="J5" s="22"/>
    </row>
    <row r="6" spans="2:18" ht="19.5" customHeight="1" x14ac:dyDescent="0.25">
      <c r="B6" s="35" t="s">
        <v>14</v>
      </c>
      <c r="C6" s="35"/>
      <c r="D6" s="35"/>
      <c r="E6" s="36" t="s">
        <v>19</v>
      </c>
      <c r="F6" s="36"/>
      <c r="G6" s="36"/>
      <c r="H6" s="36"/>
      <c r="I6" s="22"/>
      <c r="J6" s="22"/>
    </row>
    <row r="7" spans="2:18" ht="19.5" customHeight="1" x14ac:dyDescent="0.25">
      <c r="B7" s="35" t="s">
        <v>15</v>
      </c>
      <c r="C7" s="35"/>
      <c r="D7" s="35"/>
      <c r="E7" s="36" t="s">
        <v>19</v>
      </c>
      <c r="F7" s="36"/>
      <c r="G7" s="36"/>
      <c r="H7" s="36"/>
      <c r="I7" s="22"/>
      <c r="J7" s="22"/>
    </row>
    <row r="8" spans="2:18" ht="19.5" customHeight="1" x14ac:dyDescent="0.25">
      <c r="B8" s="35" t="s">
        <v>13</v>
      </c>
      <c r="C8" s="35"/>
      <c r="D8" s="35"/>
      <c r="E8" s="36" t="s">
        <v>20</v>
      </c>
      <c r="F8" s="36"/>
      <c r="G8" s="36"/>
      <c r="H8" s="36"/>
      <c r="I8" s="22"/>
      <c r="J8" s="22"/>
    </row>
    <row r="9" spans="2:18" ht="19.5" customHeight="1" x14ac:dyDescent="0.25">
      <c r="B9" s="3"/>
      <c r="C9" s="2"/>
      <c r="D9" s="2"/>
      <c r="E9" s="2"/>
      <c r="F9" s="2"/>
      <c r="G9" s="2"/>
      <c r="H9" s="2"/>
      <c r="I9" s="22"/>
      <c r="J9" s="22"/>
    </row>
    <row r="10" spans="2:18" ht="47.25" customHeight="1" x14ac:dyDescent="0.25">
      <c r="B10" s="37" t="s">
        <v>8</v>
      </c>
      <c r="C10" s="38"/>
      <c r="D10" s="7" t="s">
        <v>0</v>
      </c>
      <c r="E10" s="7" t="s">
        <v>1</v>
      </c>
      <c r="F10" s="18" t="s">
        <v>18</v>
      </c>
      <c r="G10" s="18" t="s">
        <v>7</v>
      </c>
      <c r="H10" s="19" t="s">
        <v>16</v>
      </c>
      <c r="I10" s="22"/>
      <c r="J10" s="22"/>
    </row>
    <row r="11" spans="2:18" ht="19.899999999999999" customHeight="1" x14ac:dyDescent="0.25">
      <c r="B11" s="45" t="s">
        <v>22</v>
      </c>
      <c r="C11" s="45"/>
      <c r="D11" s="7">
        <v>3</v>
      </c>
      <c r="E11" s="7">
        <v>1</v>
      </c>
      <c r="F11" s="16"/>
      <c r="G11" s="17">
        <f>D11*E11*F11</f>
        <v>0</v>
      </c>
      <c r="H11" s="15">
        <f>G11*1.08</f>
        <v>0</v>
      </c>
      <c r="I11" s="22"/>
      <c r="J11" s="22"/>
      <c r="L11" s="22"/>
    </row>
    <row r="12" spans="2:18" ht="19.899999999999999" customHeight="1" x14ac:dyDescent="0.25">
      <c r="B12" s="45" t="s">
        <v>36</v>
      </c>
      <c r="C12" s="45"/>
      <c r="D12" s="7">
        <v>15</v>
      </c>
      <c r="E12" s="7">
        <v>1</v>
      </c>
      <c r="F12" s="16"/>
      <c r="G12" s="17">
        <f t="shared" ref="G12:G15" si="0">D12*E12*F12</f>
        <v>0</v>
      </c>
      <c r="H12" s="15">
        <f t="shared" ref="H12:H15" si="1">G12*1.08</f>
        <v>0</v>
      </c>
      <c r="I12" s="22"/>
      <c r="J12" s="22"/>
      <c r="L12" s="22"/>
    </row>
    <row r="13" spans="2:18" ht="19.899999999999999" customHeight="1" x14ac:dyDescent="0.25">
      <c r="B13" s="45" t="s">
        <v>23</v>
      </c>
      <c r="C13" s="45"/>
      <c r="D13" s="7">
        <v>1</v>
      </c>
      <c r="E13" s="7">
        <v>1</v>
      </c>
      <c r="F13" s="16"/>
      <c r="G13" s="17">
        <f t="shared" si="0"/>
        <v>0</v>
      </c>
      <c r="H13" s="15">
        <f t="shared" si="1"/>
        <v>0</v>
      </c>
      <c r="I13" s="22"/>
      <c r="J13" s="22"/>
      <c r="L13" s="22"/>
    </row>
    <row r="14" spans="2:18" ht="19.899999999999999" customHeight="1" x14ac:dyDescent="0.25">
      <c r="B14" s="45" t="s">
        <v>37</v>
      </c>
      <c r="C14" s="45"/>
      <c r="D14" s="7">
        <v>15</v>
      </c>
      <c r="E14" s="7">
        <v>1</v>
      </c>
      <c r="F14" s="16"/>
      <c r="G14" s="17">
        <f t="shared" si="0"/>
        <v>0</v>
      </c>
      <c r="H14" s="15">
        <f t="shared" si="1"/>
        <v>0</v>
      </c>
      <c r="I14" s="22"/>
      <c r="J14" s="22"/>
      <c r="L14" s="22"/>
    </row>
    <row r="15" spans="2:18" ht="19.899999999999999" customHeight="1" x14ac:dyDescent="0.25">
      <c r="B15" s="45" t="s">
        <v>24</v>
      </c>
      <c r="C15" s="45"/>
      <c r="D15" s="7">
        <v>1</v>
      </c>
      <c r="E15" s="7">
        <v>1</v>
      </c>
      <c r="F15" s="16"/>
      <c r="G15" s="17">
        <f t="shared" si="0"/>
        <v>0</v>
      </c>
      <c r="H15" s="15">
        <f t="shared" si="1"/>
        <v>0</v>
      </c>
      <c r="I15" s="22"/>
      <c r="J15" s="22"/>
      <c r="L15" s="22"/>
    </row>
    <row r="16" spans="2:18" s="24" customFormat="1" ht="24.75" customHeight="1" x14ac:dyDescent="0.25">
      <c r="B16" s="49" t="s">
        <v>2</v>
      </c>
      <c r="C16" s="50"/>
      <c r="D16" s="50"/>
      <c r="E16" s="50"/>
      <c r="F16" s="51"/>
      <c r="G16" s="20">
        <f>SUM(G11:G15)</f>
        <v>0</v>
      </c>
      <c r="H16" s="20">
        <f t="shared" ref="H16" si="2">G16*1.08</f>
        <v>0</v>
      </c>
      <c r="N16" s="23"/>
      <c r="O16" s="23"/>
      <c r="P16" s="23"/>
      <c r="Q16" s="23"/>
      <c r="R16" s="23"/>
    </row>
    <row r="17" spans="1:12" ht="19.5" customHeight="1" x14ac:dyDescent="0.25">
      <c r="B17" s="2"/>
      <c r="C17" s="2"/>
      <c r="D17" s="2"/>
      <c r="E17" s="2"/>
      <c r="F17" s="2"/>
      <c r="G17" s="2"/>
      <c r="H17" s="2"/>
      <c r="I17" s="22"/>
      <c r="J17" s="22"/>
      <c r="L17" s="22"/>
    </row>
    <row r="18" spans="1:12" ht="50.25" customHeight="1" x14ac:dyDescent="0.25">
      <c r="B18" s="37" t="s">
        <v>9</v>
      </c>
      <c r="C18" s="38"/>
      <c r="D18" s="7" t="s">
        <v>0</v>
      </c>
      <c r="E18" s="7" t="s">
        <v>1</v>
      </c>
      <c r="F18" s="18" t="s">
        <v>18</v>
      </c>
      <c r="G18" s="18" t="s">
        <v>7</v>
      </c>
      <c r="H18" s="19" t="s">
        <v>16</v>
      </c>
      <c r="I18" s="22"/>
      <c r="J18" s="22"/>
      <c r="L18" s="22"/>
    </row>
    <row r="19" spans="1:12" ht="19.899999999999999" customHeight="1" x14ac:dyDescent="0.25">
      <c r="B19" s="41" t="s">
        <v>38</v>
      </c>
      <c r="C19" s="42"/>
      <c r="D19" s="6">
        <v>70</v>
      </c>
      <c r="E19" s="6">
        <v>1</v>
      </c>
      <c r="F19" s="28"/>
      <c r="G19" s="29">
        <f>D19*E19*F19</f>
        <v>0</v>
      </c>
      <c r="H19" s="29">
        <f>G19*1.08</f>
        <v>0</v>
      </c>
      <c r="I19" s="22"/>
      <c r="J19" s="22"/>
      <c r="L19" s="22"/>
    </row>
    <row r="20" spans="1:12" ht="19.899999999999999" customHeight="1" x14ac:dyDescent="0.25">
      <c r="B20" s="41" t="s">
        <v>28</v>
      </c>
      <c r="C20" s="42"/>
      <c r="D20" s="6">
        <v>120</v>
      </c>
      <c r="E20" s="6">
        <v>1</v>
      </c>
      <c r="F20" s="28"/>
      <c r="G20" s="29">
        <f t="shared" ref="G20:G26" si="3">D20*E20*F20</f>
        <v>0</v>
      </c>
      <c r="H20" s="29">
        <f t="shared" ref="H20:H26" si="4">G20*1.08</f>
        <v>0</v>
      </c>
      <c r="I20" s="22"/>
      <c r="J20" s="22"/>
      <c r="L20" s="22"/>
    </row>
    <row r="21" spans="1:12" ht="19.899999999999999" customHeight="1" x14ac:dyDescent="0.25">
      <c r="B21" s="41" t="s">
        <v>29</v>
      </c>
      <c r="C21" s="42"/>
      <c r="D21" s="6">
        <v>110</v>
      </c>
      <c r="E21" s="6">
        <v>1</v>
      </c>
      <c r="F21" s="28"/>
      <c r="G21" s="29">
        <f t="shared" si="3"/>
        <v>0</v>
      </c>
      <c r="H21" s="29">
        <f t="shared" si="4"/>
        <v>0</v>
      </c>
      <c r="I21" s="22"/>
      <c r="J21" s="22"/>
      <c r="L21" s="22"/>
    </row>
    <row r="22" spans="1:12" ht="19.899999999999999" customHeight="1" x14ac:dyDescent="0.25">
      <c r="B22" s="41" t="s">
        <v>33</v>
      </c>
      <c r="C22" s="42"/>
      <c r="D22" s="6">
        <v>110</v>
      </c>
      <c r="E22" s="6">
        <v>1</v>
      </c>
      <c r="F22" s="28"/>
      <c r="G22" s="29">
        <f t="shared" si="3"/>
        <v>0</v>
      </c>
      <c r="H22" s="29">
        <f t="shared" si="4"/>
        <v>0</v>
      </c>
      <c r="I22" s="22"/>
      <c r="J22" s="22"/>
      <c r="L22" s="22"/>
    </row>
    <row r="23" spans="1:12" ht="19.899999999999999" customHeight="1" x14ac:dyDescent="0.25">
      <c r="B23" s="41" t="s">
        <v>30</v>
      </c>
      <c r="C23" s="42"/>
      <c r="D23" s="6">
        <v>70</v>
      </c>
      <c r="E23" s="6">
        <v>1</v>
      </c>
      <c r="F23" s="28"/>
      <c r="G23" s="29">
        <f t="shared" si="3"/>
        <v>0</v>
      </c>
      <c r="H23" s="29">
        <f t="shared" si="4"/>
        <v>0</v>
      </c>
      <c r="I23" s="22"/>
      <c r="J23" s="22"/>
      <c r="L23" s="22"/>
    </row>
    <row r="24" spans="1:12" ht="19.899999999999999" customHeight="1" x14ac:dyDescent="0.25">
      <c r="B24" s="43" t="s">
        <v>31</v>
      </c>
      <c r="C24" s="44"/>
      <c r="D24" s="6">
        <v>70</v>
      </c>
      <c r="E24" s="6">
        <v>1</v>
      </c>
      <c r="F24" s="28"/>
      <c r="G24" s="29">
        <f t="shared" si="3"/>
        <v>0</v>
      </c>
      <c r="H24" s="29">
        <f t="shared" si="4"/>
        <v>0</v>
      </c>
      <c r="I24" s="22"/>
      <c r="J24" s="22"/>
      <c r="L24" s="22"/>
    </row>
    <row r="25" spans="1:12" ht="19.899999999999999" customHeight="1" x14ac:dyDescent="0.25">
      <c r="B25" s="43" t="s">
        <v>32</v>
      </c>
      <c r="C25" s="44"/>
      <c r="D25" s="6">
        <v>120</v>
      </c>
      <c r="E25" s="6">
        <v>1</v>
      </c>
      <c r="F25" s="28"/>
      <c r="G25" s="29">
        <f t="shared" si="3"/>
        <v>0</v>
      </c>
      <c r="H25" s="29">
        <f t="shared" si="4"/>
        <v>0</v>
      </c>
      <c r="I25" s="22"/>
      <c r="J25" s="22"/>
      <c r="L25" s="22"/>
    </row>
    <row r="26" spans="1:12" ht="19.899999999999999" customHeight="1" x14ac:dyDescent="0.25">
      <c r="B26" s="43" t="s">
        <v>34</v>
      </c>
      <c r="C26" s="44"/>
      <c r="D26" s="6">
        <v>70</v>
      </c>
      <c r="E26" s="6">
        <v>1</v>
      </c>
      <c r="F26" s="28"/>
      <c r="G26" s="29">
        <f t="shared" si="3"/>
        <v>0</v>
      </c>
      <c r="H26" s="29">
        <f t="shared" si="4"/>
        <v>0</v>
      </c>
      <c r="I26" s="22"/>
      <c r="J26" s="22"/>
      <c r="L26" s="22"/>
    </row>
    <row r="27" spans="1:12" s="25" customFormat="1" ht="24.75" customHeight="1" x14ac:dyDescent="0.25">
      <c r="B27" s="46" t="s">
        <v>3</v>
      </c>
      <c r="C27" s="47"/>
      <c r="D27" s="47"/>
      <c r="E27" s="47"/>
      <c r="F27" s="48"/>
      <c r="G27" s="30">
        <f>SUM(G19:G26)</f>
        <v>0</v>
      </c>
      <c r="H27" s="30">
        <f>SUM(H19:H26)</f>
        <v>0</v>
      </c>
      <c r="I27" s="24"/>
      <c r="J27" s="24"/>
      <c r="L27" s="24"/>
    </row>
    <row r="28" spans="1:12" ht="19.5" customHeight="1" x14ac:dyDescent="0.25">
      <c r="A28" s="22"/>
      <c r="B28" s="4"/>
      <c r="C28" s="4"/>
      <c r="D28" s="4"/>
      <c r="E28" s="4"/>
      <c r="F28" s="4"/>
      <c r="G28" s="4"/>
      <c r="H28" s="4"/>
      <c r="I28" s="22"/>
      <c r="J28" s="22"/>
    </row>
    <row r="29" spans="1:12" ht="45.75" customHeight="1" x14ac:dyDescent="0.25">
      <c r="A29" s="22"/>
      <c r="B29" s="37" t="s">
        <v>10</v>
      </c>
      <c r="C29" s="38"/>
      <c r="D29" s="7" t="s">
        <v>0</v>
      </c>
      <c r="E29" s="7" t="s">
        <v>1</v>
      </c>
      <c r="F29" s="18" t="s">
        <v>18</v>
      </c>
      <c r="G29" s="18" t="s">
        <v>7</v>
      </c>
      <c r="H29" s="19" t="s">
        <v>17</v>
      </c>
      <c r="I29" s="22"/>
      <c r="J29" s="22"/>
    </row>
    <row r="30" spans="1:12" ht="19.899999999999999" customHeight="1" x14ac:dyDescent="0.25">
      <c r="B30" s="53" t="s">
        <v>25</v>
      </c>
      <c r="C30" s="53"/>
      <c r="D30" s="31">
        <v>1</v>
      </c>
      <c r="E30" s="31">
        <v>3</v>
      </c>
      <c r="F30" s="1"/>
      <c r="G30" s="21">
        <f>D30*E30*F30</f>
        <v>0</v>
      </c>
      <c r="H30" s="21">
        <f>G30*1.23</f>
        <v>0</v>
      </c>
      <c r="I30" s="22"/>
      <c r="J30" s="22"/>
    </row>
    <row r="31" spans="1:12" ht="19.899999999999999" customHeight="1" x14ac:dyDescent="0.25">
      <c r="B31" s="53" t="s">
        <v>35</v>
      </c>
      <c r="C31" s="53"/>
      <c r="D31" s="31">
        <v>2</v>
      </c>
      <c r="E31" s="31">
        <v>1</v>
      </c>
      <c r="F31" s="1"/>
      <c r="G31" s="21">
        <f>D31*E31*F31</f>
        <v>0</v>
      </c>
      <c r="H31" s="21">
        <f>G31*1.23</f>
        <v>0</v>
      </c>
      <c r="I31" s="22"/>
      <c r="J31" s="22"/>
    </row>
    <row r="32" spans="1:12" ht="19.899999999999999" customHeight="1" x14ac:dyDescent="0.25">
      <c r="B32" s="53" t="s">
        <v>39</v>
      </c>
      <c r="C32" s="53"/>
      <c r="D32" s="31">
        <v>1</v>
      </c>
      <c r="E32" s="31">
        <v>3</v>
      </c>
      <c r="F32" s="1"/>
      <c r="G32" s="21">
        <f t="shared" ref="G32:G34" si="5">D32*E32*F32</f>
        <v>0</v>
      </c>
      <c r="H32" s="21">
        <f>G32*1.23</f>
        <v>0</v>
      </c>
      <c r="I32" s="22"/>
      <c r="J32" s="22"/>
    </row>
    <row r="33" spans="1:10" ht="19.899999999999999" customHeight="1" x14ac:dyDescent="0.25">
      <c r="B33" s="39" t="s">
        <v>40</v>
      </c>
      <c r="C33" s="40"/>
      <c r="D33" s="31">
        <v>1</v>
      </c>
      <c r="E33" s="31">
        <v>1</v>
      </c>
      <c r="F33" s="1"/>
      <c r="G33" s="21">
        <f t="shared" si="5"/>
        <v>0</v>
      </c>
      <c r="H33" s="21">
        <f t="shared" ref="H33:H34" si="6">G33*1.23</f>
        <v>0</v>
      </c>
      <c r="I33" s="22"/>
      <c r="J33" s="22"/>
    </row>
    <row r="34" spans="1:10" ht="27.6" customHeight="1" x14ac:dyDescent="0.25">
      <c r="B34" s="53" t="s">
        <v>42</v>
      </c>
      <c r="C34" s="53"/>
      <c r="D34" s="31">
        <v>1</v>
      </c>
      <c r="E34" s="31">
        <v>3</v>
      </c>
      <c r="F34" s="1"/>
      <c r="G34" s="21">
        <f t="shared" si="5"/>
        <v>0</v>
      </c>
      <c r="H34" s="21">
        <f t="shared" si="6"/>
        <v>0</v>
      </c>
      <c r="I34" s="22"/>
      <c r="J34" s="22"/>
    </row>
    <row r="35" spans="1:10" ht="19.899999999999999" customHeight="1" x14ac:dyDescent="0.25">
      <c r="B35" s="53" t="s">
        <v>27</v>
      </c>
      <c r="C35" s="53"/>
      <c r="D35" s="32">
        <v>120</v>
      </c>
      <c r="E35" s="32">
        <v>3</v>
      </c>
      <c r="F35" s="5"/>
      <c r="G35" s="21">
        <f>D35*E35*F35</f>
        <v>0</v>
      </c>
      <c r="H35" s="21">
        <f>G35</f>
        <v>0</v>
      </c>
      <c r="I35" s="22"/>
      <c r="J35" s="22"/>
    </row>
    <row r="36" spans="1:10" ht="19.899999999999999" customHeight="1" x14ac:dyDescent="0.25">
      <c r="B36" s="39" t="s">
        <v>26</v>
      </c>
      <c r="C36" s="40"/>
      <c r="D36" s="32">
        <v>80</v>
      </c>
      <c r="E36" s="32">
        <v>3</v>
      </c>
      <c r="F36" s="5"/>
      <c r="G36" s="21">
        <f>D36*E36*F36</f>
        <v>0</v>
      </c>
      <c r="H36" s="21">
        <f>G36</f>
        <v>0</v>
      </c>
      <c r="I36" s="22"/>
      <c r="J36" s="22"/>
    </row>
    <row r="37" spans="1:10" ht="19.899999999999999" customHeight="1" x14ac:dyDescent="0.25">
      <c r="B37" s="53" t="s">
        <v>41</v>
      </c>
      <c r="C37" s="53"/>
      <c r="D37" s="32">
        <v>1</v>
      </c>
      <c r="E37" s="32">
        <v>1</v>
      </c>
      <c r="F37" s="13"/>
      <c r="G37" s="21">
        <f>D37*E37*F37</f>
        <v>0</v>
      </c>
      <c r="H37" s="21">
        <f>G37</f>
        <v>0</v>
      </c>
      <c r="I37" s="22"/>
      <c r="J37" s="22"/>
    </row>
    <row r="38" spans="1:10" s="25" customFormat="1" ht="24.75" customHeight="1" x14ac:dyDescent="0.25">
      <c r="B38" s="37" t="s">
        <v>4</v>
      </c>
      <c r="C38" s="52"/>
      <c r="D38" s="52"/>
      <c r="E38" s="52"/>
      <c r="F38" s="38"/>
      <c r="G38" s="20">
        <f>SUM(G30:G37)</f>
        <v>0</v>
      </c>
      <c r="H38" s="20">
        <f>SUM(H30:H37)</f>
        <v>0</v>
      </c>
      <c r="I38" s="24"/>
      <c r="J38" s="24"/>
    </row>
    <row r="39" spans="1:10" ht="23.25" customHeight="1" thickBot="1" x14ac:dyDescent="0.3">
      <c r="B39" s="2"/>
      <c r="C39" s="2"/>
      <c r="D39" s="2"/>
      <c r="E39" s="2"/>
      <c r="F39" s="2"/>
      <c r="G39" s="2"/>
      <c r="H39" s="2"/>
      <c r="I39" s="22"/>
      <c r="J39" s="22"/>
    </row>
    <row r="40" spans="1:10" s="25" customFormat="1" ht="27.75" customHeight="1" thickBot="1" x14ac:dyDescent="0.3">
      <c r="B40" s="8" t="s">
        <v>5</v>
      </c>
      <c r="C40" s="9"/>
      <c r="D40" s="9"/>
      <c r="E40" s="9"/>
      <c r="F40" s="9"/>
      <c r="G40" s="10">
        <f>G16+G27+G38</f>
        <v>0</v>
      </c>
      <c r="H40" s="12"/>
      <c r="I40" s="24"/>
      <c r="J40" s="24"/>
    </row>
    <row r="41" spans="1:10" ht="27.75" customHeight="1" thickBot="1" x14ac:dyDescent="0.3">
      <c r="A41" s="26"/>
      <c r="B41" s="8" t="s">
        <v>21</v>
      </c>
      <c r="C41" s="9"/>
      <c r="D41" s="9"/>
      <c r="E41" s="9"/>
      <c r="F41" s="9"/>
      <c r="G41" s="14"/>
      <c r="H41" s="11">
        <f>H16+H27+H38</f>
        <v>0</v>
      </c>
      <c r="I41" s="22"/>
      <c r="J41" s="22"/>
    </row>
    <row r="42" spans="1:10" x14ac:dyDescent="0.25">
      <c r="A42" s="27"/>
      <c r="B42" s="22"/>
      <c r="C42" s="22"/>
      <c r="D42" s="22"/>
      <c r="E42" s="22"/>
      <c r="F42" s="22"/>
      <c r="G42" s="22"/>
      <c r="H42" s="22"/>
      <c r="I42" s="22"/>
      <c r="J42" s="22"/>
    </row>
    <row r="43" spans="1:10" x14ac:dyDescent="0.25">
      <c r="A43" s="27"/>
    </row>
    <row r="45" spans="1:10" ht="30.75" customHeight="1" x14ac:dyDescent="0.25"/>
  </sheetData>
  <mergeCells count="40">
    <mergeCell ref="B27:F27"/>
    <mergeCell ref="B16:F16"/>
    <mergeCell ref="B38:F38"/>
    <mergeCell ref="B11:C11"/>
    <mergeCell ref="B34:C34"/>
    <mergeCell ref="B32:C32"/>
    <mergeCell ref="B30:C30"/>
    <mergeCell ref="B35:C35"/>
    <mergeCell ref="B37:C37"/>
    <mergeCell ref="B22:C22"/>
    <mergeCell ref="B31:C31"/>
    <mergeCell ref="B10:C10"/>
    <mergeCell ref="B18:C18"/>
    <mergeCell ref="B29:C29"/>
    <mergeCell ref="B33:C33"/>
    <mergeCell ref="B36:C36"/>
    <mergeCell ref="B19:C19"/>
    <mergeCell ref="B20:C20"/>
    <mergeCell ref="B21:C21"/>
    <mergeCell ref="B23:C23"/>
    <mergeCell ref="B24:C24"/>
    <mergeCell ref="B25:C25"/>
    <mergeCell ref="B12:C12"/>
    <mergeCell ref="B13:C13"/>
    <mergeCell ref="B14:C14"/>
    <mergeCell ref="B15:C15"/>
    <mergeCell ref="B26:C26"/>
    <mergeCell ref="B2:H2"/>
    <mergeCell ref="B8:D8"/>
    <mergeCell ref="E3:H3"/>
    <mergeCell ref="E4:H4"/>
    <mergeCell ref="E5:H5"/>
    <mergeCell ref="E6:H6"/>
    <mergeCell ref="E7:H7"/>
    <mergeCell ref="E8:H8"/>
    <mergeCell ref="B7:D7"/>
    <mergeCell ref="B6:D6"/>
    <mergeCell ref="B5:D5"/>
    <mergeCell ref="B4:D4"/>
    <mergeCell ref="B3:D3"/>
  </mergeCells>
  <pageMargins left="0.70866141732283472" right="0.70866141732283472" top="0.74803149606299213" bottom="0.74803149606299213" header="0.31496062992125984" footer="0.31496062992125984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oferta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Michał</dc:creator>
  <cp:lastModifiedBy>Pryciński Piotr</cp:lastModifiedBy>
  <cp:lastPrinted>2023-02-06T11:22:26Z</cp:lastPrinted>
  <dcterms:created xsi:type="dcterms:W3CDTF">2020-07-20T07:29:27Z</dcterms:created>
  <dcterms:modified xsi:type="dcterms:W3CDTF">2023-02-06T11:23:55Z</dcterms:modified>
</cp:coreProperties>
</file>