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6440" activeTab="1"/>
  </bookViews>
  <sheets>
    <sheet name="Arkusz1" sheetId="1" r:id="rId1"/>
    <sheet name="zestawienie 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2" l="1"/>
  <c r="O34" i="2"/>
  <c r="N34" i="2"/>
  <c r="M34" i="2"/>
  <c r="L34" i="2"/>
  <c r="K34" i="2"/>
  <c r="J34" i="2"/>
  <c r="I34" i="2"/>
  <c r="H34" i="2"/>
  <c r="G34" i="2"/>
  <c r="F34" i="2"/>
  <c r="P26" i="2"/>
  <c r="O26" i="2"/>
  <c r="N26" i="2"/>
  <c r="M26" i="2"/>
  <c r="L26" i="2"/>
  <c r="K26" i="2"/>
  <c r="J26" i="2"/>
  <c r="I26" i="2"/>
  <c r="H26" i="2"/>
  <c r="G26" i="2"/>
  <c r="F26" i="2"/>
  <c r="P19" i="2"/>
  <c r="P11" i="2"/>
  <c r="O19" i="2"/>
  <c r="O11" i="2"/>
  <c r="N19" i="2"/>
  <c r="N11" i="2"/>
  <c r="M19" i="2"/>
  <c r="M11" i="2"/>
  <c r="L19" i="2"/>
  <c r="L11" i="2"/>
  <c r="K19" i="2"/>
  <c r="K11" i="2"/>
  <c r="J19" i="2"/>
  <c r="J11" i="2"/>
  <c r="I19" i="2"/>
  <c r="I11" i="2"/>
  <c r="H19" i="2"/>
  <c r="H11" i="2"/>
  <c r="G19" i="2"/>
  <c r="G11" i="2"/>
  <c r="F19" i="2"/>
  <c r="F11" i="2"/>
  <c r="H20" i="2" l="1"/>
  <c r="I20" i="2"/>
  <c r="J20" i="2"/>
  <c r="K20" i="2"/>
  <c r="L20" i="2"/>
  <c r="M20" i="2"/>
  <c r="N20" i="2"/>
  <c r="O20" i="2"/>
  <c r="P20" i="2"/>
  <c r="F35" i="2"/>
  <c r="H35" i="2"/>
  <c r="J35" i="2"/>
  <c r="L35" i="2"/>
  <c r="N35" i="2"/>
  <c r="P35" i="2"/>
  <c r="F20" i="2"/>
  <c r="G20" i="2"/>
  <c r="G35" i="2"/>
  <c r="I35" i="2"/>
  <c r="K35" i="2"/>
  <c r="M35" i="2"/>
  <c r="O35" i="2"/>
  <c r="L36" i="2" l="1"/>
  <c r="O36" i="2"/>
  <c r="J36" i="2"/>
  <c r="P36" i="2"/>
  <c r="N36" i="2"/>
  <c r="K36" i="2"/>
  <c r="H36" i="2"/>
  <c r="M36" i="2"/>
  <c r="I36" i="2"/>
  <c r="G36" i="2"/>
  <c r="F36" i="2"/>
</calcChain>
</file>

<file path=xl/sharedStrings.xml><?xml version="1.0" encoding="utf-8"?>
<sst xmlns="http://schemas.openxmlformats.org/spreadsheetml/2006/main" count="117" uniqueCount="49">
  <si>
    <t>20 03 01</t>
  </si>
  <si>
    <t>20 02 01</t>
  </si>
  <si>
    <t>20 01 08</t>
  </si>
  <si>
    <t>15 01 06</t>
  </si>
  <si>
    <t>15 01 02</t>
  </si>
  <si>
    <t>15 01 07</t>
  </si>
  <si>
    <t>20 01 99</t>
  </si>
  <si>
    <t>20 01 32</t>
  </si>
  <si>
    <t>Węgorzewo</t>
  </si>
  <si>
    <t>Budry</t>
  </si>
  <si>
    <t>Banie Mazurskie</t>
  </si>
  <si>
    <t>Srokowo</t>
  </si>
  <si>
    <t>Pozezdrze</t>
  </si>
  <si>
    <t>Miasto Giżycko</t>
  </si>
  <si>
    <t>Gmina Giżycko</t>
  </si>
  <si>
    <t>Kruklanki</t>
  </si>
  <si>
    <t>Wydminy</t>
  </si>
  <si>
    <t>Miłki</t>
  </si>
  <si>
    <t>Ryn</t>
  </si>
  <si>
    <t>Orzysz</t>
  </si>
  <si>
    <t xml:space="preserve">15 01 01 </t>
  </si>
  <si>
    <t>2017    (3 frakcje)</t>
  </si>
  <si>
    <t>2018  (5 frakcji)</t>
  </si>
  <si>
    <t>2019  (5 frakcji)</t>
  </si>
  <si>
    <t>Niesegregowane (zmieszane) odpady komunalne</t>
  </si>
  <si>
    <t xml:space="preserve">Odpady ulegające biodegradacji </t>
  </si>
  <si>
    <t xml:space="preserve">Odpady kuchenne ulegające biodegradacji </t>
  </si>
  <si>
    <t xml:space="preserve">Zmieszane odpady opakowaniowe </t>
  </si>
  <si>
    <t xml:space="preserve">Opakowania z papieru i tektury </t>
  </si>
  <si>
    <t xml:space="preserve">Opakowania z tworzyw sztucznych </t>
  </si>
  <si>
    <t xml:space="preserve">Opakowania ze szkła </t>
  </si>
  <si>
    <t>Inne niewymienione frakcje zbierane w sposób selektywny (popiół)</t>
  </si>
  <si>
    <t xml:space="preserve">Leki inne niż wymienione w 20 01 31 </t>
  </si>
  <si>
    <t>sektor I</t>
  </si>
  <si>
    <t>sektor II</t>
  </si>
  <si>
    <t xml:space="preserve">I-IX 2020 </t>
  </si>
  <si>
    <t>20 03 07</t>
  </si>
  <si>
    <t>Odpady wielkogabarytowe</t>
  </si>
  <si>
    <t>20 01 35*</t>
  </si>
  <si>
    <t>zestawienie 2 - odpady odbierane od właścicieli nieruchomości</t>
  </si>
  <si>
    <t>16 01 03</t>
  </si>
  <si>
    <t xml:space="preserve">     </t>
  </si>
  <si>
    <t>Zużyte opony</t>
  </si>
  <si>
    <t>Zużyty sprzęt (…)</t>
  </si>
  <si>
    <t>razem 2019-2020</t>
  </si>
  <si>
    <t>suma sektor I</t>
  </si>
  <si>
    <t>suma sektor II</t>
  </si>
  <si>
    <t>sektory I-IX 2020</t>
  </si>
  <si>
    <t>sektory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</si>
</sst>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0" fontId="2" fillId="2" borderId="2" xfId="0" applyFont="1" applyFill="1" applyBorder="1"/>
    <xf numFmtId="0" fontId="2" fillId="3" borderId="2" xfId="0" applyFont="1" applyFill="1" applyBorder="1"/>
    <xf numFmtId="0" fontId="2" fillId="0" borderId="2" xfId="0" applyFont="1" applyBorder="1"/>
    <xf numFmtId="16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4" borderId="1" xfId="0" applyNumberFormat="1" applyFill="1" applyBorder="1"/>
    <xf numFmtId="0" fontId="1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0" borderId="6" xfId="0" applyNumberFormat="1" applyBorder="1"/>
    <xf numFmtId="0" fontId="2" fillId="0" borderId="4" xfId="0" applyFont="1" applyBorder="1"/>
    <xf numFmtId="0" fontId="2" fillId="4" borderId="1" xfId="0" applyFont="1" applyFill="1" applyBorder="1"/>
    <xf numFmtId="0" fontId="1" fillId="4" borderId="1" xfId="0" applyFont="1" applyFill="1" applyBorder="1"/>
    <xf numFmtId="164" fontId="1" fillId="2" borderId="3" xfId="0" applyNumberFormat="1" applyFont="1" applyFill="1" applyBorder="1"/>
    <xf numFmtId="164" fontId="5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right"/>
    </xf>
    <xf numFmtId="164" fontId="1" fillId="2" borderId="8" xfId="0" applyNumberFormat="1" applyFont="1" applyFill="1" applyBorder="1"/>
    <xf numFmtId="0" fontId="2" fillId="5" borderId="2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right"/>
    </xf>
    <xf numFmtId="164" fontId="1" fillId="6" borderId="6" xfId="0" applyNumberFormat="1" applyFont="1" applyFill="1" applyBorder="1"/>
    <xf numFmtId="0" fontId="1" fillId="3" borderId="1" xfId="0" applyFont="1" applyFill="1" applyBorder="1" applyAlignment="1">
      <alignment horizontal="right"/>
    </xf>
    <xf numFmtId="164" fontId="1" fillId="5" borderId="1" xfId="0" applyNumberFormat="1" applyFont="1" applyFill="1" applyBorder="1"/>
    <xf numFmtId="164" fontId="1" fillId="3" borderId="1" xfId="0" applyNumberFormat="1" applyFont="1" applyFill="1" applyBorder="1"/>
    <xf numFmtId="0" fontId="6" fillId="7" borderId="1" xfId="0" applyFont="1" applyFill="1" applyBorder="1" applyAlignment="1">
      <alignment horizontal="right"/>
    </xf>
    <xf numFmtId="164" fontId="7" fillId="7" borderId="1" xfId="0" applyNumberFormat="1" applyFont="1" applyFill="1" applyBorder="1"/>
    <xf numFmtId="0" fontId="7" fillId="3" borderId="1" xfId="0" applyFont="1" applyFill="1" applyBorder="1" applyAlignment="1">
      <alignment horizontal="right"/>
    </xf>
    <xf numFmtId="164" fontId="7" fillId="3" borderId="3" xfId="0" applyNumberFormat="1" applyFont="1" applyFill="1" applyBorder="1"/>
    <xf numFmtId="0" fontId="3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9"/>
  <sheetViews>
    <sheetView zoomScale="90" zoomScaleNormal="90" workbookViewId="0">
      <selection activeCell="C1" sqref="C1:M39"/>
    </sheetView>
  </sheetViews>
  <sheetFormatPr defaultRowHeight="15" x14ac:dyDescent="0.25"/>
  <cols>
    <col min="2" max="2" width="0.140625" customWidth="1"/>
    <col min="3" max="3" width="19" customWidth="1"/>
    <col min="4" max="4" width="16.28515625" customWidth="1"/>
    <col min="5" max="5" width="16.140625" customWidth="1"/>
    <col min="6" max="6" width="14.42578125" customWidth="1"/>
    <col min="7" max="7" width="15" customWidth="1"/>
    <col min="8" max="8" width="14.140625" customWidth="1"/>
    <col min="9" max="9" width="12.5703125" customWidth="1"/>
    <col min="10" max="10" width="13" customWidth="1"/>
    <col min="11" max="11" width="11.85546875" customWidth="1"/>
    <col min="12" max="12" width="18" customWidth="1"/>
    <col min="13" max="13" width="18.140625" customWidth="1"/>
    <col min="15" max="15" width="10.42578125" bestFit="1" customWidth="1"/>
  </cols>
  <sheetData>
    <row r="1" spans="3:15" x14ac:dyDescent="0.25">
      <c r="E1" s="36" t="s">
        <v>24</v>
      </c>
      <c r="F1" s="36" t="s">
        <v>25</v>
      </c>
      <c r="G1" s="36" t="s">
        <v>26</v>
      </c>
      <c r="H1" s="36" t="s">
        <v>27</v>
      </c>
      <c r="I1" s="36" t="s">
        <v>28</v>
      </c>
      <c r="J1" s="36" t="s">
        <v>29</v>
      </c>
      <c r="K1" s="36" t="s">
        <v>30</v>
      </c>
      <c r="L1" s="36" t="s">
        <v>31</v>
      </c>
      <c r="M1" s="36" t="s">
        <v>32</v>
      </c>
    </row>
    <row r="2" spans="3:15" ht="21" customHeight="1" x14ac:dyDescent="0.25">
      <c r="E2" s="37"/>
      <c r="F2" s="37"/>
      <c r="G2" s="37"/>
      <c r="H2" s="37"/>
      <c r="I2" s="37"/>
      <c r="J2" s="37"/>
      <c r="K2" s="37"/>
      <c r="L2" s="37"/>
      <c r="M2" s="37"/>
    </row>
    <row r="3" spans="3:15" x14ac:dyDescent="0.25">
      <c r="E3" s="11" t="s">
        <v>0</v>
      </c>
      <c r="F3" s="11" t="s">
        <v>1</v>
      </c>
      <c r="G3" s="11" t="s">
        <v>2</v>
      </c>
      <c r="H3" s="11" t="s">
        <v>3</v>
      </c>
      <c r="I3" s="11" t="s">
        <v>20</v>
      </c>
      <c r="J3" s="11" t="s">
        <v>4</v>
      </c>
      <c r="K3" s="11" t="s">
        <v>5</v>
      </c>
      <c r="L3" s="11" t="s">
        <v>6</v>
      </c>
      <c r="M3" s="11" t="s">
        <v>7</v>
      </c>
    </row>
    <row r="4" spans="3:15" x14ac:dyDescent="0.25">
      <c r="C4" s="38" t="s">
        <v>21</v>
      </c>
      <c r="D4" s="7" t="s">
        <v>8</v>
      </c>
      <c r="E4" s="4">
        <v>4222.67</v>
      </c>
      <c r="F4" s="4">
        <v>0</v>
      </c>
      <c r="G4" s="4">
        <v>87.46</v>
      </c>
      <c r="H4" s="4">
        <v>418.32</v>
      </c>
      <c r="I4" s="4">
        <v>0</v>
      </c>
      <c r="J4" s="4">
        <v>0</v>
      </c>
      <c r="K4" s="4">
        <v>37.28</v>
      </c>
      <c r="L4" s="4">
        <v>132.72</v>
      </c>
      <c r="M4" s="4">
        <v>0.46</v>
      </c>
    </row>
    <row r="5" spans="3:15" x14ac:dyDescent="0.25">
      <c r="C5" s="38"/>
      <c r="D5" s="7" t="s">
        <v>9</v>
      </c>
      <c r="E5" s="4">
        <v>413.81</v>
      </c>
      <c r="F5" s="4">
        <v>0</v>
      </c>
      <c r="G5" s="4">
        <v>0</v>
      </c>
      <c r="H5" s="4">
        <v>110.66</v>
      </c>
      <c r="I5" s="4">
        <v>0</v>
      </c>
      <c r="J5" s="4">
        <v>0</v>
      </c>
      <c r="K5" s="4">
        <v>6.12</v>
      </c>
      <c r="L5" s="4">
        <v>34.299999999999997</v>
      </c>
      <c r="M5" s="4">
        <v>0</v>
      </c>
    </row>
    <row r="6" spans="3:15" x14ac:dyDescent="0.25">
      <c r="C6" s="38"/>
      <c r="D6" s="7" t="s">
        <v>10</v>
      </c>
      <c r="E6" s="4">
        <v>595</v>
      </c>
      <c r="F6" s="4">
        <v>0</v>
      </c>
      <c r="G6" s="4">
        <v>0.78</v>
      </c>
      <c r="H6" s="4">
        <v>88.48</v>
      </c>
      <c r="I6" s="4">
        <v>0</v>
      </c>
      <c r="J6" s="4">
        <v>0</v>
      </c>
      <c r="K6" s="4">
        <v>3.06</v>
      </c>
      <c r="L6" s="4">
        <v>17.46</v>
      </c>
      <c r="M6" s="4">
        <v>0</v>
      </c>
    </row>
    <row r="7" spans="3:15" x14ac:dyDescent="0.25">
      <c r="C7" s="38"/>
      <c r="D7" s="7" t="s">
        <v>11</v>
      </c>
      <c r="E7" s="4">
        <v>615.41999999999996</v>
      </c>
      <c r="F7" s="4">
        <v>0</v>
      </c>
      <c r="G7" s="4">
        <v>3.02</v>
      </c>
      <c r="H7" s="4">
        <v>138.58000000000001</v>
      </c>
      <c r="I7" s="4">
        <v>0</v>
      </c>
      <c r="J7" s="4">
        <v>0</v>
      </c>
      <c r="K7" s="4">
        <v>5.86</v>
      </c>
      <c r="L7" s="4">
        <v>22.5</v>
      </c>
      <c r="M7" s="4">
        <v>0</v>
      </c>
      <c r="O7" s="10"/>
    </row>
    <row r="8" spans="3:15" x14ac:dyDescent="0.25">
      <c r="C8" s="38"/>
      <c r="D8" s="7" t="s">
        <v>12</v>
      </c>
      <c r="E8" s="4">
        <v>739.9</v>
      </c>
      <c r="F8" s="4">
        <v>0.22</v>
      </c>
      <c r="G8" s="4">
        <v>4.08</v>
      </c>
      <c r="H8" s="4">
        <v>89</v>
      </c>
      <c r="I8" s="4">
        <v>0</v>
      </c>
      <c r="J8" s="4">
        <v>0</v>
      </c>
      <c r="K8" s="4">
        <v>0</v>
      </c>
      <c r="L8" s="4">
        <v>38.020000000000003</v>
      </c>
      <c r="M8" s="4">
        <v>0</v>
      </c>
      <c r="O8" s="10"/>
    </row>
    <row r="9" spans="3:15" x14ac:dyDescent="0.25">
      <c r="C9" s="38"/>
      <c r="D9" s="2" t="s">
        <v>13</v>
      </c>
      <c r="E9" s="4">
        <v>9715.24</v>
      </c>
      <c r="F9" s="4">
        <v>4.0999999999999996</v>
      </c>
      <c r="G9" s="4">
        <v>215.84</v>
      </c>
      <c r="H9" s="4">
        <v>557.52</v>
      </c>
      <c r="I9" s="4">
        <v>0</v>
      </c>
      <c r="J9" s="4">
        <v>0</v>
      </c>
      <c r="K9" s="4">
        <v>107.96</v>
      </c>
      <c r="L9" s="4">
        <v>109.04</v>
      </c>
      <c r="M9" s="4">
        <v>1.4</v>
      </c>
      <c r="O9" s="10"/>
    </row>
    <row r="10" spans="3:15" x14ac:dyDescent="0.25">
      <c r="C10" s="38"/>
      <c r="D10" s="2" t="s">
        <v>14</v>
      </c>
      <c r="E10" s="4">
        <v>2309.4</v>
      </c>
      <c r="F10" s="4">
        <v>1.08</v>
      </c>
      <c r="G10" s="4">
        <v>26.72</v>
      </c>
      <c r="H10" s="4">
        <v>117.2</v>
      </c>
      <c r="I10" s="4">
        <v>0</v>
      </c>
      <c r="J10" s="4">
        <v>0</v>
      </c>
      <c r="K10" s="4">
        <v>50.7</v>
      </c>
      <c r="L10" s="4">
        <v>86</v>
      </c>
      <c r="M10" s="4">
        <v>0</v>
      </c>
    </row>
    <row r="11" spans="3:15" x14ac:dyDescent="0.25">
      <c r="C11" s="38"/>
      <c r="D11" s="2" t="s">
        <v>15</v>
      </c>
      <c r="E11" s="4">
        <v>693.76</v>
      </c>
      <c r="F11" s="4">
        <v>0</v>
      </c>
      <c r="G11" s="4">
        <v>27.16</v>
      </c>
      <c r="H11" s="4">
        <v>92.22</v>
      </c>
      <c r="I11" s="4">
        <v>0</v>
      </c>
      <c r="J11" s="4">
        <v>0</v>
      </c>
      <c r="K11" s="4">
        <v>7.78</v>
      </c>
      <c r="L11" s="4">
        <v>44.12</v>
      </c>
      <c r="M11" s="4">
        <v>0</v>
      </c>
      <c r="O11" s="10"/>
    </row>
    <row r="12" spans="3:15" x14ac:dyDescent="0.25">
      <c r="C12" s="38"/>
      <c r="D12" s="2" t="s">
        <v>16</v>
      </c>
      <c r="E12" s="4">
        <v>1455.72</v>
      </c>
      <c r="F12" s="4">
        <v>0</v>
      </c>
      <c r="G12" s="4">
        <v>24.6</v>
      </c>
      <c r="H12" s="4">
        <v>124</v>
      </c>
      <c r="I12" s="4">
        <v>0</v>
      </c>
      <c r="J12" s="4">
        <v>0</v>
      </c>
      <c r="K12" s="4">
        <v>1.86</v>
      </c>
      <c r="L12" s="4">
        <v>47.58</v>
      </c>
      <c r="M12" s="4">
        <v>0</v>
      </c>
    </row>
    <row r="13" spans="3:15" x14ac:dyDescent="0.25">
      <c r="C13" s="38"/>
      <c r="D13" s="2" t="s">
        <v>17</v>
      </c>
      <c r="E13" s="4">
        <v>622.44000000000005</v>
      </c>
      <c r="F13" s="4">
        <v>0</v>
      </c>
      <c r="G13" s="4">
        <v>13.24</v>
      </c>
      <c r="H13" s="4">
        <v>79.459999999999994</v>
      </c>
      <c r="I13" s="4">
        <v>0</v>
      </c>
      <c r="J13" s="4">
        <v>0</v>
      </c>
      <c r="K13" s="4">
        <v>17.7</v>
      </c>
      <c r="L13" s="4">
        <v>31.08</v>
      </c>
      <c r="M13" s="4">
        <v>0</v>
      </c>
    </row>
    <row r="14" spans="3:15" x14ac:dyDescent="0.25">
      <c r="C14" s="38"/>
      <c r="D14" s="2" t="s">
        <v>18</v>
      </c>
      <c r="E14" s="4">
        <v>1478.35</v>
      </c>
      <c r="F14" s="4">
        <v>0</v>
      </c>
      <c r="G14" s="4">
        <v>10.8</v>
      </c>
      <c r="H14" s="4">
        <v>105.16</v>
      </c>
      <c r="I14" s="4">
        <v>0</v>
      </c>
      <c r="J14" s="4">
        <v>0</v>
      </c>
      <c r="K14" s="4">
        <v>18.86</v>
      </c>
      <c r="L14" s="4">
        <v>22.82</v>
      </c>
      <c r="M14" s="4">
        <v>0</v>
      </c>
    </row>
    <row r="15" spans="3:15" x14ac:dyDescent="0.25">
      <c r="C15" s="38"/>
      <c r="D15" s="2" t="s">
        <v>19</v>
      </c>
      <c r="E15" s="4">
        <v>2697.3</v>
      </c>
      <c r="F15" s="4">
        <v>0</v>
      </c>
      <c r="G15" s="4">
        <v>19.28</v>
      </c>
      <c r="H15" s="4">
        <v>118.82</v>
      </c>
      <c r="I15" s="4">
        <v>0</v>
      </c>
      <c r="J15" s="4">
        <v>0</v>
      </c>
      <c r="K15" s="4">
        <v>18.600000000000001</v>
      </c>
      <c r="L15" s="4">
        <v>74.72</v>
      </c>
      <c r="M15" s="4">
        <v>0</v>
      </c>
    </row>
    <row r="16" spans="3:15" x14ac:dyDescent="0.25">
      <c r="C16" s="39" t="s">
        <v>22</v>
      </c>
      <c r="D16" s="8" t="s">
        <v>8</v>
      </c>
      <c r="E16" s="5">
        <v>4349.54</v>
      </c>
      <c r="F16" s="5">
        <v>0.22</v>
      </c>
      <c r="G16" s="5">
        <v>228.96</v>
      </c>
      <c r="H16" s="5">
        <v>142.32</v>
      </c>
      <c r="I16" s="5">
        <v>54.9</v>
      </c>
      <c r="J16" s="5">
        <v>0</v>
      </c>
      <c r="K16" s="5">
        <v>126.67</v>
      </c>
      <c r="L16" s="5">
        <v>141.38</v>
      </c>
      <c r="M16" s="5">
        <v>0.1</v>
      </c>
    </row>
    <row r="17" spans="3:15" x14ac:dyDescent="0.25">
      <c r="C17" s="39"/>
      <c r="D17" s="8" t="s">
        <v>9</v>
      </c>
      <c r="E17" s="5">
        <v>350.82</v>
      </c>
      <c r="F17" s="5">
        <v>0</v>
      </c>
      <c r="G17" s="5">
        <v>0.02</v>
      </c>
      <c r="H17" s="5">
        <v>25.74</v>
      </c>
      <c r="I17" s="5">
        <v>2.2000000000000002</v>
      </c>
      <c r="J17" s="5">
        <v>0</v>
      </c>
      <c r="K17" s="5">
        <v>15.12</v>
      </c>
      <c r="L17" s="5">
        <v>17.18</v>
      </c>
      <c r="M17" s="5">
        <v>0</v>
      </c>
    </row>
    <row r="18" spans="3:15" x14ac:dyDescent="0.25">
      <c r="C18" s="39"/>
      <c r="D18" s="8" t="s">
        <v>10</v>
      </c>
      <c r="E18" s="5">
        <v>501.28</v>
      </c>
      <c r="F18" s="5">
        <v>0</v>
      </c>
      <c r="G18" s="5">
        <v>0.06</v>
      </c>
      <c r="H18" s="5">
        <v>23.74</v>
      </c>
      <c r="I18" s="5">
        <v>3.42</v>
      </c>
      <c r="J18" s="5">
        <v>0</v>
      </c>
      <c r="K18" s="5">
        <v>24.36</v>
      </c>
      <c r="L18" s="5">
        <v>32.200000000000003</v>
      </c>
      <c r="M18" s="5">
        <v>0</v>
      </c>
    </row>
    <row r="19" spans="3:15" x14ac:dyDescent="0.25">
      <c r="C19" s="39"/>
      <c r="D19" s="8" t="s">
        <v>11</v>
      </c>
      <c r="E19" s="5">
        <v>625.73</v>
      </c>
      <c r="F19" s="5">
        <v>0</v>
      </c>
      <c r="G19" s="5">
        <v>18.12</v>
      </c>
      <c r="H19" s="5">
        <v>47.12</v>
      </c>
      <c r="I19" s="5">
        <v>9.58</v>
      </c>
      <c r="J19" s="5">
        <v>0</v>
      </c>
      <c r="K19" s="5">
        <v>38.1</v>
      </c>
      <c r="L19" s="5">
        <v>38.64</v>
      </c>
      <c r="M19" s="5">
        <v>0</v>
      </c>
    </row>
    <row r="20" spans="3:15" x14ac:dyDescent="0.25">
      <c r="C20" s="39"/>
      <c r="D20" s="8" t="s">
        <v>12</v>
      </c>
      <c r="E20" s="5">
        <v>606.24</v>
      </c>
      <c r="F20" s="5">
        <v>0</v>
      </c>
      <c r="G20" s="5">
        <v>8.76</v>
      </c>
      <c r="H20" s="5">
        <v>24.08</v>
      </c>
      <c r="I20" s="5">
        <v>6.29</v>
      </c>
      <c r="J20" s="5">
        <v>0.08</v>
      </c>
      <c r="K20" s="5">
        <v>21.1</v>
      </c>
      <c r="L20" s="5">
        <v>37.06</v>
      </c>
      <c r="M20" s="5">
        <v>0</v>
      </c>
      <c r="O20" s="10"/>
    </row>
    <row r="21" spans="3:15" x14ac:dyDescent="0.25">
      <c r="C21" s="39"/>
      <c r="D21" s="3" t="s">
        <v>13</v>
      </c>
      <c r="E21" s="5">
        <v>9038.86</v>
      </c>
      <c r="F21" s="5">
        <v>33.799999999999997</v>
      </c>
      <c r="G21" s="5">
        <v>539.70000000000005</v>
      </c>
      <c r="H21" s="5">
        <v>413.31</v>
      </c>
      <c r="I21" s="5">
        <v>103.7</v>
      </c>
      <c r="J21" s="5">
        <v>0</v>
      </c>
      <c r="K21" s="5">
        <v>211.26</v>
      </c>
      <c r="L21" s="5">
        <v>88.34</v>
      </c>
      <c r="M21" s="5">
        <v>0.6</v>
      </c>
      <c r="O21" s="10"/>
    </row>
    <row r="22" spans="3:15" x14ac:dyDescent="0.25">
      <c r="C22" s="39"/>
      <c r="D22" s="3" t="s">
        <v>14</v>
      </c>
      <c r="E22" s="5">
        <v>2105.09</v>
      </c>
      <c r="F22" s="5">
        <v>0</v>
      </c>
      <c r="G22" s="5">
        <v>127.96</v>
      </c>
      <c r="H22" s="5">
        <v>80.180000000000007</v>
      </c>
      <c r="I22" s="5">
        <v>26.56</v>
      </c>
      <c r="J22" s="5">
        <v>0</v>
      </c>
      <c r="K22" s="5">
        <v>80.98</v>
      </c>
      <c r="L22" s="5">
        <v>113.62</v>
      </c>
      <c r="M22" s="5">
        <v>0.12</v>
      </c>
      <c r="O22" s="10"/>
    </row>
    <row r="23" spans="3:15" x14ac:dyDescent="0.25">
      <c r="C23" s="39"/>
      <c r="D23" s="3" t="s">
        <v>15</v>
      </c>
      <c r="E23" s="5">
        <v>713.94</v>
      </c>
      <c r="F23" s="5">
        <v>0</v>
      </c>
      <c r="G23" s="5">
        <v>13.34</v>
      </c>
      <c r="H23" s="5">
        <v>23.03</v>
      </c>
      <c r="I23" s="5">
        <v>3.88</v>
      </c>
      <c r="J23" s="5">
        <v>0</v>
      </c>
      <c r="K23" s="5">
        <v>23.93</v>
      </c>
      <c r="L23" s="5">
        <v>30.68</v>
      </c>
      <c r="M23" s="5">
        <v>0</v>
      </c>
    </row>
    <row r="24" spans="3:15" x14ac:dyDescent="0.25">
      <c r="C24" s="39"/>
      <c r="D24" s="3" t="s">
        <v>16</v>
      </c>
      <c r="E24" s="5">
        <v>1372.85</v>
      </c>
      <c r="F24" s="5">
        <v>0</v>
      </c>
      <c r="G24" s="5">
        <v>60.42</v>
      </c>
      <c r="H24" s="5">
        <v>45.64</v>
      </c>
      <c r="I24" s="5">
        <v>12.96</v>
      </c>
      <c r="J24" s="5">
        <v>0</v>
      </c>
      <c r="K24" s="5">
        <v>37.479999999999997</v>
      </c>
      <c r="L24" s="5">
        <v>54.3</v>
      </c>
      <c r="M24" s="5">
        <v>0</v>
      </c>
    </row>
    <row r="25" spans="3:15" x14ac:dyDescent="0.25">
      <c r="C25" s="39"/>
      <c r="D25" s="3" t="s">
        <v>17</v>
      </c>
      <c r="E25" s="5">
        <v>737.28</v>
      </c>
      <c r="F25" s="5">
        <v>0</v>
      </c>
      <c r="G25" s="5">
        <v>3.04</v>
      </c>
      <c r="H25" s="5">
        <v>23.78</v>
      </c>
      <c r="I25" s="5">
        <v>3.68</v>
      </c>
      <c r="J25" s="5">
        <v>0</v>
      </c>
      <c r="K25" s="5">
        <v>20.38</v>
      </c>
      <c r="L25" s="5">
        <v>59.38</v>
      </c>
      <c r="M25" s="5">
        <v>0</v>
      </c>
    </row>
    <row r="26" spans="3:15" x14ac:dyDescent="0.25">
      <c r="C26" s="39"/>
      <c r="D26" s="3" t="s">
        <v>18</v>
      </c>
      <c r="E26" s="5">
        <v>1546.51</v>
      </c>
      <c r="F26" s="5">
        <v>0</v>
      </c>
      <c r="G26" s="5">
        <v>75.37</v>
      </c>
      <c r="H26" s="5">
        <v>67.17</v>
      </c>
      <c r="I26" s="5">
        <v>24.77</v>
      </c>
      <c r="J26" s="5">
        <v>0</v>
      </c>
      <c r="K26" s="5">
        <v>51.3</v>
      </c>
      <c r="L26" s="5">
        <v>28.78</v>
      </c>
      <c r="M26" s="5">
        <v>0</v>
      </c>
    </row>
    <row r="27" spans="3:15" x14ac:dyDescent="0.25">
      <c r="C27" s="39"/>
      <c r="D27" s="3" t="s">
        <v>19</v>
      </c>
      <c r="E27" s="5">
        <v>2646.23</v>
      </c>
      <c r="F27" s="5">
        <v>0</v>
      </c>
      <c r="G27" s="5">
        <v>66.459999999999994</v>
      </c>
      <c r="H27" s="5">
        <v>60.94</v>
      </c>
      <c r="I27" s="5">
        <v>27.9</v>
      </c>
      <c r="J27" s="5">
        <v>0</v>
      </c>
      <c r="K27" s="5">
        <v>51.48</v>
      </c>
      <c r="L27" s="5">
        <v>56.98</v>
      </c>
      <c r="M27" s="5">
        <v>0</v>
      </c>
    </row>
    <row r="28" spans="3:15" x14ac:dyDescent="0.25">
      <c r="C28" s="40" t="s">
        <v>23</v>
      </c>
      <c r="D28" s="9" t="s">
        <v>8</v>
      </c>
      <c r="E28" s="6">
        <v>4096.0600000000004</v>
      </c>
      <c r="F28" s="6">
        <v>0</v>
      </c>
      <c r="G28" s="6">
        <v>275.36</v>
      </c>
      <c r="H28" s="6">
        <v>123.24</v>
      </c>
      <c r="I28" s="6">
        <v>64.739999999999995</v>
      </c>
      <c r="J28" s="6">
        <v>0</v>
      </c>
      <c r="K28" s="6">
        <v>116.08</v>
      </c>
      <c r="L28" s="6">
        <v>151.63999999999999</v>
      </c>
      <c r="M28" s="6">
        <v>0.74</v>
      </c>
    </row>
    <row r="29" spans="3:15" x14ac:dyDescent="0.25">
      <c r="C29" s="40"/>
      <c r="D29" s="9" t="s">
        <v>9</v>
      </c>
      <c r="E29" s="6">
        <v>353.86</v>
      </c>
      <c r="F29" s="6">
        <v>0</v>
      </c>
      <c r="G29" s="6">
        <v>0.3</v>
      </c>
      <c r="H29" s="6">
        <v>22.22</v>
      </c>
      <c r="I29" s="6">
        <v>3.16</v>
      </c>
      <c r="J29" s="6">
        <v>0</v>
      </c>
      <c r="K29" s="6">
        <v>19.600000000000001</v>
      </c>
      <c r="L29" s="6">
        <v>25.42</v>
      </c>
      <c r="M29" s="6">
        <v>0</v>
      </c>
    </row>
    <row r="30" spans="3:15" x14ac:dyDescent="0.25">
      <c r="C30" s="40"/>
      <c r="D30" s="9" t="s">
        <v>10</v>
      </c>
      <c r="E30" s="6">
        <v>525.67999999999995</v>
      </c>
      <c r="F30" s="6">
        <v>0</v>
      </c>
      <c r="G30" s="6">
        <v>0.38</v>
      </c>
      <c r="H30" s="6">
        <v>18.600000000000001</v>
      </c>
      <c r="I30" s="6">
        <v>3.48</v>
      </c>
      <c r="J30" s="6">
        <v>0</v>
      </c>
      <c r="K30" s="6">
        <v>15.76</v>
      </c>
      <c r="L30" s="6">
        <v>30.58</v>
      </c>
      <c r="M30" s="6">
        <v>0</v>
      </c>
    </row>
    <row r="31" spans="3:15" x14ac:dyDescent="0.25">
      <c r="C31" s="40"/>
      <c r="D31" s="9" t="s">
        <v>11</v>
      </c>
      <c r="E31" s="6">
        <v>576.6</v>
      </c>
      <c r="F31" s="6">
        <v>0</v>
      </c>
      <c r="G31" s="6">
        <v>84.54</v>
      </c>
      <c r="H31" s="6">
        <v>78.28</v>
      </c>
      <c r="I31" s="6">
        <v>35.520000000000003</v>
      </c>
      <c r="J31" s="6">
        <v>0</v>
      </c>
      <c r="K31" s="6">
        <v>87.96</v>
      </c>
      <c r="L31" s="6">
        <v>44.4</v>
      </c>
      <c r="M31" s="6">
        <v>0</v>
      </c>
      <c r="O31" s="10"/>
    </row>
    <row r="32" spans="3:15" x14ac:dyDescent="0.25">
      <c r="C32" s="40"/>
      <c r="D32" s="9" t="s">
        <v>12</v>
      </c>
      <c r="E32" s="6">
        <v>595.54</v>
      </c>
      <c r="F32" s="6">
        <v>0</v>
      </c>
      <c r="G32" s="6">
        <v>5.9</v>
      </c>
      <c r="H32" s="6">
        <v>25.52</v>
      </c>
      <c r="I32" s="6">
        <v>5.78</v>
      </c>
      <c r="J32" s="6">
        <v>0</v>
      </c>
      <c r="K32" s="6">
        <v>26.14</v>
      </c>
      <c r="L32" s="6">
        <v>49.6</v>
      </c>
      <c r="M32" s="6">
        <v>0</v>
      </c>
      <c r="O32" s="10"/>
    </row>
    <row r="33" spans="3:15" x14ac:dyDescent="0.25">
      <c r="C33" s="40"/>
      <c r="D33" s="1" t="s">
        <v>13</v>
      </c>
      <c r="E33" s="6">
        <v>8326.31</v>
      </c>
      <c r="F33" s="6">
        <v>18.739999999999998</v>
      </c>
      <c r="G33" s="6">
        <v>725.9</v>
      </c>
      <c r="H33" s="6">
        <v>326.58</v>
      </c>
      <c r="I33" s="6">
        <v>261.64999999999998</v>
      </c>
      <c r="J33" s="6">
        <v>0</v>
      </c>
      <c r="K33" s="6">
        <v>305.58</v>
      </c>
      <c r="L33" s="6">
        <v>116.08</v>
      </c>
      <c r="M33" s="6">
        <v>1.02</v>
      </c>
      <c r="O33" s="10"/>
    </row>
    <row r="34" spans="3:15" x14ac:dyDescent="0.25">
      <c r="C34" s="40"/>
      <c r="D34" s="1" t="s">
        <v>14</v>
      </c>
      <c r="E34" s="6">
        <v>2498.06</v>
      </c>
      <c r="F34" s="6">
        <v>0</v>
      </c>
      <c r="G34" s="6">
        <v>210.66</v>
      </c>
      <c r="H34" s="6">
        <v>98.02</v>
      </c>
      <c r="I34" s="6">
        <v>44.26</v>
      </c>
      <c r="J34" s="6">
        <v>0</v>
      </c>
      <c r="K34" s="6">
        <v>80.22</v>
      </c>
      <c r="L34" s="6">
        <v>92.24</v>
      </c>
      <c r="M34" s="6">
        <v>0</v>
      </c>
    </row>
    <row r="35" spans="3:15" x14ac:dyDescent="0.25">
      <c r="C35" s="40"/>
      <c r="D35" s="1" t="s">
        <v>15</v>
      </c>
      <c r="E35" s="6">
        <v>443.38</v>
      </c>
      <c r="F35" s="6">
        <v>0</v>
      </c>
      <c r="G35" s="6">
        <v>25.34</v>
      </c>
      <c r="H35" s="6">
        <v>26.54</v>
      </c>
      <c r="I35" s="6">
        <v>5.3</v>
      </c>
      <c r="J35" s="6">
        <v>0</v>
      </c>
      <c r="K35" s="6">
        <v>24.66</v>
      </c>
      <c r="L35" s="6">
        <v>44.4</v>
      </c>
      <c r="M35" s="6">
        <v>0</v>
      </c>
    </row>
    <row r="36" spans="3:15" x14ac:dyDescent="0.25">
      <c r="C36" s="40"/>
      <c r="D36" s="1" t="s">
        <v>16</v>
      </c>
      <c r="E36" s="6">
        <v>443.38</v>
      </c>
      <c r="F36" s="6">
        <v>0</v>
      </c>
      <c r="G36" s="6">
        <v>87.06</v>
      </c>
      <c r="H36" s="6">
        <v>52.76</v>
      </c>
      <c r="I36" s="6">
        <v>18.14</v>
      </c>
      <c r="J36" s="6">
        <v>0</v>
      </c>
      <c r="K36" s="6">
        <v>55.76</v>
      </c>
      <c r="L36" s="6">
        <v>67.680000000000007</v>
      </c>
      <c r="M36" s="6">
        <v>0</v>
      </c>
    </row>
    <row r="37" spans="3:15" x14ac:dyDescent="0.25">
      <c r="C37" s="40"/>
      <c r="D37" s="1" t="s">
        <v>17</v>
      </c>
      <c r="E37" s="6">
        <v>717.62</v>
      </c>
      <c r="F37" s="6">
        <v>0</v>
      </c>
      <c r="G37" s="6">
        <v>21.46</v>
      </c>
      <c r="H37" s="6">
        <v>28.2</v>
      </c>
      <c r="I37" s="6">
        <v>6.22</v>
      </c>
      <c r="J37" s="6">
        <v>0</v>
      </c>
      <c r="K37" s="6">
        <v>23.58</v>
      </c>
      <c r="L37" s="6">
        <v>52.64</v>
      </c>
      <c r="M37" s="6">
        <v>0</v>
      </c>
    </row>
    <row r="38" spans="3:15" x14ac:dyDescent="0.25">
      <c r="C38" s="40"/>
      <c r="D38" s="1" t="s">
        <v>18</v>
      </c>
      <c r="E38" s="6">
        <v>1458.42</v>
      </c>
      <c r="F38" s="6">
        <v>0</v>
      </c>
      <c r="G38" s="6">
        <v>80.099999999999994</v>
      </c>
      <c r="H38" s="6">
        <v>74.8</v>
      </c>
      <c r="I38" s="6">
        <v>29.34</v>
      </c>
      <c r="J38" s="6">
        <v>0</v>
      </c>
      <c r="K38" s="6">
        <v>70.3</v>
      </c>
      <c r="L38" s="6">
        <v>47.46</v>
      </c>
      <c r="M38" s="6">
        <v>0</v>
      </c>
    </row>
    <row r="39" spans="3:15" x14ac:dyDescent="0.25">
      <c r="C39" s="40"/>
      <c r="D39" s="1" t="s">
        <v>19</v>
      </c>
      <c r="E39" s="6">
        <v>2570.6799999999998</v>
      </c>
      <c r="F39" s="6">
        <v>0</v>
      </c>
      <c r="G39" s="6">
        <v>116.56</v>
      </c>
      <c r="H39" s="6">
        <v>75.760000000000005</v>
      </c>
      <c r="I39" s="6">
        <v>46.08</v>
      </c>
      <c r="J39" s="6">
        <v>0</v>
      </c>
      <c r="K39" s="6">
        <v>74.2</v>
      </c>
      <c r="L39" s="6">
        <v>56.2</v>
      </c>
      <c r="M39" s="6">
        <v>0</v>
      </c>
    </row>
  </sheetData>
  <mergeCells count="12">
    <mergeCell ref="C4:C15"/>
    <mergeCell ref="C16:C27"/>
    <mergeCell ref="C28:C39"/>
    <mergeCell ref="E1:E2"/>
    <mergeCell ref="F1:F2"/>
    <mergeCell ref="L1:L2"/>
    <mergeCell ref="M1:M2"/>
    <mergeCell ref="G1:G2"/>
    <mergeCell ref="H1:H2"/>
    <mergeCell ref="I1:I2"/>
    <mergeCell ref="J1:J2"/>
    <mergeCell ref="K1:K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zoomScale="90" zoomScaleNormal="90" workbookViewId="0">
      <selection activeCell="E12" sqref="E12"/>
    </sheetView>
  </sheetViews>
  <sheetFormatPr defaultRowHeight="15" x14ac:dyDescent="0.25"/>
  <cols>
    <col min="1" max="1" width="7.85546875" customWidth="1"/>
    <col min="2" max="2" width="9.140625" hidden="1" customWidth="1"/>
    <col min="3" max="4" width="14.5703125" customWidth="1"/>
    <col min="5" max="5" width="16.85546875" customWidth="1"/>
    <col min="6" max="6" width="15.85546875" customWidth="1"/>
    <col min="7" max="7" width="16.7109375" customWidth="1"/>
    <col min="8" max="8" width="14.5703125" customWidth="1"/>
    <col min="9" max="9" width="18" customWidth="1"/>
    <col min="10" max="10" width="14.28515625" customWidth="1"/>
    <col min="11" max="11" width="17.85546875" customWidth="1"/>
    <col min="12" max="12" width="14.28515625" customWidth="1"/>
    <col min="13" max="13" width="13.7109375" customWidth="1"/>
    <col min="14" max="14" width="12.85546875" customWidth="1"/>
    <col min="15" max="16" width="13.85546875" customWidth="1"/>
    <col min="17" max="17" width="13.42578125" customWidth="1"/>
    <col min="22" max="22" width="13.7109375" customWidth="1"/>
  </cols>
  <sheetData>
    <row r="1" spans="1:17" x14ac:dyDescent="0.25">
      <c r="A1" t="s">
        <v>39</v>
      </c>
      <c r="Q1" t="s">
        <v>41</v>
      </c>
    </row>
    <row r="3" spans="1:17" x14ac:dyDescent="0.25">
      <c r="F3" s="50" t="s">
        <v>24</v>
      </c>
      <c r="G3" s="50" t="s">
        <v>25</v>
      </c>
      <c r="H3" s="50" t="s">
        <v>26</v>
      </c>
      <c r="I3" s="50" t="s">
        <v>27</v>
      </c>
      <c r="J3" s="50" t="s">
        <v>28</v>
      </c>
      <c r="K3" s="50" t="s">
        <v>30</v>
      </c>
      <c r="L3" s="50" t="s">
        <v>31</v>
      </c>
      <c r="M3" s="47" t="s">
        <v>37</v>
      </c>
      <c r="N3" s="50" t="s">
        <v>32</v>
      </c>
      <c r="O3" s="53" t="s">
        <v>43</v>
      </c>
      <c r="P3" s="53" t="s">
        <v>42</v>
      </c>
    </row>
    <row r="4" spans="1:17" ht="32.25" customHeight="1" x14ac:dyDescent="0.25">
      <c r="F4" s="51"/>
      <c r="G4" s="51"/>
      <c r="H4" s="51"/>
      <c r="I4" s="51"/>
      <c r="J4" s="51"/>
      <c r="K4" s="51"/>
      <c r="L4" s="51"/>
      <c r="M4" s="47"/>
      <c r="N4" s="51"/>
      <c r="O4" s="54"/>
      <c r="P4" s="54"/>
    </row>
    <row r="5" spans="1:17" x14ac:dyDescent="0.25">
      <c r="F5" s="11" t="s">
        <v>0</v>
      </c>
      <c r="G5" s="11" t="s">
        <v>1</v>
      </c>
      <c r="H5" s="11" t="s">
        <v>2</v>
      </c>
      <c r="I5" s="11" t="s">
        <v>3</v>
      </c>
      <c r="J5" s="11" t="s">
        <v>20</v>
      </c>
      <c r="K5" s="11" t="s">
        <v>5</v>
      </c>
      <c r="L5" s="11" t="s">
        <v>6</v>
      </c>
      <c r="M5" s="11" t="s">
        <v>36</v>
      </c>
      <c r="N5" s="11" t="s">
        <v>7</v>
      </c>
      <c r="O5" s="12" t="s">
        <v>38</v>
      </c>
      <c r="P5" s="12" t="s">
        <v>40</v>
      </c>
    </row>
    <row r="6" spans="1:17" x14ac:dyDescent="0.25">
      <c r="C6" s="48">
        <v>2019</v>
      </c>
      <c r="D6" s="48" t="s">
        <v>33</v>
      </c>
      <c r="E6" s="18" t="s">
        <v>8</v>
      </c>
      <c r="F6" s="13">
        <v>4096.0600000000004</v>
      </c>
      <c r="G6" s="13">
        <v>0</v>
      </c>
      <c r="H6" s="13">
        <v>275.36</v>
      </c>
      <c r="I6" s="13">
        <v>123.24</v>
      </c>
      <c r="J6" s="13">
        <v>64.739999999999995</v>
      </c>
      <c r="K6" s="13">
        <v>116.08</v>
      </c>
      <c r="L6" s="13">
        <v>151.63999999999999</v>
      </c>
      <c r="M6" s="13">
        <v>44.16</v>
      </c>
      <c r="N6" s="13">
        <v>0.74</v>
      </c>
      <c r="O6" s="13">
        <v>13.76</v>
      </c>
      <c r="P6" s="13">
        <v>2.1800000000000002</v>
      </c>
    </row>
    <row r="7" spans="1:17" x14ac:dyDescent="0.25">
      <c r="C7" s="48"/>
      <c r="D7" s="48"/>
      <c r="E7" s="18" t="s">
        <v>9</v>
      </c>
      <c r="F7" s="13">
        <v>353.86</v>
      </c>
      <c r="G7" s="13">
        <v>0</v>
      </c>
      <c r="H7" s="13">
        <v>0.3</v>
      </c>
      <c r="I7" s="13">
        <v>22.22</v>
      </c>
      <c r="J7" s="13">
        <v>3.16</v>
      </c>
      <c r="K7" s="13">
        <v>19.600000000000001</v>
      </c>
      <c r="L7" s="13">
        <v>25.42</v>
      </c>
      <c r="M7" s="13">
        <v>8.94</v>
      </c>
      <c r="N7" s="13">
        <v>0</v>
      </c>
      <c r="O7" s="13">
        <v>2.06</v>
      </c>
      <c r="P7" s="13">
        <v>0.44</v>
      </c>
    </row>
    <row r="8" spans="1:17" x14ac:dyDescent="0.25">
      <c r="C8" s="48"/>
      <c r="D8" s="48"/>
      <c r="E8" s="18" t="s">
        <v>10</v>
      </c>
      <c r="F8" s="13">
        <v>525.67999999999995</v>
      </c>
      <c r="G8" s="13">
        <v>0</v>
      </c>
      <c r="H8" s="13">
        <v>0.38</v>
      </c>
      <c r="I8" s="13">
        <v>18.600000000000001</v>
      </c>
      <c r="J8" s="13">
        <v>3.48</v>
      </c>
      <c r="K8" s="13">
        <v>15.76</v>
      </c>
      <c r="L8" s="13">
        <v>30.58</v>
      </c>
      <c r="M8" s="13">
        <v>12.09</v>
      </c>
      <c r="N8" s="13">
        <v>0</v>
      </c>
      <c r="O8" s="13">
        <v>3.64</v>
      </c>
      <c r="P8" s="13">
        <v>0.76</v>
      </c>
    </row>
    <row r="9" spans="1:17" x14ac:dyDescent="0.25">
      <c r="C9" s="48"/>
      <c r="D9" s="48"/>
      <c r="E9" s="18" t="s">
        <v>11</v>
      </c>
      <c r="F9" s="13">
        <v>576.6</v>
      </c>
      <c r="G9" s="13">
        <v>0</v>
      </c>
      <c r="H9" s="13">
        <v>84.54</v>
      </c>
      <c r="I9" s="13">
        <v>78.28</v>
      </c>
      <c r="J9" s="13">
        <v>35.520000000000003</v>
      </c>
      <c r="K9" s="13">
        <v>87.96</v>
      </c>
      <c r="L9" s="13">
        <v>44.4</v>
      </c>
      <c r="M9" s="13">
        <v>17.32</v>
      </c>
      <c r="N9" s="13">
        <v>0</v>
      </c>
      <c r="O9" s="13">
        <v>3.6</v>
      </c>
      <c r="P9" s="13">
        <v>0.1</v>
      </c>
    </row>
    <row r="10" spans="1:17" x14ac:dyDescent="0.25">
      <c r="C10" s="48"/>
      <c r="D10" s="48"/>
      <c r="E10" s="18" t="s">
        <v>12</v>
      </c>
      <c r="F10" s="13">
        <v>595.54</v>
      </c>
      <c r="G10" s="13">
        <v>0</v>
      </c>
      <c r="H10" s="13">
        <v>5.9</v>
      </c>
      <c r="I10" s="13">
        <v>25.52</v>
      </c>
      <c r="J10" s="13">
        <v>5.78</v>
      </c>
      <c r="K10" s="13">
        <v>26.14</v>
      </c>
      <c r="L10" s="13">
        <v>49.6</v>
      </c>
      <c r="M10" s="13">
        <v>15.28</v>
      </c>
      <c r="N10" s="13">
        <v>0</v>
      </c>
      <c r="O10" s="13">
        <v>2.76</v>
      </c>
      <c r="P10" s="13">
        <v>0.46</v>
      </c>
      <c r="Q10" s="10"/>
    </row>
    <row r="11" spans="1:17" ht="15.75" x14ac:dyDescent="0.25">
      <c r="C11" s="48"/>
      <c r="D11" s="15"/>
      <c r="E11" s="32" t="s">
        <v>45</v>
      </c>
      <c r="F11" s="33">
        <f t="shared" ref="F11:P11" si="0">SUM(F6:F10)</f>
        <v>6147.7400000000007</v>
      </c>
      <c r="G11" s="33">
        <f t="shared" si="0"/>
        <v>0</v>
      </c>
      <c r="H11" s="33">
        <f t="shared" si="0"/>
        <v>366.48</v>
      </c>
      <c r="I11" s="33">
        <f t="shared" si="0"/>
        <v>267.85999999999996</v>
      </c>
      <c r="J11" s="33">
        <f t="shared" si="0"/>
        <v>112.68</v>
      </c>
      <c r="K11" s="33">
        <f t="shared" si="0"/>
        <v>265.53999999999996</v>
      </c>
      <c r="L11" s="33">
        <f t="shared" si="0"/>
        <v>301.64</v>
      </c>
      <c r="M11" s="33">
        <f t="shared" si="0"/>
        <v>97.789999999999992</v>
      </c>
      <c r="N11" s="33">
        <f t="shared" si="0"/>
        <v>0.74</v>
      </c>
      <c r="O11" s="33">
        <f t="shared" si="0"/>
        <v>25.82</v>
      </c>
      <c r="P11" s="33">
        <f t="shared" si="0"/>
        <v>3.94</v>
      </c>
      <c r="Q11" s="10"/>
    </row>
    <row r="12" spans="1:17" x14ac:dyDescent="0.25">
      <c r="C12" s="48"/>
      <c r="D12" s="48" t="s">
        <v>34</v>
      </c>
      <c r="E12" s="19" t="s">
        <v>13</v>
      </c>
      <c r="F12" s="13">
        <v>8326.31</v>
      </c>
      <c r="G12" s="13">
        <v>18.739999999999998</v>
      </c>
      <c r="H12" s="13">
        <v>725.9</v>
      </c>
      <c r="I12" s="13">
        <v>326.58</v>
      </c>
      <c r="J12" s="13">
        <v>261.64999999999998</v>
      </c>
      <c r="K12" s="13">
        <v>305.58</v>
      </c>
      <c r="L12" s="13">
        <v>116.08</v>
      </c>
      <c r="M12" s="13">
        <v>214</v>
      </c>
      <c r="N12" s="13">
        <v>1.02</v>
      </c>
      <c r="O12" s="13">
        <v>7.94</v>
      </c>
      <c r="P12" s="13">
        <v>1.4</v>
      </c>
    </row>
    <row r="13" spans="1:17" x14ac:dyDescent="0.25">
      <c r="C13" s="48"/>
      <c r="D13" s="48"/>
      <c r="E13" s="19" t="s">
        <v>14</v>
      </c>
      <c r="F13" s="13">
        <v>2498.06</v>
      </c>
      <c r="G13" s="13">
        <v>0</v>
      </c>
      <c r="H13" s="13">
        <v>210.66</v>
      </c>
      <c r="I13" s="13">
        <v>98.02</v>
      </c>
      <c r="J13" s="13">
        <v>44.26</v>
      </c>
      <c r="K13" s="13">
        <v>80.22</v>
      </c>
      <c r="L13" s="13">
        <v>92.24</v>
      </c>
      <c r="M13" s="13">
        <v>36.32</v>
      </c>
      <c r="N13" s="13">
        <v>0</v>
      </c>
      <c r="O13" s="13">
        <v>3.46</v>
      </c>
      <c r="P13" s="13">
        <v>0.8</v>
      </c>
    </row>
    <row r="14" spans="1:17" x14ac:dyDescent="0.25">
      <c r="C14" s="48"/>
      <c r="D14" s="48"/>
      <c r="E14" s="19" t="s">
        <v>15</v>
      </c>
      <c r="F14" s="13">
        <v>443.38</v>
      </c>
      <c r="G14" s="13">
        <v>0</v>
      </c>
      <c r="H14" s="13">
        <v>25.34</v>
      </c>
      <c r="I14" s="13">
        <v>26.54</v>
      </c>
      <c r="J14" s="13">
        <v>5.3</v>
      </c>
      <c r="K14" s="13">
        <v>24.66</v>
      </c>
      <c r="L14" s="13">
        <v>44.4</v>
      </c>
      <c r="M14" s="13">
        <v>12.54</v>
      </c>
      <c r="N14" s="13">
        <v>0</v>
      </c>
      <c r="O14" s="13">
        <v>4.32</v>
      </c>
      <c r="P14" s="13">
        <v>0.94</v>
      </c>
    </row>
    <row r="15" spans="1:17" x14ac:dyDescent="0.25">
      <c r="C15" s="48"/>
      <c r="D15" s="48"/>
      <c r="E15" s="19" t="s">
        <v>16</v>
      </c>
      <c r="F15" s="13">
        <v>1370.78</v>
      </c>
      <c r="G15" s="13">
        <v>0</v>
      </c>
      <c r="H15" s="13">
        <v>87.06</v>
      </c>
      <c r="I15" s="13">
        <v>52.76</v>
      </c>
      <c r="J15" s="13">
        <v>18.14</v>
      </c>
      <c r="K15" s="13">
        <v>55.76</v>
      </c>
      <c r="L15" s="13">
        <v>67.680000000000007</v>
      </c>
      <c r="M15" s="13">
        <v>32.979999999999997</v>
      </c>
      <c r="N15" s="13">
        <v>0</v>
      </c>
      <c r="O15" s="13">
        <v>1.1200000000000001</v>
      </c>
      <c r="P15" s="13">
        <v>0.46</v>
      </c>
    </row>
    <row r="16" spans="1:17" x14ac:dyDescent="0.25">
      <c r="C16" s="48"/>
      <c r="D16" s="48"/>
      <c r="E16" s="19" t="s">
        <v>17</v>
      </c>
      <c r="F16" s="13">
        <v>717.62</v>
      </c>
      <c r="G16" s="13">
        <v>0</v>
      </c>
      <c r="H16" s="13">
        <v>21.46</v>
      </c>
      <c r="I16" s="13">
        <v>28.2</v>
      </c>
      <c r="J16" s="13">
        <v>6.22</v>
      </c>
      <c r="K16" s="13">
        <v>23.58</v>
      </c>
      <c r="L16" s="13">
        <v>52.64</v>
      </c>
      <c r="M16" s="13">
        <v>24.9</v>
      </c>
      <c r="N16" s="13">
        <v>0</v>
      </c>
      <c r="O16" s="13">
        <v>5.34</v>
      </c>
      <c r="P16" s="13">
        <v>0.96</v>
      </c>
    </row>
    <row r="17" spans="3:21" x14ac:dyDescent="0.25">
      <c r="C17" s="48"/>
      <c r="D17" s="48"/>
      <c r="E17" s="19" t="s">
        <v>18</v>
      </c>
      <c r="F17" s="13">
        <v>1458.42</v>
      </c>
      <c r="G17" s="13">
        <v>0</v>
      </c>
      <c r="H17" s="13">
        <v>80.099999999999994</v>
      </c>
      <c r="I17" s="13">
        <v>74.8</v>
      </c>
      <c r="J17" s="13">
        <v>29.34</v>
      </c>
      <c r="K17" s="13">
        <v>70.3</v>
      </c>
      <c r="L17" s="13">
        <v>47.46</v>
      </c>
      <c r="M17" s="13">
        <v>18.36</v>
      </c>
      <c r="N17" s="13">
        <v>0</v>
      </c>
      <c r="O17" s="13">
        <v>4.4400000000000004</v>
      </c>
      <c r="P17" s="13">
        <v>0.14000000000000001</v>
      </c>
    </row>
    <row r="18" spans="3:21" x14ac:dyDescent="0.25">
      <c r="C18" s="48"/>
      <c r="D18" s="48"/>
      <c r="E18" s="19" t="s">
        <v>19</v>
      </c>
      <c r="F18" s="13">
        <v>2570.6799999999998</v>
      </c>
      <c r="G18" s="13">
        <v>0</v>
      </c>
      <c r="H18" s="13">
        <v>116.56</v>
      </c>
      <c r="I18" s="13">
        <v>75.760000000000005</v>
      </c>
      <c r="J18" s="13">
        <v>46.08</v>
      </c>
      <c r="K18" s="13">
        <v>74.2</v>
      </c>
      <c r="L18" s="13">
        <v>56.2</v>
      </c>
      <c r="M18" s="13">
        <v>69.3</v>
      </c>
      <c r="N18" s="13">
        <v>0</v>
      </c>
      <c r="O18" s="13">
        <v>8.02</v>
      </c>
      <c r="P18" s="13">
        <v>1.36</v>
      </c>
    </row>
    <row r="19" spans="3:21" ht="15.75" x14ac:dyDescent="0.25">
      <c r="C19" s="15"/>
      <c r="D19" s="15"/>
      <c r="E19" s="34" t="s">
        <v>46</v>
      </c>
      <c r="F19" s="35">
        <f t="shared" ref="F19:P19" si="1">SUM(F12:F18)</f>
        <v>17385.25</v>
      </c>
      <c r="G19" s="35">
        <f t="shared" si="1"/>
        <v>18.739999999999998</v>
      </c>
      <c r="H19" s="35">
        <f t="shared" si="1"/>
        <v>1267.08</v>
      </c>
      <c r="I19" s="35">
        <f t="shared" si="1"/>
        <v>682.66</v>
      </c>
      <c r="J19" s="35">
        <f t="shared" si="1"/>
        <v>410.98999999999995</v>
      </c>
      <c r="K19" s="35">
        <f t="shared" si="1"/>
        <v>634.29999999999995</v>
      </c>
      <c r="L19" s="35">
        <f t="shared" si="1"/>
        <v>476.69999999999993</v>
      </c>
      <c r="M19" s="35">
        <f t="shared" si="1"/>
        <v>408.40000000000003</v>
      </c>
      <c r="N19" s="35">
        <f t="shared" si="1"/>
        <v>1.02</v>
      </c>
      <c r="O19" s="35">
        <f t="shared" si="1"/>
        <v>34.64</v>
      </c>
      <c r="P19" s="35">
        <f t="shared" si="1"/>
        <v>6.0600000000000005</v>
      </c>
      <c r="Q19" s="10"/>
    </row>
    <row r="20" spans="3:21" ht="15.75" thickBot="1" x14ac:dyDescent="0.3">
      <c r="C20" s="49" t="s">
        <v>48</v>
      </c>
      <c r="D20" s="49"/>
      <c r="E20" s="49"/>
      <c r="F20" s="20">
        <f>SUM(F11,F19)</f>
        <v>23532.99</v>
      </c>
      <c r="G20" s="20">
        <f>SUM(G11,G19)</f>
        <v>18.739999999999998</v>
      </c>
      <c r="H20" s="20">
        <f>SUM(H11,H19)</f>
        <v>1633.56</v>
      </c>
      <c r="I20" s="20">
        <f>SUM(I11,I19)</f>
        <v>950.52</v>
      </c>
      <c r="J20" s="20">
        <f>SUM(J11,J19)</f>
        <v>523.66999999999996</v>
      </c>
      <c r="K20" s="20">
        <f>SUM(K11,K19)</f>
        <v>899.83999999999992</v>
      </c>
      <c r="L20" s="20">
        <f>SUM(L11,L19)</f>
        <v>778.33999999999992</v>
      </c>
      <c r="M20" s="20">
        <f>SUM(M11,M19)</f>
        <v>506.19000000000005</v>
      </c>
      <c r="N20" s="20">
        <f>SUM(N11,N19)</f>
        <v>1.76</v>
      </c>
      <c r="O20" s="20">
        <f>SUM(O11,O19)</f>
        <v>60.46</v>
      </c>
      <c r="P20" s="20">
        <f>SUM(P11,P19)</f>
        <v>10</v>
      </c>
      <c r="Q20" s="21"/>
      <c r="R20" s="52"/>
      <c r="S20" s="52"/>
      <c r="T20" s="52"/>
      <c r="U20" s="52"/>
    </row>
    <row r="21" spans="3:21" ht="16.5" thickTop="1" thickBot="1" x14ac:dyDescent="0.3">
      <c r="C21" s="41" t="s">
        <v>35</v>
      </c>
      <c r="D21" s="41" t="s">
        <v>33</v>
      </c>
      <c r="E21" s="17" t="s">
        <v>8</v>
      </c>
      <c r="F21" s="16">
        <v>2617.08</v>
      </c>
      <c r="G21" s="16">
        <v>247.34</v>
      </c>
      <c r="H21" s="16">
        <v>150.69999999999999</v>
      </c>
      <c r="I21" s="16">
        <v>195.36</v>
      </c>
      <c r="J21" s="16">
        <v>108.56</v>
      </c>
      <c r="K21" s="16">
        <v>233.98</v>
      </c>
      <c r="L21" s="16">
        <v>103.68</v>
      </c>
      <c r="M21" s="16">
        <v>36.76</v>
      </c>
      <c r="N21" s="16">
        <v>0.34</v>
      </c>
      <c r="O21" s="16">
        <v>8.98</v>
      </c>
      <c r="P21" s="16">
        <v>1.28</v>
      </c>
      <c r="R21" s="22"/>
      <c r="S21" s="22"/>
      <c r="T21" s="22"/>
      <c r="U21" s="22"/>
    </row>
    <row r="22" spans="3:21" ht="16.5" thickTop="1" thickBot="1" x14ac:dyDescent="0.3">
      <c r="C22" s="42"/>
      <c r="D22" s="42"/>
      <c r="E22" s="9" t="s">
        <v>9</v>
      </c>
      <c r="F22" s="6">
        <v>226.02</v>
      </c>
      <c r="G22" s="6">
        <v>11.88</v>
      </c>
      <c r="H22" s="6">
        <v>14.62</v>
      </c>
      <c r="I22" s="6">
        <v>34.299999999999997</v>
      </c>
      <c r="J22" s="6">
        <v>9.26</v>
      </c>
      <c r="K22" s="6">
        <v>29.32</v>
      </c>
      <c r="L22" s="6">
        <v>6.88</v>
      </c>
      <c r="M22" s="6">
        <v>5.0599999999999996</v>
      </c>
      <c r="N22" s="6">
        <v>0</v>
      </c>
      <c r="O22" s="6">
        <v>0.94</v>
      </c>
      <c r="P22" s="6">
        <v>0.16</v>
      </c>
      <c r="R22" s="22"/>
      <c r="S22" s="22"/>
      <c r="T22" s="22"/>
      <c r="U22" s="22"/>
    </row>
    <row r="23" spans="3:21" ht="16.5" thickTop="1" thickBot="1" x14ac:dyDescent="0.3">
      <c r="C23" s="42"/>
      <c r="D23" s="42"/>
      <c r="E23" s="9" t="s">
        <v>10</v>
      </c>
      <c r="F23" s="6">
        <v>315.38</v>
      </c>
      <c r="G23" s="6">
        <v>10.7</v>
      </c>
      <c r="H23" s="6">
        <v>4.68</v>
      </c>
      <c r="I23" s="6">
        <v>31.78</v>
      </c>
      <c r="J23" s="6">
        <v>8.1199999999999992</v>
      </c>
      <c r="K23" s="6">
        <v>31.48</v>
      </c>
      <c r="L23" s="6">
        <v>23.52</v>
      </c>
      <c r="M23" s="6">
        <v>19.18</v>
      </c>
      <c r="N23" s="6">
        <v>0</v>
      </c>
      <c r="O23" s="6">
        <v>3.8</v>
      </c>
      <c r="P23" s="6">
        <v>0.3</v>
      </c>
      <c r="R23" s="22"/>
      <c r="S23" s="22"/>
      <c r="T23" s="22"/>
      <c r="U23" s="22"/>
    </row>
    <row r="24" spans="3:21" ht="16.5" thickTop="1" thickBot="1" x14ac:dyDescent="0.3">
      <c r="C24" s="42"/>
      <c r="D24" s="42"/>
      <c r="E24" s="9" t="s">
        <v>11</v>
      </c>
      <c r="F24" s="6">
        <v>328.14</v>
      </c>
      <c r="G24" s="6">
        <v>30.88</v>
      </c>
      <c r="H24" s="6">
        <v>16.420000000000002</v>
      </c>
      <c r="I24" s="6">
        <v>44.88</v>
      </c>
      <c r="J24" s="6">
        <v>16.420000000000002</v>
      </c>
      <c r="K24" s="6">
        <v>43.42</v>
      </c>
      <c r="L24" s="6">
        <v>27.4</v>
      </c>
      <c r="M24" s="6">
        <v>13.3</v>
      </c>
      <c r="N24" s="6">
        <v>0</v>
      </c>
      <c r="O24" s="6">
        <v>3.1</v>
      </c>
      <c r="P24" s="6">
        <v>0.44</v>
      </c>
      <c r="R24" s="22"/>
      <c r="S24" s="22"/>
      <c r="T24" s="22"/>
      <c r="U24" s="22"/>
    </row>
    <row r="25" spans="3:21" ht="16.5" thickTop="1" thickBot="1" x14ac:dyDescent="0.3">
      <c r="C25" s="42"/>
      <c r="D25" s="43"/>
      <c r="E25" s="9" t="s">
        <v>12</v>
      </c>
      <c r="F25" s="6">
        <v>325.27999999999997</v>
      </c>
      <c r="G25" s="6">
        <v>27.4</v>
      </c>
      <c r="H25" s="6">
        <v>18.32</v>
      </c>
      <c r="I25" s="6">
        <v>59.46</v>
      </c>
      <c r="J25" s="6">
        <v>20.46</v>
      </c>
      <c r="K25" s="6">
        <v>62.36</v>
      </c>
      <c r="L25" s="6">
        <v>34.54</v>
      </c>
      <c r="M25" s="6">
        <v>13.74</v>
      </c>
      <c r="N25" s="6">
        <v>0</v>
      </c>
      <c r="O25" s="6">
        <v>3.14</v>
      </c>
      <c r="P25" s="6">
        <v>0.9</v>
      </c>
      <c r="Q25" s="10"/>
      <c r="R25" s="22"/>
      <c r="S25" s="22"/>
      <c r="T25" s="22"/>
      <c r="U25" s="22"/>
    </row>
    <row r="26" spans="3:21" ht="16.5" thickTop="1" thickBot="1" x14ac:dyDescent="0.3">
      <c r="C26" s="42"/>
      <c r="D26" s="14"/>
      <c r="E26" s="26" t="s">
        <v>45</v>
      </c>
      <c r="F26" s="30">
        <f t="shared" ref="F26:P26" si="2">SUM(F21:F25)</f>
        <v>3811.8999999999996</v>
      </c>
      <c r="G26" s="30">
        <f t="shared" si="2"/>
        <v>328.2</v>
      </c>
      <c r="H26" s="30">
        <f t="shared" si="2"/>
        <v>204.74</v>
      </c>
      <c r="I26" s="30">
        <f t="shared" si="2"/>
        <v>365.78000000000003</v>
      </c>
      <c r="J26" s="30">
        <f t="shared" si="2"/>
        <v>162.82000000000002</v>
      </c>
      <c r="K26" s="30">
        <f t="shared" si="2"/>
        <v>400.56000000000006</v>
      </c>
      <c r="L26" s="30">
        <f t="shared" si="2"/>
        <v>196.02</v>
      </c>
      <c r="M26" s="30">
        <f t="shared" si="2"/>
        <v>88.039999999999992</v>
      </c>
      <c r="N26" s="30">
        <f t="shared" si="2"/>
        <v>0.34</v>
      </c>
      <c r="O26" s="30">
        <f t="shared" si="2"/>
        <v>19.96</v>
      </c>
      <c r="P26" s="30">
        <f t="shared" si="2"/>
        <v>3.08</v>
      </c>
      <c r="Q26" s="10"/>
      <c r="R26" s="22"/>
      <c r="S26" s="22"/>
      <c r="T26" s="22"/>
      <c r="U26" s="22"/>
    </row>
    <row r="27" spans="3:21" ht="16.5" thickTop="1" thickBot="1" x14ac:dyDescent="0.3">
      <c r="C27" s="42"/>
      <c r="D27" s="44" t="s">
        <v>34</v>
      </c>
      <c r="E27" s="1" t="s">
        <v>13</v>
      </c>
      <c r="F27" s="6">
        <v>5149.88</v>
      </c>
      <c r="G27" s="6">
        <v>522.05999999999995</v>
      </c>
      <c r="H27" s="6">
        <v>444.48</v>
      </c>
      <c r="I27" s="6">
        <v>395.6</v>
      </c>
      <c r="J27" s="6">
        <v>337.06</v>
      </c>
      <c r="K27" s="6">
        <v>382.09</v>
      </c>
      <c r="L27" s="6">
        <v>61.96</v>
      </c>
      <c r="M27" s="6">
        <v>168.38</v>
      </c>
      <c r="N27" s="6">
        <v>0.64</v>
      </c>
      <c r="O27" s="6">
        <v>10.88</v>
      </c>
      <c r="P27" s="6">
        <v>2.48</v>
      </c>
      <c r="R27" s="22"/>
      <c r="S27" s="22"/>
      <c r="T27" s="22"/>
      <c r="U27" s="22"/>
    </row>
    <row r="28" spans="3:21" ht="16.5" thickTop="1" thickBot="1" x14ac:dyDescent="0.3">
      <c r="C28" s="42"/>
      <c r="D28" s="45"/>
      <c r="E28" s="1" t="s">
        <v>14</v>
      </c>
      <c r="F28" s="6">
        <v>1524.8</v>
      </c>
      <c r="G28" s="6">
        <v>176.12</v>
      </c>
      <c r="H28" s="6">
        <v>86.72</v>
      </c>
      <c r="I28" s="6">
        <v>167.56</v>
      </c>
      <c r="J28" s="6">
        <v>69.3</v>
      </c>
      <c r="K28" s="6">
        <v>206.52</v>
      </c>
      <c r="L28" s="6">
        <v>71.819999999999993</v>
      </c>
      <c r="M28" s="6">
        <v>36.92</v>
      </c>
      <c r="N28" s="6">
        <v>0</v>
      </c>
      <c r="O28" s="6">
        <v>6.16</v>
      </c>
      <c r="P28" s="6">
        <v>0.94</v>
      </c>
      <c r="R28" s="22"/>
      <c r="S28" s="22"/>
      <c r="T28" s="22"/>
      <c r="U28" s="22"/>
    </row>
    <row r="29" spans="3:21" ht="16.5" thickTop="1" thickBot="1" x14ac:dyDescent="0.3">
      <c r="C29" s="42"/>
      <c r="D29" s="45"/>
      <c r="E29" s="1" t="s">
        <v>15</v>
      </c>
      <c r="F29" s="6">
        <v>388.66</v>
      </c>
      <c r="G29" s="6">
        <v>36.08</v>
      </c>
      <c r="H29" s="6">
        <v>24.16</v>
      </c>
      <c r="I29" s="6">
        <v>55.68</v>
      </c>
      <c r="J29" s="6">
        <v>24.12</v>
      </c>
      <c r="K29" s="6">
        <v>66.760000000000005</v>
      </c>
      <c r="L29" s="6">
        <v>33.200000000000003</v>
      </c>
      <c r="M29" s="6">
        <v>9.8800000000000008</v>
      </c>
      <c r="N29" s="6">
        <v>0</v>
      </c>
      <c r="O29" s="6">
        <v>1.74</v>
      </c>
      <c r="P29" s="6">
        <v>0.38</v>
      </c>
      <c r="R29" s="22"/>
      <c r="S29" s="22"/>
      <c r="T29" s="22"/>
      <c r="U29" s="22"/>
    </row>
    <row r="30" spans="3:21" ht="16.5" thickTop="1" thickBot="1" x14ac:dyDescent="0.3">
      <c r="C30" s="42"/>
      <c r="D30" s="45"/>
      <c r="E30" s="1" t="s">
        <v>16</v>
      </c>
      <c r="F30" s="6">
        <v>815.7</v>
      </c>
      <c r="G30" s="6">
        <v>70.3</v>
      </c>
      <c r="H30" s="6">
        <v>47.42</v>
      </c>
      <c r="I30" s="6">
        <v>73.64</v>
      </c>
      <c r="J30" s="6">
        <v>19.059999999999999</v>
      </c>
      <c r="K30" s="6">
        <v>71.52</v>
      </c>
      <c r="L30" s="6">
        <v>45.16</v>
      </c>
      <c r="M30" s="6">
        <v>44.64</v>
      </c>
      <c r="N30" s="6">
        <v>0</v>
      </c>
      <c r="O30" s="6">
        <v>6.2</v>
      </c>
      <c r="P30" s="6">
        <v>0.6</v>
      </c>
      <c r="R30" s="22"/>
      <c r="S30" s="22"/>
      <c r="T30" s="22"/>
      <c r="U30" s="22"/>
    </row>
    <row r="31" spans="3:21" ht="16.5" thickTop="1" thickBot="1" x14ac:dyDescent="0.3">
      <c r="C31" s="42"/>
      <c r="D31" s="45"/>
      <c r="E31" s="1" t="s">
        <v>17</v>
      </c>
      <c r="F31" s="6">
        <v>445.08</v>
      </c>
      <c r="G31" s="6">
        <v>47.6</v>
      </c>
      <c r="H31" s="6">
        <v>39.78</v>
      </c>
      <c r="I31" s="6">
        <v>65.92</v>
      </c>
      <c r="J31" s="6">
        <v>28.02</v>
      </c>
      <c r="K31" s="6">
        <v>93.08</v>
      </c>
      <c r="L31" s="6">
        <v>46.56</v>
      </c>
      <c r="M31" s="6">
        <v>11.16</v>
      </c>
      <c r="N31" s="6">
        <v>0</v>
      </c>
      <c r="O31" s="6">
        <v>1.3</v>
      </c>
      <c r="P31" s="6">
        <v>0.14000000000000001</v>
      </c>
      <c r="R31" s="22"/>
      <c r="S31" s="22"/>
      <c r="T31" s="22"/>
      <c r="U31" s="22"/>
    </row>
    <row r="32" spans="3:21" ht="16.5" thickTop="1" thickBot="1" x14ac:dyDescent="0.3">
      <c r="C32" s="42"/>
      <c r="D32" s="45"/>
      <c r="E32" s="1" t="s">
        <v>18</v>
      </c>
      <c r="F32" s="6">
        <v>861.96</v>
      </c>
      <c r="G32" s="6">
        <v>92.5</v>
      </c>
      <c r="H32" s="6">
        <v>46.88</v>
      </c>
      <c r="I32" s="6">
        <v>111.94</v>
      </c>
      <c r="J32" s="6">
        <v>36.32</v>
      </c>
      <c r="K32" s="6">
        <v>139.41999999999999</v>
      </c>
      <c r="L32" s="6">
        <v>30.34</v>
      </c>
      <c r="M32" s="6">
        <v>57.3</v>
      </c>
      <c r="N32" s="6">
        <v>0</v>
      </c>
      <c r="O32" s="6">
        <v>9.5399999999999991</v>
      </c>
      <c r="P32" s="6">
        <v>1.24</v>
      </c>
      <c r="R32" s="22"/>
      <c r="S32" s="22"/>
      <c r="T32" s="22"/>
      <c r="U32" s="22"/>
    </row>
    <row r="33" spans="3:21" ht="15.75" thickTop="1" x14ac:dyDescent="0.25">
      <c r="C33" s="43"/>
      <c r="D33" s="46"/>
      <c r="E33" s="12" t="s">
        <v>19</v>
      </c>
      <c r="F33" s="6">
        <v>1389.74</v>
      </c>
      <c r="G33" s="6">
        <v>157.56</v>
      </c>
      <c r="H33" s="6">
        <v>81.2</v>
      </c>
      <c r="I33" s="6">
        <v>141.86000000000001</v>
      </c>
      <c r="J33" s="6">
        <v>64.56</v>
      </c>
      <c r="K33" s="6">
        <v>109.3</v>
      </c>
      <c r="L33" s="6">
        <v>43.76</v>
      </c>
      <c r="M33" s="6">
        <v>35.119999999999997</v>
      </c>
      <c r="N33" s="6">
        <v>0</v>
      </c>
      <c r="O33" s="6">
        <v>2.72</v>
      </c>
      <c r="P33" s="6">
        <v>0.22</v>
      </c>
      <c r="R33" s="22"/>
      <c r="S33" s="22"/>
      <c r="T33" s="22"/>
      <c r="U33" s="22"/>
    </row>
    <row r="34" spans="3:21" x14ac:dyDescent="0.25">
      <c r="C34" s="23"/>
      <c r="D34" s="23"/>
      <c r="E34" s="29" t="s">
        <v>46</v>
      </c>
      <c r="F34" s="31">
        <f t="shared" ref="F34:P34" si="3">SUM(F27:F33)</f>
        <v>10575.820000000002</v>
      </c>
      <c r="G34" s="31">
        <f t="shared" si="3"/>
        <v>1102.22</v>
      </c>
      <c r="H34" s="31">
        <f t="shared" si="3"/>
        <v>770.64</v>
      </c>
      <c r="I34" s="31">
        <f t="shared" si="3"/>
        <v>1012.1999999999999</v>
      </c>
      <c r="J34" s="31">
        <f t="shared" si="3"/>
        <v>578.44000000000005</v>
      </c>
      <c r="K34" s="31">
        <f t="shared" si="3"/>
        <v>1068.69</v>
      </c>
      <c r="L34" s="31">
        <f t="shared" si="3"/>
        <v>332.8</v>
      </c>
      <c r="M34" s="31">
        <f t="shared" si="3"/>
        <v>363.40000000000003</v>
      </c>
      <c r="N34" s="31">
        <f t="shared" si="3"/>
        <v>0.64</v>
      </c>
      <c r="O34" s="31">
        <f t="shared" si="3"/>
        <v>38.539999999999992</v>
      </c>
      <c r="P34" s="31">
        <f t="shared" si="3"/>
        <v>5.9999999999999991</v>
      </c>
      <c r="Q34" s="10"/>
      <c r="R34" s="22"/>
      <c r="S34" s="22"/>
      <c r="T34" s="22"/>
      <c r="U34" s="22"/>
    </row>
    <row r="35" spans="3:21" ht="15.75" thickBot="1" x14ac:dyDescent="0.3">
      <c r="E35" s="24" t="s">
        <v>47</v>
      </c>
      <c r="F35" s="25">
        <f>SUM(F26,F34)</f>
        <v>14387.720000000001</v>
      </c>
      <c r="G35" s="25">
        <f>SUM(G26,G34)</f>
        <v>1430.42</v>
      </c>
      <c r="H35" s="25">
        <f>SUM(H26,H34)</f>
        <v>975.38</v>
      </c>
      <c r="I35" s="25">
        <f>SUM(I26,I34)</f>
        <v>1377.98</v>
      </c>
      <c r="J35" s="25">
        <f>SUM(J26,J34)</f>
        <v>741.2600000000001</v>
      </c>
      <c r="K35" s="25">
        <f>SUM(K26,K34)</f>
        <v>1469.25</v>
      </c>
      <c r="L35" s="25">
        <f>SUM(L26,L34)</f>
        <v>528.82000000000005</v>
      </c>
      <c r="M35" s="25">
        <f>SUM(M26,M34)</f>
        <v>451.44000000000005</v>
      </c>
      <c r="N35" s="25">
        <f>SUM(N26,N34)</f>
        <v>0.98</v>
      </c>
      <c r="O35" s="25">
        <f>SUM(O26,O34)</f>
        <v>58.499999999999993</v>
      </c>
      <c r="P35" s="25">
        <f>SUM(P26,P34)</f>
        <v>9.0799999999999983</v>
      </c>
      <c r="Q35" s="21"/>
      <c r="R35" s="52"/>
      <c r="S35" s="52"/>
      <c r="T35" s="52"/>
      <c r="U35" s="52"/>
    </row>
    <row r="36" spans="3:21" ht="15.75" thickTop="1" x14ac:dyDescent="0.25">
      <c r="E36" s="27" t="s">
        <v>44</v>
      </c>
      <c r="F36" s="28">
        <f>SUM(F20,F35)</f>
        <v>37920.710000000006</v>
      </c>
      <c r="G36" s="28">
        <f>SUM(G20,G35)</f>
        <v>1449.16</v>
      </c>
      <c r="H36" s="28">
        <f>SUM(H20,H35)</f>
        <v>2608.94</v>
      </c>
      <c r="I36" s="28">
        <f>SUM(I20,I35)</f>
        <v>2328.5</v>
      </c>
      <c r="J36" s="28">
        <f>SUM(J20,J35)</f>
        <v>1264.93</v>
      </c>
      <c r="K36" s="28">
        <f>SUM(K20,K35)</f>
        <v>2369.09</v>
      </c>
      <c r="L36" s="28">
        <f>SUM(L20,L35)</f>
        <v>1307.1599999999999</v>
      </c>
      <c r="M36" s="28">
        <f>SUM(M20,M35)</f>
        <v>957.63000000000011</v>
      </c>
      <c r="N36" s="28">
        <f>SUM(N20,N35)</f>
        <v>2.74</v>
      </c>
      <c r="O36" s="28">
        <f>SUM(O20,O35)</f>
        <v>118.96</v>
      </c>
      <c r="P36" s="28">
        <f>SUM(P20,P35)</f>
        <v>19.079999999999998</v>
      </c>
      <c r="Q36" s="21"/>
      <c r="R36" s="52"/>
      <c r="S36" s="52"/>
      <c r="T36" s="52"/>
      <c r="U36" s="52"/>
    </row>
    <row r="37" spans="3:21" x14ac:dyDescent="0.25">
      <c r="Q37" s="10"/>
    </row>
  </sheetData>
  <mergeCells count="21">
    <mergeCell ref="R20:U20"/>
    <mergeCell ref="R36:U36"/>
    <mergeCell ref="R35:U35"/>
    <mergeCell ref="P3:P4"/>
    <mergeCell ref="K3:K4"/>
    <mergeCell ref="L3:L4"/>
    <mergeCell ref="N3:N4"/>
    <mergeCell ref="O3:O4"/>
    <mergeCell ref="C21:C33"/>
    <mergeCell ref="D21:D25"/>
    <mergeCell ref="D27:D33"/>
    <mergeCell ref="M3:M4"/>
    <mergeCell ref="C6:C18"/>
    <mergeCell ref="D6:D10"/>
    <mergeCell ref="D12:D18"/>
    <mergeCell ref="C20:E20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zestawienie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MZMGO</dc:creator>
  <cp:lastModifiedBy>admin</cp:lastModifiedBy>
  <cp:lastPrinted>2020-11-20T13:11:24Z</cp:lastPrinted>
  <dcterms:created xsi:type="dcterms:W3CDTF">2020-09-16T12:12:52Z</dcterms:created>
  <dcterms:modified xsi:type="dcterms:W3CDTF">2020-12-15T12:15:37Z</dcterms:modified>
</cp:coreProperties>
</file>