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3250" windowHeight="12570"/>
  </bookViews>
  <sheets>
    <sheet name="Arkusz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0" i="1" l="1"/>
  <c r="K10" i="1"/>
  <c r="I10" i="1"/>
  <c r="H6" i="1"/>
  <c r="E27" i="1" l="1"/>
  <c r="E26" i="1"/>
  <c r="E25" i="1"/>
  <c r="E24" i="1"/>
  <c r="E23" i="1"/>
  <c r="E22" i="1"/>
  <c r="E21" i="1"/>
  <c r="E20" i="1"/>
  <c r="E19" i="1"/>
  <c r="E18" i="1"/>
  <c r="E17" i="1"/>
  <c r="E16" i="1"/>
  <c r="E15" i="1"/>
  <c r="D28" i="1" l="1"/>
  <c r="E14" i="1" l="1"/>
  <c r="N6" i="1"/>
  <c r="L6" i="1"/>
  <c r="J6" i="1"/>
  <c r="G6" i="1"/>
  <c r="E28" i="1" l="1"/>
  <c r="K6" i="1"/>
  <c r="K8" i="1" s="1"/>
  <c r="I6" i="1"/>
  <c r="I8" i="1" s="1"/>
  <c r="M6" i="1"/>
  <c r="M8" i="1" s="1"/>
  <c r="M16" i="1" l="1"/>
  <c r="M20" i="1"/>
  <c r="M19" i="1"/>
  <c r="M15" i="1"/>
  <c r="M21" i="1"/>
  <c r="M17" i="1"/>
  <c r="M18" i="1"/>
  <c r="M14" i="1"/>
  <c r="I21" i="1"/>
  <c r="I16" i="1"/>
  <c r="I20" i="1"/>
  <c r="I19" i="1"/>
  <c r="O19" i="1" s="1"/>
  <c r="I18" i="1"/>
  <c r="I17" i="1"/>
  <c r="O17" i="1" s="1"/>
  <c r="I15" i="1"/>
  <c r="I14" i="1"/>
  <c r="K17" i="1"/>
  <c r="K15" i="1"/>
  <c r="K14" i="1"/>
  <c r="K21" i="1"/>
  <c r="K20" i="1"/>
  <c r="K19" i="1"/>
  <c r="K16" i="1"/>
  <c r="K18" i="1"/>
  <c r="O16" i="1" l="1"/>
  <c r="O20" i="1"/>
  <c r="O21" i="1"/>
  <c r="O14" i="1"/>
  <c r="O18" i="1"/>
  <c r="O15" i="1"/>
  <c r="K22" i="1"/>
  <c r="K27" i="1"/>
  <c r="K25" i="1"/>
  <c r="K23" i="1"/>
  <c r="K24" i="1"/>
  <c r="K26" i="1"/>
  <c r="M22" i="1"/>
  <c r="M25" i="1"/>
  <c r="M27" i="1"/>
  <c r="M26" i="1"/>
  <c r="M23" i="1"/>
  <c r="M24" i="1"/>
  <c r="I23" i="1"/>
  <c r="I27" i="1"/>
  <c r="I24" i="1"/>
  <c r="I22" i="1"/>
  <c r="I25" i="1"/>
  <c r="I26" i="1"/>
  <c r="O26" i="1" l="1"/>
  <c r="O24" i="1"/>
  <c r="O27" i="1"/>
  <c r="O25" i="1"/>
  <c r="O22" i="1"/>
  <c r="O23" i="1"/>
  <c r="M28" i="1"/>
  <c r="I28" i="1"/>
  <c r="K28" i="1"/>
  <c r="O28" i="1" l="1"/>
  <c r="J32" i="1" s="1"/>
  <c r="J34" i="1" s="1"/>
</calcChain>
</file>

<file path=xl/sharedStrings.xml><?xml version="1.0" encoding="utf-8"?>
<sst xmlns="http://schemas.openxmlformats.org/spreadsheetml/2006/main" count="34" uniqueCount="25">
  <si>
    <t>Czas świecenia</t>
  </si>
  <si>
    <t>od 5.00</t>
  </si>
  <si>
    <t>godziny</t>
  </si>
  <si>
    <t>minuty</t>
  </si>
  <si>
    <t>Sumy razem</t>
  </si>
  <si>
    <t>Udział %</t>
  </si>
  <si>
    <t>Redukcja do:</t>
  </si>
  <si>
    <t>Czasy</t>
  </si>
  <si>
    <t>Ilość</t>
  </si>
  <si>
    <t>Oprawa (W)</t>
  </si>
  <si>
    <t>Moc łączna (W)</t>
  </si>
  <si>
    <t>Wartości zużycia energii po redukcji</t>
  </si>
  <si>
    <t>Drogi gminne i powiatowe</t>
  </si>
  <si>
    <t>kWh</t>
  </si>
  <si>
    <t>Sumy kWh</t>
  </si>
  <si>
    <t>Wartość dotychczasowego zużycia energii elektrycznej (kWh):</t>
  </si>
  <si>
    <t>Wartość wyliczonego przyszłego zużycia energii elektrycznej (kWh):</t>
  </si>
  <si>
    <t>Redukcja zużycia energii elektrycznej (%)</t>
  </si>
  <si>
    <t>Razem</t>
  </si>
  <si>
    <t>Drogi wojewódzkie i krajowe</t>
  </si>
  <si>
    <t>18.00-23.00</t>
  </si>
  <si>
    <t>23.00-5.00</t>
  </si>
  <si>
    <t>Lp.</t>
  </si>
  <si>
    <t>Należy wypełnić wyłącznie pola oznaczone kolorem</t>
  </si>
  <si>
    <t>WZP.271.18.2022                                                                                                                                                                                                                                                         Załącznik 1a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</si>
</sst>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%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/>
    <xf numFmtId="0" fontId="0" fillId="2" borderId="0" xfId="0" applyFill="1" applyBorder="1"/>
    <xf numFmtId="0" fontId="0" fillId="0" borderId="4" xfId="0" applyBorder="1"/>
    <xf numFmtId="0" fontId="0" fillId="2" borderId="4" xfId="0" applyFill="1" applyBorder="1"/>
    <xf numFmtId="9" fontId="0" fillId="2" borderId="0" xfId="0" applyNumberFormat="1" applyFill="1" applyBorder="1"/>
    <xf numFmtId="9" fontId="0" fillId="0" borderId="0" xfId="0" applyNumberFormat="1"/>
    <xf numFmtId="4" fontId="0" fillId="0" borderId="4" xfId="0" applyNumberFormat="1" applyBorder="1"/>
    <xf numFmtId="0" fontId="3" fillId="0" borderId="1" xfId="0" applyFont="1" applyFill="1" applyBorder="1"/>
    <xf numFmtId="0" fontId="3" fillId="0" borderId="2" xfId="0" applyFont="1" applyBorder="1"/>
    <xf numFmtId="0" fontId="3" fillId="2" borderId="2" xfId="0" applyFont="1" applyFill="1" applyBorder="1"/>
    <xf numFmtId="0" fontId="3" fillId="0" borderId="3" xfId="0" applyFont="1" applyBorder="1"/>
    <xf numFmtId="0" fontId="4" fillId="0" borderId="0" xfId="0" applyFont="1"/>
    <xf numFmtId="0" fontId="3" fillId="0" borderId="0" xfId="0" applyFont="1"/>
    <xf numFmtId="3" fontId="0" fillId="0" borderId="0" xfId="0" applyNumberFormat="1"/>
    <xf numFmtId="0" fontId="0" fillId="0" borderId="8" xfId="0" applyBorder="1"/>
    <xf numFmtId="4" fontId="0" fillId="0" borderId="8" xfId="0" applyNumberFormat="1" applyBorder="1"/>
    <xf numFmtId="4" fontId="4" fillId="0" borderId="9" xfId="0" applyNumberFormat="1" applyFont="1" applyBorder="1"/>
    <xf numFmtId="4" fontId="4" fillId="0" borderId="11" xfId="0" applyNumberFormat="1" applyFont="1" applyBorder="1"/>
    <xf numFmtId="0" fontId="0" fillId="0" borderId="13" xfId="0" applyBorder="1"/>
    <xf numFmtId="4" fontId="0" fillId="0" borderId="13" xfId="0" applyNumberFormat="1" applyBorder="1"/>
    <xf numFmtId="4" fontId="4" fillId="0" borderId="14" xfId="0" applyNumberFormat="1" applyFont="1" applyBorder="1"/>
    <xf numFmtId="0" fontId="0" fillId="0" borderId="15" xfId="0" applyBorder="1"/>
    <xf numFmtId="0" fontId="0" fillId="0" borderId="16" xfId="0" applyBorder="1"/>
    <xf numFmtId="4" fontId="0" fillId="0" borderId="16" xfId="0" applyNumberFormat="1" applyBorder="1"/>
    <xf numFmtId="4" fontId="3" fillId="0" borderId="20" xfId="0" applyNumberFormat="1" applyFont="1" applyBorder="1"/>
    <xf numFmtId="0" fontId="1" fillId="0" borderId="15" xfId="0" applyFont="1" applyBorder="1"/>
    <xf numFmtId="0" fontId="1" fillId="0" borderId="16" xfId="0" applyFont="1" applyBorder="1"/>
    <xf numFmtId="4" fontId="1" fillId="0" borderId="16" xfId="0" applyNumberFormat="1" applyFont="1" applyBorder="1"/>
    <xf numFmtId="4" fontId="2" fillId="6" borderId="20" xfId="0" applyNumberFormat="1" applyFont="1" applyFill="1" applyBorder="1"/>
    <xf numFmtId="0" fontId="4" fillId="0" borderId="12" xfId="0" applyFont="1" applyFill="1" applyBorder="1"/>
    <xf numFmtId="4" fontId="5" fillId="0" borderId="13" xfId="0" applyNumberFormat="1" applyFont="1" applyBorder="1"/>
    <xf numFmtId="3" fontId="4" fillId="2" borderId="13" xfId="0" applyNumberFormat="1" applyFont="1" applyFill="1" applyBorder="1"/>
    <xf numFmtId="0" fontId="5" fillId="2" borderId="13" xfId="0" applyFont="1" applyFill="1" applyBorder="1"/>
    <xf numFmtId="0" fontId="5" fillId="0" borderId="13" xfId="0" applyFont="1" applyBorder="1"/>
    <xf numFmtId="3" fontId="4" fillId="2" borderId="14" xfId="0" applyNumberFormat="1" applyFont="1" applyFill="1" applyBorder="1"/>
    <xf numFmtId="0" fontId="0" fillId="0" borderId="14" xfId="0" applyBorder="1"/>
    <xf numFmtId="0" fontId="0" fillId="3" borderId="7" xfId="0" applyFill="1" applyBorder="1"/>
    <xf numFmtId="0" fontId="0" fillId="3" borderId="10" xfId="0" applyFill="1" applyBorder="1"/>
    <xf numFmtId="0" fontId="0" fillId="3" borderId="12" xfId="0" applyFill="1" applyBorder="1"/>
    <xf numFmtId="0" fontId="0" fillId="7" borderId="7" xfId="0" applyFill="1" applyBorder="1"/>
    <xf numFmtId="0" fontId="0" fillId="7" borderId="10" xfId="0" applyFill="1" applyBorder="1"/>
    <xf numFmtId="0" fontId="0" fillId="7" borderId="12" xfId="0" applyFill="1" applyBorder="1"/>
    <xf numFmtId="0" fontId="0" fillId="0" borderId="0" xfId="0" applyFont="1"/>
    <xf numFmtId="0" fontId="0" fillId="9" borderId="8" xfId="0" applyFill="1" applyBorder="1"/>
    <xf numFmtId="0" fontId="0" fillId="9" borderId="8" xfId="0" applyFont="1" applyFill="1" applyBorder="1" applyAlignment="1">
      <alignment horizontal="right" vertical="center"/>
    </xf>
    <xf numFmtId="0" fontId="0" fillId="9" borderId="4" xfId="0" applyFill="1" applyBorder="1"/>
    <xf numFmtId="0" fontId="0" fillId="9" borderId="4" xfId="0" applyFont="1" applyFill="1" applyBorder="1" applyAlignment="1">
      <alignment horizontal="right" vertical="center"/>
    </xf>
    <xf numFmtId="0" fontId="0" fillId="9" borderId="13" xfId="0" applyFill="1" applyBorder="1"/>
    <xf numFmtId="0" fontId="0" fillId="9" borderId="13" xfId="0" applyFont="1" applyFill="1" applyBorder="1" applyAlignment="1">
      <alignment horizontal="right" vertical="center"/>
    </xf>
    <xf numFmtId="9" fontId="0" fillId="9" borderId="0" xfId="0" applyNumberFormat="1" applyFill="1" applyBorder="1"/>
    <xf numFmtId="0" fontId="0" fillId="9" borderId="0" xfId="0" applyFill="1"/>
    <xf numFmtId="0" fontId="0" fillId="0" borderId="0" xfId="0" applyAlignment="1">
      <alignment vertical="center"/>
    </xf>
    <xf numFmtId="0" fontId="1" fillId="10" borderId="0" xfId="0" applyFont="1" applyFill="1" applyAlignment="1">
      <alignment horizontal="center" vertical="center"/>
    </xf>
    <xf numFmtId="0" fontId="0" fillId="10" borderId="0" xfId="0" applyFill="1" applyAlignment="1">
      <alignment horizontal="center" vertical="center"/>
    </xf>
    <xf numFmtId="4" fontId="4" fillId="8" borderId="6" xfId="0" applyNumberFormat="1" applyFont="1" applyFill="1" applyBorder="1" applyAlignment="1">
      <alignment horizontal="center" vertical="center"/>
    </xf>
    <xf numFmtId="4" fontId="4" fillId="8" borderId="0" xfId="0" applyNumberFormat="1" applyFont="1" applyFill="1" applyBorder="1" applyAlignment="1">
      <alignment horizontal="center" vertical="center"/>
    </xf>
    <xf numFmtId="164" fontId="2" fillId="5" borderId="6" xfId="0" applyNumberFormat="1" applyFont="1" applyFill="1" applyBorder="1" applyAlignment="1">
      <alignment horizontal="center" vertical="center"/>
    </xf>
    <xf numFmtId="164" fontId="2" fillId="5" borderId="0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3" borderId="0" xfId="0" applyFill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4" fontId="4" fillId="7" borderId="6" xfId="0" applyNumberFormat="1" applyFont="1" applyFill="1" applyBorder="1" applyAlignment="1">
      <alignment horizontal="center" vertical="center"/>
    </xf>
    <xf numFmtId="4" fontId="4" fillId="7" borderId="0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6"/>
  <sheetViews>
    <sheetView tabSelected="1" workbookViewId="0">
      <selection activeCell="W36" sqref="W36"/>
    </sheetView>
  </sheetViews>
  <sheetFormatPr defaultRowHeight="15" x14ac:dyDescent="0.25"/>
  <cols>
    <col min="1" max="1" width="3.5703125" customWidth="1"/>
    <col min="2" max="2" width="3.42578125" bestFit="1" customWidth="1"/>
    <col min="3" max="3" width="11.5703125" bestFit="1" customWidth="1"/>
    <col min="5" max="5" width="14.42578125" bestFit="1" customWidth="1"/>
    <col min="6" max="6" width="13.28515625" customWidth="1"/>
    <col min="7" max="7" width="10.28515625" customWidth="1"/>
    <col min="8" max="8" width="9.28515625" customWidth="1"/>
    <col min="9" max="9" width="13.85546875" customWidth="1"/>
    <col min="10" max="10" width="8" customWidth="1"/>
    <col min="12" max="12" width="8.42578125" bestFit="1" customWidth="1"/>
    <col min="14" max="14" width="7.28515625" bestFit="1" customWidth="1"/>
    <col min="15" max="15" width="14.28515625" bestFit="1" customWidth="1"/>
  </cols>
  <sheetData>
    <row r="1" spans="1:25" ht="30" customHeight="1" thickBot="1" x14ac:dyDescent="0.3">
      <c r="A1" s="53" t="s">
        <v>24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25" x14ac:dyDescent="0.25">
      <c r="F2" s="69" t="s">
        <v>7</v>
      </c>
      <c r="G2" s="71" t="s">
        <v>0</v>
      </c>
      <c r="H2" s="71"/>
      <c r="I2" s="59" t="s">
        <v>20</v>
      </c>
      <c r="J2" s="59"/>
      <c r="K2" s="59" t="s">
        <v>21</v>
      </c>
      <c r="L2" s="59"/>
      <c r="M2" s="59" t="s">
        <v>1</v>
      </c>
      <c r="N2" s="60"/>
    </row>
    <row r="3" spans="1:25" ht="15.75" thickBot="1" x14ac:dyDescent="0.3">
      <c r="F3" s="70"/>
      <c r="G3" s="19" t="s">
        <v>2</v>
      </c>
      <c r="H3" s="19" t="s">
        <v>3</v>
      </c>
      <c r="I3" s="19" t="s">
        <v>2</v>
      </c>
      <c r="J3" s="19" t="s">
        <v>3</v>
      </c>
      <c r="K3" s="19" t="s">
        <v>2</v>
      </c>
      <c r="L3" s="19" t="s">
        <v>3</v>
      </c>
      <c r="M3" s="19" t="s">
        <v>2</v>
      </c>
      <c r="N3" s="36" t="s">
        <v>3</v>
      </c>
    </row>
    <row r="4" spans="1:25" ht="9.75" customHeight="1" thickBot="1" x14ac:dyDescent="0.35"/>
    <row r="5" spans="1:25" ht="15.6" x14ac:dyDescent="0.3">
      <c r="F5" s="8" t="s">
        <v>4</v>
      </c>
      <c r="G5" s="9">
        <v>4150</v>
      </c>
      <c r="H5" s="10"/>
      <c r="I5" s="10">
        <v>1565</v>
      </c>
      <c r="J5" s="10">
        <v>47</v>
      </c>
      <c r="K5" s="9">
        <v>2122</v>
      </c>
      <c r="L5" s="9">
        <v>20</v>
      </c>
      <c r="M5" s="9">
        <v>461</v>
      </c>
      <c r="N5" s="11">
        <v>53</v>
      </c>
    </row>
    <row r="6" spans="1:25" ht="16.5" thickBot="1" x14ac:dyDescent="0.3">
      <c r="F6" s="30" t="s">
        <v>5</v>
      </c>
      <c r="G6" s="31">
        <f>H6/H6*100</f>
        <v>100</v>
      </c>
      <c r="H6" s="32">
        <f>(G5*60)+H5</f>
        <v>249000</v>
      </c>
      <c r="I6" s="33">
        <f>J6/H6</f>
        <v>0.37729718875502011</v>
      </c>
      <c r="J6" s="32">
        <f>(I5*60)+J5</f>
        <v>93947</v>
      </c>
      <c r="K6" s="34">
        <f>L6/H6</f>
        <v>0.5114056224899598</v>
      </c>
      <c r="L6" s="32">
        <f>(K5*60)+L5</f>
        <v>127340</v>
      </c>
      <c r="M6" s="34">
        <f>N6/H6</f>
        <v>0.11129718875502008</v>
      </c>
      <c r="N6" s="35">
        <f>(M5*60)+N5</f>
        <v>27713</v>
      </c>
      <c r="O6" s="14"/>
    </row>
    <row r="7" spans="1:25" ht="14.45" x14ac:dyDescent="0.3">
      <c r="F7" s="1"/>
      <c r="G7" s="1"/>
      <c r="H7" s="2"/>
      <c r="I7" s="2"/>
      <c r="J7" s="2"/>
      <c r="O7" s="14"/>
    </row>
    <row r="8" spans="1:25" ht="14.45" x14ac:dyDescent="0.3">
      <c r="C8" s="64" t="s">
        <v>12</v>
      </c>
      <c r="D8" s="64"/>
      <c r="E8" s="65"/>
      <c r="F8" s="3" t="s">
        <v>6</v>
      </c>
      <c r="G8" s="3"/>
      <c r="H8" s="4"/>
      <c r="I8" s="4">
        <f>I6*I9</f>
        <v>0.37729718875502011</v>
      </c>
      <c r="J8" s="4"/>
      <c r="K8" s="4">
        <f>K6*K9</f>
        <v>0</v>
      </c>
      <c r="L8" s="3"/>
      <c r="M8" s="4">
        <f>M6*M9</f>
        <v>0</v>
      </c>
      <c r="N8" s="3"/>
    </row>
    <row r="9" spans="1:25" ht="14.45" x14ac:dyDescent="0.3">
      <c r="F9" s="1"/>
      <c r="G9" s="1"/>
      <c r="H9" s="2"/>
      <c r="I9" s="5">
        <v>1</v>
      </c>
      <c r="J9" s="2"/>
      <c r="K9" s="50"/>
      <c r="M9" s="50"/>
    </row>
    <row r="10" spans="1:25" x14ac:dyDescent="0.25">
      <c r="C10" s="66" t="s">
        <v>19</v>
      </c>
      <c r="D10" s="66"/>
      <c r="E10" s="66"/>
      <c r="F10" s="3" t="s">
        <v>6</v>
      </c>
      <c r="G10" s="3"/>
      <c r="H10" s="4"/>
      <c r="I10" s="4">
        <f>I6*I11</f>
        <v>0.37729718875502011</v>
      </c>
      <c r="J10" s="4"/>
      <c r="K10" s="4">
        <f>K6*K11</f>
        <v>0</v>
      </c>
      <c r="L10" s="3"/>
      <c r="M10" s="4">
        <f>M6*M11</f>
        <v>0</v>
      </c>
      <c r="N10" s="3"/>
    </row>
    <row r="11" spans="1:25" ht="14.45" x14ac:dyDescent="0.3">
      <c r="F11" s="1"/>
      <c r="G11" s="1"/>
      <c r="H11" s="2"/>
      <c r="I11" s="5">
        <v>1</v>
      </c>
      <c r="J11" s="2"/>
      <c r="K11" s="50"/>
      <c r="M11" s="50"/>
    </row>
    <row r="12" spans="1:25" ht="6.75" customHeight="1" thickBot="1" x14ac:dyDescent="0.3">
      <c r="F12" s="1"/>
      <c r="G12" s="1"/>
      <c r="H12" s="2"/>
      <c r="I12" s="5"/>
      <c r="J12" s="2"/>
      <c r="K12" s="6"/>
      <c r="M12" s="6"/>
    </row>
    <row r="13" spans="1:25" ht="16.5" thickBot="1" x14ac:dyDescent="0.3">
      <c r="B13" s="22" t="s">
        <v>22</v>
      </c>
      <c r="C13" s="23" t="s">
        <v>9</v>
      </c>
      <c r="D13" s="23" t="s">
        <v>8</v>
      </c>
      <c r="E13" s="23" t="s">
        <v>10</v>
      </c>
      <c r="F13" s="61" t="s">
        <v>11</v>
      </c>
      <c r="G13" s="62"/>
      <c r="H13" s="63"/>
      <c r="I13" s="24" t="s">
        <v>13</v>
      </c>
      <c r="J13" s="24"/>
      <c r="K13" s="24" t="s">
        <v>13</v>
      </c>
      <c r="L13" s="24"/>
      <c r="M13" s="24" t="s">
        <v>13</v>
      </c>
      <c r="N13" s="24"/>
      <c r="O13" s="25" t="s">
        <v>14</v>
      </c>
      <c r="Y13" s="52"/>
    </row>
    <row r="14" spans="1:25" ht="15.75" x14ac:dyDescent="0.25">
      <c r="B14" s="37">
        <v>1</v>
      </c>
      <c r="C14" s="44"/>
      <c r="D14" s="45"/>
      <c r="E14" s="15">
        <f>C14*D14</f>
        <v>0</v>
      </c>
      <c r="F14" s="15"/>
      <c r="G14" s="15"/>
      <c r="H14" s="15"/>
      <c r="I14" s="16">
        <f t="shared" ref="I14:I21" si="0">E14*4150/1000*$I$8</f>
        <v>0</v>
      </c>
      <c r="J14" s="16"/>
      <c r="K14" s="16">
        <f t="shared" ref="K14:K21" si="1">E14*4150/1000*$K$8</f>
        <v>0</v>
      </c>
      <c r="L14" s="16"/>
      <c r="M14" s="16">
        <f t="shared" ref="M14:M21" si="2">E14*4150/1000*$M$8</f>
        <v>0</v>
      </c>
      <c r="N14" s="16"/>
      <c r="O14" s="17">
        <f>I14+K14+M14</f>
        <v>0</v>
      </c>
    </row>
    <row r="15" spans="1:25" ht="15.6" x14ac:dyDescent="0.3">
      <c r="B15" s="38">
        <v>2</v>
      </c>
      <c r="C15" s="46"/>
      <c r="D15" s="47"/>
      <c r="E15" s="3">
        <f t="shared" ref="E15:E27" si="3">C15*D15</f>
        <v>0</v>
      </c>
      <c r="F15" s="3"/>
      <c r="G15" s="3"/>
      <c r="H15" s="3"/>
      <c r="I15" s="7">
        <f t="shared" si="0"/>
        <v>0</v>
      </c>
      <c r="J15" s="7"/>
      <c r="K15" s="7">
        <f t="shared" si="1"/>
        <v>0</v>
      </c>
      <c r="L15" s="7"/>
      <c r="M15" s="7">
        <f t="shared" si="2"/>
        <v>0</v>
      </c>
      <c r="N15" s="7"/>
      <c r="O15" s="18">
        <f t="shared" ref="O15:O27" si="4">I15+K15+M15</f>
        <v>0</v>
      </c>
    </row>
    <row r="16" spans="1:25" ht="15.6" x14ac:dyDescent="0.3">
      <c r="B16" s="38">
        <v>3</v>
      </c>
      <c r="C16" s="46"/>
      <c r="D16" s="47"/>
      <c r="E16" s="3">
        <f t="shared" si="3"/>
        <v>0</v>
      </c>
      <c r="F16" s="3"/>
      <c r="G16" s="3"/>
      <c r="H16" s="3"/>
      <c r="I16" s="7">
        <f t="shared" si="0"/>
        <v>0</v>
      </c>
      <c r="J16" s="7"/>
      <c r="K16" s="7">
        <f t="shared" si="1"/>
        <v>0</v>
      </c>
      <c r="L16" s="7"/>
      <c r="M16" s="7">
        <f t="shared" si="2"/>
        <v>0</v>
      </c>
      <c r="N16" s="7"/>
      <c r="O16" s="18">
        <f t="shared" si="4"/>
        <v>0</v>
      </c>
    </row>
    <row r="17" spans="2:15" ht="15.6" x14ac:dyDescent="0.3">
      <c r="B17" s="38">
        <v>4</v>
      </c>
      <c r="C17" s="46"/>
      <c r="D17" s="47"/>
      <c r="E17" s="3">
        <f t="shared" si="3"/>
        <v>0</v>
      </c>
      <c r="F17" s="3"/>
      <c r="G17" s="3"/>
      <c r="H17" s="3"/>
      <c r="I17" s="7">
        <f t="shared" si="0"/>
        <v>0</v>
      </c>
      <c r="J17" s="7"/>
      <c r="K17" s="7">
        <f t="shared" si="1"/>
        <v>0</v>
      </c>
      <c r="L17" s="7"/>
      <c r="M17" s="7">
        <f t="shared" si="2"/>
        <v>0</v>
      </c>
      <c r="N17" s="7"/>
      <c r="O17" s="18">
        <f t="shared" si="4"/>
        <v>0</v>
      </c>
    </row>
    <row r="18" spans="2:15" ht="15.6" x14ac:dyDescent="0.3">
      <c r="B18" s="38">
        <v>5</v>
      </c>
      <c r="C18" s="46"/>
      <c r="D18" s="47"/>
      <c r="E18" s="3">
        <f t="shared" si="3"/>
        <v>0</v>
      </c>
      <c r="F18" s="3"/>
      <c r="G18" s="3"/>
      <c r="H18" s="3"/>
      <c r="I18" s="7">
        <f t="shared" si="0"/>
        <v>0</v>
      </c>
      <c r="J18" s="7"/>
      <c r="K18" s="7">
        <f t="shared" si="1"/>
        <v>0</v>
      </c>
      <c r="L18" s="7"/>
      <c r="M18" s="7">
        <f t="shared" si="2"/>
        <v>0</v>
      </c>
      <c r="N18" s="7"/>
      <c r="O18" s="18">
        <f t="shared" si="4"/>
        <v>0</v>
      </c>
    </row>
    <row r="19" spans="2:15" ht="15.6" x14ac:dyDescent="0.3">
      <c r="B19" s="38">
        <v>6</v>
      </c>
      <c r="C19" s="46"/>
      <c r="D19" s="47"/>
      <c r="E19" s="3">
        <f t="shared" si="3"/>
        <v>0</v>
      </c>
      <c r="F19" s="3"/>
      <c r="G19" s="3"/>
      <c r="H19" s="3"/>
      <c r="I19" s="7">
        <f t="shared" si="0"/>
        <v>0</v>
      </c>
      <c r="J19" s="7"/>
      <c r="K19" s="7">
        <f t="shared" si="1"/>
        <v>0</v>
      </c>
      <c r="L19" s="7"/>
      <c r="M19" s="7">
        <f t="shared" si="2"/>
        <v>0</v>
      </c>
      <c r="N19" s="7"/>
      <c r="O19" s="18">
        <f t="shared" si="4"/>
        <v>0</v>
      </c>
    </row>
    <row r="20" spans="2:15" ht="15.6" x14ac:dyDescent="0.3">
      <c r="B20" s="38">
        <v>7</v>
      </c>
      <c r="C20" s="46"/>
      <c r="D20" s="47"/>
      <c r="E20" s="3">
        <f t="shared" si="3"/>
        <v>0</v>
      </c>
      <c r="F20" s="3"/>
      <c r="G20" s="3"/>
      <c r="H20" s="3"/>
      <c r="I20" s="7">
        <f t="shared" si="0"/>
        <v>0</v>
      </c>
      <c r="J20" s="7"/>
      <c r="K20" s="7">
        <f t="shared" si="1"/>
        <v>0</v>
      </c>
      <c r="L20" s="7"/>
      <c r="M20" s="7">
        <f t="shared" si="2"/>
        <v>0</v>
      </c>
      <c r="N20" s="7"/>
      <c r="O20" s="18">
        <f t="shared" si="4"/>
        <v>0</v>
      </c>
    </row>
    <row r="21" spans="2:15" ht="16.149999999999999" thickBot="1" x14ac:dyDescent="0.35">
      <c r="B21" s="39">
        <v>8</v>
      </c>
      <c r="C21" s="48"/>
      <c r="D21" s="49"/>
      <c r="E21" s="19">
        <f t="shared" si="3"/>
        <v>0</v>
      </c>
      <c r="F21" s="19"/>
      <c r="G21" s="19"/>
      <c r="H21" s="19"/>
      <c r="I21" s="20">
        <f t="shared" si="0"/>
        <v>0</v>
      </c>
      <c r="J21" s="20"/>
      <c r="K21" s="20">
        <f t="shared" si="1"/>
        <v>0</v>
      </c>
      <c r="L21" s="20"/>
      <c r="M21" s="20">
        <f t="shared" si="2"/>
        <v>0</v>
      </c>
      <c r="N21" s="20"/>
      <c r="O21" s="21">
        <f t="shared" si="4"/>
        <v>0</v>
      </c>
    </row>
    <row r="22" spans="2:15" ht="15.6" x14ac:dyDescent="0.3">
      <c r="B22" s="40">
        <v>9</v>
      </c>
      <c r="C22" s="44"/>
      <c r="D22" s="45"/>
      <c r="E22" s="15">
        <f t="shared" si="3"/>
        <v>0</v>
      </c>
      <c r="F22" s="15"/>
      <c r="G22" s="15"/>
      <c r="H22" s="15"/>
      <c r="I22" s="16">
        <f>E22*4150/1000*$I$10</f>
        <v>0</v>
      </c>
      <c r="J22" s="16"/>
      <c r="K22" s="16">
        <f>E22*4150/1000*$K$10</f>
        <v>0</v>
      </c>
      <c r="L22" s="16"/>
      <c r="M22" s="16">
        <f>E22*4150/1000*$M$10</f>
        <v>0</v>
      </c>
      <c r="N22" s="16"/>
      <c r="O22" s="17">
        <f t="shared" si="4"/>
        <v>0</v>
      </c>
    </row>
    <row r="23" spans="2:15" ht="15.6" x14ac:dyDescent="0.3">
      <c r="B23" s="41">
        <v>10</v>
      </c>
      <c r="C23" s="46"/>
      <c r="D23" s="47"/>
      <c r="E23" s="3">
        <f t="shared" si="3"/>
        <v>0</v>
      </c>
      <c r="F23" s="3"/>
      <c r="G23" s="3"/>
      <c r="H23" s="3"/>
      <c r="I23" s="7">
        <f t="shared" ref="I23:I27" si="5">E23*4150/1000*$I$10</f>
        <v>0</v>
      </c>
      <c r="J23" s="7"/>
      <c r="K23" s="7">
        <f t="shared" ref="K23:K27" si="6">E23*4150/1000*$K$10</f>
        <v>0</v>
      </c>
      <c r="L23" s="7"/>
      <c r="M23" s="7">
        <f t="shared" ref="M23:M27" si="7">E23*4150/1000*$M$10</f>
        <v>0</v>
      </c>
      <c r="N23" s="7"/>
      <c r="O23" s="18">
        <f t="shared" si="4"/>
        <v>0</v>
      </c>
    </row>
    <row r="24" spans="2:15" ht="15.6" x14ac:dyDescent="0.3">
      <c r="B24" s="41">
        <v>11</v>
      </c>
      <c r="C24" s="46"/>
      <c r="D24" s="47"/>
      <c r="E24" s="3">
        <f t="shared" si="3"/>
        <v>0</v>
      </c>
      <c r="F24" s="3"/>
      <c r="G24" s="3"/>
      <c r="H24" s="3"/>
      <c r="I24" s="7">
        <f t="shared" si="5"/>
        <v>0</v>
      </c>
      <c r="J24" s="7"/>
      <c r="K24" s="7">
        <f t="shared" si="6"/>
        <v>0</v>
      </c>
      <c r="L24" s="7"/>
      <c r="M24" s="7">
        <f t="shared" si="7"/>
        <v>0</v>
      </c>
      <c r="N24" s="7"/>
      <c r="O24" s="18">
        <f t="shared" si="4"/>
        <v>0</v>
      </c>
    </row>
    <row r="25" spans="2:15" ht="15.6" x14ac:dyDescent="0.3">
      <c r="B25" s="41">
        <v>12</v>
      </c>
      <c r="C25" s="46"/>
      <c r="D25" s="47"/>
      <c r="E25" s="3">
        <f t="shared" si="3"/>
        <v>0</v>
      </c>
      <c r="F25" s="3"/>
      <c r="G25" s="3"/>
      <c r="H25" s="3"/>
      <c r="I25" s="7">
        <f t="shared" si="5"/>
        <v>0</v>
      </c>
      <c r="J25" s="7"/>
      <c r="K25" s="7">
        <f t="shared" si="6"/>
        <v>0</v>
      </c>
      <c r="L25" s="7"/>
      <c r="M25" s="7">
        <f t="shared" si="7"/>
        <v>0</v>
      </c>
      <c r="N25" s="7"/>
      <c r="O25" s="18">
        <f t="shared" si="4"/>
        <v>0</v>
      </c>
    </row>
    <row r="26" spans="2:15" ht="15.6" x14ac:dyDescent="0.3">
      <c r="B26" s="41">
        <v>13</v>
      </c>
      <c r="C26" s="46"/>
      <c r="D26" s="47"/>
      <c r="E26" s="3">
        <f t="shared" si="3"/>
        <v>0</v>
      </c>
      <c r="F26" s="3"/>
      <c r="G26" s="3"/>
      <c r="H26" s="3"/>
      <c r="I26" s="7">
        <f t="shared" si="5"/>
        <v>0</v>
      </c>
      <c r="J26" s="7"/>
      <c r="K26" s="7">
        <f t="shared" si="6"/>
        <v>0</v>
      </c>
      <c r="L26" s="7"/>
      <c r="M26" s="7">
        <f t="shared" si="7"/>
        <v>0</v>
      </c>
      <c r="N26" s="7"/>
      <c r="O26" s="18">
        <f t="shared" si="4"/>
        <v>0</v>
      </c>
    </row>
    <row r="27" spans="2:15" ht="16.149999999999999" thickBot="1" x14ac:dyDescent="0.35">
      <c r="B27" s="42">
        <v>14</v>
      </c>
      <c r="C27" s="48"/>
      <c r="D27" s="48"/>
      <c r="E27" s="19">
        <f t="shared" si="3"/>
        <v>0</v>
      </c>
      <c r="F27" s="19"/>
      <c r="G27" s="19"/>
      <c r="H27" s="19"/>
      <c r="I27" s="20">
        <f t="shared" si="5"/>
        <v>0</v>
      </c>
      <c r="J27" s="20"/>
      <c r="K27" s="20">
        <f t="shared" si="6"/>
        <v>0</v>
      </c>
      <c r="L27" s="20"/>
      <c r="M27" s="20">
        <f t="shared" si="7"/>
        <v>0</v>
      </c>
      <c r="N27" s="20"/>
      <c r="O27" s="21">
        <f t="shared" si="4"/>
        <v>0</v>
      </c>
    </row>
    <row r="28" spans="2:15" ht="18.600000000000001" thickBot="1" x14ac:dyDescent="0.4">
      <c r="C28" s="26" t="s">
        <v>18</v>
      </c>
      <c r="D28" s="27">
        <f>SUM(D14:D27)</f>
        <v>0</v>
      </c>
      <c r="E28" s="27">
        <f>SUM(E14:E27)</f>
        <v>0</v>
      </c>
      <c r="F28" s="23"/>
      <c r="G28" s="23"/>
      <c r="H28" s="23"/>
      <c r="I28" s="28">
        <f>SUM(I14:I27)</f>
        <v>0</v>
      </c>
      <c r="J28" s="24"/>
      <c r="K28" s="28">
        <f>SUM(K14:K27)</f>
        <v>0</v>
      </c>
      <c r="L28" s="24"/>
      <c r="M28" s="28">
        <f>SUM(M14:M27)</f>
        <v>0</v>
      </c>
      <c r="N28" s="24"/>
      <c r="O28" s="29">
        <f>SUM(O14:O27)</f>
        <v>0</v>
      </c>
    </row>
    <row r="29" spans="2:15" ht="10.5" customHeight="1" x14ac:dyDescent="0.3"/>
    <row r="30" spans="2:15" ht="15.75" x14ac:dyDescent="0.25">
      <c r="E30" s="43" t="s">
        <v>15</v>
      </c>
      <c r="F30" s="12"/>
      <c r="G30" s="12"/>
      <c r="H30" s="12"/>
      <c r="I30" s="12"/>
      <c r="J30" s="67">
        <v>1479184</v>
      </c>
      <c r="K30" s="68"/>
    </row>
    <row r="31" spans="2:15" ht="8.25" customHeight="1" x14ac:dyDescent="0.3">
      <c r="E31" s="12"/>
      <c r="F31" s="12"/>
      <c r="G31" s="12"/>
      <c r="H31" s="12"/>
      <c r="I31" s="12"/>
      <c r="J31" s="12"/>
    </row>
    <row r="32" spans="2:15" ht="15.75" x14ac:dyDescent="0.25">
      <c r="E32" s="43" t="s">
        <v>16</v>
      </c>
      <c r="F32" s="12"/>
      <c r="G32" s="12"/>
      <c r="H32" s="12"/>
      <c r="I32" s="12"/>
      <c r="J32" s="55">
        <f>O28</f>
        <v>0</v>
      </c>
      <c r="K32" s="56"/>
    </row>
    <row r="33" spans="3:11" ht="6" customHeight="1" x14ac:dyDescent="0.3">
      <c r="E33" s="12"/>
      <c r="F33" s="12"/>
      <c r="G33" s="12"/>
      <c r="H33" s="12"/>
      <c r="I33" s="12"/>
      <c r="J33" s="12"/>
    </row>
    <row r="34" spans="3:11" ht="18.75" x14ac:dyDescent="0.25">
      <c r="E34" s="13" t="s">
        <v>17</v>
      </c>
      <c r="F34" s="12"/>
      <c r="G34" s="12"/>
      <c r="H34" s="12"/>
      <c r="I34" s="12"/>
      <c r="J34" s="57">
        <f>(J30-J32)/J30</f>
        <v>1</v>
      </c>
      <c r="K34" s="58"/>
    </row>
    <row r="36" spans="3:11" x14ac:dyDescent="0.25">
      <c r="C36" t="s">
        <v>23</v>
      </c>
      <c r="G36" s="51"/>
    </row>
  </sheetData>
  <mergeCells count="12">
    <mergeCell ref="A1:O1"/>
    <mergeCell ref="J32:K32"/>
    <mergeCell ref="J34:K34"/>
    <mergeCell ref="M2:N2"/>
    <mergeCell ref="F13:H13"/>
    <mergeCell ref="C8:E8"/>
    <mergeCell ref="C10:E10"/>
    <mergeCell ref="J30:K30"/>
    <mergeCell ref="F2:F3"/>
    <mergeCell ref="G2:H2"/>
    <mergeCell ref="I2:J2"/>
    <mergeCell ref="K2:L2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Mariusz</dc:creator>
  <cp:lastModifiedBy>Katarzyna Jankowska</cp:lastModifiedBy>
  <cp:lastPrinted>2022-06-23T11:48:02Z</cp:lastPrinted>
  <dcterms:created xsi:type="dcterms:W3CDTF">2017-03-30T21:20:44Z</dcterms:created>
  <dcterms:modified xsi:type="dcterms:W3CDTF">2022-06-23T11:48:06Z</dcterms:modified>
</cp:coreProperties>
</file>