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18" activeTab="1"/>
  </bookViews>
  <sheets>
    <sheet name="Formularz oferty" sheetId="1" r:id="rId1"/>
    <sheet name="Arkusz cenowy" sheetId="2" r:id="rId2"/>
  </sheets>
  <definedNames>
    <definedName name="_xlnm.Print_Area" localSheetId="1">'Arkusz cenowy'!$A$1:$I$40</definedName>
    <definedName name="_xlnm.Print_Area" localSheetId="0">'Formularz oferty'!$A$1:$E$52</definedName>
  </definedNames>
  <calcPr fullCalcOnLoad="1"/>
</workbook>
</file>

<file path=xl/sharedStrings.xml><?xml version="1.0" encoding="utf-8"?>
<sst xmlns="http://schemas.openxmlformats.org/spreadsheetml/2006/main" count="149" uniqueCount="126">
  <si>
    <t>1.</t>
  </si>
  <si>
    <t>2.</t>
  </si>
  <si>
    <t>3.</t>
  </si>
  <si>
    <t>ARKUSZ CENOWY</t>
  </si>
  <si>
    <t>Poz.</t>
  </si>
  <si>
    <t>załącznik nr ….. do umowy</t>
  </si>
  <si>
    <t>załącznik nr 1a do SWZ</t>
  </si>
  <si>
    <t>Producent</t>
  </si>
  <si>
    <t>Aparat</t>
  </si>
  <si>
    <t>Typ</t>
  </si>
  <si>
    <t>Nr ser.</t>
  </si>
  <si>
    <t>cena brutto za 1 miesiąc</t>
  </si>
  <si>
    <t>Urządzenie, będące przedmiotem obsługi serwisowej</t>
  </si>
  <si>
    <t>LP</t>
  </si>
  <si>
    <t>CZYNNOŚĆ</t>
  </si>
  <si>
    <t>PARAMETR WYMAGANY</t>
  </si>
  <si>
    <t>PARAMETR OFEROWANY</t>
  </si>
  <si>
    <t>SPOSÓB OCENY</t>
  </si>
  <si>
    <t>Wykonywanie przeglądów i kontrola jakości</t>
  </si>
  <si>
    <t>tak</t>
  </si>
  <si>
    <t>Wykonywanie napraw</t>
  </si>
  <si>
    <t>Pozostałe</t>
  </si>
  <si>
    <t>1.      </t>
  </si>
  <si>
    <t>2.      </t>
  </si>
  <si>
    <t>3.      </t>
  </si>
  <si>
    <t>4.      </t>
  </si>
  <si>
    <t>5.      </t>
  </si>
  <si>
    <t>6.      </t>
  </si>
  <si>
    <t>7.      </t>
  </si>
  <si>
    <t>10.    </t>
  </si>
  <si>
    <t>11.    </t>
  </si>
  <si>
    <t>12.    </t>
  </si>
  <si>
    <t>13.    </t>
  </si>
  <si>
    <t>14.    </t>
  </si>
  <si>
    <t>11.</t>
  </si>
  <si>
    <t>Nazwa i adres banku</t>
  </si>
  <si>
    <t>Nr konta bankowego do rozliczeń pomiędzy Zamawiającym a Wykonawcy</t>
  </si>
  <si>
    <t>Nr telefonu / e-mail</t>
  </si>
  <si>
    <t>Stanowisko</t>
  </si>
  <si>
    <t>Imię i nazwisko</t>
  </si>
  <si>
    <t>Osoba(y)  odpowiedzialna za realizację umowy ze strony Wykonawcy</t>
  </si>
  <si>
    <t xml:space="preserve">   </t>
  </si>
  <si>
    <t>Osoby które będą zawierały umowę ze strony Wykonawcy:</t>
  </si>
  <si>
    <t>Dane do umowy:</t>
  </si>
  <si>
    <t>10.</t>
  </si>
  <si>
    <t>9.</t>
  </si>
  <si>
    <t>Oświadczamy, ze zapoznaliśmy się z treścią załączonego do SWZ wzoru umowy i w przypadku wyboru naszej oferty zawrzemy z zamawiającym  umowę sporządzoną na podstawie tego wzoru.</t>
  </si>
  <si>
    <t>8.</t>
  </si>
  <si>
    <t>Oświadczamy, że jesteśmy związani niniejszą ofertą przez okres podany w SWZ.</t>
  </si>
  <si>
    <t>7.</t>
  </si>
  <si>
    <t>Oświadczamy, że zapoznaliśmy się ze SWZ wraz z jej załącznikami i nie wnosimy do niej zastrzeżeń oraz, że zdobyliśmy konieczne informacje do przygotowania oferty.</t>
  </si>
  <si>
    <t>6.</t>
  </si>
  <si>
    <t>*zaznaczyć właściwe</t>
  </si>
  <si>
    <t xml:space="preserve">mikroprzedsiębiorstwem 
małym przedsiębiorstwem 
średnim przedsiębiorstwem
jednoosobową działalnością gospodarczą 
osobą fizyczną nieprowadzącą działalności gospodarczej
inny rodzaj (w tym duże przedsiębiorstwo)
</t>
  </si>
  <si>
    <t xml:space="preserve">
 




</t>
  </si>
  <si>
    <t>Oświadczamy, że jesteśmy *:</t>
  </si>
  <si>
    <t>5.</t>
  </si>
  <si>
    <t>4.</t>
  </si>
  <si>
    <t>email</t>
  </si>
  <si>
    <t>telefon</t>
  </si>
  <si>
    <t>osoba do kontaktu</t>
  </si>
  <si>
    <t>REGON</t>
  </si>
  <si>
    <t>NIP</t>
  </si>
  <si>
    <t>województwo:</t>
  </si>
  <si>
    <t>adres (siedziba) Wykonawcy:</t>
  </si>
  <si>
    <t>nazwa Wykonawcy:</t>
  </si>
  <si>
    <t>Nazwa zamówienia</t>
  </si>
  <si>
    <t>Numer sprawy</t>
  </si>
  <si>
    <t>FORMULARZ OFERTY</t>
  </si>
  <si>
    <t>Załącznik nr 1 do SWZ</t>
  </si>
  <si>
    <t>*jeżeli wybór oferty będzie prowadził do powstania u zamawiajacego obowiazku podatkowego, zgodnie z przepisami o podatku od towarów i usług, należy podać cenę netto</t>
  </si>
  <si>
    <t>Oświadczamy, że termin płatności wynosi do 60 dni. Dodatkowe informacje znajdują się we wzorze umowy.</t>
  </si>
  <si>
    <t>* jeżeli wybór oferty będzie prowadził do powstania u zamawiajacego obowiazku podatkowego, zgodnie z przepisami o podatku od towarów i usług, należy podać cene netto</t>
  </si>
  <si>
    <t>Cena brutto *:</t>
  </si>
  <si>
    <t>Oświadczamy, że oferujemy realziację przedmiotu zamówienia zgodnie z zasadami okreslonymi w SWZ wraz z załacznikami.</t>
  </si>
  <si>
    <t>część zamówienia:
nazwa (firma) podwykonawcy:</t>
  </si>
  <si>
    <t>...……………………………..…………………………...
………………………………..…………………………..</t>
  </si>
  <si>
    <t>cena brutto za 12 miesięcy *</t>
  </si>
  <si>
    <t>Inwentarz</t>
  </si>
  <si>
    <t>9.    </t>
  </si>
  <si>
    <t xml:space="preserve">Wykonawca posiada wiedzę, oraz uprawnienia umożliwiające naprawy i przeglądy przedmiotowych aparatów w szczególności licencję na kody dostępowe i klucze serwisowe umożliwiające ich wykonywanie, a także dostęp do dokumentacji technicznej wyrobu </t>
  </si>
  <si>
    <t xml:space="preserve">Oświadczamy, że zamówienie będziemy wykonywać do czasu wyczerpania kwoty wynagrodzenia umownego, nie dłużej jednak niż przez 12 miesięcy od dnia zawarcia umowy.
</t>
  </si>
  <si>
    <t xml:space="preserve">Robot neurochirurgiczny </t>
  </si>
  <si>
    <t>Medtec</t>
  </si>
  <si>
    <t>ROSA</t>
  </si>
  <si>
    <t>BS19032</t>
  </si>
  <si>
    <t xml:space="preserve">Zakres czynności wymaganych do obsługi serwisowej </t>
  </si>
  <si>
    <t>Wykonywanie przeglądów okresowych obejmujących czynności wymagane przez producenta raz na kwartał</t>
  </si>
  <si>
    <t>Koszty materiałów potrzebnych do przeglądu w cenie oferty</t>
  </si>
  <si>
    <t>Sprawdzenie bezpieczeństwa mechanicznego i elektrycznego</t>
  </si>
  <si>
    <t>Kontrola zużycia części –przekazanie informacji użytkownikowi</t>
  </si>
  <si>
    <t>Konserwacja i smarowanie elementów mechanicznych</t>
  </si>
  <si>
    <t>Po przeglądzie – sprawdzenie funkcjonowania aparatu i pozostawienie go w gotowości do pracy</t>
  </si>
  <si>
    <t>Dokonanie odpowiednich wpisów do paszportu technicznego aparatu w celu udokumentowania przeglądów, oraz generowanie stosownych raportów</t>
  </si>
  <si>
    <t xml:space="preserve">W cenie oferty – wykonywanie nieograniczonej ilości napraw aparatu na każde wezwanie użytkownika </t>
  </si>
  <si>
    <t>Tak, podać całkowitą (pełną) liczbę dni roboczych</t>
  </si>
  <si>
    <t>W ramach naprawy – lokalizacja uszkodzenia, diagnozowanie awarii, usuwanie usterek, oraz ich skutków</t>
  </si>
  <si>
    <t>Czas zakończenia naprawy maksymalnie 7 dni roboczych od wezwania</t>
  </si>
  <si>
    <t>Po naprawie – sprawdzenie funkcjonowania aparatu i pozostawienie go w gotowości do pracy</t>
  </si>
  <si>
    <t>Dokonanie odpowiednich wpisów do paszportu technicznego aparatu w celu udokumentowania napraw, oraz generowanie stosownych raportów</t>
  </si>
  <si>
    <t>15.</t>
  </si>
  <si>
    <t>Po podpisaniu umowy wykonawca sporządzi harmonogram przeglądów i kontroli w porozumieniu z użytkownikiem w terminie do 2 tygodni od podpisania</t>
  </si>
  <si>
    <t>16.</t>
  </si>
  <si>
    <t>Raport serwisowy/ karta pracy zostanie przesłany na adres ernestlewandowski@su.krakow.pl do 5 dni roboczych po zakończeniu każdego przeglądu, lub czynności serwisowej</t>
  </si>
  <si>
    <t>17.</t>
  </si>
  <si>
    <t>18.</t>
  </si>
  <si>
    <r>
      <t xml:space="preserve">W ramach kwoty kontraktu Wykonawca dokona wszystkich bieżących reperacji i napraw </t>
    </r>
    <r>
      <rPr>
        <sz val="11"/>
        <color indexed="10"/>
        <rFont val="Garamond"/>
        <family val="1"/>
      </rPr>
      <t xml:space="preserve"> </t>
    </r>
    <r>
      <rPr>
        <sz val="11"/>
        <rFont val="Garamond"/>
        <family val="1"/>
      </rPr>
      <t>koniecznych do uruchomienia robota</t>
    </r>
  </si>
  <si>
    <t>19.</t>
  </si>
  <si>
    <t>W ramach kwoty kontraktu Wykonawca zapewnia 2 szkolenia w siedzibie zamawiającego prowadzone przez certyfikowanego Specjalistę ds. Wsparcia Klinicznego</t>
  </si>
  <si>
    <t>20.</t>
  </si>
  <si>
    <t>Dostęp do infolinii wsparcia technicznego prowadzonego przez certyfikowanego inżyniera serwisu</t>
  </si>
  <si>
    <t>21.</t>
  </si>
  <si>
    <t>W ramach kwoty kontraktu Wykonawca zapewnia aktualizacje oprogramowania dla zainstalowanych aplikacji, oraz modernizacje sprzętowe określone przez producenta</t>
  </si>
  <si>
    <t>DFP.271.79.2023.LS</t>
  </si>
  <si>
    <t>Obsługa serwisowa robota Rosa pracującego w Szpitalu Uniwersyteckim w Krakowie.</t>
  </si>
  <si>
    <t xml:space="preserve">Cena brutto  *:
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</si>
  <si>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</si>
  <si>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</si>
  <si>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</si>
  <si>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</si>
  <si>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</si>
  <si>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</si>
  <si>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Oferujemy wykonanie całego przedmiotu zamówienia za cenę:</t>
  </si>
  <si>
    <t>Czas rozpoczęcia naprawy od wezwania mail lub telefonicznie – maksymalnie 3 dni robocze z uwzględnieniem godzin pracy serwisu: pomiędzy 8:00 a 17:00, od poniedziałku do piątku z wyłączeniem dni wolnych ustawowo od pracy</t>
  </si>
  <si>
    <t>najkrótszy czas - 10 pkt; wymagany - 0 pkt; inne proporcjonalnie mniej względem najkrótszej wartości**</t>
  </si>
  <si>
    <t>Koszt części zamiennych jest zawarty w cenie oferty – częsci zamienne nowe. Co najmniej 3 miesieczny okres gwarancji na wymienione części zamienne, liczonej od dnia ich zamontowania i uruchomienia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</si>
</sst>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[$-415]dddd\,\ d\ mmmm\ yyyy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Garamond"/>
      <family val="1"/>
    </font>
    <font>
      <sz val="10"/>
      <name val="Garamond"/>
      <family val="1"/>
    </font>
    <font>
      <i/>
      <sz val="8"/>
      <name val="Garamond"/>
      <family val="1"/>
    </font>
    <font>
      <b/>
      <sz val="11"/>
      <name val="Garamond"/>
      <family val="1"/>
    </font>
    <font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11"/>
      <color indexed="8"/>
      <name val="Garamond"/>
      <family val="1"/>
    </font>
    <font>
      <i/>
      <sz val="9"/>
      <color indexed="8"/>
      <name val="Garamond"/>
      <family val="1"/>
    </font>
    <font>
      <i/>
      <sz val="10"/>
      <color indexed="10"/>
      <name val="Garamond"/>
      <family val="1"/>
    </font>
    <font>
      <sz val="9"/>
      <color indexed="8"/>
      <name val="Garamond"/>
      <family val="1"/>
    </font>
    <font>
      <sz val="11"/>
      <color indexed="8"/>
      <name val="Cambria Mat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i/>
      <sz val="9"/>
      <color theme="1"/>
      <name val="Garamond"/>
      <family val="1"/>
    </font>
    <font>
      <sz val="11"/>
      <color rgb="FF000000"/>
      <name val="Garamond"/>
      <family val="1"/>
    </font>
    <font>
      <i/>
      <sz val="10"/>
      <color rgb="FFFF0000"/>
      <name val="Garamond"/>
      <family val="1"/>
    </font>
    <font>
      <sz val="9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3" fillId="0" borderId="0" xfId="0" applyFont="1" applyFill="1" applyAlignment="1" applyProtection="1">
      <alignment horizontal="left" vertical="top"/>
      <protection locked="0"/>
    </xf>
    <xf numFmtId="9" fontId="53" fillId="0" borderId="0" xfId="0" applyNumberFormat="1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vertical="center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Border="1" applyAlignment="1" applyProtection="1">
      <alignment horizontal="right" vertical="top" wrapText="1"/>
      <protection locked="0"/>
    </xf>
    <xf numFmtId="0" fontId="56" fillId="0" borderId="0" xfId="0" applyFont="1" applyFill="1" applyBorder="1" applyAlignment="1" applyProtection="1">
      <alignment horizontal="center" vertical="top"/>
      <protection locked="0"/>
    </xf>
    <xf numFmtId="3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56" fillId="33" borderId="1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Border="1" applyAlignment="1" applyProtection="1">
      <alignment horizontal="left" vertical="top" wrapText="1"/>
      <protection locked="0"/>
    </xf>
    <xf numFmtId="44" fontId="55" fillId="0" borderId="0" xfId="0" applyNumberFormat="1" applyFont="1" applyFill="1" applyBorder="1" applyAlignment="1" applyProtection="1">
      <alignment horizontal="right" vertical="top" wrapText="1"/>
      <protection locked="0"/>
    </xf>
    <xf numFmtId="0" fontId="55" fillId="0" borderId="0" xfId="0" applyNumberFormat="1" applyFont="1" applyFill="1" applyBorder="1" applyAlignment="1" applyProtection="1">
      <alignment horizontal="right" vertical="top" wrapText="1"/>
      <protection locked="0"/>
    </xf>
    <xf numFmtId="0" fontId="5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5" fillId="0" borderId="0" xfId="0" applyFont="1" applyFill="1" applyBorder="1" applyAlignment="1" applyProtection="1">
      <alignment horizontal="left" vertical="top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49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49" fontId="55" fillId="0" borderId="0" xfId="0" applyNumberFormat="1" applyFont="1" applyFill="1" applyAlignment="1" applyProtection="1">
      <alignment horizontal="left" vertical="top" wrapText="1"/>
      <protection locked="0"/>
    </xf>
    <xf numFmtId="49" fontId="5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5" fillId="33" borderId="11" xfId="0" applyNumberFormat="1" applyFont="1" applyFill="1" applyBorder="1" applyAlignment="1" applyProtection="1">
      <alignment horizontal="left" vertical="top" wrapText="1"/>
      <protection locked="0"/>
    </xf>
    <xf numFmtId="3" fontId="55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56" fillId="0" borderId="10" xfId="0" applyNumberFormat="1" applyFont="1" applyFill="1" applyBorder="1" applyAlignment="1" applyProtection="1">
      <alignment horizontal="left" vertical="top" wrapText="1"/>
      <protection locked="0"/>
    </xf>
    <xf numFmtId="49" fontId="55" fillId="0" borderId="11" xfId="0" applyNumberFormat="1" applyFont="1" applyFill="1" applyBorder="1" applyAlignment="1" applyProtection="1">
      <alignment horizontal="left" vertical="top" wrapText="1"/>
      <protection locked="0"/>
    </xf>
    <xf numFmtId="3" fontId="56" fillId="0" borderId="10" xfId="0" applyNumberFormat="1" applyFont="1" applyFill="1" applyBorder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0" fontId="5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Border="1" applyAlignment="1">
      <alignment vertical="center" wrapText="1"/>
    </xf>
    <xf numFmtId="0" fontId="8" fillId="33" borderId="10" xfId="64" applyFont="1" applyFill="1" applyBorder="1" applyAlignment="1">
      <alignment horizontal="center" vertical="top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5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5" fillId="0" borderId="0" xfId="0" applyFont="1" applyFill="1" applyBorder="1" applyAlignment="1" applyProtection="1">
      <alignment horizontal="center" vertical="top" wrapText="1"/>
      <protection locked="0"/>
    </xf>
    <xf numFmtId="0" fontId="56" fillId="0" borderId="11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/>
      <protection locked="0"/>
    </xf>
    <xf numFmtId="0" fontId="55" fillId="0" borderId="0" xfId="0" applyFont="1" applyFill="1" applyAlignment="1" applyProtection="1">
      <alignment horizontal="right" vertical="top"/>
      <protection locked="0"/>
    </xf>
    <xf numFmtId="0" fontId="56" fillId="0" borderId="0" xfId="0" applyFont="1" applyFill="1" applyBorder="1" applyAlignment="1" applyProtection="1">
      <alignment horizontal="left" vertical="top"/>
      <protection locked="0"/>
    </xf>
    <xf numFmtId="170" fontId="55" fillId="0" borderId="0" xfId="0" applyNumberFormat="1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Alignment="1" applyProtection="1">
      <alignment horizontal="left" vertical="top"/>
      <protection locked="0"/>
    </xf>
    <xf numFmtId="3" fontId="56" fillId="0" borderId="0" xfId="0" applyNumberFormat="1" applyFont="1" applyFill="1" applyAlignment="1" applyProtection="1">
      <alignment horizontal="left" vertical="top" wrapText="1"/>
      <protection locked="0"/>
    </xf>
    <xf numFmtId="0" fontId="56" fillId="33" borderId="10" xfId="0" applyFont="1" applyFill="1" applyBorder="1" applyAlignment="1" applyProtection="1">
      <alignment horizontal="center" vertical="top" wrapText="1"/>
      <protection locked="0"/>
    </xf>
    <xf numFmtId="0" fontId="55" fillId="0" borderId="10" xfId="0" applyFont="1" applyFill="1" applyBorder="1" applyAlignment="1" applyProtection="1">
      <alignment horizontal="center" vertical="top" wrapText="1"/>
      <protection locked="0"/>
    </xf>
    <xf numFmtId="0" fontId="59" fillId="0" borderId="10" xfId="0" applyFont="1" applyBorder="1" applyAlignment="1">
      <alignment horizontal="left" vertical="center" wrapText="1" indent="2"/>
    </xf>
    <xf numFmtId="0" fontId="59" fillId="0" borderId="10" xfId="0" applyFont="1" applyFill="1" applyBorder="1" applyAlignment="1">
      <alignment horizontal="left" vertical="center" wrapText="1" indent="2"/>
    </xf>
    <xf numFmtId="0" fontId="59" fillId="0" borderId="10" xfId="0" applyFont="1" applyBorder="1" applyAlignment="1">
      <alignment horizontal="center" vertical="center" wrapText="1"/>
    </xf>
    <xf numFmtId="4" fontId="55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5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horizontal="justify" vertical="top" wrapText="1"/>
      <protection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vertical="top" wrapText="1"/>
      <protection locked="0"/>
    </xf>
    <xf numFmtId="0" fontId="5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44" fontId="55" fillId="0" borderId="11" xfId="76" applyNumberFormat="1" applyFont="1" applyFill="1" applyBorder="1" applyAlignment="1" applyProtection="1">
      <alignment horizontal="center" vertical="center" wrapText="1"/>
      <protection locked="0"/>
    </xf>
    <xf numFmtId="44" fontId="55" fillId="0" borderId="12" xfId="76" applyNumberFormat="1" applyFont="1" applyFill="1" applyBorder="1" applyAlignment="1" applyProtection="1">
      <alignment horizontal="center" vertical="center" wrapText="1"/>
      <protection locked="0"/>
    </xf>
    <xf numFmtId="0" fontId="55" fillId="34" borderId="11" xfId="0" applyFont="1" applyFill="1" applyBorder="1" applyAlignment="1" applyProtection="1">
      <alignment horizontal="justify" vertical="top" wrapText="1"/>
      <protection/>
    </xf>
    <xf numFmtId="0" fontId="55" fillId="34" borderId="12" xfId="0" applyFont="1" applyFill="1" applyBorder="1" applyAlignment="1" applyProtection="1">
      <alignment horizontal="justify" vertical="top" wrapText="1"/>
      <protection/>
    </xf>
    <xf numFmtId="0" fontId="55" fillId="0" borderId="13" xfId="0" applyFont="1" applyFill="1" applyBorder="1" applyAlignment="1" applyProtection="1">
      <alignment horizontal="justify" vertical="top" wrapText="1"/>
      <protection locked="0"/>
    </xf>
    <xf numFmtId="0" fontId="57" fillId="0" borderId="14" xfId="0" applyFont="1" applyFill="1" applyBorder="1" applyAlignment="1" applyProtection="1">
      <alignment horizontal="justify" vertical="top" wrapText="1"/>
      <protection locked="0"/>
    </xf>
    <xf numFmtId="3" fontId="56" fillId="34" borderId="11" xfId="0" applyNumberFormat="1" applyFont="1" applyFill="1" applyBorder="1" applyAlignment="1" applyProtection="1">
      <alignment horizontal="left" vertical="top" wrapText="1"/>
      <protection locked="0"/>
    </xf>
    <xf numFmtId="3" fontId="56" fillId="34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top" wrapText="1"/>
    </xf>
    <xf numFmtId="49" fontId="55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5" fillId="33" borderId="15" xfId="0" applyNumberFormat="1" applyFont="1" applyFill="1" applyBorder="1" applyAlignment="1" applyProtection="1">
      <alignment horizontal="left" vertical="top" wrapText="1"/>
      <protection locked="0"/>
    </xf>
    <xf numFmtId="49" fontId="55" fillId="33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7" fillId="0" borderId="14" xfId="0" applyFont="1" applyFill="1" applyBorder="1" applyAlignment="1" applyProtection="1">
      <alignment horizontal="justify" vertical="top" wrapText="1"/>
      <protection/>
    </xf>
    <xf numFmtId="49" fontId="56" fillId="0" borderId="11" xfId="0" applyNumberFormat="1" applyFont="1" applyFill="1" applyBorder="1" applyAlignment="1" applyProtection="1">
      <alignment horizontal="left" vertical="top" wrapText="1"/>
      <protection locked="0"/>
    </xf>
    <xf numFmtId="49" fontId="56" fillId="0" borderId="12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justify" vertical="top" wrapText="1"/>
      <protection locked="0"/>
    </xf>
    <xf numFmtId="0" fontId="56" fillId="0" borderId="11" xfId="0" applyFont="1" applyFill="1" applyBorder="1" applyAlignment="1" applyProtection="1">
      <alignment horizontal="left" vertical="top" wrapText="1"/>
      <protection locked="0"/>
    </xf>
    <xf numFmtId="0" fontId="56" fillId="0" borderId="12" xfId="0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11" xfId="0" applyFont="1" applyFill="1" applyBorder="1" applyAlignment="1" applyProtection="1">
      <alignment horizontal="center" vertical="top" wrapText="1"/>
      <protection locked="0"/>
    </xf>
    <xf numFmtId="0" fontId="56" fillId="0" borderId="12" xfId="0" applyFont="1" applyFill="1" applyBorder="1" applyAlignment="1" applyProtection="1">
      <alignment horizontal="center" vertical="top" wrapText="1"/>
      <protection locked="0"/>
    </xf>
    <xf numFmtId="0" fontId="55" fillId="0" borderId="13" xfId="0" applyFont="1" applyFill="1" applyBorder="1" applyAlignment="1" applyProtection="1">
      <alignment horizontal="justify" vertical="top" wrapText="1"/>
      <protection/>
    </xf>
    <xf numFmtId="0" fontId="55" fillId="0" borderId="0" xfId="0" applyFont="1" applyFill="1" applyBorder="1" applyAlignment="1" applyProtection="1">
      <alignment horizontal="justify" vertical="justify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0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right" vertical="top"/>
      <protection locked="0"/>
    </xf>
    <xf numFmtId="44" fontId="5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5" fillId="0" borderId="12" xfId="0" applyNumberFormat="1" applyFont="1" applyFill="1" applyBorder="1" applyAlignment="1" applyProtection="1">
      <alignment horizontal="left" vertical="top" wrapText="1"/>
      <protection locked="0"/>
    </xf>
    <xf numFmtId="0" fontId="56" fillId="33" borderId="11" xfId="0" applyFont="1" applyFill="1" applyBorder="1" applyAlignment="1" applyProtection="1">
      <alignment horizontal="left" vertical="top" wrapText="1"/>
      <protection locked="0"/>
    </xf>
    <xf numFmtId="0" fontId="56" fillId="33" borderId="15" xfId="0" applyFont="1" applyFill="1" applyBorder="1" applyAlignment="1" applyProtection="1">
      <alignment horizontal="left" vertical="top" wrapText="1"/>
      <protection locked="0"/>
    </xf>
    <xf numFmtId="0" fontId="56" fillId="33" borderId="12" xfId="0" applyFont="1" applyFill="1" applyBorder="1" applyAlignment="1" applyProtection="1">
      <alignment horizontal="left" vertical="top" wrapText="1"/>
      <protection locked="0"/>
    </xf>
    <xf numFmtId="0" fontId="56" fillId="33" borderId="10" xfId="0" applyFont="1" applyFill="1" applyBorder="1" applyAlignment="1" applyProtection="1">
      <alignment horizontal="left" vertical="top" wrapText="1"/>
      <protection locked="0"/>
    </xf>
    <xf numFmtId="0" fontId="58" fillId="0" borderId="14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5" fillId="0" borderId="0" xfId="0" applyFont="1" applyFill="1" applyAlignment="1" applyProtection="1">
      <alignment horizontal="right" vertical="top"/>
      <protection locked="0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7" xfId="50"/>
    <cellStyle name="Dziesiętny 9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2" xfId="60"/>
    <cellStyle name="Normalny 3" xfId="61"/>
    <cellStyle name="Normalny 4" xfId="62"/>
    <cellStyle name="Normalny 7" xfId="63"/>
    <cellStyle name="Normalny_Załącznik nr 1- arkusz cenowy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38</xdr:row>
      <xdr:rowOff>161925</xdr:rowOff>
    </xdr:from>
    <xdr:ext cx="3686175" cy="314325"/>
    <xdr:sp>
      <xdr:nvSpPr>
        <xdr:cNvPr id="1" name="pole tekstowe 2"/>
        <xdr:cNvSpPr txBox="1">
          <a:spLocks noChangeArrowheads="1"/>
        </xdr:cNvSpPr>
      </xdr:nvSpPr>
      <xdr:spPr>
        <a:xfrm>
          <a:off x="476250" y="12325350"/>
          <a:ext cx="3686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** obliczane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wg wzoru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najkorzystniejsza oferta)/(badana oferta)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x 10pkt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rnestlewandowski@su.krakow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E54"/>
  <sheetViews>
    <sheetView showGridLines="0" view="pageBreakPreview" zoomScale="120" zoomScaleNormal="110" zoomScaleSheetLayoutView="120" zoomScalePageLayoutView="115" workbookViewId="0" topLeftCell="A1">
      <selection activeCell="C35" sqref="C35:E35"/>
    </sheetView>
  </sheetViews>
  <sheetFormatPr defaultColWidth="9.00390625" defaultRowHeight="12.75"/>
  <cols>
    <col min="1" max="1" width="2.375" style="4" customWidth="1"/>
    <col min="2" max="2" width="4.00390625" style="4" customWidth="1"/>
    <col min="3" max="3" width="28.375" style="4" customWidth="1"/>
    <col min="4" max="4" width="30.00390625" style="4" customWidth="1"/>
    <col min="5" max="5" width="48.625" style="5" customWidth="1"/>
    <col min="6" max="7" width="9.125" style="4" customWidth="1"/>
    <col min="8" max="8" width="31.00390625" style="4" customWidth="1"/>
    <col min="9" max="9" width="9.125" style="4" customWidth="1"/>
    <col min="10" max="10" width="26.75390625" style="4" customWidth="1"/>
    <col min="11" max="12" width="16.125" style="4" customWidth="1"/>
    <col min="13" max="16384" width="9.125" style="4" customWidth="1"/>
  </cols>
  <sheetData>
    <row r="1" spans="1:5" ht="15">
      <c r="A1" s="10"/>
      <c r="B1" s="10"/>
      <c r="C1" s="10"/>
      <c r="D1" s="10"/>
      <c r="E1" s="11" t="s">
        <v>69</v>
      </c>
    </row>
    <row r="2" spans="1:5" ht="15">
      <c r="A2" s="10"/>
      <c r="B2" s="10"/>
      <c r="C2" s="12"/>
      <c r="D2" s="12" t="s">
        <v>68</v>
      </c>
      <c r="E2" s="12"/>
    </row>
    <row r="3" spans="1:5" ht="15">
      <c r="A3" s="10"/>
      <c r="B3" s="10"/>
      <c r="C3" s="10"/>
      <c r="D3" s="10"/>
      <c r="E3" s="13"/>
    </row>
    <row r="4" spans="1:5" ht="15">
      <c r="A4" s="10"/>
      <c r="B4" s="10"/>
      <c r="C4" s="10" t="s">
        <v>67</v>
      </c>
      <c r="D4" s="10" t="s">
        <v>113</v>
      </c>
      <c r="E4" s="13"/>
    </row>
    <row r="5" spans="1:5" ht="15">
      <c r="A5" s="10"/>
      <c r="B5" s="10"/>
      <c r="C5" s="10"/>
      <c r="D5" s="10"/>
      <c r="E5" s="13"/>
    </row>
    <row r="6" spans="1:5" ht="36.75" customHeight="1">
      <c r="A6" s="10"/>
      <c r="B6" s="10"/>
      <c r="C6" s="10" t="s">
        <v>66</v>
      </c>
      <c r="D6" s="97" t="s">
        <v>114</v>
      </c>
      <c r="E6" s="97"/>
    </row>
    <row r="7" spans="1:5" ht="0.75" customHeight="1">
      <c r="A7" s="10"/>
      <c r="B7" s="10"/>
      <c r="C7" s="10"/>
      <c r="D7" s="10"/>
      <c r="E7" s="13"/>
    </row>
    <row r="8" spans="1:5" ht="15">
      <c r="A8" s="10"/>
      <c r="B8" s="10"/>
      <c r="C8" s="14" t="s">
        <v>65</v>
      </c>
      <c r="D8" s="100"/>
      <c r="E8" s="101"/>
    </row>
    <row r="9" spans="1:5" ht="15">
      <c r="A9" s="10"/>
      <c r="B9" s="10"/>
      <c r="C9" s="14" t="s">
        <v>64</v>
      </c>
      <c r="D9" s="102"/>
      <c r="E9" s="103"/>
    </row>
    <row r="10" spans="1:5" ht="15">
      <c r="A10" s="10"/>
      <c r="B10" s="10"/>
      <c r="C10" s="14" t="s">
        <v>63</v>
      </c>
      <c r="D10" s="98"/>
      <c r="E10" s="99"/>
    </row>
    <row r="11" spans="1:5" ht="15">
      <c r="A11" s="10"/>
      <c r="B11" s="10"/>
      <c r="C11" s="14" t="s">
        <v>62</v>
      </c>
      <c r="D11" s="98"/>
      <c r="E11" s="99"/>
    </row>
    <row r="12" spans="1:5" ht="15">
      <c r="A12" s="10"/>
      <c r="B12" s="10"/>
      <c r="C12" s="14" t="s">
        <v>61</v>
      </c>
      <c r="D12" s="98"/>
      <c r="E12" s="99"/>
    </row>
    <row r="13" spans="1:5" ht="15">
      <c r="A13" s="10"/>
      <c r="B13" s="10"/>
      <c r="C13" s="14" t="s">
        <v>60</v>
      </c>
      <c r="D13" s="98"/>
      <c r="E13" s="99"/>
    </row>
    <row r="14" spans="1:5" ht="15">
      <c r="A14" s="10"/>
      <c r="B14" s="10"/>
      <c r="C14" s="14" t="s">
        <v>59</v>
      </c>
      <c r="D14" s="98"/>
      <c r="E14" s="99"/>
    </row>
    <row r="15" spans="1:5" ht="15">
      <c r="A15" s="10"/>
      <c r="B15" s="10"/>
      <c r="C15" s="14" t="s">
        <v>58</v>
      </c>
      <c r="D15" s="98"/>
      <c r="E15" s="99"/>
    </row>
    <row r="16" spans="1:5" ht="15">
      <c r="A16" s="10"/>
      <c r="B16" s="10"/>
      <c r="C16" s="10"/>
      <c r="D16" s="15"/>
      <c r="E16" s="16"/>
    </row>
    <row r="17" spans="1:5" ht="21" customHeight="1">
      <c r="A17" s="10"/>
      <c r="B17" s="10" t="s">
        <v>0</v>
      </c>
      <c r="C17" s="75" t="s">
        <v>122</v>
      </c>
      <c r="D17" s="75"/>
      <c r="E17" s="75"/>
    </row>
    <row r="18" spans="1:5" ht="20.25" customHeight="1">
      <c r="A18" s="10"/>
      <c r="B18" s="10"/>
      <c r="C18" s="85" t="s">
        <v>115</v>
      </c>
      <c r="D18" s="86"/>
      <c r="E18" s="15"/>
    </row>
    <row r="19" spans="1:5" s="8" customFormat="1" ht="31.5" customHeight="1">
      <c r="A19" s="48"/>
      <c r="B19" s="48"/>
      <c r="C19" s="79">
        <f>'Arkusz cenowy'!E$6</f>
        <v>0</v>
      </c>
      <c r="D19" s="80"/>
      <c r="E19" s="15"/>
    </row>
    <row r="20" spans="1:5" ht="42.75" customHeight="1">
      <c r="A20" s="10"/>
      <c r="B20" s="10"/>
      <c r="C20" s="106" t="s">
        <v>70</v>
      </c>
      <c r="D20" s="78"/>
      <c r="E20" s="17"/>
    </row>
    <row r="21" spans="2:5" s="54" customFormat="1" ht="39.75" customHeight="1">
      <c r="B21" s="54" t="s">
        <v>1</v>
      </c>
      <c r="C21" s="104" t="s">
        <v>116</v>
      </c>
      <c r="D21" s="104"/>
      <c r="E21" s="104"/>
    </row>
    <row r="22" spans="3:5" s="54" customFormat="1" ht="58.5" customHeight="1">
      <c r="C22" s="81" t="s">
        <v>117</v>
      </c>
      <c r="D22" s="82"/>
      <c r="E22" s="73" t="s">
        <v>118</v>
      </c>
    </row>
    <row r="23" spans="3:5" s="54" customFormat="1" ht="57" customHeight="1">
      <c r="C23" s="93" t="s">
        <v>119</v>
      </c>
      <c r="D23" s="93"/>
      <c r="E23" s="93"/>
    </row>
    <row r="24" spans="2:5" s="54" customFormat="1" ht="37.5" customHeight="1">
      <c r="B24" s="54" t="s">
        <v>2</v>
      </c>
      <c r="C24" s="83" t="s">
        <v>120</v>
      </c>
      <c r="D24" s="83"/>
      <c r="E24" s="83"/>
    </row>
    <row r="25" spans="3:5" s="54" customFormat="1" ht="39.75" customHeight="1">
      <c r="C25" s="81" t="s">
        <v>75</v>
      </c>
      <c r="D25" s="82"/>
      <c r="E25" s="73" t="s">
        <v>76</v>
      </c>
    </row>
    <row r="26" spans="3:5" s="54" customFormat="1" ht="107.25" customHeight="1">
      <c r="C26" s="84" t="s">
        <v>121</v>
      </c>
      <c r="D26" s="84"/>
      <c r="E26" s="84"/>
    </row>
    <row r="27" spans="1:5" ht="17.25" customHeight="1">
      <c r="A27" s="10"/>
      <c r="B27" s="10" t="s">
        <v>57</v>
      </c>
      <c r="C27" s="47" t="s">
        <v>55</v>
      </c>
      <c r="D27" s="47"/>
      <c r="E27" s="47"/>
    </row>
    <row r="28" spans="1:5" ht="93.75" customHeight="1">
      <c r="A28" s="10"/>
      <c r="B28" s="10"/>
      <c r="C28" s="18" t="s">
        <v>54</v>
      </c>
      <c r="D28" s="107" t="s">
        <v>53</v>
      </c>
      <c r="E28" s="107"/>
    </row>
    <row r="29" spans="1:5" ht="20.25" customHeight="1">
      <c r="A29" s="10"/>
      <c r="B29" s="10"/>
      <c r="C29" s="19"/>
      <c r="D29" s="38" t="s">
        <v>52</v>
      </c>
      <c r="E29" s="47"/>
    </row>
    <row r="30" spans="1:5" s="8" customFormat="1" ht="32.25" customHeight="1">
      <c r="A30" s="54"/>
      <c r="B30" s="20" t="s">
        <v>56</v>
      </c>
      <c r="C30" s="78" t="s">
        <v>50</v>
      </c>
      <c r="D30" s="78"/>
      <c r="E30" s="78"/>
    </row>
    <row r="31" spans="1:5" s="8" customFormat="1" ht="21" customHeight="1">
      <c r="A31" s="54"/>
      <c r="B31" s="54" t="s">
        <v>51</v>
      </c>
      <c r="C31" s="74" t="s">
        <v>71</v>
      </c>
      <c r="D31" s="75"/>
      <c r="E31" s="76"/>
    </row>
    <row r="32" spans="1:5" s="8" customFormat="1" ht="39" customHeight="1">
      <c r="A32" s="54"/>
      <c r="B32" s="20" t="s">
        <v>49</v>
      </c>
      <c r="C32" s="77" t="s">
        <v>81</v>
      </c>
      <c r="D32" s="77"/>
      <c r="E32" s="77"/>
    </row>
    <row r="33" spans="1:5" s="8" customFormat="1" ht="20.25" customHeight="1">
      <c r="A33" s="51"/>
      <c r="B33" s="54" t="s">
        <v>47</v>
      </c>
      <c r="C33" s="75" t="s">
        <v>74</v>
      </c>
      <c r="D33" s="75"/>
      <c r="E33" s="75"/>
    </row>
    <row r="34" spans="1:5" ht="21" customHeight="1">
      <c r="A34" s="54"/>
      <c r="B34" s="20" t="s">
        <v>45</v>
      </c>
      <c r="C34" s="105" t="s">
        <v>48</v>
      </c>
      <c r="D34" s="105"/>
      <c r="E34" s="105"/>
    </row>
    <row r="35" spans="1:5" ht="39" customHeight="1">
      <c r="A35" s="51"/>
      <c r="B35" s="54" t="s">
        <v>44</v>
      </c>
      <c r="C35" s="78" t="s">
        <v>46</v>
      </c>
      <c r="D35" s="78"/>
      <c r="E35" s="78"/>
    </row>
    <row r="36" spans="1:5" ht="18" customHeight="1">
      <c r="A36" s="10"/>
      <c r="B36" s="20" t="s">
        <v>34</v>
      </c>
      <c r="C36" s="21" t="s">
        <v>43</v>
      </c>
      <c r="D36" s="22"/>
      <c r="E36" s="10"/>
    </row>
    <row r="37" spans="1:5" ht="18" customHeight="1">
      <c r="A37" s="10"/>
      <c r="B37" s="23"/>
      <c r="C37" s="89" t="s">
        <v>42</v>
      </c>
      <c r="D37" s="90"/>
      <c r="E37" s="91"/>
    </row>
    <row r="38" spans="1:5" ht="18" customHeight="1">
      <c r="A38" s="10"/>
      <c r="B38" s="10"/>
      <c r="C38" s="89" t="s">
        <v>39</v>
      </c>
      <c r="D38" s="91"/>
      <c r="E38" s="24"/>
    </row>
    <row r="39" spans="1:5" ht="18" customHeight="1">
      <c r="A39" s="10"/>
      <c r="B39" s="10"/>
      <c r="C39" s="94"/>
      <c r="D39" s="95"/>
      <c r="E39" s="25"/>
    </row>
    <row r="40" spans="1:5" ht="18" customHeight="1">
      <c r="A40" s="10"/>
      <c r="B40" s="10"/>
      <c r="C40" s="94"/>
      <c r="D40" s="95"/>
      <c r="E40" s="25"/>
    </row>
    <row r="41" spans="1:5" ht="18" customHeight="1">
      <c r="A41" s="10"/>
      <c r="B41" s="10"/>
      <c r="C41" s="94"/>
      <c r="D41" s="95"/>
      <c r="E41" s="25"/>
    </row>
    <row r="42" spans="1:5" ht="18" customHeight="1">
      <c r="A42" s="10"/>
      <c r="B42" s="10"/>
      <c r="C42" s="26" t="s">
        <v>41</v>
      </c>
      <c r="D42" s="26"/>
      <c r="E42" s="11"/>
    </row>
    <row r="43" spans="1:5" ht="18" customHeight="1">
      <c r="A43" s="10"/>
      <c r="B43" s="10"/>
      <c r="C43" s="89" t="s">
        <v>40</v>
      </c>
      <c r="D43" s="90"/>
      <c r="E43" s="91"/>
    </row>
    <row r="44" spans="1:5" ht="18" customHeight="1">
      <c r="A44" s="10"/>
      <c r="B44" s="10"/>
      <c r="C44" s="27" t="s">
        <v>39</v>
      </c>
      <c r="D44" s="28" t="s">
        <v>38</v>
      </c>
      <c r="E44" s="29" t="s">
        <v>37</v>
      </c>
    </row>
    <row r="45" spans="1:5" ht="18" customHeight="1">
      <c r="A45" s="10"/>
      <c r="B45" s="10"/>
      <c r="C45" s="30"/>
      <c r="D45" s="31"/>
      <c r="E45" s="32"/>
    </row>
    <row r="46" spans="1:5" ht="18" customHeight="1">
      <c r="A46" s="10"/>
      <c r="B46" s="10"/>
      <c r="C46" s="30"/>
      <c r="D46" s="31"/>
      <c r="E46" s="32"/>
    </row>
    <row r="47" spans="1:5" ht="18" customHeight="1">
      <c r="A47" s="10"/>
      <c r="B47" s="10"/>
      <c r="C47" s="26"/>
      <c r="D47" s="26"/>
      <c r="E47" s="11"/>
    </row>
    <row r="48" spans="1:5" ht="18" customHeight="1">
      <c r="A48" s="10"/>
      <c r="B48" s="10"/>
      <c r="C48" s="89" t="s">
        <v>36</v>
      </c>
      <c r="D48" s="90"/>
      <c r="E48" s="91"/>
    </row>
    <row r="49" spans="1:5" ht="18" customHeight="1">
      <c r="A49" s="10"/>
      <c r="B49" s="10"/>
      <c r="C49" s="89" t="s">
        <v>35</v>
      </c>
      <c r="D49" s="91"/>
      <c r="E49" s="24"/>
    </row>
    <row r="50" spans="1:5" ht="18" customHeight="1">
      <c r="A50" s="10"/>
      <c r="B50" s="10"/>
      <c r="C50" s="101"/>
      <c r="D50" s="101"/>
      <c r="E50" s="25"/>
    </row>
    <row r="51" spans="1:5" ht="12" customHeight="1">
      <c r="A51" s="10"/>
      <c r="B51" s="10"/>
      <c r="C51" s="33"/>
      <c r="D51" s="34"/>
      <c r="E51" s="34"/>
    </row>
    <row r="52" spans="1:5" ht="46.5" customHeight="1">
      <c r="A52" s="10"/>
      <c r="B52" s="35"/>
      <c r="C52" s="87"/>
      <c r="D52" s="88"/>
      <c r="E52" s="88"/>
    </row>
    <row r="53" spans="1:5" ht="27" customHeight="1">
      <c r="A53" s="10"/>
      <c r="B53" s="35"/>
      <c r="C53" s="37"/>
      <c r="D53" s="92"/>
      <c r="E53" s="92"/>
    </row>
    <row r="54" spans="1:5" ht="49.5" customHeight="1">
      <c r="A54" s="10"/>
      <c r="B54" s="35"/>
      <c r="C54" s="96"/>
      <c r="D54" s="96"/>
      <c r="E54" s="96"/>
    </row>
    <row r="55" ht="11.25" customHeight="1"/>
    <row r="56" ht="15" hidden="1"/>
    <row r="57" ht="15" hidden="1"/>
  </sheetData>
  <sheetProtection/>
  <mergeCells count="38">
    <mergeCell ref="D12:E12"/>
    <mergeCell ref="C21:E21"/>
    <mergeCell ref="C17:E17"/>
    <mergeCell ref="C49:D49"/>
    <mergeCell ref="C37:E37"/>
    <mergeCell ref="C40:D40"/>
    <mergeCell ref="C41:D41"/>
    <mergeCell ref="C43:E43"/>
    <mergeCell ref="C34:E34"/>
    <mergeCell ref="C20:D20"/>
    <mergeCell ref="C54:E54"/>
    <mergeCell ref="D6:E6"/>
    <mergeCell ref="D13:E13"/>
    <mergeCell ref="D11:E11"/>
    <mergeCell ref="D14:E14"/>
    <mergeCell ref="D8:E8"/>
    <mergeCell ref="D15:E15"/>
    <mergeCell ref="C50:D50"/>
    <mergeCell ref="D9:E9"/>
    <mergeCell ref="D10:E10"/>
    <mergeCell ref="C18:D18"/>
    <mergeCell ref="C52:E52"/>
    <mergeCell ref="C48:E48"/>
    <mergeCell ref="D53:E53"/>
    <mergeCell ref="C23:E23"/>
    <mergeCell ref="C38:D38"/>
    <mergeCell ref="C39:D39"/>
    <mergeCell ref="C33:E33"/>
    <mergeCell ref="C35:E35"/>
    <mergeCell ref="D28:E28"/>
    <mergeCell ref="C31:E31"/>
    <mergeCell ref="C32:E32"/>
    <mergeCell ref="C30:E30"/>
    <mergeCell ref="C19:D19"/>
    <mergeCell ref="C22:D22"/>
    <mergeCell ref="C24:E24"/>
    <mergeCell ref="C25:D25"/>
    <mergeCell ref="C26:E2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N41"/>
  <sheetViews>
    <sheetView showGridLines="0" tabSelected="1" view="pageBreakPreview" zoomScale="120" zoomScaleNormal="90" zoomScaleSheetLayoutView="120" zoomScalePageLayoutView="85" workbookViewId="0" topLeftCell="A13">
      <selection activeCell="C28" sqref="C28"/>
    </sheetView>
  </sheetViews>
  <sheetFormatPr defaultColWidth="9.00390625" defaultRowHeight="12.75"/>
  <cols>
    <col min="1" max="1" width="5.375" style="9" customWidth="1"/>
    <col min="2" max="2" width="10.375" style="6" customWidth="1"/>
    <col min="3" max="3" width="74.875" style="9" customWidth="1"/>
    <col min="4" max="4" width="18.75390625" style="9" customWidth="1"/>
    <col min="5" max="5" width="32.875" style="9" customWidth="1"/>
    <col min="6" max="6" width="34.375" style="9" customWidth="1"/>
    <col min="7" max="7" width="21.125" style="9" customWidth="1"/>
    <col min="8" max="8" width="21.75390625" style="9" customWidth="1"/>
    <col min="9" max="9" width="2.00390625" style="9" hidden="1" customWidth="1"/>
    <col min="10" max="10" width="15.875" style="9" customWidth="1"/>
    <col min="11" max="11" width="15.875" style="2" customWidth="1"/>
    <col min="12" max="12" width="15.875" style="9" customWidth="1"/>
    <col min="13" max="14" width="14.25390625" style="9" customWidth="1"/>
    <col min="15" max="15" width="15.25390625" style="9" customWidth="1"/>
    <col min="16" max="16384" width="9.125" style="9" customWidth="1"/>
  </cols>
  <sheetData>
    <row r="1" spans="1:14" ht="15">
      <c r="A1" s="87" t="str">
        <f>'Formularz oferty'!D4</f>
        <v>DFP.271.79.2023.LS</v>
      </c>
      <c r="B1" s="87"/>
      <c r="C1" s="87"/>
      <c r="D1" s="36"/>
      <c r="E1" s="36"/>
      <c r="F1" s="36"/>
      <c r="G1" s="117" t="s">
        <v>6</v>
      </c>
      <c r="H1" s="117"/>
      <c r="M1" s="1"/>
      <c r="N1" s="1"/>
    </row>
    <row r="2" spans="1:8" ht="15">
      <c r="A2" s="53"/>
      <c r="B2" s="55"/>
      <c r="C2" s="53"/>
      <c r="D2" s="53"/>
      <c r="E2" s="53"/>
      <c r="F2" s="53"/>
      <c r="G2" s="108" t="s">
        <v>5</v>
      </c>
      <c r="H2" s="108"/>
    </row>
    <row r="3" spans="1:11" ht="15">
      <c r="A3" s="53"/>
      <c r="B3" s="53"/>
      <c r="C3" s="53"/>
      <c r="D3" s="53"/>
      <c r="E3" s="53"/>
      <c r="F3" s="53"/>
      <c r="G3" s="53"/>
      <c r="H3" s="56"/>
      <c r="K3" s="9"/>
    </row>
    <row r="4" spans="1:11" ht="15">
      <c r="A4" s="53"/>
      <c r="B4" s="21"/>
      <c r="C4" s="21"/>
      <c r="D4" s="57" t="s">
        <v>3</v>
      </c>
      <c r="E4" s="54"/>
      <c r="F4" s="15"/>
      <c r="G4" s="54"/>
      <c r="H4" s="54"/>
      <c r="K4" s="9"/>
    </row>
    <row r="5" spans="1:11" ht="15">
      <c r="A5" s="53"/>
      <c r="B5" s="21"/>
      <c r="C5" s="15"/>
      <c r="D5" s="57"/>
      <c r="E5" s="54"/>
      <c r="F5" s="15"/>
      <c r="G5" s="54"/>
      <c r="H5" s="54"/>
      <c r="K5" s="9"/>
    </row>
    <row r="6" spans="1:11" ht="15">
      <c r="A6" s="21"/>
      <c r="B6" s="21"/>
      <c r="C6" s="58"/>
      <c r="D6" s="52" t="s">
        <v>73</v>
      </c>
      <c r="E6" s="109">
        <f>SUM(H10:H10)</f>
        <v>0</v>
      </c>
      <c r="F6" s="110"/>
      <c r="G6" s="53"/>
      <c r="H6" s="53"/>
      <c r="K6" s="9"/>
    </row>
    <row r="7" spans="1:8" s="3" customFormat="1" ht="19.5" customHeight="1">
      <c r="A7" s="21"/>
      <c r="B7" s="59"/>
      <c r="C7" s="60"/>
      <c r="D7" s="60"/>
      <c r="E7" s="60"/>
      <c r="F7" s="60"/>
      <c r="G7" s="53"/>
      <c r="H7" s="53"/>
    </row>
    <row r="8" spans="1:8" ht="15" customHeight="1">
      <c r="A8" s="111" t="s">
        <v>12</v>
      </c>
      <c r="B8" s="112"/>
      <c r="C8" s="112"/>
      <c r="D8" s="112"/>
      <c r="E8" s="112"/>
      <c r="F8" s="112"/>
      <c r="G8" s="112"/>
      <c r="H8" s="113"/>
    </row>
    <row r="9" spans="1:8" ht="30">
      <c r="A9" s="61" t="s">
        <v>4</v>
      </c>
      <c r="B9" s="61" t="s">
        <v>78</v>
      </c>
      <c r="C9" s="61" t="s">
        <v>8</v>
      </c>
      <c r="D9" s="61" t="s">
        <v>7</v>
      </c>
      <c r="E9" s="61" t="s">
        <v>9</v>
      </c>
      <c r="F9" s="61" t="s">
        <v>10</v>
      </c>
      <c r="G9" s="40" t="s">
        <v>11</v>
      </c>
      <c r="H9" s="61" t="s">
        <v>77</v>
      </c>
    </row>
    <row r="10" spans="1:8" ht="15">
      <c r="A10" s="62" t="s">
        <v>0</v>
      </c>
      <c r="B10" s="63">
        <v>21441</v>
      </c>
      <c r="C10" s="63" t="s">
        <v>82</v>
      </c>
      <c r="D10" s="64" t="s">
        <v>83</v>
      </c>
      <c r="E10" s="64" t="s">
        <v>84</v>
      </c>
      <c r="F10" s="65" t="s">
        <v>85</v>
      </c>
      <c r="G10" s="66"/>
      <c r="H10" s="67">
        <f>G10*12</f>
        <v>0</v>
      </c>
    </row>
    <row r="11" spans="1:8" ht="15">
      <c r="A11" s="53"/>
      <c r="B11" s="53"/>
      <c r="C11" s="53"/>
      <c r="D11" s="53"/>
      <c r="E11" s="53"/>
      <c r="F11" s="53"/>
      <c r="G11" s="53"/>
      <c r="H11" s="53"/>
    </row>
    <row r="12" spans="1:8" ht="15">
      <c r="A12" s="53"/>
      <c r="B12" s="114" t="s">
        <v>86</v>
      </c>
      <c r="C12" s="114"/>
      <c r="D12" s="114"/>
      <c r="E12" s="114"/>
      <c r="F12" s="114"/>
      <c r="G12" s="53"/>
      <c r="H12" s="53"/>
    </row>
    <row r="13" spans="1:8" ht="30">
      <c r="A13" s="53"/>
      <c r="B13" s="41" t="s">
        <v>13</v>
      </c>
      <c r="C13" s="41" t="s">
        <v>14</v>
      </c>
      <c r="D13" s="41" t="s">
        <v>15</v>
      </c>
      <c r="E13" s="41" t="s">
        <v>16</v>
      </c>
      <c r="F13" s="41" t="s">
        <v>17</v>
      </c>
      <c r="G13" s="53"/>
      <c r="H13" s="53"/>
    </row>
    <row r="14" spans="1:8" ht="15">
      <c r="A14" s="53"/>
      <c r="B14" s="42"/>
      <c r="C14" s="43" t="s">
        <v>18</v>
      </c>
      <c r="D14" s="44"/>
      <c r="E14" s="44"/>
      <c r="F14" s="44"/>
      <c r="G14" s="53"/>
      <c r="H14" s="53"/>
    </row>
    <row r="15" spans="1:8" ht="30">
      <c r="A15" s="53"/>
      <c r="B15" s="68" t="s">
        <v>22</v>
      </c>
      <c r="C15" s="69" t="s">
        <v>87</v>
      </c>
      <c r="D15" s="68" t="s">
        <v>19</v>
      </c>
      <c r="E15" s="39"/>
      <c r="F15" s="39"/>
      <c r="G15" s="53"/>
      <c r="H15" s="53"/>
    </row>
    <row r="16" spans="1:8" ht="15">
      <c r="A16" s="53"/>
      <c r="B16" s="68" t="s">
        <v>23</v>
      </c>
      <c r="C16" s="69" t="s">
        <v>88</v>
      </c>
      <c r="D16" s="68" t="s">
        <v>19</v>
      </c>
      <c r="E16" s="39"/>
      <c r="F16" s="39"/>
      <c r="G16" s="53"/>
      <c r="H16" s="53"/>
    </row>
    <row r="17" spans="1:8" ht="15">
      <c r="A17" s="53"/>
      <c r="B17" s="68" t="s">
        <v>24</v>
      </c>
      <c r="C17" s="69" t="s">
        <v>89</v>
      </c>
      <c r="D17" s="68" t="s">
        <v>19</v>
      </c>
      <c r="E17" s="39"/>
      <c r="F17" s="39"/>
      <c r="G17" s="53"/>
      <c r="H17" s="53"/>
    </row>
    <row r="18" spans="1:8" ht="15">
      <c r="A18" s="53"/>
      <c r="B18" s="68" t="s">
        <v>25</v>
      </c>
      <c r="C18" s="69" t="s">
        <v>90</v>
      </c>
      <c r="D18" s="68" t="s">
        <v>19</v>
      </c>
      <c r="E18" s="39"/>
      <c r="F18" s="39"/>
      <c r="G18" s="53"/>
      <c r="H18" s="53"/>
    </row>
    <row r="19" spans="1:8" ht="15">
      <c r="A19" s="53"/>
      <c r="B19" s="68" t="s">
        <v>26</v>
      </c>
      <c r="C19" s="69" t="s">
        <v>91</v>
      </c>
      <c r="D19" s="68" t="s">
        <v>19</v>
      </c>
      <c r="E19" s="39"/>
      <c r="F19" s="39"/>
      <c r="G19" s="53"/>
      <c r="H19" s="53"/>
    </row>
    <row r="20" spans="1:8" ht="30">
      <c r="A20" s="53"/>
      <c r="B20" s="68" t="s">
        <v>27</v>
      </c>
      <c r="C20" s="69" t="s">
        <v>92</v>
      </c>
      <c r="D20" s="68" t="s">
        <v>19</v>
      </c>
      <c r="E20" s="39"/>
      <c r="F20" s="39"/>
      <c r="G20" s="53"/>
      <c r="H20" s="53"/>
    </row>
    <row r="21" spans="1:8" ht="30">
      <c r="A21" s="53"/>
      <c r="B21" s="68" t="s">
        <v>28</v>
      </c>
      <c r="C21" s="69" t="s">
        <v>93</v>
      </c>
      <c r="D21" s="68" t="s">
        <v>19</v>
      </c>
      <c r="E21" s="39"/>
      <c r="F21" s="39"/>
      <c r="G21" s="53"/>
      <c r="H21" s="53"/>
    </row>
    <row r="22" spans="1:8" ht="15">
      <c r="A22" s="53"/>
      <c r="B22" s="42"/>
      <c r="C22" s="45" t="s">
        <v>20</v>
      </c>
      <c r="D22" s="42"/>
      <c r="E22" s="44"/>
      <c r="F22" s="44"/>
      <c r="G22" s="53"/>
      <c r="H22" s="53"/>
    </row>
    <row r="23" spans="1:8" ht="30">
      <c r="A23" s="53"/>
      <c r="B23" s="68" t="s">
        <v>47</v>
      </c>
      <c r="C23" s="69" t="s">
        <v>94</v>
      </c>
      <c r="D23" s="68" t="s">
        <v>19</v>
      </c>
      <c r="E23" s="39"/>
      <c r="F23" s="39"/>
      <c r="G23" s="53"/>
      <c r="H23" s="53"/>
    </row>
    <row r="24" spans="1:8" ht="45">
      <c r="A24" s="53"/>
      <c r="B24" s="68" t="s">
        <v>79</v>
      </c>
      <c r="C24" s="69" t="s">
        <v>123</v>
      </c>
      <c r="D24" s="70" t="s">
        <v>95</v>
      </c>
      <c r="E24" s="39"/>
      <c r="F24" s="49" t="s">
        <v>124</v>
      </c>
      <c r="G24" s="53"/>
      <c r="H24" s="53"/>
    </row>
    <row r="25" spans="1:8" ht="30">
      <c r="A25" s="53"/>
      <c r="B25" s="68" t="s">
        <v>29</v>
      </c>
      <c r="C25" s="69" t="s">
        <v>96</v>
      </c>
      <c r="D25" s="50" t="s">
        <v>19</v>
      </c>
      <c r="E25" s="39"/>
      <c r="F25" s="49"/>
      <c r="G25" s="53"/>
      <c r="H25" s="53"/>
    </row>
    <row r="26" spans="1:8" ht="45">
      <c r="A26" s="53"/>
      <c r="B26" s="68" t="s">
        <v>30</v>
      </c>
      <c r="C26" s="69" t="s">
        <v>125</v>
      </c>
      <c r="D26" s="50" t="s">
        <v>19</v>
      </c>
      <c r="E26" s="39"/>
      <c r="F26" s="49"/>
      <c r="G26" s="53"/>
      <c r="H26" s="53"/>
    </row>
    <row r="27" spans="1:8" ht="38.25">
      <c r="A27" s="53"/>
      <c r="B27" s="68" t="s">
        <v>31</v>
      </c>
      <c r="C27" s="69" t="s">
        <v>97</v>
      </c>
      <c r="D27" s="70" t="s">
        <v>95</v>
      </c>
      <c r="E27" s="39"/>
      <c r="F27" s="49" t="s">
        <v>124</v>
      </c>
      <c r="G27" s="53"/>
      <c r="H27" s="53"/>
    </row>
    <row r="28" spans="1:8" ht="30">
      <c r="A28" s="53"/>
      <c r="B28" s="68" t="s">
        <v>32</v>
      </c>
      <c r="C28" s="69" t="s">
        <v>98</v>
      </c>
      <c r="D28" s="50" t="s">
        <v>19</v>
      </c>
      <c r="E28" s="39"/>
      <c r="F28" s="39"/>
      <c r="G28" s="53"/>
      <c r="H28" s="53"/>
    </row>
    <row r="29" spans="1:8" ht="30">
      <c r="A29" s="53"/>
      <c r="B29" s="68" t="s">
        <v>33</v>
      </c>
      <c r="C29" s="69" t="s">
        <v>99</v>
      </c>
      <c r="D29" s="50" t="s">
        <v>19</v>
      </c>
      <c r="E29" s="39"/>
      <c r="F29" s="39"/>
      <c r="G29" s="53"/>
      <c r="H29" s="53"/>
    </row>
    <row r="30" spans="1:8" ht="15">
      <c r="A30" s="53"/>
      <c r="B30" s="42"/>
      <c r="C30" s="45" t="s">
        <v>21</v>
      </c>
      <c r="D30" s="42"/>
      <c r="E30" s="44"/>
      <c r="F30" s="44"/>
      <c r="G30" s="53"/>
      <c r="H30" s="53"/>
    </row>
    <row r="31" spans="1:8" ht="30">
      <c r="A31" s="53"/>
      <c r="B31" s="68" t="s">
        <v>100</v>
      </c>
      <c r="C31" s="69" t="s">
        <v>101</v>
      </c>
      <c r="D31" s="50" t="s">
        <v>19</v>
      </c>
      <c r="E31" s="39"/>
      <c r="F31" s="39"/>
      <c r="G31" s="53"/>
      <c r="H31" s="53"/>
    </row>
    <row r="32" spans="1:8" ht="45">
      <c r="A32" s="53"/>
      <c r="B32" s="68" t="s">
        <v>102</v>
      </c>
      <c r="C32" s="71" t="s">
        <v>103</v>
      </c>
      <c r="D32" s="50" t="s">
        <v>19</v>
      </c>
      <c r="E32" s="39"/>
      <c r="F32" s="39"/>
      <c r="G32" s="53"/>
      <c r="H32" s="53"/>
    </row>
    <row r="33" spans="1:8" ht="60">
      <c r="A33" s="53"/>
      <c r="B33" s="68" t="s">
        <v>104</v>
      </c>
      <c r="C33" s="69" t="s">
        <v>80</v>
      </c>
      <c r="D33" s="50" t="s">
        <v>19</v>
      </c>
      <c r="E33" s="39"/>
      <c r="F33" s="39"/>
      <c r="G33" s="53"/>
      <c r="H33" s="53"/>
    </row>
    <row r="34" spans="1:8" ht="30">
      <c r="A34" s="53"/>
      <c r="B34" s="68" t="s">
        <v>105</v>
      </c>
      <c r="C34" s="69" t="s">
        <v>106</v>
      </c>
      <c r="D34" s="50" t="s">
        <v>19</v>
      </c>
      <c r="E34" s="39"/>
      <c r="F34" s="39"/>
      <c r="G34" s="53"/>
      <c r="H34" s="53"/>
    </row>
    <row r="35" spans="1:8" ht="45">
      <c r="A35" s="53"/>
      <c r="B35" s="72" t="s">
        <v>107</v>
      </c>
      <c r="C35" s="69" t="s">
        <v>108</v>
      </c>
      <c r="D35" s="50" t="s">
        <v>19</v>
      </c>
      <c r="E35" s="39"/>
      <c r="F35" s="39"/>
      <c r="G35" s="53"/>
      <c r="H35" s="53"/>
    </row>
    <row r="36" spans="1:8" ht="30">
      <c r="A36" s="53"/>
      <c r="B36" s="72" t="s">
        <v>109</v>
      </c>
      <c r="C36" s="69" t="s">
        <v>110</v>
      </c>
      <c r="D36" s="50" t="s">
        <v>19</v>
      </c>
      <c r="E36" s="39"/>
      <c r="F36" s="39"/>
      <c r="G36" s="53"/>
      <c r="H36" s="53"/>
    </row>
    <row r="37" spans="1:8" ht="30">
      <c r="A37" s="53"/>
      <c r="B37" s="72" t="s">
        <v>111</v>
      </c>
      <c r="C37" s="69" t="s">
        <v>112</v>
      </c>
      <c r="D37" s="50" t="s">
        <v>19</v>
      </c>
      <c r="E37" s="39"/>
      <c r="F37" s="39"/>
      <c r="G37" s="53"/>
      <c r="H37" s="53"/>
    </row>
    <row r="38" spans="1:8" ht="15">
      <c r="A38" s="53"/>
      <c r="B38" s="115" t="s">
        <v>72</v>
      </c>
      <c r="C38" s="116"/>
      <c r="D38" s="116"/>
      <c r="E38" s="46"/>
      <c r="F38" s="46"/>
      <c r="G38" s="53"/>
      <c r="H38" s="53"/>
    </row>
    <row r="39" ht="31.5" customHeight="1">
      <c r="B39" s="9"/>
    </row>
    <row r="40" ht="25.5" customHeight="1">
      <c r="B40" s="9"/>
    </row>
    <row r="41" ht="15">
      <c r="B41" s="7"/>
    </row>
  </sheetData>
  <sheetProtection/>
  <mergeCells count="7">
    <mergeCell ref="G2:H2"/>
    <mergeCell ref="A1:C1"/>
    <mergeCell ref="E6:F6"/>
    <mergeCell ref="A8:H8"/>
    <mergeCell ref="B12:F12"/>
    <mergeCell ref="B38:D38"/>
    <mergeCell ref="G1:H1"/>
  </mergeCells>
  <hyperlinks>
    <hyperlink ref="C36" r:id="rId1" display="mailto:ernestlewandowski@su.krakow.pl"/>
  </hyperlink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3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2021-12-09T12:07:12Z</cp:lastPrinted>
  <dcterms:created xsi:type="dcterms:W3CDTF">2003-05-16T10:10:29Z</dcterms:created>
  <dcterms:modified xsi:type="dcterms:W3CDTF">2023-06-21T09:13:51Z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