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nawlatyna\Documents\D\Pulpit_stary\przetargi\2024\Przetarg na dostawę implantów\"/>
    </mc:Choice>
  </mc:AlternateContent>
  <bookViews>
    <workbookView xWindow="0" yWindow="0" windowWidth="12255" windowHeight="6585" tabRatio="500"/>
  </bookViews>
  <sheets>
    <sheet name="zał. nr 1" sheetId="9" r:id="rId1"/>
  </sheets>
  <definedNames>
    <definedName name="_Hlk63856472" localSheetId="0">'zał. nr 1'!#REF!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5" i="9" l="1"/>
  <c r="G55" i="9"/>
  <c r="I55" i="9" s="1"/>
  <c r="H54" i="9"/>
  <c r="G54" i="9"/>
  <c r="I54" i="9" s="1"/>
  <c r="G52" i="9"/>
  <c r="I52" i="9" s="1"/>
  <c r="H52" i="9"/>
  <c r="H81" i="9" l="1"/>
  <c r="G81" i="9"/>
  <c r="I81" i="9" s="1"/>
  <c r="H80" i="9"/>
  <c r="G80" i="9"/>
  <c r="I80" i="9" s="1"/>
  <c r="H79" i="9"/>
  <c r="G79" i="9"/>
  <c r="I79" i="9" s="1"/>
  <c r="H78" i="9"/>
  <c r="G78" i="9"/>
  <c r="I78" i="9" s="1"/>
  <c r="H77" i="9"/>
  <c r="G77" i="9"/>
  <c r="I77" i="9" s="1"/>
  <c r="H76" i="9"/>
  <c r="G76" i="9"/>
  <c r="I76" i="9" s="1"/>
  <c r="H75" i="9"/>
  <c r="G75" i="9"/>
  <c r="I75" i="9" s="1"/>
  <c r="H74" i="9"/>
  <c r="G74" i="9"/>
  <c r="I74" i="9" s="1"/>
  <c r="H73" i="9"/>
  <c r="G73" i="9"/>
  <c r="I73" i="9" s="1"/>
  <c r="H72" i="9"/>
  <c r="G72" i="9"/>
  <c r="I72" i="9" s="1"/>
  <c r="H71" i="9"/>
  <c r="G71" i="9"/>
  <c r="I71" i="9" s="1"/>
  <c r="H70" i="9"/>
  <c r="G70" i="9"/>
  <c r="I70" i="9" s="1"/>
  <c r="H69" i="9"/>
  <c r="G69" i="9"/>
  <c r="I69" i="9" s="1"/>
  <c r="H68" i="9"/>
  <c r="G68" i="9"/>
  <c r="I68" i="9" s="1"/>
  <c r="H67" i="9"/>
  <c r="G67" i="9"/>
  <c r="I67" i="9" s="1"/>
  <c r="H66" i="9"/>
  <c r="G66" i="9"/>
  <c r="I66" i="9" s="1"/>
  <c r="H65" i="9"/>
  <c r="G65" i="9"/>
  <c r="I65" i="9" s="1"/>
  <c r="H64" i="9"/>
  <c r="G64" i="9"/>
  <c r="I64" i="9" s="1"/>
  <c r="H63" i="9"/>
  <c r="G63" i="9"/>
  <c r="I63" i="9" s="1"/>
  <c r="H62" i="9"/>
  <c r="G62" i="9"/>
  <c r="I62" i="9" s="1"/>
  <c r="H61" i="9"/>
  <c r="G61" i="9"/>
  <c r="I61" i="9" s="1"/>
  <c r="H60" i="9"/>
  <c r="G60" i="9"/>
  <c r="I60" i="9" s="1"/>
  <c r="H59" i="9"/>
  <c r="G59" i="9"/>
  <c r="I59" i="9" s="1"/>
  <c r="H58" i="9"/>
  <c r="G58" i="9"/>
  <c r="I58" i="9" s="1"/>
  <c r="H57" i="9"/>
  <c r="G57" i="9"/>
  <c r="I57" i="9" s="1"/>
  <c r="H56" i="9"/>
  <c r="G56" i="9"/>
  <c r="I56" i="9" s="1"/>
  <c r="H48" i="9" l="1"/>
  <c r="G48" i="9"/>
  <c r="I48" i="9" s="1"/>
  <c r="H18" i="9"/>
  <c r="G18" i="9"/>
  <c r="I18" i="9" s="1"/>
  <c r="H46" i="9"/>
  <c r="G46" i="9"/>
  <c r="I46" i="9" s="1"/>
  <c r="H45" i="9"/>
  <c r="G45" i="9"/>
  <c r="I45" i="9" s="1"/>
  <c r="H40" i="9"/>
  <c r="G40" i="9"/>
  <c r="I40" i="9" s="1"/>
  <c r="H39" i="9"/>
  <c r="G39" i="9"/>
  <c r="I39" i="9" s="1"/>
  <c r="H17" i="9"/>
  <c r="G17" i="9"/>
  <c r="I17" i="9" s="1"/>
  <c r="H53" i="9"/>
  <c r="G53" i="9"/>
  <c r="I53" i="9" s="1"/>
  <c r="H51" i="9"/>
  <c r="G51" i="9"/>
  <c r="I51" i="9" s="1"/>
  <c r="H50" i="9"/>
  <c r="G50" i="9"/>
  <c r="I50" i="9" s="1"/>
  <c r="H49" i="9"/>
  <c r="G49" i="9"/>
  <c r="I49" i="9" s="1"/>
  <c r="H47" i="9"/>
  <c r="G47" i="9"/>
  <c r="I47" i="9" s="1"/>
  <c r="H44" i="9"/>
  <c r="G44" i="9"/>
  <c r="I44" i="9" s="1"/>
  <c r="H43" i="9"/>
  <c r="G43" i="9"/>
  <c r="I43" i="9" s="1"/>
  <c r="H42" i="9"/>
  <c r="G42" i="9"/>
  <c r="I42" i="9" s="1"/>
  <c r="H41" i="9"/>
  <c r="G41" i="9"/>
  <c r="I41" i="9" s="1"/>
  <c r="H38" i="9"/>
  <c r="G38" i="9"/>
  <c r="I38" i="9" s="1"/>
  <c r="H37" i="9"/>
  <c r="G37" i="9"/>
  <c r="I37" i="9" s="1"/>
  <c r="H36" i="9"/>
  <c r="G36" i="9"/>
  <c r="I36" i="9" s="1"/>
  <c r="H35" i="9"/>
  <c r="G35" i="9"/>
  <c r="I35" i="9" s="1"/>
  <c r="H34" i="9"/>
  <c r="G34" i="9"/>
  <c r="I34" i="9" s="1"/>
  <c r="H33" i="9"/>
  <c r="G33" i="9"/>
  <c r="I33" i="9" s="1"/>
  <c r="H30" i="9"/>
  <c r="G30" i="9"/>
  <c r="I30" i="9" s="1"/>
  <c r="H29" i="9"/>
  <c r="G29" i="9"/>
  <c r="I29" i="9" s="1"/>
  <c r="H28" i="9"/>
  <c r="G28" i="9"/>
  <c r="I28" i="9" s="1"/>
  <c r="H27" i="9"/>
  <c r="G27" i="9"/>
  <c r="I27" i="9" s="1"/>
  <c r="H26" i="9"/>
  <c r="G26" i="9"/>
  <c r="I26" i="9" s="1"/>
  <c r="H25" i="9"/>
  <c r="G25" i="9"/>
  <c r="I25" i="9" s="1"/>
  <c r="H24" i="9"/>
  <c r="G24" i="9"/>
  <c r="I24" i="9" s="1"/>
  <c r="H23" i="9"/>
  <c r="G23" i="9"/>
  <c r="I23" i="9" s="1"/>
  <c r="H22" i="9"/>
  <c r="G22" i="9"/>
  <c r="I22" i="9" s="1"/>
  <c r="H21" i="9"/>
  <c r="G21" i="9"/>
  <c r="I21" i="9" s="1"/>
  <c r="H20" i="9"/>
  <c r="G20" i="9"/>
  <c r="I20" i="9" s="1"/>
  <c r="H19" i="9"/>
  <c r="G19" i="9"/>
  <c r="I19" i="9" s="1"/>
  <c r="H16" i="9"/>
  <c r="G16" i="9"/>
  <c r="I16" i="9" s="1"/>
  <c r="H14" i="9"/>
  <c r="G14" i="9"/>
  <c r="I14" i="9" s="1"/>
  <c r="H13" i="9"/>
  <c r="G13" i="9"/>
  <c r="I13" i="9" s="1"/>
  <c r="H12" i="9"/>
  <c r="G12" i="9"/>
  <c r="I12" i="9" s="1"/>
  <c r="H11" i="9"/>
  <c r="G11" i="9"/>
  <c r="I11" i="9" s="1"/>
  <c r="H10" i="9"/>
  <c r="G10" i="9"/>
  <c r="I10" i="9" s="1"/>
  <c r="H9" i="9"/>
  <c r="G9" i="9"/>
  <c r="I9" i="9" s="1"/>
  <c r="H8" i="9"/>
  <c r="G8" i="9"/>
  <c r="I8" i="9" s="1"/>
  <c r="H6" i="9"/>
  <c r="G6" i="9"/>
  <c r="I6" i="9" s="1"/>
  <c r="I82" i="9" l="1"/>
  <c r="H82" i="9"/>
</calcChain>
</file>

<file path=xl/sharedStrings.xml><?xml version="1.0" encoding="utf-8"?>
<sst xmlns="http://schemas.openxmlformats.org/spreadsheetml/2006/main" count="170" uniqueCount="98">
  <si>
    <t>Lp.</t>
  </si>
  <si>
    <t>Asortyment</t>
  </si>
  <si>
    <t>Jednostka miary (j.m.)</t>
  </si>
  <si>
    <t>szt.</t>
  </si>
  <si>
    <t>a</t>
  </si>
  <si>
    <t>b</t>
  </si>
  <si>
    <t>c</t>
  </si>
  <si>
    <t>d</t>
  </si>
  <si>
    <t>e</t>
  </si>
  <si>
    <t>f</t>
  </si>
  <si>
    <t>g</t>
  </si>
  <si>
    <t xml:space="preserve">Szaunkowa ilość </t>
  </si>
  <si>
    <t>Cena netto za         jednoskę   miary      (PLN)</t>
  </si>
  <si>
    <t>VAT             %</t>
  </si>
  <si>
    <t>Cena brutto za         jednoskę    w           (PLN)</t>
  </si>
  <si>
    <t>Wartość    brutto       (PLN)</t>
  </si>
  <si>
    <t>Nazwa    producenta</t>
  </si>
  <si>
    <t>Wartość    netto       (PLN)</t>
  </si>
  <si>
    <t>h</t>
  </si>
  <si>
    <t>i</t>
  </si>
  <si>
    <t>j</t>
  </si>
  <si>
    <t>RAZEM</t>
  </si>
  <si>
    <t>KOLANO</t>
  </si>
  <si>
    <t>ACL</t>
  </si>
  <si>
    <t>BARK</t>
  </si>
  <si>
    <t>AC Joint (w skład zestawu wchodzi 2x płytka 2xtaśma i petla)</t>
  </si>
  <si>
    <t>Implanty do artroskopii Barku</t>
  </si>
  <si>
    <t>Mikro SutureLasso z pętlą nitynolową, proste, małe zakrzywienie, duże zakrzywienie - typ do wyboru z katalogu</t>
  </si>
  <si>
    <t>Jenorazowy zestaw do operacji zespołu cieśni nadgarstka z użyciem wielorazowej optyki endoskopowej  2,9mm i dylatatorów 4,8mm, 6,8mm</t>
  </si>
  <si>
    <t>Zestaw do augmentacji taśmy zabezpieczającej przy rekonstrukcji więzadła strzałkowo-skokowego przedniego zawierający: kotwica biokompozytowa 3.5mm z taśmą #2 FiberTape, kotwica biokompozytowa 4.75mm, prowadnik 1.35mm, wiertło kaniulowane 2.7 mm, gwintownik do kotwicy 3.5 mm,  wiertło 3.4mm, gwintownik do kotwicy 4.75mm</t>
  </si>
  <si>
    <t>Tytanowe śruby typu "snap-off", średnica 2 mm (długości od 10 do 14 mm), średnica 3,0 mm (długości od 13 do 19 mm), ze specjalnym adaptarem typu AO do trzymania i wkręcania śruby</t>
  </si>
  <si>
    <t>Klamra stalowa do osteotomii, szerokość 8 i 10 mm (głębokość wprowadzenia 10,5mm)</t>
  </si>
  <si>
    <t>Kotwica bezwęzłowa 2,5mm X 8mm, dostępna z materiału PEEK i PLLA</t>
  </si>
  <si>
    <t>INTERNAL BRACE ACL- PODSZYCIE ZERWANEGO ACL</t>
  </si>
  <si>
    <t>Implant tytanowy w kszt.ałcie stożka do stabilizacji stawu podskokowego, średnica 7-12mm, długość 12-16 mm</t>
  </si>
  <si>
    <t>SZYCIE ŁĄKOTKI</t>
  </si>
  <si>
    <t>Tytanowe śruby Herberta, kaniulowane z podwójnym gwintem, cześć gwintowana stanowi 30% długości śruby, śruby dostępne w opakowaniach sterylnych i niesterylnych: - średnica 2,5mm (długość 8-34mm), - średnica 3,0mm (długość 10-36mm)</t>
  </si>
  <si>
    <t>Tytanowe śruby Herberta, kaniulowane, z podwójnym gwintem, śruby dostępne w opakowaniach sterylnych i niesterylnych - średnica 4,3mm (długość 14-50mm, skok co 2mm), - średnica 4,3mm (długość 55-80mm, skok co 5mm), - średnica 6,5mm (długość 30-120mm, skok co 5mm), dostępne śruby z gwintem o długości 18 i 28mm,</t>
  </si>
  <si>
    <t>Tytanowe śruby kompresyjne, kaniulowane, bez głowy, gwint na całej długości śruby: - średnica 2,5mm (długość 8-30mm),  - średnica 3,5mm (długość12-34mm),  - średnica 4,0mm (długość16-50mm)</t>
  </si>
  <si>
    <t>System do małoinwazyjnego szycia ścięgna piętowego. Zestaw sterylny zawierający: - nić chirurgiczna typu #2 FiberWire, długość 97cm - 6 szt.; - nić chirurgiczna typu #2 FiberWire z pętlą, długość 102cm - 2 szt.; - igła z pętlą, średnica 1,6 mm - 2 szt.; - zestaw do zastosowania z wielorazowym Instrumentarium użyczonym przez Wykonawcę</t>
  </si>
  <si>
    <t>Zestaw do MPFL składający się z: 
1. przymiaru udowego przeziernego ze znacznikami rentgenowskimi – w celu znalezienia osi obrotu. 
2.  dwa implanty biokompozytowe wkręcane o  średnicy 4,75 z PEEKowym oczkiem do przeprowadzenia przeszczepu. Jednorazowy wkrętak ze znacznikiem pozwalającym na pełną kontrolę i ocenę prawidłowego założenia implantu. Implant umożliwiający śródoperacyjną możliwość kontroli napięcia przeszczepu. 
3. Śruba interferencyjna biokompozytowa o średnicy 6mm i długości 23 mm.</t>
  </si>
  <si>
    <t>System do rekonstrukcji więzadła krzyżowego przedniego i tylnego oparty mocowaniu korówkowym. Płytka z 2 otworami wykonana ze stopu tytanu o kształcie prostokąta z zaokrąglonymi bokami o długości  12mm szerokości 3,5mm na stałe połączona z pętlą z nici plecionej niewchłanianej #2 wykonanej z rdzenia z poliestru oplecionego UHMWPE - polietylenem o ultra wysokiej masie cząsteczkowej. Pętla samozaciskowa z 4 mechanizmami blokującymi o długości 60mm umożliwiająca zawieszenie przeszczepu w kanale udowym bądź piszczelowym. Pętlą do podciągnięcia przeszczepu z możliwością zmniejszania swojej długości do 14mm za pomocą wolnych końców nici wychodzących z górnej części implantu. Zmniejszenie długości pętli powoduje wciągnięcie przeszczepu do kanału kostnego. Dociąganie pętli od strony zewnętrznej stawu. Płytka implantu dodatkowo zaopatrzona w nici #5 w kolorze niebieskim do przeciągnięcia implantu na zewnętrzną korówkę. W komplecie z implantem drut udowy o średnicy 2,4mm długości 408mm zakończony grotem o średnicy 4mm. Drut zaopatrzony od strony grotu w miarkę do 200mm skalowana co 5mm, z drugiej strony zaopatrzony w oczko otwarte do przeciągnięcia nici. Implant w wersji sterylnej zapakowany pojedynczo.</t>
  </si>
  <si>
    <t>Implant bezwęzłowy w wersji Biokompozytowej oraz PEEK do stabilizacji tkanki w kości, implant kaniulowany, wkręcany dostępny w średnicy 3,5mm x 15,8mm, 4,75mm x 19,1mm oraz  5,5 mm x 19,1mm z PEEKowym początkiem do mocowania przeszczepu. Założony na jednorazowy wkrętak ze znacznikiem pozwalającymi na pełną kontrolę i ocenę prawidłowego założenia implantu. Implant umożliwia śródoperacyjną kontrolę napięcia tkanki. Implant przeładowany jedną dodatkową przesuwną nicią pozwalającą na założenie dodatkowego szwu po pełnym zablokowaniu implantu w kości.</t>
  </si>
  <si>
    <t>Igła jednorazowego użytku do szycia ścięgien stożka rotatorów, kompatybilna z urządzeniem „Scorpion”.
Jednorazowa igła do wielorazowego narzędzia szyjącego typu scorpion kolanowy. Igła służy do podawania nici do górnej szczęki narzędzia. Igła zapakowana sterylnie.</t>
  </si>
  <si>
    <t xml:space="preserve">Taśma chirurgiczna wykonana z ultra mocnego materiału szewnego w kolorze biało-niebieskim, grubości min #2 niewchłanialna o min. szerokości 2 mm. Przeznaczona do augmentacji i szycia stożka rotatorów, niestabilności stawów barkowo-obojczykowych i stawów skokowych. Taśma zakończona typową nicą chirurgiczną umożliwiającą wykorzystanie jej wraz z kotwicami bezwęzłowymi. Długość robocza taśmy 18 cm.
Taśma chirurgiczna wykonana z ultra mocnego materiału szewnego w kolorze biało-czarnym, grubości min #2, niewchłanialna o min. szerokości 2 mm. Przeznaczona do augmentacji i szycia stożka rotatorów, niestabilności stawów barkowo-obojczykowych i stawów skokowych. Taśma zakończona typową nicą chirurgiczną umożliwiającą wykorzystanie jej wraz z kotwicami bezwęzłowymi. Długość robocza taśmy 18 cm. </t>
  </si>
  <si>
    <t>Taśma chirurgiczna wykonana z ultra mocnego materiału szewnego w kolorze biało-niebieskim, grubości min #2 niewchłanialna o min. szerokości 2 mm. Przeznaczona do augmentacji przeszczepu przy rekonstrukcji więzadła krzyżowego przedniego, bądź tylnego w technice Internal Brace, szycia stożka rotatorów oraz niestabilności stawów barkowo-obojczykowych. Taśma zakończona typową nicą chirurgiczną umożliwiającą wykorzystanie jej wraz z kotwicami bezwęzłowymi. Długość robocza taśmy 91,4 cm.</t>
  </si>
  <si>
    <t>Drut wiercący. Na drucie znajduje się 30 laserowych oznaczeń co 5 mm umożliwiających precyzyjne zmierzenie długości wierconego kanału. Pakowany pojedynczo, sterylny. Wymiary: średnica 3.5 mm, długość 311 mm.</t>
  </si>
  <si>
    <t>Mocna nić niewchłaniala o grubości #2, długości 26", w kolorze niebieskim, o dwurdzeniowej strukturze, polietylenowych włóknach wewnętrznych i plecionych poliestrowych włóknach zewnętrznych zakończona pętlą 1,5".
Mocna nić niewchłanialna o grubości #2, długości 26", w różnych kolorach, o dwurdzeniowej strukturze, polietylenowych włóknach wewnętrznych i plecionych poliestrowych włóknach zewnętrznych zakończona pętlą 1,5".</t>
  </si>
  <si>
    <t>System do rekonstrukcji więzadła krzyżowego przedniego i tylnego oparty mocowaniu korówkowym. Płytka z 2 otworami wykonana ze stopu tytanu o kształcie prostokąta z zaokrąglonymi bokami o długości  12mm szerokości 3,5mm na stałe połączona z pętlą z nici plecionej niewchłanianej #2 wykonanej z rdzenia z poliestru oplecionego UHMWPE - polietylenem o ultra wysokiej masie cząsteczkowej. Pętla samozaciskowa z 4 mechanizmami blokującymi o długości 60mm umożliwiająca zawieszenie przeszczepu w kanale udowym bądź piszczelowym. Pętlą do podciągnięcia przeszczepu z możliwością zmniejszania swojej długości do 14mm  za pomocą wolnych końców nici wychodzących z górnej części implantu. Zmniejszenie długości pętli powoduje wciągnięcie przeszczepu do kanału kostnego. Dociąganie pętli od strony zewnętrznej stawu. Płytka implantu dodatkowo zaopatrzona w nici #5 w kolorze niebieskim do przeciągnięcia implantu na zewnętrzną korówkę. Implant w wersji sterylnej zapakowany pojedynczo.</t>
  </si>
  <si>
    <t>System do rekonstrukcji więzadła krzyżowego przedniego i tylnego oparty mocowaniu korówkowym. Płytka z  3 otworami wykonana ze stopu tytanu o kształcie prostokąta z zaokrąglonymi bokami o długości 12mm szerokości 3,5mm na stałe połączona z pętlą z nici plecionej niewchłanianej #2 wykonanej z rdzenia z  poliestru oplecionego UHMWPE - polietylenem o ultra wysokiej masie cząsteczkowej. Pętla samozaciskowa z 4 mechanizmami blokującymi o długości 60mm umożliwiająca zawieszenie przeszczepu w kanale udowym bądź piszczelowym. Pętlą do podciągnięcia przeszczepu z możliwością zmniejszania swojej długości do 14mm za pomocą wolnych końców nici wychodzących z górnej części implantu. Zmniejszenie długości pętli powoduje wciągnięcie przeszczepu do kanału kostnego. Dociąganie pętli od strony zewnętrznej stawu. Płytka implantu dodatkowo zaopatrzona w nici #5 w kolorze niebieskim do przeciągnięcia implantu na zewnętrzną korówkę oraz nić #2 w kolorze biało czarnym do obrócenia płytki poza kanałem. Implant w wersji sterylnej zapakowany pojedynczo.</t>
  </si>
  <si>
    <t>Śruba interferencyjna biokompozytowa do rekonstrukcji więzadła przedniego ACL i tylnego PCL.  Implant zbudowany w 30 % z  dwufazowego fosforanu wapnia (BCP) i w 70% z PLDLA. Śruba o konikalnym kształcie, posiada miękki gwint o dużym skoku na całej długości ułatwiający wprowadzanie. Proces połączenia dwóch materiałów wzmacnia parametry implantu a mikro pory oraz otwory wzdłuż osi implantu ułatwia przebudowę i przerost kością. Udowodniona min. 98% przebudowa w kość. W celu łatwiejszego i precyzyjniejszego wprowadzania gniazdo śruby stożkowe sześcioramienne. Implant w wersji sterylnej pakowany pojedynczo. Wymiary: Długość 20 mm o średnicach 6-10 mm (skok co 1 mm), wyposażone w osłonkę ułatwiającą wprowadzenie w kanał. Długość 30 mm o średnicach 7-12 mm (skok co 1 mm).</t>
  </si>
  <si>
    <t>System do rekonstrukcji więzadła krzyżowego przedniego i tylnego oparty mocowaniu korówkowym. Pętla do podciągania przeszczepu (bez guzika) wykonana z nici plecionej niewchłanianej #2 wykonanej z rdzenia z poliestru oplecionego UHMWPE - polietylenem o ultra wysokiej masie cząsteczkowej. Pętla samozaciskowa z 4 mechanizmami blokującymi o długości 18cm umożliwiająca zawieszenie przeszczepu w kanale piszczelowym. Pętlą do podciągnięcia przeszczepu z możliwością zmniejszania swojej długości do 14 mm  za pomocą wolnych końców nici wychodzących z implantu. Zmniejszenie długości pętli powoduje wciągnięcie przeszczepu do kanału kostnego. Dociąganie pętli od strony zewnętrznej stawu. Implant dostępny w wersji złożonej oraz otwartej do śródoperacyjnego złożenia.</t>
  </si>
  <si>
    <t xml:space="preserve">Guzik do mocowania piszczelowego wypukły w kształcie kapelusza  tytanowy w trzech rozmiarach średnicy zewnętrznej 11mm,14 mm i 20 mm oraz odpowiednio w średnicach wewnętrznych 4 mm, 7 mm i 9 mm . Guziki z  dwoma otworami z nacięciem podłużnym umożliwiającym założenie pętli oraz w średnicy zewnętrznej  14mm i 20 mm  dodatkowo z dwoma otworami na przeprowadzenie nici/taśmy .  Implant w wersji sterylnej zapakowany pojedynczo. </t>
  </si>
  <si>
    <t>Drut nitynolowy do śruby interferencyjnej o średnicy 1,1mm. Wycechowane oznaczenia na drucie w długościach 25mm oraz 30mm. Pakowany sterylnie</t>
  </si>
  <si>
    <t>Drut wiercący piszczelowy o średnicy 2,4 mm i długości 311 mm. Pakowany pojedynczo, sterylny</t>
  </si>
  <si>
    <t>Specjalistyczna nić  dedykowana do obszycia ścięgna w rekonstrukcji więzadła krzyżowego przedniego i tylnego. Oplatany szew polimerowy w rozmiarze #2 długość całkowita 101,6 cm o dwurodzajowej strukturze: polietylenowych włóknach wewnętrznych oraz plecionych poliestrowych włóknach zewnętrznych. Nić  w kształcie pętli długość robocza 50,8 cm. Pętla z nici na  połączona z prosta igłą o długości 76 mm do obszycia graftu. Produkt dostępny w dwóch kolorach – niebieskim oraz biało-zielonym,  dostępny w opakowaniach zbiorczych pakowany po 12 szt. lub pakowany pojedynczo. Produkt sterylny</t>
  </si>
  <si>
    <t>Podkładka rewizyjna, tytanowa podkładka o rozmiarach 5 mm x 20 mm. Z jednej strony posiada wcięcie umożliwiające nałożenie jej na implant udowy.</t>
  </si>
  <si>
    <t>System szycia łąkotek all – inside. Implant o wysokiej wytrzymałości na wyrwanie min 70 N. System zbudowany z dwóch miękkich implantów wykonanych z nici połączonych ze sobą nierozpuszczalną nicią # 2-0 wykonanej z rdzenia z poliestru oplecionego UHMWPE -  polietylenem o ultra wysokiej masie cząsteczkowej . Zastosowanie implantów miękkich pozwala na idealne dopasowanie się do warunków powierzchni tkanki przez co uzyskujemy solidne i pewne mocowanie. Wstępnie zawiązany przesuwny węzeł w osłonie szwu implantu eliminuje konieczność artroskopowego wiązania węzła. Konstrukcja implantu umożliwia kolejne dociągnięcie 2 pojedynczych szwów materacowych. Igły z implantami znajdują się w jednym ergonomicznym narzędziu umożliwiającym wprowadzanie implantu jedną ręką, przy każdej rotacji. Umieszczone w rękojeści pokrętło do implantacji  umożliwia jednoręczne i powtarzalne dostarczanie implantów w różnych orientacjach narzędzia. Zrzucenie implantu i przeładowanie potwierdzone sygnałem dźwiękowym. Implant wyposażony jest w zintegrowany ogranicznik głębokości 10–18 mm (zwiększane co 2 mm), dostępny jest w czterech różnych opcjach: wygięcie w górę 12 i 24 stopnie, w dół 12 stopni i w wersji prostej. System umożliwia założenie implantów bez wyciągania rękojeści z kolana.</t>
  </si>
  <si>
    <t>System szycia łąkotek metodą inside – outside. System zaopatrzony w giętką prowadnice umożliwiającą dogięcie śródoperacyjne oraz igłę nitynolową z oczkiem – jednorazowy sterylny zestaw umożliwia założenie kilku szwów łąkotki u jednego pacjenta. W zestawie dokręcany zacisk ułatwiający wprowadzenie igły w tkanki. Pakowane pojedynczo, sterylne</t>
  </si>
  <si>
    <t xml:space="preserve">Płytka tytanowa, sterylna, dedykowana do rekonstrukcji stawu AC, w kształcie prostokąta z zaokrąglonymi rogami. Po dwóch stronach wcięcia z otworem umożliwiającym załadowanie taśm specjalistycznych niewchłanialnych o szerokości 2 mm. Implant wygięty anatomicznie do powierzchni obojczyka i wyrostka kruczego z laserową linią oznaczającą osiowe ustawienie implantu względem kości. </t>
  </si>
  <si>
    <t xml:space="preserve">Pętla nitinolowa służąca do przeciągania szwów w środowisku wodnym bez utraty swojej funkcji. Jednorazowa o wymiarach 1,5 na 300 mm. </t>
  </si>
  <si>
    <t>Implant bezwęzłowy w wersji biokompozytowej oraz PEEK do stabilizacji tkanki w kości, implant kaniulowany, wbijany dostępny w średnicy 2,9 mm x 15,5mm z PEEKowym początkiem do mocowania przeszczepu. Założony na jednorazowy prowadnik ze znacznikiem pozwalającymi na pełną kontrolę i ocenę prawidłowego założenia implantu. Implant umożliwia śródoperacyjną możliwość kontroli napięcia tkanki.</t>
  </si>
  <si>
    <t>Implant bezwęzłowy w wersji biokompozytowej oraz PEEK do stabilizacji tkanki w kości, implant kaniulowany, wbijany dostępny w średnicy 3,5 mm x  19,5mm z PEEKowym początkiem do mocowania przeszczepu. Założony na jednorazowy prowadnik ze znacznikiem pozwalającymi na pełną kontrolę i ocenę prawidłowego założenia implantu. Implant umożliwia śródoperacyjną możliwość kontroli napięcia tkanki.</t>
  </si>
  <si>
    <t>Implant bezwęzłowy w wersji biokompozytowej do stabilizacji tkanki w kości, implant kaniulowany, wbijany dostępny w średnicy 4,5 mm x 24mm z PEEKowym początkiem do mocowania przeszczepu. Założony na jednorazowy prowadnik ze znacznikiem pozwalającymi na pełną kontrolę i ocenę prawidłowego założenia implantu. Implant umożliwia śródoperacyjną możliwość kontroli napięcia tkanki.</t>
  </si>
  <si>
    <t>Narzędzie jednorazowego użytku do przeszywania tkanek miękkich w artroskopii barku. Narzędzie złożone z rękojeści kaniulowanej z wcięciem umożliwiającym przesunięcie nici bądź pętli z drutu nitynolowego oraz końcówką wygiętą pod kątem 45 stopni w prawo lub w lewo. Narzędzie przeładowane pomocniczą nicią zakończoną pętlą.</t>
  </si>
  <si>
    <t>Kotwica do rekonstrukcji obrąbka panewki stawu barkowego. Kotwica tytanowa wyposażona w jedną mocną nić z plecionki ortopedycznej w rozmiarze #2. Kotwice tytanowe o wymiarach 2.8 x 11.7 mm. Kotwica założona na jednorazowy śrubokręt-podajnik.</t>
  </si>
  <si>
    <t>Implant niewchłanialny tytanowy. Wkręt z szerokim rdzeniem, gwintowany na całej długości o średnicy 5,5mm i długości 16,3mm. Wkręt z dwoma nićmi niewchłanialnymi o grubości USP2, w różnych kolorach, o dwurdzeniowej strukturze, polietylenowych włóknach wewnętrznych i plecionych poliestrowych włóknach zewnętrznych. Zestaw wkręt z nićmi na podajniku. Podajnik ze znacznikami oznaczającymi optymalną głębokość zakotwiczenia implantu. Separacja podajnika od wkrętu samoistna po zwolnieniu nici. Sterylny.</t>
  </si>
  <si>
    <t>Implant niewchłanialny tytanowy. Wkręt z szerokim rdzeniem, gwintowany na całej długości o średnicy 5,5mm i długości 16,3mm. Wkręt z dwiema nićmi niewchłanialnymi o grubości USP2, w różnych kolorach, o dwurdzeniowej strukturze, polietylenowych włóknach wewnętrznych i plecionych poliestrowych włóknach zewnętrznych. Nici zakończone igłami. Zestaw wkręt z nićmi na podajniku. Podajnik ze znacznikami oznaczającymi optymalną głębokość zakotwiczenia implantu. Separacja podajnika od wkrętu samoistna po zwolnieniu nici. Sterylny</t>
  </si>
  <si>
    <t>Implant niewchłanialny tytanowy. Wkręt z szerokim rdzeniem, gwintowany na całej długości o średnicy 4,5 mm i długości 14 mm. Wkręt z dwoma nićmi niewchłanialnymi o grubości USP2, w różnych kolorach, o dwurdzeniowej strukturze, polietylenowych włóknach wewnętrznych i plecionych poliestrowych włóknach zewnętrznych. Zestaw wkręt z nićmi na podajniku. Podajnik ze znacznikami oznaczającymi optymalną głębokość zakotwiczenia implantu. Separacja podajnika od wkrętu samoistna po zwolnieniu nici. Sterylny</t>
  </si>
  <si>
    <t xml:space="preserve">Miękka kotwica do stabilizacji obrąbka o średnicy 1,6 mm i długości 19 mm, przeładowana pojedynczą supermocną nicą ortopedyczną w rozmiarze #2._x000D_Kotwica sterylna załadowana na jednorazowy podajnik. </t>
  </si>
  <si>
    <t>Miękka kotwica do stabilizacji obrąbka o średnicy 1,7 mm i długości 19 mm, przeładowana dwiema supermocnymi nićmi ortopedycznymi w rozmiarze #2.
Kotwica sterylna załadowana na jednorazowy podajnik.</t>
  </si>
  <si>
    <t>Miękka kotwica do stabilizacji obrąbka o średnicy 1,6 mm i długości 19 mm, przeładowana pojedynczą supermocną nicią ortopedyczną w postaci taśmy o szerokości 1,3 mm._x000D_Kotwica sterylna załadowana na jednorazowy podajnik.</t>
  </si>
  <si>
    <t>Wiertło proste o średnicy 1,6 mm dedykowane do implantacji kotwic miękkich o średnicy 1,6 mm używanych przy stabilizacji obrąbka.
Wiertło proste. Wiertło dedykowane do implantacji kotwic miękkich o średnicy 1,8 mm używanych przy stabilizacji obrąbka.</t>
  </si>
  <si>
    <t>System do rekonstrukcji więzadła krzyżowego przedniego i tylnego oparty mocowaniu korówkowym. Płytka z 3 otworami wykonana ze stopu tytanu o kształcie prostokąta z zaokrąglonymi bokami o długości 12mm szerokości 3,5mm na stałe połączona z pętlą z taśmy niewchłanianej o szerokości 1,85mm wykonanej z rdzenia z poliestru oplecionego UHMWPE - polietylenem o ultra wysokiej masie cząsteczkowej. Pętla samozaciskowa z 5 mechanizmami blokującymi o długości 60 mm umożliwiająca zawieszenie przeszczepu w kanale udowym bądź piszczelowym. Pętlą do podciągnięcia przeszczepu z możliwością zmniejszania swojej długości do 13 mm za pomocą wolnych końców taśm wychodzących z górnej części implantu. Zmniejszenie długości pętli powoduje wciągnięcie przeszczepu do kanału kostnego. Dociąganie pętli od strony zewnętrznej stawu. Płytka implantu dodatkowo zaopatrzona w nici #5 w kolorze niebieskim do przeciągnięcia implantu na zewnętrzną korówkę oraz nić #2 w kolorze biało czarnym do obrócenia płytki poza kanałem. Implant w wersji sterylnej zapakowany pojedynczo.</t>
  </si>
  <si>
    <t>Kaniula typu Twist-In przeznaczona w szczególności do zabiegów artroskopii stawu barkowego do rekonstrukcji stożka rotatorów lub szycia obrąbka panewki stawu barkowego. Dostępność w rozmiarach:
- o średnicy 8,25 mm i długości 70 mm
- o średnicy 8,25 mm i długości 90 mm
- o średnicy 6 mm i długości 70 mm  
- o średnicy  6 mm i długości 90 mm
- o średnicy 7 mm i długości 70 mm</t>
  </si>
  <si>
    <t>Implant do rekonstrukcji więzozrostu piszczelowo-strzałkowego - dwie płytki tytanowe (strona przyśrodkowa 3,5mmx10mm, strona boczna 6,5mm) połączone samozaciskową pętlą polietylenową, nić typu FiberWire #5, zestaw sterylny</t>
  </si>
  <si>
    <t>Kotwica tytanowa 3,5mm x 10mm, szew typu FiberWire, implanty na jednorazowym aplikatorze</t>
  </si>
  <si>
    <t>Kotwica tytanowa 2,2 mm x 4 mm, 2,7 mm x 7 mm, szew w rozmiarze #4-0 lub #2-0 typu FiberWire, implant na jednorazowym aplikatorze</t>
  </si>
  <si>
    <t>Miękka kotwica na jednorazowym podajniku 1,35mm, wzmocniony szew w rozmiarze#1 zakończony igłami, kotwica dostępna w wersji z taśmą 1,3mm i podwójną taśmą 0,9mm</t>
  </si>
  <si>
    <t>Wiertło do kotwic, średnica 1,35mm, 1,6mm</t>
  </si>
  <si>
    <t>Zestaw do rekonstrukcji chrząstki trójkątnej zawierający: drut prowadzący 1.6 mm x 200 mm, drut prowadzący 1.6 mm x 150 mm, igła 17G x 178 mm, igła17G x 152 mm, szew woskowany #2-0 FiberStick™, pętla SutureLasso™</t>
  </si>
  <si>
    <t>Zestaw do kotwic 2,5mm x 8mm zawierający: wiertła 1,8mm, 2,0mm, celownik</t>
  </si>
  <si>
    <t>Kotwice do rekonstrukcji w obrębie reki i nadgarstka umozliwiające fiksację taśmy/ ścięgna, kotwice o typie „ otwartego widelca”; średnica 3,5mm x 8,5mm</t>
  </si>
  <si>
    <t>Zestaw instrumentów do kotwic 3,5mm x 8,5mm zawierający: celownik, wiertło kaniulowane 3mm, wiertło kaniulowane 3,5mm, drut prowadzący średnica 1,35mm - 3 sztuki</t>
  </si>
  <si>
    <t>Substytut kości - opakowanie 3ml, zamknięty system nie wymagający mieszania składników</t>
  </si>
  <si>
    <t>Substytut kości - opakowanie 6ml, zamknięty system nie wymagający mieszania składników</t>
  </si>
  <si>
    <t>Substytut kości - opakowanie 12ml, zamknięty system nie wymagający mieszania składników</t>
  </si>
  <si>
    <t>Uchwyt palca - rozmiar mały, średni, duży, bardzo duży (opakowanie zbiorcze zawiera 5 sztuk)</t>
  </si>
  <si>
    <t>op.</t>
  </si>
  <si>
    <t>Drut prowadzący - 0,86mm, 1,0mm</t>
  </si>
  <si>
    <t xml:space="preserve">Supermocna nić ortopedyczna w postaci taśmy o szerokości 1,3 mm o długości 91cm +/- 1 cm , zakończona nitką #2 oraz igłą półkolistą z drugiej strony. </t>
  </si>
  <si>
    <t>Drut wiercący z rozkładanym końcem, pozwalającym na wiercenie kanałów w systemie wstecznego wiercenia w średnicach od 6 mm do 12 mm ze skokiem co 0,5 mm (bez rozmiaru 6,5 mm). Wiertło z wycechowaną podziałką oraz gumową nakładką do precyzyjnego zmierzenia długości kałanu. Łatwe rozkładanie i składanie wiertła o żądanej średnicy poprzez przekręcanie kółka na rękojeści w dystalnej części. Pakowane pojedynczo, sterylne. Wymiary: Średnica 3,5 mm.</t>
  </si>
  <si>
    <t>Jednorazowy zestaw do implantacji kotwic miękkich przeznaczonych do stabilizacji obrąbka o średnicach 1,6 mm zawierający wiertło sztywne do kotwicy 1,6 mm, prosty prowadnik oraz trokar.</t>
  </si>
  <si>
    <t>Jednorazowy zestaw do implantacji kotwic miękkich przeznaczonych do stabilizacji obrąbka o średnicach od 1,6 do 1,8 mm zawierający wiertło giętkie cechowane laserowo, zakrzywiony prowadnik oraz elastyczny trokar.</t>
  </si>
  <si>
    <t>Implant węzłowy wykonany z nici w kształcie rurki o średnicy 2,6mm. Implant założony na jednorazowy podajnik skonstruowany w systemie self-punch umożliwiający implantację kotwicy bez wcześniejszego nawiercania, bądź ubijania kości celem utworzenia loży. Kotwica w wersji przeładowanej dwoma taśmami przesuwnymi. Kotwica wykonana z  poliestru  oplecionego  UHMWPE -  polietylenem o ultra wysokiej masie cząsteczkowej.</t>
  </si>
  <si>
    <t>Autologiczny system regeneracji chrząstki oparty na osoczu bogatopłytkowym i żywych chondrocytach. Jednorazowy system sterylny składający się z:
Podwójnej strzykawki (3 szt.), systemu do przygotowania autologicznej trombiny (1 szt.), urządzenie do pobierania tkanki autologicznej - ostrze shavera 4 mm x 7 cm (1szt.), kaniula z końcówką luerlock wprowadzająca, zakrzywiona z obturatorem (1 szt.). 
Wymagane instrumentarium:
Wirówka z pojemnikami i tubami na strzykawki separujące krew, przeciwwaga, konsola do shavera</t>
  </si>
  <si>
    <t>Zadanie nr 1 - WSZCZEPY ORTOPEDYCZNE - KOLANO, BARK - wszystkie elementy z każdej pozycji sterylne, pakowane pojedynczo</t>
  </si>
  <si>
    <t>Nr                   katalogowy/kod UDI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</si>
</sst>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9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2" xfId="0" applyFont="1" applyBorder="1"/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164" fontId="7" fillId="0" borderId="1" xfId="33" applyFont="1" applyBorder="1" applyAlignment="1">
      <alignment horizontal="right" vertical="center"/>
    </xf>
    <xf numFmtId="164" fontId="7" fillId="0" borderId="1" xfId="33" applyFont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164" fontId="7" fillId="0" borderId="1" xfId="33" applyFont="1" applyFill="1" applyBorder="1" applyAlignment="1">
      <alignment horizontal="right" vertical="center"/>
    </xf>
    <xf numFmtId="164" fontId="0" fillId="0" borderId="1" xfId="33" applyFont="1" applyFill="1" applyBorder="1" applyAlignment="1">
      <alignment horizontal="right" vertical="center"/>
    </xf>
    <xf numFmtId="164" fontId="7" fillId="0" borderId="1" xfId="33" applyFont="1" applyFill="1" applyBorder="1" applyAlignment="1">
      <alignment horizontal="right" vertical="center" wrapText="1"/>
    </xf>
    <xf numFmtId="0" fontId="0" fillId="0" borderId="2" xfId="0" applyFont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33" applyFont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/>
    <xf numFmtId="165" fontId="7" fillId="0" borderId="1" xfId="33" applyNumberFormat="1" applyFont="1" applyBorder="1" applyAlignment="1">
      <alignment horizontal="center" vertical="center"/>
    </xf>
    <xf numFmtId="164" fontId="7" fillId="0" borderId="1" xfId="33" applyFont="1" applyBorder="1" applyAlignment="1">
      <alignment horizontal="center" vertical="center"/>
    </xf>
    <xf numFmtId="165" fontId="0" fillId="0" borderId="1" xfId="33" applyNumberFormat="1" applyFont="1" applyBorder="1" applyAlignment="1">
      <alignment horizontal="center" vertical="center"/>
    </xf>
    <xf numFmtId="165" fontId="7" fillId="0" borderId="1" xfId="33" applyNumberFormat="1" applyFont="1" applyFill="1" applyBorder="1" applyAlignment="1">
      <alignment horizontal="center" vertical="center"/>
    </xf>
    <xf numFmtId="165" fontId="7" fillId="0" borderId="1" xfId="33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/>
  </cellXfs>
  <cellStyles count="35">
    <cellStyle name="Dziesiętny" xfId="33" builtinId="3"/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Normalny" xfId="0" builtinId="0"/>
    <cellStyle name="Normalny 4" xfId="34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82"/>
  <sheetViews>
    <sheetView tabSelected="1" view="pageBreakPreview" zoomScale="80" zoomScaleNormal="80" zoomScaleSheetLayoutView="80" workbookViewId="0">
      <selection activeCell="J6" sqref="J6"/>
    </sheetView>
  </sheetViews>
  <sheetFormatPr defaultColWidth="9" defaultRowHeight="15.75" x14ac:dyDescent="0.25"/>
  <cols>
    <col min="1" max="1" width="9" style="6"/>
    <col min="2" max="2" width="50.375" style="22" customWidth="1"/>
    <col min="3" max="3" width="9" style="2"/>
    <col min="4" max="4" width="12.75" style="6" customWidth="1"/>
    <col min="5" max="5" width="10.5" style="2" bestFit="1" customWidth="1"/>
    <col min="6" max="6" width="9" style="35"/>
    <col min="7" max="7" width="12.375" style="2" customWidth="1"/>
    <col min="8" max="8" width="17" style="2" customWidth="1"/>
    <col min="9" max="9" width="16.625" style="2" customWidth="1"/>
    <col min="10" max="10" width="12.625" style="2" customWidth="1"/>
    <col min="11" max="11" width="15.375" style="2" customWidth="1"/>
    <col min="12" max="12" width="0.125" style="2" customWidth="1"/>
    <col min="13" max="16384" width="9" style="2"/>
  </cols>
  <sheetData>
    <row r="1" spans="1:12" x14ac:dyDescent="0.25">
      <c r="A1" s="2"/>
      <c r="B1" s="38" t="s">
        <v>96</v>
      </c>
      <c r="C1" s="39"/>
      <c r="D1" s="39"/>
      <c r="E1" s="39"/>
      <c r="F1" s="39"/>
      <c r="G1" s="39"/>
      <c r="H1" s="16"/>
    </row>
    <row r="2" spans="1:12" x14ac:dyDescent="0.25">
      <c r="C2" s="6"/>
    </row>
    <row r="3" spans="1:12" ht="78.75" x14ac:dyDescent="0.25">
      <c r="A3" s="3" t="s">
        <v>0</v>
      </c>
      <c r="B3" s="23" t="s">
        <v>1</v>
      </c>
      <c r="C3" s="4" t="s">
        <v>2</v>
      </c>
      <c r="D3" s="4" t="s">
        <v>11</v>
      </c>
      <c r="E3" s="4" t="s">
        <v>12</v>
      </c>
      <c r="F3" s="4" t="s">
        <v>13</v>
      </c>
      <c r="G3" s="4" t="s">
        <v>14</v>
      </c>
      <c r="H3" s="11" t="s">
        <v>17</v>
      </c>
      <c r="I3" s="4" t="s">
        <v>15</v>
      </c>
      <c r="J3" s="4" t="s">
        <v>16</v>
      </c>
      <c r="K3" s="4" t="s">
        <v>97</v>
      </c>
      <c r="L3" s="4"/>
    </row>
    <row r="4" spans="1:12" x14ac:dyDescent="0.25">
      <c r="A4" s="3" t="s">
        <v>4</v>
      </c>
      <c r="B4" s="23" t="s">
        <v>5</v>
      </c>
      <c r="C4" s="3" t="s">
        <v>6</v>
      </c>
      <c r="D4" s="3" t="s">
        <v>7</v>
      </c>
      <c r="E4" s="3" t="s">
        <v>8</v>
      </c>
      <c r="F4" s="1" t="s">
        <v>9</v>
      </c>
      <c r="G4" s="3" t="s">
        <v>10</v>
      </c>
      <c r="H4" s="12" t="s">
        <v>18</v>
      </c>
      <c r="I4" s="3" t="s">
        <v>19</v>
      </c>
      <c r="J4" s="3" t="s">
        <v>20</v>
      </c>
      <c r="K4" s="3">
        <v>10</v>
      </c>
      <c r="L4" s="3"/>
    </row>
    <row r="5" spans="1:12" x14ac:dyDescent="0.25">
      <c r="A5" s="1"/>
      <c r="B5" s="24" t="s">
        <v>22</v>
      </c>
      <c r="C5" s="4"/>
      <c r="D5" s="4"/>
      <c r="E5" s="8"/>
      <c r="F5" s="8"/>
      <c r="G5" s="8"/>
      <c r="H5" s="7"/>
      <c r="I5" s="7"/>
      <c r="J5" s="9"/>
      <c r="K5" s="5"/>
      <c r="L5" s="5"/>
    </row>
    <row r="6" spans="1:12" ht="271.5" customHeight="1" x14ac:dyDescent="0.25">
      <c r="A6" s="1">
        <v>1</v>
      </c>
      <c r="B6" s="4" t="s">
        <v>40</v>
      </c>
      <c r="C6" s="4" t="s">
        <v>3</v>
      </c>
      <c r="D6" s="4">
        <v>2</v>
      </c>
      <c r="E6" s="13"/>
      <c r="F6" s="30">
        <v>8</v>
      </c>
      <c r="G6" s="13">
        <f>(E6*0.08)+E6</f>
        <v>0</v>
      </c>
      <c r="H6" s="14">
        <f>D6*E6</f>
        <v>0</v>
      </c>
      <c r="I6" s="14">
        <f>D6*G6</f>
        <v>0</v>
      </c>
      <c r="J6" s="7"/>
      <c r="K6" s="17"/>
      <c r="L6" s="5"/>
    </row>
    <row r="7" spans="1:12" x14ac:dyDescent="0.25">
      <c r="A7" s="1"/>
      <c r="B7" s="24" t="s">
        <v>33</v>
      </c>
      <c r="C7" s="4"/>
      <c r="D7" s="4"/>
      <c r="E7" s="13"/>
      <c r="F7" s="31"/>
      <c r="G7" s="13"/>
      <c r="H7" s="14"/>
      <c r="I7" s="14"/>
      <c r="J7" s="7"/>
      <c r="K7" s="17"/>
      <c r="L7" s="5"/>
    </row>
    <row r="8" spans="1:12" ht="386.25" customHeight="1" x14ac:dyDescent="0.25">
      <c r="A8" s="1">
        <v>2</v>
      </c>
      <c r="B8" s="7" t="s">
        <v>41</v>
      </c>
      <c r="C8" s="4" t="s">
        <v>3</v>
      </c>
      <c r="D8" s="4">
        <v>10</v>
      </c>
      <c r="E8" s="18"/>
      <c r="F8" s="30">
        <v>8</v>
      </c>
      <c r="G8" s="13">
        <f t="shared" ref="G8:G72" si="0">(E8*0.08)+E8</f>
        <v>0</v>
      </c>
      <c r="H8" s="14">
        <f t="shared" ref="H8:H72" si="1">D8*E8</f>
        <v>0</v>
      </c>
      <c r="I8" s="14">
        <f t="shared" ref="I8:I72" si="2">D8*G8</f>
        <v>0</v>
      </c>
      <c r="J8" s="7"/>
      <c r="K8" s="17"/>
      <c r="L8" s="5"/>
    </row>
    <row r="9" spans="1:12" ht="174.75" customHeight="1" x14ac:dyDescent="0.25">
      <c r="A9" s="1">
        <v>3</v>
      </c>
      <c r="B9" s="4" t="s">
        <v>42</v>
      </c>
      <c r="C9" s="4" t="s">
        <v>3</v>
      </c>
      <c r="D9" s="4">
        <v>10</v>
      </c>
      <c r="E9" s="18"/>
      <c r="F9" s="30">
        <v>8</v>
      </c>
      <c r="G9" s="13">
        <f t="shared" si="0"/>
        <v>0</v>
      </c>
      <c r="H9" s="14">
        <f t="shared" si="1"/>
        <v>0</v>
      </c>
      <c r="I9" s="14">
        <f t="shared" si="2"/>
        <v>0</v>
      </c>
      <c r="J9" s="7"/>
      <c r="K9" s="17"/>
      <c r="L9" s="5"/>
    </row>
    <row r="10" spans="1:12" ht="88.5" customHeight="1" x14ac:dyDescent="0.25">
      <c r="A10" s="1">
        <v>4</v>
      </c>
      <c r="B10" s="7" t="s">
        <v>43</v>
      </c>
      <c r="C10" s="4" t="s">
        <v>3</v>
      </c>
      <c r="D10" s="4">
        <v>10</v>
      </c>
      <c r="E10" s="18"/>
      <c r="F10" s="30">
        <v>8</v>
      </c>
      <c r="G10" s="13">
        <f t="shared" si="0"/>
        <v>0</v>
      </c>
      <c r="H10" s="14">
        <f t="shared" si="1"/>
        <v>0</v>
      </c>
      <c r="I10" s="14">
        <f t="shared" si="2"/>
        <v>0</v>
      </c>
      <c r="J10" s="7"/>
      <c r="K10" s="17"/>
      <c r="L10" s="5"/>
    </row>
    <row r="11" spans="1:12" ht="252" x14ac:dyDescent="0.25">
      <c r="A11" s="1">
        <v>5</v>
      </c>
      <c r="B11" s="4" t="s">
        <v>44</v>
      </c>
      <c r="C11" s="4" t="s">
        <v>3</v>
      </c>
      <c r="D11" s="4">
        <v>10</v>
      </c>
      <c r="E11" s="18"/>
      <c r="F11" s="30">
        <v>8</v>
      </c>
      <c r="G11" s="13">
        <f t="shared" si="0"/>
        <v>0</v>
      </c>
      <c r="H11" s="14">
        <f t="shared" si="1"/>
        <v>0</v>
      </c>
      <c r="I11" s="14">
        <f t="shared" si="2"/>
        <v>0</v>
      </c>
      <c r="J11" s="7"/>
      <c r="K11" s="17"/>
      <c r="L11" s="36"/>
    </row>
    <row r="12" spans="1:12" ht="169.5" customHeight="1" x14ac:dyDescent="0.25">
      <c r="A12" s="1">
        <v>6</v>
      </c>
      <c r="B12" s="4" t="s">
        <v>45</v>
      </c>
      <c r="C12" s="4" t="s">
        <v>3</v>
      </c>
      <c r="D12" s="4">
        <v>10</v>
      </c>
      <c r="E12" s="18"/>
      <c r="F12" s="30">
        <v>8</v>
      </c>
      <c r="G12" s="13">
        <f t="shared" si="0"/>
        <v>0</v>
      </c>
      <c r="H12" s="14">
        <f t="shared" si="1"/>
        <v>0</v>
      </c>
      <c r="I12" s="14">
        <f t="shared" si="2"/>
        <v>0</v>
      </c>
      <c r="J12" s="7"/>
      <c r="K12" s="17"/>
      <c r="L12" s="5"/>
    </row>
    <row r="13" spans="1:12" ht="63" x14ac:dyDescent="0.25">
      <c r="A13" s="1">
        <v>7</v>
      </c>
      <c r="B13" s="4" t="s">
        <v>46</v>
      </c>
      <c r="C13" s="4" t="s">
        <v>3</v>
      </c>
      <c r="D13" s="4">
        <v>4</v>
      </c>
      <c r="E13" s="19"/>
      <c r="F13" s="32">
        <v>8</v>
      </c>
      <c r="G13" s="13">
        <f t="shared" si="0"/>
        <v>0</v>
      </c>
      <c r="H13" s="14">
        <f t="shared" si="1"/>
        <v>0</v>
      </c>
      <c r="I13" s="14">
        <f t="shared" si="2"/>
        <v>0</v>
      </c>
      <c r="J13" s="7"/>
      <c r="K13" s="17"/>
      <c r="L13" s="10"/>
    </row>
    <row r="14" spans="1:12" ht="157.5" x14ac:dyDescent="0.25">
      <c r="A14" s="1">
        <v>8</v>
      </c>
      <c r="B14" s="4" t="s">
        <v>47</v>
      </c>
      <c r="C14" s="4" t="s">
        <v>3</v>
      </c>
      <c r="D14" s="4">
        <v>10</v>
      </c>
      <c r="E14" s="18"/>
      <c r="F14" s="30">
        <v>8</v>
      </c>
      <c r="G14" s="13">
        <f t="shared" si="0"/>
        <v>0</v>
      </c>
      <c r="H14" s="14">
        <f t="shared" si="1"/>
        <v>0</v>
      </c>
      <c r="I14" s="14">
        <f t="shared" si="2"/>
        <v>0</v>
      </c>
      <c r="J14" s="7"/>
      <c r="K14" s="17"/>
      <c r="L14" s="10"/>
    </row>
    <row r="15" spans="1:12" x14ac:dyDescent="0.25">
      <c r="A15" s="1"/>
      <c r="B15" s="25" t="s">
        <v>23</v>
      </c>
      <c r="C15" s="4"/>
      <c r="D15" s="4"/>
      <c r="E15" s="18"/>
      <c r="F15" s="30"/>
      <c r="G15" s="13"/>
      <c r="H15" s="14"/>
      <c r="I15" s="14"/>
      <c r="J15" s="7"/>
      <c r="K15" s="17"/>
      <c r="L15" s="10"/>
    </row>
    <row r="16" spans="1:12" ht="321" customHeight="1" x14ac:dyDescent="0.25">
      <c r="A16" s="1">
        <v>9</v>
      </c>
      <c r="B16" s="7" t="s">
        <v>48</v>
      </c>
      <c r="C16" s="4" t="s">
        <v>3</v>
      </c>
      <c r="D16" s="4">
        <v>140</v>
      </c>
      <c r="E16" s="18"/>
      <c r="F16" s="30">
        <v>8</v>
      </c>
      <c r="G16" s="13">
        <f t="shared" si="0"/>
        <v>0</v>
      </c>
      <c r="H16" s="14">
        <f t="shared" si="1"/>
        <v>0</v>
      </c>
      <c r="I16" s="14">
        <f t="shared" si="2"/>
        <v>0</v>
      </c>
      <c r="J16" s="7"/>
      <c r="K16" s="17"/>
      <c r="L16" s="10"/>
    </row>
    <row r="17" spans="1:12" ht="315" x14ac:dyDescent="0.25">
      <c r="A17" s="1">
        <v>10</v>
      </c>
      <c r="B17" s="7" t="s">
        <v>49</v>
      </c>
      <c r="C17" s="4" t="s">
        <v>3</v>
      </c>
      <c r="D17" s="4">
        <v>10</v>
      </c>
      <c r="E17" s="18"/>
      <c r="F17" s="30">
        <v>8</v>
      </c>
      <c r="G17" s="13">
        <f t="shared" ref="G17" si="3">(E17*0.08)+E17</f>
        <v>0</v>
      </c>
      <c r="H17" s="14">
        <f t="shared" ref="H17" si="4">D17*E17</f>
        <v>0</v>
      </c>
      <c r="I17" s="14">
        <f t="shared" ref="I17" si="5">D17*G17</f>
        <v>0</v>
      </c>
      <c r="J17" s="7"/>
      <c r="K17" s="17"/>
      <c r="L17" s="10"/>
    </row>
    <row r="18" spans="1:12" ht="338.25" customHeight="1" x14ac:dyDescent="0.25">
      <c r="A18" s="1">
        <v>11</v>
      </c>
      <c r="B18" s="7" t="s">
        <v>73</v>
      </c>
      <c r="C18" s="4" t="s">
        <v>3</v>
      </c>
      <c r="D18" s="4">
        <v>6</v>
      </c>
      <c r="E18" s="18"/>
      <c r="F18" s="30">
        <v>8</v>
      </c>
      <c r="G18" s="13">
        <f t="shared" ref="G18" si="6">(E18*0.08)+E18</f>
        <v>0</v>
      </c>
      <c r="H18" s="14">
        <f t="shared" ref="H18" si="7">D18*E18</f>
        <v>0</v>
      </c>
      <c r="I18" s="14">
        <f t="shared" ref="I18" si="8">D18*G18</f>
        <v>0</v>
      </c>
      <c r="J18" s="7"/>
      <c r="K18" s="17"/>
      <c r="L18" s="10"/>
    </row>
    <row r="19" spans="1:12" ht="257.25" customHeight="1" x14ac:dyDescent="0.25">
      <c r="A19" s="1">
        <v>12</v>
      </c>
      <c r="B19" s="28" t="s">
        <v>50</v>
      </c>
      <c r="C19" s="27" t="s">
        <v>3</v>
      </c>
      <c r="D19" s="27">
        <v>10</v>
      </c>
      <c r="E19" s="18"/>
      <c r="F19" s="33">
        <v>8</v>
      </c>
      <c r="G19" s="18">
        <f t="shared" si="0"/>
        <v>0</v>
      </c>
      <c r="H19" s="20">
        <f t="shared" si="1"/>
        <v>0</v>
      </c>
      <c r="I19" s="20">
        <f t="shared" si="2"/>
        <v>0</v>
      </c>
      <c r="J19" s="7"/>
      <c r="K19" s="17"/>
      <c r="L19" s="29"/>
    </row>
    <row r="20" spans="1:12" ht="254.25" customHeight="1" x14ac:dyDescent="0.25">
      <c r="A20" s="1">
        <v>13</v>
      </c>
      <c r="B20" s="4" t="s">
        <v>51</v>
      </c>
      <c r="C20" s="4" t="s">
        <v>3</v>
      </c>
      <c r="D20" s="4">
        <v>140</v>
      </c>
      <c r="E20" s="18"/>
      <c r="F20" s="30">
        <v>8</v>
      </c>
      <c r="G20" s="13">
        <f t="shared" si="0"/>
        <v>0</v>
      </c>
      <c r="H20" s="14">
        <f t="shared" si="1"/>
        <v>0</v>
      </c>
      <c r="I20" s="14">
        <f t="shared" si="2"/>
        <v>0</v>
      </c>
      <c r="J20" s="7"/>
      <c r="K20" s="17"/>
      <c r="L20" s="10"/>
    </row>
    <row r="21" spans="1:12" ht="147.75" customHeight="1" x14ac:dyDescent="0.25">
      <c r="A21" s="1">
        <v>14</v>
      </c>
      <c r="B21" s="7" t="s">
        <v>52</v>
      </c>
      <c r="C21" s="4" t="s">
        <v>3</v>
      </c>
      <c r="D21" s="4">
        <v>140</v>
      </c>
      <c r="E21" s="18"/>
      <c r="F21" s="30">
        <v>8</v>
      </c>
      <c r="G21" s="13">
        <f t="shared" si="0"/>
        <v>0</v>
      </c>
      <c r="H21" s="14">
        <f t="shared" si="1"/>
        <v>0</v>
      </c>
      <c r="I21" s="14">
        <f t="shared" si="2"/>
        <v>0</v>
      </c>
      <c r="J21" s="7"/>
      <c r="K21" s="17"/>
      <c r="L21" s="10"/>
    </row>
    <row r="22" spans="1:12" ht="47.25" x14ac:dyDescent="0.25">
      <c r="A22" s="1">
        <v>15</v>
      </c>
      <c r="B22" s="7" t="s">
        <v>53</v>
      </c>
      <c r="C22" s="4" t="s">
        <v>3</v>
      </c>
      <c r="D22" s="4">
        <v>10</v>
      </c>
      <c r="E22" s="18"/>
      <c r="F22" s="30">
        <v>8</v>
      </c>
      <c r="G22" s="13">
        <f t="shared" si="0"/>
        <v>0</v>
      </c>
      <c r="H22" s="14">
        <f t="shared" si="1"/>
        <v>0</v>
      </c>
      <c r="I22" s="14">
        <f t="shared" si="2"/>
        <v>0</v>
      </c>
      <c r="J22" s="7"/>
      <c r="K22" s="17"/>
      <c r="L22" s="10"/>
    </row>
    <row r="23" spans="1:12" ht="44.25" customHeight="1" x14ac:dyDescent="0.25">
      <c r="A23" s="1">
        <v>16</v>
      </c>
      <c r="B23" s="7" t="s">
        <v>54</v>
      </c>
      <c r="C23" s="4" t="s">
        <v>3</v>
      </c>
      <c r="D23" s="4">
        <v>140</v>
      </c>
      <c r="E23" s="18"/>
      <c r="F23" s="30">
        <v>8</v>
      </c>
      <c r="G23" s="13">
        <f t="shared" si="0"/>
        <v>0</v>
      </c>
      <c r="H23" s="14">
        <f t="shared" si="1"/>
        <v>0</v>
      </c>
      <c r="I23" s="14">
        <f t="shared" si="2"/>
        <v>0</v>
      </c>
      <c r="J23" s="7"/>
      <c r="K23" s="17"/>
      <c r="L23" s="10"/>
    </row>
    <row r="24" spans="1:12" ht="192" customHeight="1" x14ac:dyDescent="0.25">
      <c r="A24" s="1">
        <v>17</v>
      </c>
      <c r="B24" s="4" t="s">
        <v>55</v>
      </c>
      <c r="C24" s="4" t="s">
        <v>3</v>
      </c>
      <c r="D24" s="4">
        <v>140</v>
      </c>
      <c r="E24" s="18"/>
      <c r="F24" s="30">
        <v>8</v>
      </c>
      <c r="G24" s="13">
        <f t="shared" si="0"/>
        <v>0</v>
      </c>
      <c r="H24" s="14">
        <f t="shared" si="1"/>
        <v>0</v>
      </c>
      <c r="I24" s="14">
        <f t="shared" si="2"/>
        <v>0</v>
      </c>
      <c r="J24" s="7"/>
      <c r="K24" s="17"/>
      <c r="L24" s="10"/>
    </row>
    <row r="25" spans="1:12" ht="57.75" customHeight="1" x14ac:dyDescent="0.25">
      <c r="A25" s="1">
        <v>18</v>
      </c>
      <c r="B25" s="4" t="s">
        <v>56</v>
      </c>
      <c r="C25" s="4" t="s">
        <v>3</v>
      </c>
      <c r="D25" s="4">
        <v>2</v>
      </c>
      <c r="E25" s="19"/>
      <c r="F25" s="32">
        <v>8</v>
      </c>
      <c r="G25" s="13">
        <f t="shared" si="0"/>
        <v>0</v>
      </c>
      <c r="H25" s="14">
        <f t="shared" si="1"/>
        <v>0</v>
      </c>
      <c r="I25" s="14">
        <f t="shared" si="2"/>
        <v>0</v>
      </c>
      <c r="J25" s="7"/>
      <c r="K25" s="17"/>
      <c r="L25" s="10"/>
    </row>
    <row r="26" spans="1:12" ht="141.75" x14ac:dyDescent="0.25">
      <c r="A26" s="1">
        <v>19</v>
      </c>
      <c r="B26" s="7" t="s">
        <v>91</v>
      </c>
      <c r="C26" s="4" t="s">
        <v>3</v>
      </c>
      <c r="D26" s="4">
        <v>2</v>
      </c>
      <c r="E26" s="18"/>
      <c r="F26" s="30">
        <v>8</v>
      </c>
      <c r="G26" s="13">
        <f t="shared" si="0"/>
        <v>0</v>
      </c>
      <c r="H26" s="14">
        <f t="shared" si="1"/>
        <v>0</v>
      </c>
      <c r="I26" s="14">
        <f t="shared" si="2"/>
        <v>0</v>
      </c>
      <c r="J26" s="7"/>
      <c r="K26" s="17"/>
      <c r="L26" s="10"/>
    </row>
    <row r="27" spans="1:12" x14ac:dyDescent="0.25">
      <c r="A27" s="1"/>
      <c r="B27" s="25" t="s">
        <v>35</v>
      </c>
      <c r="C27" s="4"/>
      <c r="D27" s="4"/>
      <c r="E27" s="18"/>
      <c r="F27" s="30"/>
      <c r="G27" s="13">
        <f t="shared" si="0"/>
        <v>0</v>
      </c>
      <c r="H27" s="14">
        <f t="shared" si="1"/>
        <v>0</v>
      </c>
      <c r="I27" s="14">
        <f t="shared" si="2"/>
        <v>0</v>
      </c>
      <c r="J27" s="7"/>
      <c r="K27" s="17"/>
      <c r="L27" s="10"/>
    </row>
    <row r="28" spans="1:12" ht="405" customHeight="1" x14ac:dyDescent="0.25">
      <c r="A28" s="1">
        <v>20</v>
      </c>
      <c r="B28" s="27" t="s">
        <v>57</v>
      </c>
      <c r="C28" s="27" t="s">
        <v>3</v>
      </c>
      <c r="D28" s="27">
        <v>20</v>
      </c>
      <c r="E28" s="18"/>
      <c r="F28" s="33">
        <v>8</v>
      </c>
      <c r="G28" s="18">
        <f t="shared" si="0"/>
        <v>0</v>
      </c>
      <c r="H28" s="20">
        <f t="shared" si="1"/>
        <v>0</v>
      </c>
      <c r="I28" s="20">
        <f t="shared" si="2"/>
        <v>0</v>
      </c>
      <c r="J28" s="7"/>
      <c r="K28" s="17"/>
      <c r="L28" s="29"/>
    </row>
    <row r="29" spans="1:12" ht="111.75" customHeight="1" x14ac:dyDescent="0.25">
      <c r="A29" s="1">
        <v>21</v>
      </c>
      <c r="B29" s="4" t="s">
        <v>58</v>
      </c>
      <c r="C29" s="4" t="s">
        <v>3</v>
      </c>
      <c r="D29" s="4">
        <v>10</v>
      </c>
      <c r="E29" s="19"/>
      <c r="F29" s="32">
        <v>8</v>
      </c>
      <c r="G29" s="13">
        <f t="shared" si="0"/>
        <v>0</v>
      </c>
      <c r="H29" s="14">
        <f t="shared" si="1"/>
        <v>0</v>
      </c>
      <c r="I29" s="14">
        <f t="shared" si="2"/>
        <v>0</v>
      </c>
      <c r="J29" s="7"/>
      <c r="K29" s="17"/>
      <c r="L29" s="10"/>
    </row>
    <row r="30" spans="1:12" ht="111" customHeight="1" x14ac:dyDescent="0.25">
      <c r="A30" s="1">
        <v>22</v>
      </c>
      <c r="B30" s="7" t="s">
        <v>43</v>
      </c>
      <c r="C30" s="4" t="s">
        <v>3</v>
      </c>
      <c r="D30" s="4">
        <v>2</v>
      </c>
      <c r="E30" s="19"/>
      <c r="F30" s="32">
        <v>8</v>
      </c>
      <c r="G30" s="13">
        <f t="shared" si="0"/>
        <v>0</v>
      </c>
      <c r="H30" s="14">
        <f t="shared" si="1"/>
        <v>0</v>
      </c>
      <c r="I30" s="14">
        <f t="shared" si="2"/>
        <v>0</v>
      </c>
      <c r="J30" s="7"/>
      <c r="K30" s="17"/>
      <c r="L30" s="10"/>
    </row>
    <row r="31" spans="1:12" x14ac:dyDescent="0.25">
      <c r="A31" s="1"/>
      <c r="B31" s="25" t="s">
        <v>24</v>
      </c>
      <c r="C31" s="4"/>
      <c r="D31" s="7"/>
      <c r="E31" s="18"/>
      <c r="F31" s="30"/>
      <c r="G31" s="13"/>
      <c r="H31" s="14"/>
      <c r="I31" s="14"/>
      <c r="J31" s="7"/>
      <c r="K31" s="17"/>
      <c r="L31" s="10"/>
    </row>
    <row r="32" spans="1:12" ht="31.5" x14ac:dyDescent="0.25">
      <c r="A32" s="1"/>
      <c r="B32" s="24" t="s">
        <v>25</v>
      </c>
      <c r="C32" s="4"/>
      <c r="D32" s="7"/>
      <c r="E32" s="18"/>
      <c r="F32" s="30"/>
      <c r="G32" s="13"/>
      <c r="H32" s="14"/>
      <c r="I32" s="14"/>
      <c r="J32" s="7"/>
      <c r="K32" s="17"/>
      <c r="L32" s="10"/>
    </row>
    <row r="33" spans="1:12" ht="135" customHeight="1" x14ac:dyDescent="0.25">
      <c r="A33" s="1">
        <v>23</v>
      </c>
      <c r="B33" s="7" t="s">
        <v>59</v>
      </c>
      <c r="C33" s="4" t="s">
        <v>3</v>
      </c>
      <c r="D33" s="7">
        <v>4</v>
      </c>
      <c r="E33" s="18"/>
      <c r="F33" s="30">
        <v>8</v>
      </c>
      <c r="G33" s="13">
        <f t="shared" si="0"/>
        <v>0</v>
      </c>
      <c r="H33" s="14">
        <f t="shared" si="1"/>
        <v>0</v>
      </c>
      <c r="I33" s="14">
        <f t="shared" si="2"/>
        <v>0</v>
      </c>
      <c r="J33" s="7"/>
      <c r="K33" s="17"/>
      <c r="L33" s="10"/>
    </row>
    <row r="34" spans="1:12" ht="266.25" customHeight="1" x14ac:dyDescent="0.25">
      <c r="A34" s="1">
        <v>24</v>
      </c>
      <c r="B34" s="4" t="s">
        <v>44</v>
      </c>
      <c r="C34" s="4" t="s">
        <v>3</v>
      </c>
      <c r="D34" s="7">
        <v>2</v>
      </c>
      <c r="E34" s="18"/>
      <c r="F34" s="30">
        <v>8</v>
      </c>
      <c r="G34" s="13">
        <f t="shared" si="0"/>
        <v>0</v>
      </c>
      <c r="H34" s="14">
        <f t="shared" si="1"/>
        <v>0</v>
      </c>
      <c r="I34" s="14">
        <f t="shared" si="2"/>
        <v>0</v>
      </c>
      <c r="J34" s="7"/>
      <c r="K34" s="17"/>
      <c r="L34" s="10"/>
    </row>
    <row r="35" spans="1:12" ht="260.25" customHeight="1" x14ac:dyDescent="0.25">
      <c r="A35" s="1">
        <v>25</v>
      </c>
      <c r="B35" s="4" t="s">
        <v>44</v>
      </c>
      <c r="C35" s="4" t="s">
        <v>3</v>
      </c>
      <c r="D35" s="7">
        <v>2</v>
      </c>
      <c r="E35" s="18"/>
      <c r="F35" s="30">
        <v>8</v>
      </c>
      <c r="G35" s="13">
        <f t="shared" si="0"/>
        <v>0</v>
      </c>
      <c r="H35" s="14">
        <f t="shared" si="1"/>
        <v>0</v>
      </c>
      <c r="I35" s="14">
        <f t="shared" si="2"/>
        <v>0</v>
      </c>
      <c r="J35" s="7"/>
      <c r="K35" s="17"/>
      <c r="L35" s="10"/>
    </row>
    <row r="36" spans="1:12" ht="57" customHeight="1" x14ac:dyDescent="0.25">
      <c r="A36" s="1">
        <v>26</v>
      </c>
      <c r="B36" s="7" t="s">
        <v>60</v>
      </c>
      <c r="C36" s="4" t="s">
        <v>3</v>
      </c>
      <c r="D36" s="7">
        <v>4</v>
      </c>
      <c r="E36" s="18"/>
      <c r="F36" s="30">
        <v>8</v>
      </c>
      <c r="G36" s="13">
        <f t="shared" si="0"/>
        <v>0</v>
      </c>
      <c r="H36" s="14">
        <f t="shared" si="1"/>
        <v>0</v>
      </c>
      <c r="I36" s="14">
        <f t="shared" si="2"/>
        <v>0</v>
      </c>
      <c r="J36" s="7"/>
      <c r="K36" s="17"/>
      <c r="L36" s="10"/>
    </row>
    <row r="37" spans="1:12" x14ac:dyDescent="0.25">
      <c r="A37" s="1"/>
      <c r="B37" s="25" t="s">
        <v>26</v>
      </c>
      <c r="C37" s="4"/>
      <c r="D37" s="4"/>
      <c r="E37" s="18"/>
      <c r="F37" s="30"/>
      <c r="G37" s="13">
        <f t="shared" si="0"/>
        <v>0</v>
      </c>
      <c r="H37" s="14">
        <f t="shared" si="1"/>
        <v>0</v>
      </c>
      <c r="I37" s="14">
        <f t="shared" si="2"/>
        <v>0</v>
      </c>
      <c r="J37" s="7"/>
      <c r="K37" s="17"/>
      <c r="L37" s="10"/>
    </row>
    <row r="38" spans="1:12" ht="156.75" customHeight="1" x14ac:dyDescent="0.25">
      <c r="A38" s="1">
        <v>27</v>
      </c>
      <c r="B38" s="7" t="s">
        <v>61</v>
      </c>
      <c r="C38" s="4" t="s">
        <v>3</v>
      </c>
      <c r="D38" s="4">
        <v>10</v>
      </c>
      <c r="E38" s="18"/>
      <c r="F38" s="30">
        <v>8</v>
      </c>
      <c r="G38" s="13">
        <f t="shared" si="0"/>
        <v>0</v>
      </c>
      <c r="H38" s="14">
        <f t="shared" si="1"/>
        <v>0</v>
      </c>
      <c r="I38" s="14">
        <f t="shared" si="2"/>
        <v>0</v>
      </c>
      <c r="J38" s="7"/>
      <c r="K38" s="17"/>
      <c r="L38" s="10"/>
    </row>
    <row r="39" spans="1:12" ht="156.75" customHeight="1" x14ac:dyDescent="0.25">
      <c r="A39" s="1">
        <v>28</v>
      </c>
      <c r="B39" s="7" t="s">
        <v>62</v>
      </c>
      <c r="C39" s="4" t="s">
        <v>3</v>
      </c>
      <c r="D39" s="4">
        <v>2</v>
      </c>
      <c r="E39" s="18"/>
      <c r="F39" s="30">
        <v>8</v>
      </c>
      <c r="G39" s="13">
        <f t="shared" ref="G39:G40" si="9">(E39*0.08)+E39</f>
        <v>0</v>
      </c>
      <c r="H39" s="14">
        <f t="shared" ref="H39:H40" si="10">D39*E39</f>
        <v>0</v>
      </c>
      <c r="I39" s="14">
        <f t="shared" ref="I39:I40" si="11">D39*G39</f>
        <v>0</v>
      </c>
      <c r="J39" s="7"/>
      <c r="K39" s="17"/>
      <c r="L39" s="10"/>
    </row>
    <row r="40" spans="1:12" ht="156.75" customHeight="1" x14ac:dyDescent="0.25">
      <c r="A40" s="1">
        <v>29</v>
      </c>
      <c r="B40" s="7" t="s">
        <v>63</v>
      </c>
      <c r="C40" s="4" t="s">
        <v>3</v>
      </c>
      <c r="D40" s="4">
        <v>2</v>
      </c>
      <c r="E40" s="18"/>
      <c r="F40" s="30">
        <v>8</v>
      </c>
      <c r="G40" s="13">
        <f t="shared" si="9"/>
        <v>0</v>
      </c>
      <c r="H40" s="14">
        <f t="shared" si="10"/>
        <v>0</v>
      </c>
      <c r="I40" s="14">
        <f t="shared" si="11"/>
        <v>0</v>
      </c>
      <c r="J40" s="7"/>
      <c r="K40" s="17"/>
      <c r="L40" s="10"/>
    </row>
    <row r="41" spans="1:12" ht="183.75" customHeight="1" x14ac:dyDescent="0.25">
      <c r="A41" s="1">
        <v>30</v>
      </c>
      <c r="B41" s="4" t="s">
        <v>42</v>
      </c>
      <c r="C41" s="4" t="s">
        <v>3</v>
      </c>
      <c r="D41" s="4">
        <v>30</v>
      </c>
      <c r="E41" s="18"/>
      <c r="F41" s="30">
        <v>8</v>
      </c>
      <c r="G41" s="13">
        <f t="shared" si="0"/>
        <v>0</v>
      </c>
      <c r="H41" s="14">
        <f t="shared" si="1"/>
        <v>0</v>
      </c>
      <c r="I41" s="14">
        <f t="shared" si="2"/>
        <v>0</v>
      </c>
      <c r="J41" s="7"/>
      <c r="K41" s="17"/>
      <c r="L41" s="10"/>
    </row>
    <row r="42" spans="1:12" ht="115.5" customHeight="1" x14ac:dyDescent="0.25">
      <c r="A42" s="1">
        <v>31</v>
      </c>
      <c r="B42" s="7" t="s">
        <v>64</v>
      </c>
      <c r="C42" s="4" t="s">
        <v>3</v>
      </c>
      <c r="D42" s="4">
        <v>4</v>
      </c>
      <c r="E42" s="18"/>
      <c r="F42" s="30">
        <v>8</v>
      </c>
      <c r="G42" s="13">
        <f t="shared" si="0"/>
        <v>0</v>
      </c>
      <c r="H42" s="14">
        <f t="shared" si="1"/>
        <v>0</v>
      </c>
      <c r="I42" s="14">
        <f t="shared" si="2"/>
        <v>0</v>
      </c>
      <c r="J42" s="7"/>
      <c r="K42" s="17"/>
      <c r="L42" s="10"/>
    </row>
    <row r="43" spans="1:12" ht="123.75" customHeight="1" x14ac:dyDescent="0.25">
      <c r="A43" s="1">
        <v>32</v>
      </c>
      <c r="B43" s="7" t="s">
        <v>65</v>
      </c>
      <c r="C43" s="4" t="s">
        <v>3</v>
      </c>
      <c r="D43" s="4">
        <v>2</v>
      </c>
      <c r="E43" s="18"/>
      <c r="F43" s="30">
        <v>8</v>
      </c>
      <c r="G43" s="13">
        <f t="shared" si="0"/>
        <v>0</v>
      </c>
      <c r="H43" s="14">
        <f t="shared" si="1"/>
        <v>0</v>
      </c>
      <c r="I43" s="14">
        <f t="shared" si="2"/>
        <v>0</v>
      </c>
      <c r="J43" s="7"/>
      <c r="K43" s="17"/>
      <c r="L43" s="10"/>
    </row>
    <row r="44" spans="1:12" ht="215.25" customHeight="1" x14ac:dyDescent="0.25">
      <c r="A44" s="1">
        <v>33</v>
      </c>
      <c r="B44" s="7" t="s">
        <v>66</v>
      </c>
      <c r="C44" s="4" t="s">
        <v>3</v>
      </c>
      <c r="D44" s="4">
        <v>10</v>
      </c>
      <c r="E44" s="18"/>
      <c r="F44" s="30">
        <v>8</v>
      </c>
      <c r="G44" s="13">
        <f t="shared" si="0"/>
        <v>0</v>
      </c>
      <c r="H44" s="14">
        <f t="shared" si="1"/>
        <v>0</v>
      </c>
      <c r="I44" s="14">
        <f t="shared" si="2"/>
        <v>0</v>
      </c>
      <c r="J44" s="7"/>
      <c r="K44" s="17"/>
      <c r="L44" s="10"/>
    </row>
    <row r="45" spans="1:12" ht="215.25" customHeight="1" x14ac:dyDescent="0.25">
      <c r="A45" s="1">
        <v>34</v>
      </c>
      <c r="B45" s="7" t="s">
        <v>67</v>
      </c>
      <c r="C45" s="4" t="s">
        <v>3</v>
      </c>
      <c r="D45" s="4">
        <v>10</v>
      </c>
      <c r="E45" s="18"/>
      <c r="F45" s="30">
        <v>8</v>
      </c>
      <c r="G45" s="13">
        <f t="shared" ref="G45:G46" si="12">(E45*0.08)+E45</f>
        <v>0</v>
      </c>
      <c r="H45" s="14">
        <f t="shared" ref="H45:H46" si="13">D45*E45</f>
        <v>0</v>
      </c>
      <c r="I45" s="14">
        <f t="shared" ref="I45:I46" si="14">D45*G45</f>
        <v>0</v>
      </c>
      <c r="J45" s="7"/>
      <c r="K45" s="17"/>
      <c r="L45" s="10"/>
    </row>
    <row r="46" spans="1:12" ht="215.25" customHeight="1" x14ac:dyDescent="0.25">
      <c r="A46" s="1">
        <v>35</v>
      </c>
      <c r="B46" s="7" t="s">
        <v>68</v>
      </c>
      <c r="C46" s="4" t="s">
        <v>3</v>
      </c>
      <c r="D46" s="4">
        <v>10</v>
      </c>
      <c r="E46" s="18"/>
      <c r="F46" s="30">
        <v>8</v>
      </c>
      <c r="G46" s="13">
        <f t="shared" si="12"/>
        <v>0</v>
      </c>
      <c r="H46" s="14">
        <f t="shared" si="13"/>
        <v>0</v>
      </c>
      <c r="I46" s="14">
        <f t="shared" si="14"/>
        <v>0</v>
      </c>
      <c r="J46" s="7"/>
      <c r="K46" s="17"/>
      <c r="L46" s="10"/>
    </row>
    <row r="47" spans="1:12" s="15" customFormat="1" ht="153" customHeight="1" x14ac:dyDescent="0.25">
      <c r="A47" s="1">
        <v>36</v>
      </c>
      <c r="B47" s="7" t="s">
        <v>69</v>
      </c>
      <c r="C47" s="4" t="s">
        <v>3</v>
      </c>
      <c r="D47" s="4">
        <v>2</v>
      </c>
      <c r="E47" s="20"/>
      <c r="F47" s="34">
        <v>8</v>
      </c>
      <c r="G47" s="14">
        <f t="shared" si="0"/>
        <v>0</v>
      </c>
      <c r="H47" s="14">
        <f t="shared" si="1"/>
        <v>0</v>
      </c>
      <c r="I47" s="14">
        <f t="shared" si="2"/>
        <v>0</v>
      </c>
      <c r="J47" s="7"/>
      <c r="K47" s="17"/>
      <c r="L47" s="21"/>
    </row>
    <row r="48" spans="1:12" s="15" customFormat="1" ht="158.25" customHeight="1" x14ac:dyDescent="0.25">
      <c r="A48" s="1">
        <v>37</v>
      </c>
      <c r="B48" s="7" t="s">
        <v>74</v>
      </c>
      <c r="C48" s="4" t="s">
        <v>3</v>
      </c>
      <c r="D48" s="4">
        <v>2</v>
      </c>
      <c r="E48" s="20"/>
      <c r="F48" s="34">
        <v>8</v>
      </c>
      <c r="G48" s="14">
        <f t="shared" ref="G48" si="15">(E48*0.08)+E48</f>
        <v>0</v>
      </c>
      <c r="H48" s="14">
        <f t="shared" ref="H48" si="16">D48*E48</f>
        <v>0</v>
      </c>
      <c r="I48" s="14">
        <f t="shared" ref="I48" si="17">D48*G48</f>
        <v>0</v>
      </c>
      <c r="J48" s="7"/>
      <c r="K48" s="17"/>
      <c r="L48" s="21"/>
    </row>
    <row r="49" spans="1:12" s="15" customFormat="1" ht="171.75" customHeight="1" x14ac:dyDescent="0.25">
      <c r="A49" s="1">
        <v>38</v>
      </c>
      <c r="B49" s="7" t="s">
        <v>70</v>
      </c>
      <c r="C49" s="4" t="s">
        <v>3</v>
      </c>
      <c r="D49" s="4">
        <v>2</v>
      </c>
      <c r="E49" s="20"/>
      <c r="F49" s="34">
        <v>8</v>
      </c>
      <c r="G49" s="14">
        <f t="shared" si="0"/>
        <v>0</v>
      </c>
      <c r="H49" s="14">
        <f t="shared" si="1"/>
        <v>0</v>
      </c>
      <c r="I49" s="14">
        <f t="shared" si="2"/>
        <v>0</v>
      </c>
      <c r="J49" s="7"/>
      <c r="K49" s="17"/>
      <c r="L49" s="21"/>
    </row>
    <row r="50" spans="1:12" s="15" customFormat="1" ht="120" customHeight="1" x14ac:dyDescent="0.25">
      <c r="A50" s="1">
        <v>39</v>
      </c>
      <c r="B50" s="7" t="s">
        <v>71</v>
      </c>
      <c r="C50" s="4" t="s">
        <v>3</v>
      </c>
      <c r="D50" s="4">
        <v>2</v>
      </c>
      <c r="E50" s="20"/>
      <c r="F50" s="34">
        <v>8</v>
      </c>
      <c r="G50" s="14">
        <f t="shared" si="0"/>
        <v>0</v>
      </c>
      <c r="H50" s="14">
        <f t="shared" si="1"/>
        <v>0</v>
      </c>
      <c r="I50" s="14">
        <f t="shared" si="2"/>
        <v>0</v>
      </c>
      <c r="J50" s="7"/>
      <c r="K50" s="17"/>
      <c r="L50" s="21"/>
    </row>
    <row r="51" spans="1:12" ht="75.75" customHeight="1" x14ac:dyDescent="0.25">
      <c r="A51" s="1">
        <v>40</v>
      </c>
      <c r="B51" s="7" t="s">
        <v>92</v>
      </c>
      <c r="C51" s="4" t="s">
        <v>3</v>
      </c>
      <c r="D51" s="4">
        <v>2</v>
      </c>
      <c r="E51" s="18"/>
      <c r="F51" s="30">
        <v>8</v>
      </c>
      <c r="G51" s="13">
        <f t="shared" si="0"/>
        <v>0</v>
      </c>
      <c r="H51" s="14">
        <f t="shared" si="1"/>
        <v>0</v>
      </c>
      <c r="I51" s="14">
        <f t="shared" si="2"/>
        <v>0</v>
      </c>
      <c r="J51" s="7"/>
      <c r="K51" s="17"/>
      <c r="L51" s="10"/>
    </row>
    <row r="52" spans="1:12" ht="75.75" customHeight="1" x14ac:dyDescent="0.25">
      <c r="A52" s="1">
        <v>41</v>
      </c>
      <c r="B52" s="36" t="s">
        <v>93</v>
      </c>
      <c r="C52" s="4" t="s">
        <v>3</v>
      </c>
      <c r="D52" s="4">
        <v>2</v>
      </c>
      <c r="E52" s="18"/>
      <c r="F52" s="30">
        <v>8</v>
      </c>
      <c r="G52" s="13">
        <f t="shared" si="0"/>
        <v>0</v>
      </c>
      <c r="H52" s="14">
        <f t="shared" si="1"/>
        <v>0</v>
      </c>
      <c r="I52" s="14">
        <f t="shared" si="2"/>
        <v>0</v>
      </c>
      <c r="J52" s="7"/>
      <c r="K52" s="17"/>
      <c r="L52" s="10"/>
    </row>
    <row r="53" spans="1:12" ht="108.75" customHeight="1" x14ac:dyDescent="0.25">
      <c r="A53" s="1">
        <v>42</v>
      </c>
      <c r="B53" s="7" t="s">
        <v>72</v>
      </c>
      <c r="C53" s="4" t="s">
        <v>3</v>
      </c>
      <c r="D53" s="4">
        <v>4</v>
      </c>
      <c r="E53" s="18"/>
      <c r="F53" s="30">
        <v>8</v>
      </c>
      <c r="G53" s="13">
        <f t="shared" si="0"/>
        <v>0</v>
      </c>
      <c r="H53" s="14">
        <f t="shared" si="1"/>
        <v>0</v>
      </c>
      <c r="I53" s="14">
        <f t="shared" si="2"/>
        <v>0</v>
      </c>
      <c r="J53" s="7"/>
      <c r="K53" s="17"/>
      <c r="L53" s="5"/>
    </row>
    <row r="54" spans="1:12" ht="147.75" customHeight="1" x14ac:dyDescent="0.25">
      <c r="A54" s="1">
        <v>43</v>
      </c>
      <c r="B54" s="7" t="s">
        <v>94</v>
      </c>
      <c r="C54" s="4" t="s">
        <v>3</v>
      </c>
      <c r="D54" s="4">
        <v>2</v>
      </c>
      <c r="E54" s="18"/>
      <c r="F54" s="30">
        <v>8</v>
      </c>
      <c r="G54" s="13">
        <f t="shared" ref="G54" si="18">(E54*0.08)+E54</f>
        <v>0</v>
      </c>
      <c r="H54" s="14">
        <f t="shared" ref="H54" si="19">D54*E54</f>
        <v>0</v>
      </c>
      <c r="I54" s="14">
        <f t="shared" ref="I54" si="20">D54*G54</f>
        <v>0</v>
      </c>
      <c r="J54" s="7"/>
      <c r="K54" s="17"/>
      <c r="L54" s="5"/>
    </row>
    <row r="55" spans="1:12" ht="185.25" customHeight="1" x14ac:dyDescent="0.25">
      <c r="A55" s="1">
        <v>44</v>
      </c>
      <c r="B55" s="7" t="s">
        <v>95</v>
      </c>
      <c r="C55" s="4" t="s">
        <v>3</v>
      </c>
      <c r="D55" s="4">
        <v>4</v>
      </c>
      <c r="E55" s="18"/>
      <c r="F55" s="30">
        <v>8</v>
      </c>
      <c r="G55" s="13">
        <f t="shared" ref="G55" si="21">(E55*0.08)+E55</f>
        <v>0</v>
      </c>
      <c r="H55" s="14">
        <f t="shared" ref="H55" si="22">D55*E55</f>
        <v>0</v>
      </c>
      <c r="I55" s="14">
        <f t="shared" ref="I55" si="23">D55*G55</f>
        <v>0</v>
      </c>
      <c r="J55" s="7"/>
      <c r="K55" s="17"/>
      <c r="L55" s="5"/>
    </row>
    <row r="56" spans="1:12" ht="125.25" customHeight="1" x14ac:dyDescent="0.25">
      <c r="A56" s="1">
        <v>45</v>
      </c>
      <c r="B56" s="7" t="s">
        <v>29</v>
      </c>
      <c r="C56" s="17" t="s">
        <v>3</v>
      </c>
      <c r="D56" s="7">
        <v>10</v>
      </c>
      <c r="E56" s="20"/>
      <c r="F56" s="34">
        <v>8</v>
      </c>
      <c r="G56" s="13">
        <f t="shared" si="0"/>
        <v>0</v>
      </c>
      <c r="H56" s="14">
        <f t="shared" si="1"/>
        <v>0</v>
      </c>
      <c r="I56" s="14">
        <f t="shared" si="2"/>
        <v>0</v>
      </c>
      <c r="J56" s="7"/>
      <c r="K56" s="17"/>
      <c r="L56" s="5"/>
    </row>
    <row r="57" spans="1:12" ht="123" customHeight="1" x14ac:dyDescent="0.25">
      <c r="A57" s="1">
        <v>46</v>
      </c>
      <c r="B57" s="7" t="s">
        <v>34</v>
      </c>
      <c r="C57" s="17" t="s">
        <v>3</v>
      </c>
      <c r="D57" s="7">
        <v>10</v>
      </c>
      <c r="E57" s="20"/>
      <c r="F57" s="34">
        <v>8</v>
      </c>
      <c r="G57" s="13">
        <f t="shared" si="0"/>
        <v>0</v>
      </c>
      <c r="H57" s="14">
        <f t="shared" si="1"/>
        <v>0</v>
      </c>
      <c r="I57" s="14">
        <f t="shared" si="2"/>
        <v>0</v>
      </c>
      <c r="J57" s="7"/>
      <c r="K57" s="17"/>
      <c r="L57" s="5"/>
    </row>
    <row r="58" spans="1:12" ht="121.5" customHeight="1" x14ac:dyDescent="0.25">
      <c r="A58" s="1">
        <v>47</v>
      </c>
      <c r="B58" s="7" t="s">
        <v>36</v>
      </c>
      <c r="C58" s="17" t="s">
        <v>3</v>
      </c>
      <c r="D58" s="7">
        <v>140</v>
      </c>
      <c r="E58" s="20"/>
      <c r="F58" s="34">
        <v>8</v>
      </c>
      <c r="G58" s="13">
        <f t="shared" si="0"/>
        <v>0</v>
      </c>
      <c r="H58" s="14">
        <f t="shared" si="1"/>
        <v>0</v>
      </c>
      <c r="I58" s="14">
        <f t="shared" si="2"/>
        <v>0</v>
      </c>
      <c r="J58" s="7"/>
      <c r="K58" s="17"/>
      <c r="L58" s="5"/>
    </row>
    <row r="59" spans="1:12" ht="145.5" customHeight="1" x14ac:dyDescent="0.25">
      <c r="A59" s="1">
        <v>48</v>
      </c>
      <c r="B59" s="7" t="s">
        <v>37</v>
      </c>
      <c r="C59" s="17" t="s">
        <v>3</v>
      </c>
      <c r="D59" s="7">
        <v>60</v>
      </c>
      <c r="E59" s="20"/>
      <c r="F59" s="34">
        <v>8</v>
      </c>
      <c r="G59" s="13">
        <f t="shared" si="0"/>
        <v>0</v>
      </c>
      <c r="H59" s="14">
        <f t="shared" si="1"/>
        <v>0</v>
      </c>
      <c r="I59" s="14">
        <f t="shared" si="2"/>
        <v>0</v>
      </c>
      <c r="J59" s="7"/>
      <c r="K59" s="17"/>
      <c r="L59" s="5"/>
    </row>
    <row r="60" spans="1:12" ht="111.75" customHeight="1" x14ac:dyDescent="0.25">
      <c r="A60" s="1">
        <v>49</v>
      </c>
      <c r="B60" s="7" t="s">
        <v>38</v>
      </c>
      <c r="C60" s="17" t="s">
        <v>3</v>
      </c>
      <c r="D60" s="7">
        <v>10</v>
      </c>
      <c r="E60" s="20"/>
      <c r="F60" s="34">
        <v>8</v>
      </c>
      <c r="G60" s="13">
        <f t="shared" si="0"/>
        <v>0</v>
      </c>
      <c r="H60" s="14">
        <f t="shared" si="1"/>
        <v>0</v>
      </c>
      <c r="I60" s="14">
        <f t="shared" si="2"/>
        <v>0</v>
      </c>
      <c r="J60" s="7"/>
      <c r="K60" s="17"/>
      <c r="L60" s="5"/>
    </row>
    <row r="61" spans="1:12" ht="106.5" customHeight="1" x14ac:dyDescent="0.25">
      <c r="A61" s="1">
        <v>50</v>
      </c>
      <c r="B61" s="7" t="s">
        <v>30</v>
      </c>
      <c r="C61" s="17" t="s">
        <v>3</v>
      </c>
      <c r="D61" s="7">
        <v>10</v>
      </c>
      <c r="E61" s="20"/>
      <c r="F61" s="34">
        <v>8</v>
      </c>
      <c r="G61" s="13">
        <f t="shared" si="0"/>
        <v>0</v>
      </c>
      <c r="H61" s="14">
        <f t="shared" si="1"/>
        <v>0</v>
      </c>
      <c r="I61" s="14">
        <f t="shared" si="2"/>
        <v>0</v>
      </c>
      <c r="J61" s="7"/>
      <c r="K61" s="17"/>
      <c r="L61" s="5"/>
    </row>
    <row r="62" spans="1:12" ht="98.25" customHeight="1" x14ac:dyDescent="0.25">
      <c r="A62" s="1">
        <v>51</v>
      </c>
      <c r="B62" s="7" t="s">
        <v>31</v>
      </c>
      <c r="C62" s="17" t="s">
        <v>3</v>
      </c>
      <c r="D62" s="7">
        <v>10</v>
      </c>
      <c r="E62" s="20"/>
      <c r="F62" s="34">
        <v>8</v>
      </c>
      <c r="G62" s="13">
        <f t="shared" si="0"/>
        <v>0</v>
      </c>
      <c r="H62" s="14">
        <f t="shared" si="1"/>
        <v>0</v>
      </c>
      <c r="I62" s="14">
        <f t="shared" si="2"/>
        <v>0</v>
      </c>
      <c r="J62" s="7"/>
      <c r="K62" s="17"/>
      <c r="L62" s="5"/>
    </row>
    <row r="63" spans="1:12" ht="132" customHeight="1" x14ac:dyDescent="0.25">
      <c r="A63" s="1">
        <v>52</v>
      </c>
      <c r="B63" s="7" t="s">
        <v>75</v>
      </c>
      <c r="C63" s="17" t="s">
        <v>3</v>
      </c>
      <c r="D63" s="7">
        <v>10</v>
      </c>
      <c r="E63" s="20"/>
      <c r="F63" s="34">
        <v>8</v>
      </c>
      <c r="G63" s="13">
        <f t="shared" si="0"/>
        <v>0</v>
      </c>
      <c r="H63" s="14">
        <f t="shared" si="1"/>
        <v>0</v>
      </c>
      <c r="I63" s="14">
        <f t="shared" si="2"/>
        <v>0</v>
      </c>
      <c r="J63" s="7"/>
      <c r="K63" s="17"/>
      <c r="L63" s="5"/>
    </row>
    <row r="64" spans="1:12" ht="138.75" customHeight="1" x14ac:dyDescent="0.25">
      <c r="A64" s="1">
        <v>53</v>
      </c>
      <c r="B64" s="7" t="s">
        <v>39</v>
      </c>
      <c r="C64" s="17" t="s">
        <v>3</v>
      </c>
      <c r="D64" s="7">
        <v>2</v>
      </c>
      <c r="E64" s="20"/>
      <c r="F64" s="34">
        <v>8</v>
      </c>
      <c r="G64" s="13">
        <f t="shared" si="0"/>
        <v>0</v>
      </c>
      <c r="H64" s="14">
        <f t="shared" si="1"/>
        <v>0</v>
      </c>
      <c r="I64" s="14">
        <f t="shared" si="2"/>
        <v>0</v>
      </c>
      <c r="J64" s="7"/>
      <c r="K64" s="17"/>
      <c r="L64" s="5"/>
    </row>
    <row r="65" spans="1:12" ht="60" customHeight="1" x14ac:dyDescent="0.25">
      <c r="A65" s="1">
        <v>54</v>
      </c>
      <c r="B65" s="7" t="s">
        <v>76</v>
      </c>
      <c r="C65" s="17" t="s">
        <v>3</v>
      </c>
      <c r="D65" s="7">
        <v>10</v>
      </c>
      <c r="E65" s="20"/>
      <c r="F65" s="34">
        <v>8</v>
      </c>
      <c r="G65" s="13">
        <f t="shared" si="0"/>
        <v>0</v>
      </c>
      <c r="H65" s="14">
        <f t="shared" si="1"/>
        <v>0</v>
      </c>
      <c r="I65" s="14">
        <f t="shared" si="2"/>
        <v>0</v>
      </c>
      <c r="J65" s="7"/>
      <c r="K65" s="17"/>
      <c r="L65" s="5"/>
    </row>
    <row r="66" spans="1:12" ht="72.75" customHeight="1" x14ac:dyDescent="0.25">
      <c r="A66" s="1">
        <v>55</v>
      </c>
      <c r="B66" s="7" t="s">
        <v>77</v>
      </c>
      <c r="C66" s="17" t="s">
        <v>3</v>
      </c>
      <c r="D66" s="7">
        <v>4</v>
      </c>
      <c r="E66" s="20"/>
      <c r="F66" s="34">
        <v>8</v>
      </c>
      <c r="G66" s="13">
        <f t="shared" si="0"/>
        <v>0</v>
      </c>
      <c r="H66" s="14">
        <f t="shared" si="1"/>
        <v>0</v>
      </c>
      <c r="I66" s="14">
        <f t="shared" si="2"/>
        <v>0</v>
      </c>
      <c r="J66" s="7"/>
      <c r="K66" s="17"/>
      <c r="L66" s="5"/>
    </row>
    <row r="67" spans="1:12" ht="63.75" customHeight="1" x14ac:dyDescent="0.25">
      <c r="A67" s="1">
        <v>56</v>
      </c>
      <c r="B67" s="7" t="s">
        <v>78</v>
      </c>
      <c r="C67" s="17" t="s">
        <v>3</v>
      </c>
      <c r="D67" s="7">
        <v>20</v>
      </c>
      <c r="E67" s="20"/>
      <c r="F67" s="34">
        <v>8</v>
      </c>
      <c r="G67" s="13">
        <f t="shared" si="0"/>
        <v>0</v>
      </c>
      <c r="H67" s="14">
        <f t="shared" si="1"/>
        <v>0</v>
      </c>
      <c r="I67" s="14">
        <f t="shared" si="2"/>
        <v>0</v>
      </c>
      <c r="J67" s="7"/>
      <c r="K67" s="17"/>
      <c r="L67" s="5"/>
    </row>
    <row r="68" spans="1:12" ht="51" customHeight="1" x14ac:dyDescent="0.25">
      <c r="A68" s="1">
        <v>57</v>
      </c>
      <c r="B68" s="7" t="s">
        <v>79</v>
      </c>
      <c r="C68" s="17" t="s">
        <v>3</v>
      </c>
      <c r="D68" s="7">
        <v>8</v>
      </c>
      <c r="E68" s="20"/>
      <c r="F68" s="34">
        <v>8</v>
      </c>
      <c r="G68" s="13">
        <f t="shared" si="0"/>
        <v>0</v>
      </c>
      <c r="H68" s="14">
        <f t="shared" si="1"/>
        <v>0</v>
      </c>
      <c r="I68" s="14">
        <f t="shared" si="2"/>
        <v>0</v>
      </c>
      <c r="J68" s="7"/>
      <c r="K68" s="17"/>
      <c r="L68" s="5"/>
    </row>
    <row r="69" spans="1:12" ht="57.75" customHeight="1" x14ac:dyDescent="0.25">
      <c r="A69" s="1">
        <v>58</v>
      </c>
      <c r="B69" s="7" t="s">
        <v>32</v>
      </c>
      <c r="C69" s="17" t="s">
        <v>3</v>
      </c>
      <c r="D69" s="7">
        <v>2</v>
      </c>
      <c r="E69" s="20"/>
      <c r="F69" s="34">
        <v>8</v>
      </c>
      <c r="G69" s="13">
        <f t="shared" si="0"/>
        <v>0</v>
      </c>
      <c r="H69" s="14">
        <f t="shared" si="1"/>
        <v>0</v>
      </c>
      <c r="I69" s="14">
        <f t="shared" si="2"/>
        <v>0</v>
      </c>
      <c r="J69" s="7"/>
      <c r="K69" s="17"/>
      <c r="L69" s="5"/>
    </row>
    <row r="70" spans="1:12" ht="140.25" customHeight="1" x14ac:dyDescent="0.25">
      <c r="A70" s="1">
        <v>59</v>
      </c>
      <c r="B70" s="7" t="s">
        <v>80</v>
      </c>
      <c r="C70" s="17" t="s">
        <v>3</v>
      </c>
      <c r="D70" s="7">
        <v>2</v>
      </c>
      <c r="E70" s="20"/>
      <c r="F70" s="34">
        <v>8</v>
      </c>
      <c r="G70" s="13">
        <f t="shared" si="0"/>
        <v>0</v>
      </c>
      <c r="H70" s="14">
        <f t="shared" si="1"/>
        <v>0</v>
      </c>
      <c r="I70" s="14">
        <f t="shared" si="2"/>
        <v>0</v>
      </c>
      <c r="J70" s="7"/>
      <c r="K70" s="17"/>
      <c r="L70" s="5"/>
    </row>
    <row r="71" spans="1:12" ht="81" customHeight="1" x14ac:dyDescent="0.25">
      <c r="A71" s="1">
        <v>60</v>
      </c>
      <c r="B71" s="7" t="s">
        <v>81</v>
      </c>
      <c r="C71" s="17" t="s">
        <v>3</v>
      </c>
      <c r="D71" s="7">
        <v>2</v>
      </c>
      <c r="E71" s="20"/>
      <c r="F71" s="34">
        <v>8</v>
      </c>
      <c r="G71" s="13">
        <f t="shared" si="0"/>
        <v>0</v>
      </c>
      <c r="H71" s="14">
        <f t="shared" si="1"/>
        <v>0</v>
      </c>
      <c r="I71" s="14">
        <f t="shared" si="2"/>
        <v>0</v>
      </c>
      <c r="J71" s="7"/>
      <c r="K71" s="17"/>
      <c r="L71" s="5"/>
    </row>
    <row r="72" spans="1:12" ht="47.25" x14ac:dyDescent="0.25">
      <c r="A72" s="1">
        <v>61</v>
      </c>
      <c r="B72" s="7" t="s">
        <v>82</v>
      </c>
      <c r="C72" s="17" t="s">
        <v>3</v>
      </c>
      <c r="D72" s="7">
        <v>2</v>
      </c>
      <c r="E72" s="20"/>
      <c r="F72" s="34">
        <v>8</v>
      </c>
      <c r="G72" s="13">
        <f t="shared" si="0"/>
        <v>0</v>
      </c>
      <c r="H72" s="14">
        <f t="shared" si="1"/>
        <v>0</v>
      </c>
      <c r="I72" s="14">
        <f t="shared" si="2"/>
        <v>0</v>
      </c>
      <c r="J72" s="7"/>
      <c r="K72" s="17"/>
      <c r="L72" s="5"/>
    </row>
    <row r="73" spans="1:12" ht="63" x14ac:dyDescent="0.25">
      <c r="A73" s="1">
        <v>62</v>
      </c>
      <c r="B73" s="7" t="s">
        <v>83</v>
      </c>
      <c r="C73" s="17" t="s">
        <v>3</v>
      </c>
      <c r="D73" s="7">
        <v>2</v>
      </c>
      <c r="E73" s="20"/>
      <c r="F73" s="34">
        <v>8</v>
      </c>
      <c r="G73" s="13">
        <f t="shared" ref="G73:G81" si="24">(E73*0.08)+E73</f>
        <v>0</v>
      </c>
      <c r="H73" s="14">
        <f t="shared" ref="H73:H81" si="25">D73*E73</f>
        <v>0</v>
      </c>
      <c r="I73" s="14">
        <f t="shared" ref="I73:I81" si="26">D73*G73</f>
        <v>0</v>
      </c>
      <c r="J73" s="7"/>
      <c r="K73" s="17"/>
      <c r="L73" s="5"/>
    </row>
    <row r="74" spans="1:12" ht="47.25" x14ac:dyDescent="0.25">
      <c r="A74" s="1">
        <v>63</v>
      </c>
      <c r="B74" s="7" t="s">
        <v>90</v>
      </c>
      <c r="C74" s="17" t="s">
        <v>3</v>
      </c>
      <c r="D74" s="7">
        <v>10</v>
      </c>
      <c r="E74" s="20"/>
      <c r="F74" s="34">
        <v>8</v>
      </c>
      <c r="G74" s="13">
        <f t="shared" si="24"/>
        <v>0</v>
      </c>
      <c r="H74" s="14">
        <f t="shared" si="25"/>
        <v>0</v>
      </c>
      <c r="I74" s="14">
        <f t="shared" si="26"/>
        <v>0</v>
      </c>
      <c r="J74" s="7"/>
      <c r="K74" s="17"/>
    </row>
    <row r="75" spans="1:12" ht="31.5" x14ac:dyDescent="0.25">
      <c r="A75" s="1">
        <v>64</v>
      </c>
      <c r="B75" s="7" t="s">
        <v>84</v>
      </c>
      <c r="C75" s="17" t="s">
        <v>3</v>
      </c>
      <c r="D75" s="7">
        <v>2</v>
      </c>
      <c r="E75" s="20"/>
      <c r="F75" s="34">
        <v>8</v>
      </c>
      <c r="G75" s="13">
        <f t="shared" si="24"/>
        <v>0</v>
      </c>
      <c r="H75" s="14">
        <f t="shared" si="25"/>
        <v>0</v>
      </c>
      <c r="I75" s="14">
        <f t="shared" si="26"/>
        <v>0</v>
      </c>
      <c r="J75" s="7"/>
      <c r="K75" s="17"/>
    </row>
    <row r="76" spans="1:12" ht="36" customHeight="1" x14ac:dyDescent="0.25">
      <c r="A76" s="1">
        <v>65</v>
      </c>
      <c r="B76" s="7" t="s">
        <v>85</v>
      </c>
      <c r="C76" s="17" t="s">
        <v>3</v>
      </c>
      <c r="D76" s="7">
        <v>2</v>
      </c>
      <c r="E76" s="20"/>
      <c r="F76" s="34">
        <v>8</v>
      </c>
      <c r="G76" s="13">
        <f t="shared" si="24"/>
        <v>0</v>
      </c>
      <c r="H76" s="14">
        <f t="shared" si="25"/>
        <v>0</v>
      </c>
      <c r="I76" s="14">
        <f t="shared" si="26"/>
        <v>0</v>
      </c>
      <c r="J76" s="7"/>
      <c r="K76" s="17"/>
    </row>
    <row r="77" spans="1:12" ht="42.75" customHeight="1" x14ac:dyDescent="0.25">
      <c r="A77" s="1">
        <v>66</v>
      </c>
      <c r="B77" s="7" t="s">
        <v>86</v>
      </c>
      <c r="C77" s="17" t="s">
        <v>3</v>
      </c>
      <c r="D77" s="7">
        <v>2</v>
      </c>
      <c r="E77" s="14"/>
      <c r="F77" s="34">
        <v>8</v>
      </c>
      <c r="G77" s="13">
        <f t="shared" si="24"/>
        <v>0</v>
      </c>
      <c r="H77" s="14">
        <f t="shared" si="25"/>
        <v>0</v>
      </c>
      <c r="I77" s="14">
        <f t="shared" si="26"/>
        <v>0</v>
      </c>
      <c r="J77" s="7"/>
      <c r="K77" s="17"/>
    </row>
    <row r="78" spans="1:12" ht="48.75" customHeight="1" x14ac:dyDescent="0.25">
      <c r="A78" s="1">
        <v>67</v>
      </c>
      <c r="B78" s="7" t="s">
        <v>27</v>
      </c>
      <c r="C78" s="17" t="s">
        <v>3</v>
      </c>
      <c r="D78" s="7">
        <v>2</v>
      </c>
      <c r="E78" s="14"/>
      <c r="F78" s="34">
        <v>8</v>
      </c>
      <c r="G78" s="13">
        <f t="shared" si="24"/>
        <v>0</v>
      </c>
      <c r="H78" s="14">
        <f t="shared" si="25"/>
        <v>0</v>
      </c>
      <c r="I78" s="14">
        <f t="shared" si="26"/>
        <v>0</v>
      </c>
      <c r="J78" s="7"/>
      <c r="K78" s="17"/>
    </row>
    <row r="79" spans="1:12" ht="58.5" customHeight="1" x14ac:dyDescent="0.25">
      <c r="A79" s="1">
        <v>68</v>
      </c>
      <c r="B79" s="7" t="s">
        <v>28</v>
      </c>
      <c r="C79" s="17" t="s">
        <v>3</v>
      </c>
      <c r="D79" s="7">
        <v>2</v>
      </c>
      <c r="E79" s="14"/>
      <c r="F79" s="34">
        <v>8</v>
      </c>
      <c r="G79" s="13">
        <f t="shared" si="24"/>
        <v>0</v>
      </c>
      <c r="H79" s="14">
        <f t="shared" si="25"/>
        <v>0</v>
      </c>
      <c r="I79" s="14">
        <f t="shared" si="26"/>
        <v>0</v>
      </c>
      <c r="J79" s="7"/>
      <c r="K79" s="17"/>
    </row>
    <row r="80" spans="1:12" ht="38.25" customHeight="1" x14ac:dyDescent="0.25">
      <c r="A80" s="1">
        <v>69</v>
      </c>
      <c r="B80" s="7" t="s">
        <v>87</v>
      </c>
      <c r="C80" s="17" t="s">
        <v>88</v>
      </c>
      <c r="D80" s="7">
        <v>2</v>
      </c>
      <c r="E80" s="14"/>
      <c r="F80" s="34">
        <v>8</v>
      </c>
      <c r="G80" s="13">
        <f t="shared" si="24"/>
        <v>0</v>
      </c>
      <c r="H80" s="14">
        <f t="shared" si="25"/>
        <v>0</v>
      </c>
      <c r="I80" s="14">
        <f>D80*G80</f>
        <v>0</v>
      </c>
      <c r="J80" s="7"/>
      <c r="K80" s="17"/>
    </row>
    <row r="81" spans="1:11" ht="30" customHeight="1" x14ac:dyDescent="0.25">
      <c r="A81" s="1">
        <v>70</v>
      </c>
      <c r="B81" s="7" t="s">
        <v>89</v>
      </c>
      <c r="C81" s="17" t="s">
        <v>3</v>
      </c>
      <c r="D81" s="7">
        <v>2</v>
      </c>
      <c r="E81" s="14"/>
      <c r="F81" s="34">
        <v>8</v>
      </c>
      <c r="G81" s="13">
        <f t="shared" si="24"/>
        <v>0</v>
      </c>
      <c r="H81" s="14">
        <f t="shared" si="25"/>
        <v>0</v>
      </c>
      <c r="I81" s="14">
        <f t="shared" si="26"/>
        <v>0</v>
      </c>
      <c r="J81" s="7"/>
      <c r="K81" s="17"/>
    </row>
    <row r="82" spans="1:11" ht="24" customHeight="1" x14ac:dyDescent="0.25">
      <c r="A82" s="7"/>
      <c r="B82" s="25" t="s">
        <v>21</v>
      </c>
      <c r="C82" s="17"/>
      <c r="D82" s="7"/>
      <c r="E82" s="14"/>
      <c r="F82" s="34"/>
      <c r="G82" s="14"/>
      <c r="H82" s="26">
        <f>SUM(H3:H81)</f>
        <v>0</v>
      </c>
      <c r="I82" s="26">
        <f>SUM(I3:I81)</f>
        <v>0</v>
      </c>
      <c r="J82" s="7"/>
      <c r="K82" s="37"/>
    </row>
  </sheetData>
  <mergeCells count="1">
    <mergeCell ref="B1:G1"/>
  </mergeCells>
  <pageMargins left="0.7" right="0.7" top="0.75" bottom="0.75" header="0.3" footer="0.3"/>
  <pageSetup paperSize="9" scale="69" fitToHeight="0" orientation="landscape" r:id="rId1"/>
  <rowBreaks count="7" manualBreakCount="7">
    <brk id="10" max="16383" man="1"/>
    <brk id="25" max="16383" man="1"/>
    <brk id="35" max="16383" man="1"/>
    <brk id="43" max="16383" man="1"/>
    <brk id="55" max="16383" man="1"/>
    <brk id="61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1</vt:lpstr>
    </vt:vector>
  </TitlesOfParts>
  <Company>Rocky 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Rocky Balboa</dc:creator>
  <cp:lastModifiedBy>Nawłatyna Joanna</cp:lastModifiedBy>
  <cp:lastPrinted>2024-04-25T07:38:26Z</cp:lastPrinted>
  <dcterms:created xsi:type="dcterms:W3CDTF">2012-03-08T09:52:44Z</dcterms:created>
  <dcterms:modified xsi:type="dcterms:W3CDTF">2024-05-08T10:09:23Z</dcterms:modified>
</cp:coreProperties>
</file>