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<sst xmlns="http://schemas.openxmlformats.org/spreadsheetml/2006/main" count="130" uniqueCount="60">
  <si>
    <t>L.P</t>
  </si>
  <si>
    <t xml:space="preserve">Nazwa sprzętu, typ, producent </t>
  </si>
  <si>
    <t>Szt.</t>
  </si>
  <si>
    <t>Rok prod.</t>
  </si>
  <si>
    <t>S/N</t>
  </si>
  <si>
    <t>Częstotliwość konserwacji</t>
  </si>
  <si>
    <t>E319361</t>
  </si>
  <si>
    <t>71SQ0672</t>
  </si>
  <si>
    <t>b/d</t>
  </si>
  <si>
    <t>Unit stomat. A-DEC Performer
prod. A DEC</t>
  </si>
  <si>
    <t>Unit stomat. Stern Weber
prod. Stern Weber</t>
  </si>
  <si>
    <t>RAZEM</t>
  </si>
  <si>
    <t>Wykaz sprzętu stomatologicznego objętych stałą umowe na konserwację, przeglądy techniczne oraz naprawy</t>
  </si>
  <si>
    <t>Unit dentystyczny S200 z osprzętem</t>
  </si>
  <si>
    <t>W cenie konserwacji zawarty jest, koszt materiałów eksploatacyjnych użytych do jej przeprowadzenia, bez kosztu części zamiennych.</t>
  </si>
  <si>
    <t>Zgodnie 
z instrucją obsługi</t>
  </si>
  <si>
    <r>
      <t>UWAGA:</t>
    </r>
    <r>
      <rPr>
        <i/>
        <sz val="14"/>
        <color indexed="8"/>
        <rFont val="Arial"/>
        <family val="2"/>
      </rPr>
      <t xml:space="preserve"> wypełnić długopisem. </t>
    </r>
  </si>
  <si>
    <t xml:space="preserve"> -----------------------</t>
  </si>
  <si>
    <t>Wartość ryczałtu netto miesięcznego</t>
  </si>
  <si>
    <t>Wartość ryczałtu brutto miesięcznego</t>
  </si>
  <si>
    <t xml:space="preserve"> -------------------</t>
  </si>
  <si>
    <t>Cena jednostkowa netto konserwacji</t>
  </si>
  <si>
    <t>Cena jednostkowa brutto konserwacji</t>
  </si>
  <si>
    <t>Zgodnie
 z instrucją obsługi</t>
  </si>
  <si>
    <t xml:space="preserve">Mieszadło do amalgamatu SILIMAT </t>
  </si>
  <si>
    <t>1047326A</t>
  </si>
  <si>
    <t>Endometr IPEX</t>
  </si>
  <si>
    <t>Lampa diodowa polimeryzacyjna CL-100DW</t>
  </si>
  <si>
    <t>46-32-004/426</t>
  </si>
  <si>
    <t>Lampa diodowa polimeryzacyjna THE CURE</t>
  </si>
  <si>
    <t>Piaskarka</t>
  </si>
  <si>
    <t>Pompa ślinociągu</t>
  </si>
  <si>
    <t xml:space="preserve"> -------</t>
  </si>
  <si>
    <t>Wartość wynagrodzenia netto (konserwacje+ wynagrodzenie ryczałtowe) w okresie 2 lat</t>
  </si>
  <si>
    <t>Wartość wynagrodzenia brutto (konserwacje+ wynagrodzenie ryczałtowe)w okresie 2 lat</t>
  </si>
  <si>
    <t>Wartość netto wynagrodzenia za wystawienie dwóch poświadczeń bezpieczeństwa wyrobu w okresie 2 lat</t>
  </si>
  <si>
    <t>Wartość brutto wynagrodzenia za wystawienie dwóch poświadczeń bezpieczeństwa wyrobu w okresie 2 lat</t>
  </si>
  <si>
    <t xml:space="preserve"> * Raz do roku 
(2 raz w okresie umowy)
</t>
  </si>
  <si>
    <t>71S21949</t>
  </si>
  <si>
    <t>71S21948</t>
  </si>
  <si>
    <t>71S21950</t>
  </si>
  <si>
    <t>71S21951</t>
  </si>
  <si>
    <t>71S2285</t>
  </si>
  <si>
    <t>71S2286</t>
  </si>
  <si>
    <t>71S2287</t>
  </si>
  <si>
    <t>71S2283</t>
  </si>
  <si>
    <t>71S2284</t>
  </si>
  <si>
    <t>Pompa ssaka VS 300S</t>
  </si>
  <si>
    <t>K385752029</t>
  </si>
  <si>
    <t>Assistina W&amp;H 301 Plus</t>
  </si>
  <si>
    <t xml:space="preserve"> </t>
  </si>
  <si>
    <r>
      <t>Usługi są świadczone z naliczeniem podatku VAT …</t>
    </r>
    <r>
      <rPr>
        <b/>
        <sz val="18"/>
        <color indexed="10"/>
        <rFont val="Arial"/>
        <family val="2"/>
      </rPr>
      <t>23</t>
    </r>
    <r>
      <rPr>
        <i/>
        <sz val="14"/>
        <color indexed="10"/>
        <rFont val="Arial"/>
        <family val="2"/>
      </rPr>
      <t>.. %</t>
    </r>
  </si>
  <si>
    <r>
      <t>1. Wartość miesięcznego wynagrodzenia ryczałtowego (wiersz. 27 kol. 9) netto ……</t>
    </r>
    <r>
      <rPr>
        <b/>
        <i/>
        <sz val="18"/>
        <color indexed="10"/>
        <rFont val="Arial"/>
        <family val="2"/>
      </rPr>
      <t>1 914,00</t>
    </r>
    <r>
      <rPr>
        <i/>
        <sz val="14"/>
        <color indexed="10"/>
        <rFont val="Arial"/>
        <family val="2"/>
      </rPr>
      <t>………PLN, (wiersz. 27 kol. 10) brutto …</t>
    </r>
    <r>
      <rPr>
        <b/>
        <i/>
        <sz val="18"/>
        <color indexed="10"/>
        <rFont val="Arial"/>
        <family val="2"/>
      </rPr>
      <t>2 354,22</t>
    </r>
    <r>
      <rPr>
        <i/>
        <sz val="14"/>
        <color indexed="10"/>
        <rFont val="Arial"/>
        <family val="2"/>
      </rPr>
      <t>….PLN</t>
    </r>
  </si>
  <si>
    <r>
      <t>2. Wartość usług konserwacji, wynagrodzenia ryczałtowego i wystawienia poświadczeń bezpieczeństwa wyrobu w okresie 2 lat, wynika z tabeli (suma wiersza 27 kol. 11 i 13 kol.) netto ……</t>
    </r>
    <r>
      <rPr>
        <b/>
        <i/>
        <sz val="18"/>
        <color indexed="10"/>
        <rFont val="Arial"/>
        <family val="2"/>
      </rPr>
      <t>58 896,00</t>
    </r>
    <r>
      <rPr>
        <i/>
        <sz val="14"/>
        <color indexed="10"/>
        <rFont val="Arial"/>
        <family val="2"/>
      </rPr>
      <t xml:space="preserve">…… PLN + stawka VAT, </t>
    </r>
  </si>
  <si>
    <r>
      <t xml:space="preserve">    (suma wiersza 27 kol. 12 i 14 kol.) brutto  …..…</t>
    </r>
    <r>
      <rPr>
        <b/>
        <i/>
        <sz val="18"/>
        <color indexed="10"/>
        <rFont val="Arial"/>
        <family val="2"/>
      </rPr>
      <t>72 442,08..</t>
    </r>
    <r>
      <rPr>
        <i/>
        <sz val="14"/>
        <color indexed="10"/>
        <rFont val="Arial"/>
        <family val="2"/>
      </rPr>
      <t>… PLN</t>
    </r>
  </si>
  <si>
    <t>Ogółem wartość wynagrodzenia netto w okresie 24 miesięcy w PLN:</t>
  </si>
  <si>
    <t>Ogółem wartość wynagrodzenia brutto w okresie 24 miesięcy w PLN:</t>
  </si>
  <si>
    <t>*  Chyba że dokumentacja techniczno-ruchowa stanowi inaczej</t>
  </si>
  <si>
    <t>Amalgamator KBE</t>
  </si>
  <si>
    <t>Załącznik 2-3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</si>
</sst>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_-* #,##0.000\ _z_ł_-;\-* #,##0.000\ _z_ł_-;_-* &quot;-&quot;??\ _z_ł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#,##0.00\ &quot;zł&quot;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4"/>
      <name val="Arial"/>
      <family val="2"/>
    </font>
    <font>
      <i/>
      <sz val="14"/>
      <color indexed="10"/>
      <name val="Arial"/>
      <family val="2"/>
    </font>
    <font>
      <b/>
      <sz val="18"/>
      <color indexed="10"/>
      <name val="Arial"/>
      <family val="2"/>
    </font>
    <font>
      <b/>
      <i/>
      <sz val="18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4"/>
      <color indexed="1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i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 inden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2" fontId="4" fillId="0" borderId="0" xfId="42" applyNumberFormat="1" applyFont="1" applyBorder="1" applyAlignment="1">
      <alignment vertical="center"/>
    </xf>
    <xf numFmtId="165" fontId="45" fillId="0" borderId="0" xfId="42" applyFont="1" applyAlignment="1">
      <alignment/>
    </xf>
    <xf numFmtId="165" fontId="2" fillId="0" borderId="0" xfId="42" applyFont="1" applyBorder="1" applyAlignment="1">
      <alignment horizontal="center" vertical="center" wrapText="1"/>
    </xf>
    <xf numFmtId="165" fontId="2" fillId="0" borderId="0" xfId="42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9" fillId="0" borderId="0" xfId="0" applyFont="1" applyAlignment="1">
      <alignment horizontal="left"/>
    </xf>
    <xf numFmtId="165" fontId="49" fillId="0" borderId="0" xfId="42" applyFont="1" applyAlignment="1">
      <alignment/>
    </xf>
    <xf numFmtId="0" fontId="50" fillId="0" borderId="0" xfId="0" applyFont="1" applyAlignment="1">
      <alignment horizontal="left" vertical="center"/>
    </xf>
    <xf numFmtId="165" fontId="49" fillId="0" borderId="0" xfId="42" applyFont="1" applyAlignment="1">
      <alignment horizontal="left"/>
    </xf>
    <xf numFmtId="165" fontId="6" fillId="0" borderId="10" xfId="42" applyFont="1" applyBorder="1" applyAlignment="1">
      <alignment horizontal="center" vertical="center" wrapText="1"/>
    </xf>
    <xf numFmtId="165" fontId="6" fillId="0" borderId="10" xfId="42" applyFont="1" applyBorder="1" applyAlignment="1">
      <alignment horizontal="right" vertical="center" wrapText="1"/>
    </xf>
    <xf numFmtId="165" fontId="6" fillId="0" borderId="10" xfId="42" applyFont="1" applyBorder="1" applyAlignment="1">
      <alignment horizontal="right" vertical="center"/>
    </xf>
    <xf numFmtId="2" fontId="6" fillId="0" borderId="10" xfId="42" applyNumberFormat="1" applyFont="1" applyBorder="1" applyAlignment="1">
      <alignment vertical="center"/>
    </xf>
    <xf numFmtId="2" fontId="6" fillId="0" borderId="0" xfId="42" applyNumberFormat="1" applyFont="1" applyBorder="1" applyAlignment="1">
      <alignment vertical="center"/>
    </xf>
    <xf numFmtId="2" fontId="6" fillId="0" borderId="13" xfId="42" applyNumberFormat="1" applyFont="1" applyBorder="1" applyAlignment="1">
      <alignment vertical="center"/>
    </xf>
    <xf numFmtId="165" fontId="6" fillId="0" borderId="13" xfId="42" applyFont="1" applyBorder="1" applyAlignment="1">
      <alignment horizontal="center" vertical="center" wrapText="1"/>
    </xf>
    <xf numFmtId="165" fontId="11" fillId="35" borderId="14" xfId="42" applyFont="1" applyFill="1" applyBorder="1" applyAlignment="1">
      <alignment horizontal="center" vertical="center" wrapText="1"/>
    </xf>
    <xf numFmtId="165" fontId="11" fillId="35" borderId="14" xfId="42" applyFont="1" applyFill="1" applyBorder="1" applyAlignment="1">
      <alignment horizontal="right" vertical="center" wrapText="1"/>
    </xf>
    <xf numFmtId="165" fontId="11" fillId="35" borderId="15" xfId="42" applyFont="1" applyFill="1" applyBorder="1" applyAlignment="1">
      <alignment horizontal="right" vertical="center" wrapText="1"/>
    </xf>
    <xf numFmtId="0" fontId="10" fillId="35" borderId="16" xfId="0" applyFont="1" applyFill="1" applyBorder="1" applyAlignment="1">
      <alignment horizontal="center" vertical="center" wrapText="1"/>
    </xf>
    <xf numFmtId="174" fontId="11" fillId="35" borderId="17" xfId="0" applyNumberFormat="1" applyFont="1" applyFill="1" applyBorder="1" applyAlignment="1">
      <alignment vertical="center" wrapText="1"/>
    </xf>
    <xf numFmtId="0" fontId="48" fillId="35" borderId="18" xfId="0" applyFont="1" applyFill="1" applyBorder="1" applyAlignment="1">
      <alignment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174" fontId="11" fillId="35" borderId="19" xfId="0" applyNumberFormat="1" applyFont="1" applyFill="1" applyBorder="1" applyAlignment="1">
      <alignment vertical="center" wrapText="1"/>
    </xf>
    <xf numFmtId="0" fontId="48" fillId="35" borderId="21" xfId="0" applyFont="1" applyFill="1" applyBorder="1" applyAlignment="1">
      <alignment vertical="center" wrapText="1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48" fillId="0" borderId="24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="55" zoomScaleNormal="55" zoomScalePageLayoutView="0" workbookViewId="0" topLeftCell="A13">
      <selection activeCell="T33" sqref="T33"/>
    </sheetView>
  </sheetViews>
  <sheetFormatPr defaultColWidth="9.00390625" defaultRowHeight="14.25"/>
  <cols>
    <col min="1" max="1" width="9.00390625" style="1" customWidth="1"/>
    <col min="2" max="2" width="50.25390625" style="1" customWidth="1"/>
    <col min="3" max="5" width="17.50390625" style="1" customWidth="1"/>
    <col min="6" max="6" width="24.00390625" style="1" customWidth="1"/>
    <col min="7" max="8" width="23.50390625" style="1" customWidth="1"/>
    <col min="9" max="10" width="17.625" style="1" customWidth="1"/>
    <col min="11" max="12" width="19.875" style="1" customWidth="1"/>
    <col min="13" max="14" width="18.875" style="13" customWidth="1"/>
    <col min="15" max="16384" width="9.00390625" style="1" customWidth="1"/>
  </cols>
  <sheetData>
    <row r="1" ht="18">
      <c r="N1" s="13" t="s">
        <v>59</v>
      </c>
    </row>
    <row r="2" spans="1:19" ht="18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S2" s="11"/>
    </row>
    <row r="4" spans="1:14" ht="18">
      <c r="A4" s="51" t="s">
        <v>12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6" ht="30.75" customHeight="1"/>
    <row r="7" spans="1:14" ht="162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21</v>
      </c>
      <c r="H7" s="2" t="s">
        <v>22</v>
      </c>
      <c r="I7" s="2" t="s">
        <v>18</v>
      </c>
      <c r="J7" s="2" t="s">
        <v>19</v>
      </c>
      <c r="K7" s="2" t="s">
        <v>33</v>
      </c>
      <c r="L7" s="2" t="s">
        <v>34</v>
      </c>
      <c r="M7" s="23" t="s">
        <v>35</v>
      </c>
      <c r="N7" s="23" t="s">
        <v>36</v>
      </c>
    </row>
    <row r="8" spans="1:14" ht="18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36.75" customHeight="1">
      <c r="A9" s="3">
        <v>1</v>
      </c>
      <c r="B9" s="4" t="s">
        <v>9</v>
      </c>
      <c r="C9" s="3">
        <v>1</v>
      </c>
      <c r="D9" s="3">
        <v>2003</v>
      </c>
      <c r="E9" s="3" t="s">
        <v>6</v>
      </c>
      <c r="F9" s="52" t="s">
        <v>15</v>
      </c>
      <c r="G9" s="30" t="s">
        <v>17</v>
      </c>
      <c r="H9" s="30" t="s">
        <v>17</v>
      </c>
      <c r="I9" s="31"/>
      <c r="J9" s="31"/>
      <c r="K9" s="30"/>
      <c r="L9" s="30"/>
      <c r="M9" s="32"/>
      <c r="N9" s="32"/>
    </row>
    <row r="10" spans="1:14" ht="36.75" customHeight="1">
      <c r="A10" s="3">
        <v>2</v>
      </c>
      <c r="B10" s="4" t="s">
        <v>10</v>
      </c>
      <c r="C10" s="3">
        <v>1</v>
      </c>
      <c r="D10" s="3">
        <v>2007</v>
      </c>
      <c r="E10" s="3" t="s">
        <v>7</v>
      </c>
      <c r="F10" s="53"/>
      <c r="G10" s="30" t="s">
        <v>17</v>
      </c>
      <c r="H10" s="30" t="s">
        <v>17</v>
      </c>
      <c r="I10" s="31"/>
      <c r="J10" s="31"/>
      <c r="K10" s="30"/>
      <c r="L10" s="30"/>
      <c r="M10" s="32"/>
      <c r="N10" s="32"/>
    </row>
    <row r="11" spans="1:14" ht="36.75" customHeight="1">
      <c r="A11" s="3">
        <v>3</v>
      </c>
      <c r="B11" s="4" t="s">
        <v>13</v>
      </c>
      <c r="C11" s="3">
        <v>1</v>
      </c>
      <c r="D11" s="3">
        <v>2012</v>
      </c>
      <c r="E11" s="3" t="s">
        <v>38</v>
      </c>
      <c r="F11" s="54" t="s">
        <v>23</v>
      </c>
      <c r="G11" s="30" t="s">
        <v>17</v>
      </c>
      <c r="H11" s="30" t="s">
        <v>17</v>
      </c>
      <c r="I11" s="31"/>
      <c r="J11" s="31"/>
      <c r="K11" s="30"/>
      <c r="L11" s="30"/>
      <c r="M11" s="32"/>
      <c r="N11" s="32"/>
    </row>
    <row r="12" spans="1:14" ht="36.75" customHeight="1">
      <c r="A12" s="3">
        <v>4</v>
      </c>
      <c r="B12" s="4" t="s">
        <v>13</v>
      </c>
      <c r="C12" s="3">
        <v>1</v>
      </c>
      <c r="D12" s="3">
        <v>2012</v>
      </c>
      <c r="E12" s="3" t="s">
        <v>39</v>
      </c>
      <c r="F12" s="54"/>
      <c r="G12" s="30" t="s">
        <v>17</v>
      </c>
      <c r="H12" s="30" t="s">
        <v>17</v>
      </c>
      <c r="I12" s="31"/>
      <c r="J12" s="31"/>
      <c r="K12" s="30"/>
      <c r="L12" s="30"/>
      <c r="M12" s="32"/>
      <c r="N12" s="32"/>
    </row>
    <row r="13" spans="1:14" ht="36.75" customHeight="1">
      <c r="A13" s="3">
        <v>5</v>
      </c>
      <c r="B13" s="4" t="s">
        <v>13</v>
      </c>
      <c r="C13" s="3">
        <v>1</v>
      </c>
      <c r="D13" s="3">
        <v>2012</v>
      </c>
      <c r="E13" s="3" t="s">
        <v>40</v>
      </c>
      <c r="F13" s="54"/>
      <c r="G13" s="30" t="s">
        <v>17</v>
      </c>
      <c r="H13" s="30" t="s">
        <v>17</v>
      </c>
      <c r="I13" s="31"/>
      <c r="J13" s="31"/>
      <c r="K13" s="30"/>
      <c r="L13" s="30"/>
      <c r="M13" s="32"/>
      <c r="N13" s="32"/>
    </row>
    <row r="14" spans="1:14" ht="36.75" customHeight="1">
      <c r="A14" s="3">
        <v>6</v>
      </c>
      <c r="B14" s="4" t="s">
        <v>13</v>
      </c>
      <c r="C14" s="3">
        <v>1</v>
      </c>
      <c r="D14" s="3">
        <v>2012</v>
      </c>
      <c r="E14" s="3" t="s">
        <v>41</v>
      </c>
      <c r="F14" s="54"/>
      <c r="G14" s="30" t="s">
        <v>17</v>
      </c>
      <c r="H14" s="30" t="s">
        <v>17</v>
      </c>
      <c r="I14" s="31"/>
      <c r="J14" s="31"/>
      <c r="K14" s="30"/>
      <c r="L14" s="30"/>
      <c r="M14" s="32"/>
      <c r="N14" s="32"/>
    </row>
    <row r="15" spans="1:14" ht="36.75" customHeight="1">
      <c r="A15" s="3">
        <v>7</v>
      </c>
      <c r="B15" s="4" t="s">
        <v>13</v>
      </c>
      <c r="C15" s="3">
        <v>1</v>
      </c>
      <c r="D15" s="3">
        <v>2013</v>
      </c>
      <c r="E15" s="3" t="s">
        <v>45</v>
      </c>
      <c r="F15" s="54" t="s">
        <v>15</v>
      </c>
      <c r="G15" s="30" t="s">
        <v>17</v>
      </c>
      <c r="H15" s="30" t="s">
        <v>17</v>
      </c>
      <c r="I15" s="31"/>
      <c r="J15" s="31"/>
      <c r="K15" s="30"/>
      <c r="L15" s="30"/>
      <c r="M15" s="32"/>
      <c r="N15" s="32"/>
    </row>
    <row r="16" spans="1:14" ht="36.75" customHeight="1">
      <c r="A16" s="3">
        <v>8</v>
      </c>
      <c r="B16" s="4" t="s">
        <v>13</v>
      </c>
      <c r="C16" s="3">
        <v>1</v>
      </c>
      <c r="D16" s="3">
        <v>2013</v>
      </c>
      <c r="E16" s="3" t="s">
        <v>46</v>
      </c>
      <c r="F16" s="54"/>
      <c r="G16" s="30" t="s">
        <v>17</v>
      </c>
      <c r="H16" s="30" t="s">
        <v>17</v>
      </c>
      <c r="I16" s="31"/>
      <c r="J16" s="31"/>
      <c r="K16" s="30"/>
      <c r="L16" s="30"/>
      <c r="M16" s="32"/>
      <c r="N16" s="32"/>
    </row>
    <row r="17" spans="1:14" ht="36.75" customHeight="1">
      <c r="A17" s="3">
        <v>9</v>
      </c>
      <c r="B17" s="4" t="s">
        <v>13</v>
      </c>
      <c r="C17" s="3">
        <v>1</v>
      </c>
      <c r="D17" s="3">
        <v>2013</v>
      </c>
      <c r="E17" s="3" t="s">
        <v>42</v>
      </c>
      <c r="F17" s="54"/>
      <c r="G17" s="30" t="s">
        <v>17</v>
      </c>
      <c r="H17" s="30" t="s">
        <v>17</v>
      </c>
      <c r="I17" s="31"/>
      <c r="J17" s="31"/>
      <c r="K17" s="30"/>
      <c r="L17" s="30"/>
      <c r="M17" s="32"/>
      <c r="N17" s="32"/>
    </row>
    <row r="18" spans="1:14" ht="36.75" customHeight="1">
      <c r="A18" s="3">
        <v>10</v>
      </c>
      <c r="B18" s="4" t="s">
        <v>13</v>
      </c>
      <c r="C18" s="3">
        <v>1</v>
      </c>
      <c r="D18" s="3">
        <v>2013</v>
      </c>
      <c r="E18" s="3" t="s">
        <v>43</v>
      </c>
      <c r="F18" s="54"/>
      <c r="G18" s="30" t="s">
        <v>17</v>
      </c>
      <c r="H18" s="30" t="s">
        <v>17</v>
      </c>
      <c r="I18" s="31"/>
      <c r="J18" s="31"/>
      <c r="K18" s="30"/>
      <c r="L18" s="30"/>
      <c r="M18" s="32"/>
      <c r="N18" s="32"/>
    </row>
    <row r="19" spans="1:14" ht="36.75" customHeight="1">
      <c r="A19" s="3">
        <v>11</v>
      </c>
      <c r="B19" s="4" t="s">
        <v>13</v>
      </c>
      <c r="C19" s="3">
        <v>1</v>
      </c>
      <c r="D19" s="3">
        <v>2013</v>
      </c>
      <c r="E19" s="3" t="s">
        <v>44</v>
      </c>
      <c r="F19" s="54"/>
      <c r="G19" s="30" t="s">
        <v>17</v>
      </c>
      <c r="H19" s="30" t="s">
        <v>17</v>
      </c>
      <c r="I19" s="31"/>
      <c r="J19" s="31"/>
      <c r="K19" s="30"/>
      <c r="L19" s="30"/>
      <c r="M19" s="32"/>
      <c r="N19" s="32"/>
    </row>
    <row r="20" spans="1:14" ht="36.75" customHeight="1">
      <c r="A20" s="20">
        <v>12</v>
      </c>
      <c r="B20" s="4" t="s">
        <v>24</v>
      </c>
      <c r="C20" s="3">
        <v>1</v>
      </c>
      <c r="D20" s="21">
        <v>2008</v>
      </c>
      <c r="E20" s="3">
        <v>1657602</v>
      </c>
      <c r="F20" s="52" t="s">
        <v>37</v>
      </c>
      <c r="G20" s="33"/>
      <c r="H20" s="33"/>
      <c r="I20" s="30" t="s">
        <v>20</v>
      </c>
      <c r="J20" s="30" t="s">
        <v>20</v>
      </c>
      <c r="K20" s="30">
        <f>G20</f>
        <v>0</v>
      </c>
      <c r="L20" s="30">
        <f>H20</f>
        <v>0</v>
      </c>
      <c r="M20" s="32"/>
      <c r="N20" s="32"/>
    </row>
    <row r="21" spans="1:14" ht="36.75" customHeight="1">
      <c r="A21" s="20">
        <v>13</v>
      </c>
      <c r="B21" s="4" t="s">
        <v>24</v>
      </c>
      <c r="C21" s="3">
        <v>1</v>
      </c>
      <c r="D21" s="21" t="s">
        <v>8</v>
      </c>
      <c r="E21" s="3" t="s">
        <v>25</v>
      </c>
      <c r="F21" s="53"/>
      <c r="G21" s="33"/>
      <c r="H21" s="33"/>
      <c r="I21" s="30" t="s">
        <v>20</v>
      </c>
      <c r="J21" s="30" t="s">
        <v>20</v>
      </c>
      <c r="K21" s="30">
        <f aca="true" t="shared" si="0" ref="K21:L27">G21</f>
        <v>0</v>
      </c>
      <c r="L21" s="30">
        <f t="shared" si="0"/>
        <v>0</v>
      </c>
      <c r="M21" s="32"/>
      <c r="N21" s="32"/>
    </row>
    <row r="22" spans="1:14" ht="36.75" customHeight="1">
      <c r="A22" s="20">
        <v>14</v>
      </c>
      <c r="B22" s="4" t="s">
        <v>24</v>
      </c>
      <c r="C22" s="3">
        <v>1</v>
      </c>
      <c r="D22" s="21" t="s">
        <v>8</v>
      </c>
      <c r="E22" s="3">
        <v>7690</v>
      </c>
      <c r="F22" s="53"/>
      <c r="G22" s="33"/>
      <c r="H22" s="33"/>
      <c r="I22" s="30" t="s">
        <v>20</v>
      </c>
      <c r="J22" s="30" t="s">
        <v>20</v>
      </c>
      <c r="K22" s="30">
        <f t="shared" si="0"/>
        <v>0</v>
      </c>
      <c r="L22" s="30">
        <f t="shared" si="0"/>
        <v>0</v>
      </c>
      <c r="M22" s="32"/>
      <c r="N22" s="32"/>
    </row>
    <row r="23" spans="1:14" ht="36.75" customHeight="1">
      <c r="A23" s="20">
        <v>15</v>
      </c>
      <c r="B23" s="4" t="s">
        <v>24</v>
      </c>
      <c r="C23" s="3">
        <v>1</v>
      </c>
      <c r="D23" s="21" t="s">
        <v>8</v>
      </c>
      <c r="E23" s="3">
        <v>7888</v>
      </c>
      <c r="F23" s="53"/>
      <c r="G23" s="33"/>
      <c r="H23" s="33"/>
      <c r="I23" s="30" t="s">
        <v>20</v>
      </c>
      <c r="J23" s="30" t="s">
        <v>20</v>
      </c>
      <c r="K23" s="30">
        <f t="shared" si="0"/>
        <v>0</v>
      </c>
      <c r="L23" s="30">
        <f t="shared" si="0"/>
        <v>0</v>
      </c>
      <c r="M23" s="32"/>
      <c r="N23" s="32"/>
    </row>
    <row r="24" spans="1:14" ht="36.75" customHeight="1">
      <c r="A24" s="20">
        <v>16</v>
      </c>
      <c r="B24" s="4" t="s">
        <v>26</v>
      </c>
      <c r="C24" s="3">
        <v>1</v>
      </c>
      <c r="D24" s="21">
        <v>2009</v>
      </c>
      <c r="E24" s="3">
        <v>9317964</v>
      </c>
      <c r="F24" s="53"/>
      <c r="G24" s="33"/>
      <c r="H24" s="33"/>
      <c r="I24" s="30" t="s">
        <v>20</v>
      </c>
      <c r="J24" s="30" t="s">
        <v>20</v>
      </c>
      <c r="K24" s="30">
        <f t="shared" si="0"/>
        <v>0</v>
      </c>
      <c r="L24" s="30">
        <f t="shared" si="0"/>
        <v>0</v>
      </c>
      <c r="M24" s="32"/>
      <c r="N24" s="32"/>
    </row>
    <row r="25" spans="1:14" ht="36.75" customHeight="1">
      <c r="A25" s="20">
        <v>17</v>
      </c>
      <c r="B25" s="4" t="s">
        <v>30</v>
      </c>
      <c r="C25" s="3">
        <v>1</v>
      </c>
      <c r="D25" s="21">
        <v>2009</v>
      </c>
      <c r="E25" s="3">
        <v>500090</v>
      </c>
      <c r="F25" s="53"/>
      <c r="G25" s="33"/>
      <c r="H25" s="33"/>
      <c r="I25" s="30" t="s">
        <v>20</v>
      </c>
      <c r="J25" s="30" t="s">
        <v>20</v>
      </c>
      <c r="K25" s="30">
        <f t="shared" si="0"/>
        <v>0</v>
      </c>
      <c r="L25" s="30">
        <f t="shared" si="0"/>
        <v>0</v>
      </c>
      <c r="M25" s="32"/>
      <c r="N25" s="32"/>
    </row>
    <row r="26" spans="1:14" ht="36.75" customHeight="1">
      <c r="A26" s="20">
        <v>18</v>
      </c>
      <c r="B26" s="4" t="s">
        <v>27</v>
      </c>
      <c r="C26" s="3">
        <v>1</v>
      </c>
      <c r="D26" s="21">
        <v>2011</v>
      </c>
      <c r="E26" s="3" t="s">
        <v>28</v>
      </c>
      <c r="F26" s="53"/>
      <c r="G26" s="33"/>
      <c r="H26" s="33"/>
      <c r="I26" s="30" t="s">
        <v>20</v>
      </c>
      <c r="J26" s="30" t="s">
        <v>20</v>
      </c>
      <c r="K26" s="30">
        <f t="shared" si="0"/>
        <v>0</v>
      </c>
      <c r="L26" s="30">
        <f t="shared" si="0"/>
        <v>0</v>
      </c>
      <c r="M26" s="32"/>
      <c r="N26" s="32"/>
    </row>
    <row r="27" spans="1:14" ht="36.75" customHeight="1">
      <c r="A27" s="20">
        <v>19</v>
      </c>
      <c r="B27" s="4" t="s">
        <v>29</v>
      </c>
      <c r="C27" s="3">
        <v>1</v>
      </c>
      <c r="D27" s="21">
        <v>2009</v>
      </c>
      <c r="E27" s="3">
        <v>6375</v>
      </c>
      <c r="F27" s="53"/>
      <c r="G27" s="33"/>
      <c r="H27" s="33"/>
      <c r="I27" s="30" t="s">
        <v>20</v>
      </c>
      <c r="J27" s="30" t="s">
        <v>20</v>
      </c>
      <c r="K27" s="30">
        <f t="shared" si="0"/>
        <v>0</v>
      </c>
      <c r="L27" s="30">
        <f t="shared" si="0"/>
        <v>0</v>
      </c>
      <c r="M27" s="32"/>
      <c r="N27" s="32"/>
    </row>
    <row r="28" spans="1:14" ht="36.75" customHeight="1">
      <c r="A28" s="20">
        <v>20</v>
      </c>
      <c r="B28" s="17" t="s">
        <v>49</v>
      </c>
      <c r="C28" s="18">
        <v>1</v>
      </c>
      <c r="D28" s="22">
        <v>2016</v>
      </c>
      <c r="E28" s="19">
        <v>103792</v>
      </c>
      <c r="F28" s="53"/>
      <c r="G28" s="33"/>
      <c r="H28" s="33"/>
      <c r="I28" s="30" t="s">
        <v>20</v>
      </c>
      <c r="J28" s="30" t="s">
        <v>20</v>
      </c>
      <c r="K28" s="30">
        <f aca="true" t="shared" si="1" ref="K28:L31">G28*2</f>
        <v>0</v>
      </c>
      <c r="L28" s="30">
        <f t="shared" si="1"/>
        <v>0</v>
      </c>
      <c r="M28" s="32"/>
      <c r="N28" s="32"/>
    </row>
    <row r="29" spans="1:14" ht="36.75" customHeight="1">
      <c r="A29" s="20">
        <v>21</v>
      </c>
      <c r="B29" s="17" t="s">
        <v>49</v>
      </c>
      <c r="C29" s="18">
        <v>1</v>
      </c>
      <c r="D29" s="22">
        <v>2016</v>
      </c>
      <c r="E29" s="19">
        <v>103793</v>
      </c>
      <c r="F29" s="53"/>
      <c r="G29" s="33"/>
      <c r="H29" s="33"/>
      <c r="I29" s="30" t="s">
        <v>20</v>
      </c>
      <c r="J29" s="30" t="s">
        <v>20</v>
      </c>
      <c r="K29" s="30">
        <f t="shared" si="1"/>
        <v>0</v>
      </c>
      <c r="L29" s="30">
        <f t="shared" si="1"/>
        <v>0</v>
      </c>
      <c r="M29" s="32"/>
      <c r="N29" s="32"/>
    </row>
    <row r="30" spans="1:14" ht="36.75" customHeight="1">
      <c r="A30" s="20">
        <v>22</v>
      </c>
      <c r="B30" s="17" t="s">
        <v>58</v>
      </c>
      <c r="C30" s="18">
        <v>1</v>
      </c>
      <c r="D30" s="22">
        <v>2018</v>
      </c>
      <c r="E30" s="3">
        <v>2121706137</v>
      </c>
      <c r="F30" s="53"/>
      <c r="G30" s="33"/>
      <c r="H30" s="33"/>
      <c r="I30" s="30" t="s">
        <v>20</v>
      </c>
      <c r="J30" s="30" t="s">
        <v>20</v>
      </c>
      <c r="K30" s="30">
        <f t="shared" si="1"/>
        <v>0</v>
      </c>
      <c r="L30" s="30">
        <f t="shared" si="1"/>
        <v>0</v>
      </c>
      <c r="M30" s="32"/>
      <c r="N30" s="32"/>
    </row>
    <row r="31" spans="1:14" ht="36.75" customHeight="1">
      <c r="A31" s="20">
        <v>23</v>
      </c>
      <c r="B31" s="17" t="s">
        <v>58</v>
      </c>
      <c r="C31" s="18">
        <v>1</v>
      </c>
      <c r="D31" s="22">
        <v>2018</v>
      </c>
      <c r="E31" s="19">
        <v>2121706174</v>
      </c>
      <c r="F31" s="53"/>
      <c r="G31" s="33"/>
      <c r="H31" s="33"/>
      <c r="I31" s="30" t="s">
        <v>20</v>
      </c>
      <c r="J31" s="30" t="s">
        <v>20</v>
      </c>
      <c r="K31" s="30">
        <f t="shared" si="1"/>
        <v>0</v>
      </c>
      <c r="L31" s="30">
        <f t="shared" si="1"/>
        <v>0</v>
      </c>
      <c r="M31" s="32"/>
      <c r="N31" s="32"/>
    </row>
    <row r="32" spans="1:14" ht="36.75" customHeight="1">
      <c r="A32" s="20">
        <v>24</v>
      </c>
      <c r="B32" s="4" t="s">
        <v>31</v>
      </c>
      <c r="C32" s="3">
        <v>12</v>
      </c>
      <c r="D32" s="21" t="s">
        <v>32</v>
      </c>
      <c r="E32" s="3" t="s">
        <v>32</v>
      </c>
      <c r="F32" s="53"/>
      <c r="G32" s="33"/>
      <c r="H32" s="33"/>
      <c r="I32" s="30" t="s">
        <v>20</v>
      </c>
      <c r="J32" s="30" t="s">
        <v>20</v>
      </c>
      <c r="K32" s="30">
        <f>G32*C32*2</f>
        <v>0</v>
      </c>
      <c r="L32" s="30">
        <f>H32*C32*2</f>
        <v>0</v>
      </c>
      <c r="M32" s="30" t="s">
        <v>20</v>
      </c>
      <c r="N32" s="30" t="s">
        <v>20</v>
      </c>
    </row>
    <row r="33" spans="1:14" ht="36.75" customHeight="1" thickBot="1">
      <c r="A33" s="20">
        <v>25</v>
      </c>
      <c r="B33" s="4" t="s">
        <v>47</v>
      </c>
      <c r="C33" s="3">
        <v>1</v>
      </c>
      <c r="D33" s="21">
        <v>2018</v>
      </c>
      <c r="E33" s="3" t="s">
        <v>48</v>
      </c>
      <c r="F33" s="56"/>
      <c r="G33" s="33"/>
      <c r="H33" s="35"/>
      <c r="I33" s="36" t="s">
        <v>20</v>
      </c>
      <c r="J33" s="36" t="s">
        <v>20</v>
      </c>
      <c r="K33" s="36">
        <f>G33*C33*2</f>
        <v>0</v>
      </c>
      <c r="L33" s="36">
        <f>H33*C33*2</f>
        <v>0</v>
      </c>
      <c r="M33" s="36" t="s">
        <v>20</v>
      </c>
      <c r="N33" s="36" t="s">
        <v>20</v>
      </c>
    </row>
    <row r="34" spans="1:14" ht="36.75" customHeight="1" thickBot="1">
      <c r="A34" s="16"/>
      <c r="B34" s="16"/>
      <c r="C34" s="16"/>
      <c r="D34" s="5"/>
      <c r="E34" s="5"/>
      <c r="G34" s="34"/>
      <c r="H34" s="40" t="s">
        <v>11</v>
      </c>
      <c r="I34" s="37">
        <f>SUM(I9:I33)</f>
        <v>0</v>
      </c>
      <c r="J34" s="37">
        <f>SUM(J9:J33)</f>
        <v>0</v>
      </c>
      <c r="K34" s="37">
        <f>SUM(K9:K33)</f>
        <v>0</v>
      </c>
      <c r="L34" s="37">
        <f>SUM(L9:L33)</f>
        <v>0</v>
      </c>
      <c r="M34" s="38">
        <f>SUM(M9:M29)</f>
        <v>0</v>
      </c>
      <c r="N34" s="39">
        <f>SUM(N9:N29)</f>
        <v>0</v>
      </c>
    </row>
    <row r="35" spans="1:14" ht="36.75" customHeight="1" thickBot="1">
      <c r="A35" s="5"/>
      <c r="B35" s="5"/>
      <c r="C35" s="5"/>
      <c r="D35" s="5"/>
      <c r="E35" s="5"/>
      <c r="G35" s="12"/>
      <c r="H35" s="6"/>
      <c r="I35" s="14"/>
      <c r="J35" s="14"/>
      <c r="K35" s="14"/>
      <c r="L35" s="14"/>
      <c r="M35" s="15"/>
      <c r="N35" s="15"/>
    </row>
    <row r="36" spans="1:14" ht="36.75" customHeight="1">
      <c r="A36" s="57" t="s">
        <v>55</v>
      </c>
      <c r="B36" s="58"/>
      <c r="C36" s="58"/>
      <c r="D36" s="58"/>
      <c r="E36" s="58"/>
      <c r="F36" s="59"/>
      <c r="G36" s="59"/>
      <c r="H36" s="59"/>
      <c r="I36" s="60"/>
      <c r="J36" s="41">
        <f>K34+M34</f>
        <v>0</v>
      </c>
      <c r="K36" s="42"/>
      <c r="L36" s="14"/>
      <c r="M36" s="15"/>
      <c r="N36" s="15"/>
    </row>
    <row r="37" spans="1:14" ht="36.75" customHeight="1" thickBot="1">
      <c r="A37" s="43" t="s">
        <v>56</v>
      </c>
      <c r="B37" s="44"/>
      <c r="C37" s="44"/>
      <c r="D37" s="44"/>
      <c r="E37" s="44"/>
      <c r="F37" s="45"/>
      <c r="G37" s="45"/>
      <c r="H37" s="45"/>
      <c r="I37" s="46"/>
      <c r="J37" s="47">
        <f>L34+N34</f>
        <v>0</v>
      </c>
      <c r="K37" s="48"/>
      <c r="L37" s="14"/>
      <c r="M37" s="15"/>
      <c r="N37" s="15"/>
    </row>
    <row r="39" ht="18">
      <c r="A39" s="1" t="s">
        <v>57</v>
      </c>
    </row>
    <row r="40" spans="1:2" ht="18">
      <c r="A40" s="1" t="s">
        <v>50</v>
      </c>
      <c r="B40" s="1" t="s">
        <v>50</v>
      </c>
    </row>
    <row r="42" spans="1:14" ht="21.75" customHeight="1" hidden="1">
      <c r="A42" s="25" t="s">
        <v>51</v>
      </c>
      <c r="B42" s="24"/>
      <c r="C42" s="24"/>
      <c r="D42" s="24"/>
      <c r="E42" s="26"/>
      <c r="F42" s="24"/>
      <c r="G42" s="24"/>
      <c r="H42" s="24"/>
      <c r="I42" s="24"/>
      <c r="J42" s="24"/>
      <c r="K42" s="24"/>
      <c r="L42" s="24"/>
      <c r="M42" s="27"/>
      <c r="N42" s="27"/>
    </row>
    <row r="43" spans="1:14" ht="21.75" customHeight="1" hidden="1">
      <c r="A43" s="25"/>
      <c r="B43" s="24"/>
      <c r="C43" s="24"/>
      <c r="D43" s="24"/>
      <c r="E43" s="26"/>
      <c r="F43" s="24"/>
      <c r="G43" s="24"/>
      <c r="H43" s="24"/>
      <c r="I43" s="24"/>
      <c r="J43" s="24"/>
      <c r="K43" s="24"/>
      <c r="L43" s="24"/>
      <c r="M43" s="27"/>
      <c r="N43" s="27"/>
    </row>
    <row r="44" spans="1:14" s="8" customFormat="1" ht="30" customHeight="1" hidden="1">
      <c r="A44" s="49" t="s">
        <v>52</v>
      </c>
      <c r="B44" s="49"/>
      <c r="C44" s="49"/>
      <c r="D44" s="49"/>
      <c r="E44" s="49"/>
      <c r="F44" s="49"/>
      <c r="G44" s="49"/>
      <c r="H44" s="49"/>
      <c r="I44" s="28"/>
      <c r="J44" s="28"/>
      <c r="K44" s="28"/>
      <c r="L44" s="28"/>
      <c r="M44" s="29"/>
      <c r="N44" s="29"/>
    </row>
    <row r="45" spans="1:14" ht="30" customHeight="1" hidden="1">
      <c r="A45" s="55" t="s">
        <v>53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spans="1:14" ht="30" customHeight="1" hidden="1">
      <c r="A46" s="55" t="s">
        <v>54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</row>
    <row r="47" spans="1:14" ht="30" customHeight="1" hidden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27"/>
      <c r="N47" s="27"/>
    </row>
    <row r="48" spans="1:5" ht="21.75" customHeight="1" hidden="1">
      <c r="A48" s="9"/>
      <c r="E48" s="8"/>
    </row>
    <row r="49" spans="1:5" ht="21.75" customHeight="1" hidden="1">
      <c r="A49" s="7" t="s">
        <v>14</v>
      </c>
      <c r="E49" s="8"/>
    </row>
    <row r="50" spans="1:5" ht="21.75" customHeight="1" hidden="1">
      <c r="A50" s="7"/>
      <c r="E50" s="8"/>
    </row>
    <row r="51" spans="1:5" ht="21.75" customHeight="1" hidden="1">
      <c r="A51" s="10" t="s">
        <v>16</v>
      </c>
      <c r="E51" s="8"/>
    </row>
    <row r="52" ht="18" hidden="1"/>
  </sheetData>
  <sheetProtection/>
  <mergeCells count="14">
    <mergeCell ref="A47:L47"/>
    <mergeCell ref="F9:F10"/>
    <mergeCell ref="F11:F14"/>
    <mergeCell ref="F15:F19"/>
    <mergeCell ref="A45:N45"/>
    <mergeCell ref="A46:N46"/>
    <mergeCell ref="F20:F33"/>
    <mergeCell ref="A36:I36"/>
    <mergeCell ref="J36:K36"/>
    <mergeCell ref="A37:I37"/>
    <mergeCell ref="J37:K37"/>
    <mergeCell ref="A44:H44"/>
    <mergeCell ref="A2:N2"/>
    <mergeCell ref="A4:N4"/>
  </mergeCells>
  <printOptions horizontalCentered="1"/>
  <pageMargins left="0.3937007874015748" right="0.3937007874015748" top="0.3937007874015748" bottom="0.3937007874015748" header="0.31496062992125984" footer="0.3937007874015748"/>
  <pageSetup fitToHeight="1" fitToWidth="1" horizontalDpi="600" verticalDpi="600" orientation="landscape" paperSize="9" scale="3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Yaro</dc:creator>
  <cp:keywords/>
  <dc:description/>
  <cp:lastModifiedBy>Joanna Jeleniewicz</cp:lastModifiedBy>
  <cp:lastPrinted>2023-12-14T07:34:54Z</cp:lastPrinted>
  <dcterms:created xsi:type="dcterms:W3CDTF">2012-12-21T11:22:38Z</dcterms:created>
  <dcterms:modified xsi:type="dcterms:W3CDTF">2023-12-14T07:52:50Z</dcterms:modified>
  <cp:category/>
  <cp:version/>
  <cp:contentType/>
  <cp:contentStatus/>
</cp:coreProperties>
</file>