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025" activeTab="0"/>
  </bookViews>
  <sheets>
    <sheet name="szacunkowa wartość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<sst xmlns="http://schemas.openxmlformats.org/spreadsheetml/2006/main" count="86" uniqueCount="86">
  <si>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</si>
  <si>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</si>
  <si>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</si>
  <si>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</si>
  <si>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</si>
  <si>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</si>
  <si>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</si>
  <si>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</si>
  <si>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</si>
  <si>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</si>
  <si>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</si>
  <si>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</si>
  <si>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</si>
  <si>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</si>
  <si>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</si>
  <si>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</si>
  <si>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lp.</t>
  </si>
  <si>
    <t xml:space="preserve">nr zadania </t>
  </si>
  <si>
    <t>wartość netto</t>
  </si>
  <si>
    <t>wartość brutto</t>
  </si>
  <si>
    <t>17.</t>
  </si>
  <si>
    <t>18.</t>
  </si>
  <si>
    <t>19.</t>
  </si>
  <si>
    <t>20.</t>
  </si>
  <si>
    <t>21.</t>
  </si>
  <si>
    <t>22.</t>
  </si>
  <si>
    <t>23.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</si>
  <si>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</si>
  <si>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</si>
  <si>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</si>
  <si>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</si>
  <si>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</si>
  <si>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</si>
  <si>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</si>
  <si>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</si>
  <si>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</si>
  <si>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</si>
  <si>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</si>
  <si>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</si>
  <si>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</si>
  <si>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</si>
  <si>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</si>
  <si>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</si>
  <si>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</si>
  <si>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</si>
  <si>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</si>
  <si>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</si>
  <si>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</si>
  <si>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>Zadanie Nr 22</t>
  </si>
  <si>
    <t>Zadanie Nr 23</t>
  </si>
  <si>
    <t>Razem</t>
  </si>
  <si>
    <t>24.</t>
  </si>
  <si>
    <t>25.</t>
  </si>
  <si>
    <t>26.</t>
  </si>
  <si>
    <t>Zadanie Nr 24</t>
  </si>
  <si>
    <t>Zadanie Nr 25</t>
  </si>
  <si>
    <t>Zadanie Nr 26</t>
  </si>
  <si>
    <t>27.</t>
  </si>
  <si>
    <t>Zadanie Nr 27</t>
  </si>
  <si>
    <t>28.</t>
  </si>
  <si>
    <t>Zadanie Nr 28</t>
  </si>
  <si>
    <t>29.</t>
  </si>
  <si>
    <t>Zadanie Nr 29</t>
  </si>
  <si>
    <t>30.</t>
  </si>
  <si>
    <t>31.</t>
  </si>
  <si>
    <t>32.</t>
  </si>
  <si>
    <t>Zadanie Nr 30</t>
  </si>
  <si>
    <t>Zadanie Nr 31</t>
  </si>
  <si>
    <t>Zadanie Nr 32</t>
  </si>
  <si>
    <t>33.</t>
  </si>
  <si>
    <t>Zadanie Nr 33</t>
  </si>
  <si>
    <t>Szacunkowa wartość zadań - Opatrunki 2024</t>
  </si>
  <si>
    <t>34.</t>
  </si>
  <si>
    <t>35.</t>
  </si>
  <si>
    <t>36.</t>
  </si>
  <si>
    <t>37.</t>
  </si>
  <si>
    <t>Zadanie Nr 34</t>
  </si>
  <si>
    <t>Zadanie Nr 35</t>
  </si>
  <si>
    <t>Zadanie Nr 36</t>
  </si>
  <si>
    <t>Zadanie Nr 37</t>
  </si>
  <si>
    <t>38.</t>
  </si>
  <si>
    <t>Zadanie Nr 38</t>
  </si>
  <si>
    <t>39.</t>
  </si>
  <si>
    <t>40.</t>
  </si>
  <si>
    <t>Zadanie Nr 39</t>
  </si>
  <si>
    <t>Zadanie Nr 40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</si>
</sst>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%"/>
    <numFmt numFmtId="169" formatCode="#,##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\ mmmm\ yyyy"/>
    <numFmt numFmtId="176" formatCode="0.0000"/>
    <numFmt numFmtId="177" formatCode="0.000"/>
    <numFmt numFmtId="178" formatCode="0.0"/>
    <numFmt numFmtId="179" formatCode="0.00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4" fontId="0" fillId="0" borderId="10" xfId="60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44" fontId="0" fillId="0" borderId="11" xfId="60" applyFont="1" applyBorder="1" applyAlignment="1">
      <alignment/>
    </xf>
    <xf numFmtId="44" fontId="3" fillId="0" borderId="12" xfId="60" applyFont="1" applyBorder="1" applyAlignment="1">
      <alignment/>
    </xf>
    <xf numFmtId="44" fontId="3" fillId="0" borderId="13" xfId="6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abSelected="1" zoomScalePageLayoutView="0" workbookViewId="0" topLeftCell="A1">
      <selection activeCell="F45" sqref="F45"/>
    </sheetView>
  </sheetViews>
  <sheetFormatPr defaultColWidth="9.00390625" defaultRowHeight="12.75"/>
  <cols>
    <col min="2" max="2" width="12.625" style="0" customWidth="1"/>
    <col min="3" max="3" width="15.75390625" style="0" customWidth="1"/>
    <col min="4" max="4" width="17.25390625" style="0" customWidth="1"/>
  </cols>
  <sheetData>
    <row r="2" spans="1:4" ht="15.75">
      <c r="A2" s="13" t="s">
        <v>71</v>
      </c>
      <c r="B2" s="13"/>
      <c r="C2" s="13"/>
      <c r="D2" s="14"/>
    </row>
    <row r="4" spans="1:4" ht="12.75">
      <c r="A4" s="2" t="s">
        <v>16</v>
      </c>
      <c r="B4" s="2" t="s">
        <v>17</v>
      </c>
      <c r="C4" s="2" t="s">
        <v>18</v>
      </c>
      <c r="D4" s="2" t="s">
        <v>19</v>
      </c>
    </row>
    <row r="5" spans="1:4" ht="12.75">
      <c r="A5" s="2" t="s">
        <v>0</v>
      </c>
      <c r="B5" s="1" t="s">
        <v>27</v>
      </c>
      <c r="C5" s="3">
        <v>27016.04</v>
      </c>
      <c r="D5" s="4">
        <f>C5*1.08</f>
        <v>29177.323200000003</v>
      </c>
    </row>
    <row r="6" spans="1:4" ht="12.75">
      <c r="A6" s="2" t="s">
        <v>1</v>
      </c>
      <c r="B6" s="1" t="s">
        <v>28</v>
      </c>
      <c r="C6" s="3">
        <v>30085.85</v>
      </c>
      <c r="D6" s="4">
        <f>C6*1.08</f>
        <v>32492.718</v>
      </c>
    </row>
    <row r="7" spans="1:4" ht="12.75">
      <c r="A7" s="2" t="s">
        <v>2</v>
      </c>
      <c r="B7" s="1" t="s">
        <v>29</v>
      </c>
      <c r="C7" s="3">
        <v>109546</v>
      </c>
      <c r="D7" s="4">
        <f>C7*1.08</f>
        <v>118309.68000000001</v>
      </c>
    </row>
    <row r="8" spans="1:4" ht="12.75">
      <c r="A8" s="2" t="s">
        <v>3</v>
      </c>
      <c r="B8" s="1" t="s">
        <v>30</v>
      </c>
      <c r="C8" s="3">
        <v>847.4</v>
      </c>
      <c r="D8" s="4">
        <f>C8*1.08</f>
        <v>915.192</v>
      </c>
    </row>
    <row r="9" spans="1:4" ht="12.75">
      <c r="A9" s="2" t="s">
        <v>4</v>
      </c>
      <c r="B9" s="1" t="s">
        <v>31</v>
      </c>
      <c r="C9" s="3">
        <v>22387</v>
      </c>
      <c r="D9" s="4">
        <f>C9*1.08</f>
        <v>24177.960000000003</v>
      </c>
    </row>
    <row r="10" spans="1:4" ht="12.75">
      <c r="A10" s="2" t="s">
        <v>5</v>
      </c>
      <c r="B10" s="1" t="s">
        <v>32</v>
      </c>
      <c r="C10" s="3">
        <v>17851.4</v>
      </c>
      <c r="D10" s="4">
        <f>C10*1.08</f>
        <v>19279.512000000002</v>
      </c>
    </row>
    <row r="11" spans="1:4" ht="12.75">
      <c r="A11" s="2" t="s">
        <v>6</v>
      </c>
      <c r="B11" s="1" t="s">
        <v>33</v>
      </c>
      <c r="C11" s="3">
        <v>22372</v>
      </c>
      <c r="D11" s="4">
        <f>C11*1.05</f>
        <v>23490.600000000002</v>
      </c>
    </row>
    <row r="12" spans="1:4" ht="12.75">
      <c r="A12" s="2" t="s">
        <v>7</v>
      </c>
      <c r="B12" s="1" t="s">
        <v>34</v>
      </c>
      <c r="C12" s="3">
        <v>6968</v>
      </c>
      <c r="D12" s="4">
        <f>C12*1.08</f>
        <v>7525.4400000000005</v>
      </c>
    </row>
    <row r="13" spans="1:4" ht="12.75">
      <c r="A13" s="2" t="s">
        <v>8</v>
      </c>
      <c r="B13" s="1" t="s">
        <v>35</v>
      </c>
      <c r="C13" s="3">
        <v>15315.3</v>
      </c>
      <c r="D13" s="4">
        <f>C13*1.08</f>
        <v>16540.524</v>
      </c>
    </row>
    <row r="14" spans="1:4" ht="12.75">
      <c r="A14" s="2" t="s">
        <v>9</v>
      </c>
      <c r="B14" s="1" t="s">
        <v>36</v>
      </c>
      <c r="C14" s="3">
        <v>1183.25</v>
      </c>
      <c r="D14" s="4">
        <f>C14*1.08</f>
        <v>1277.91</v>
      </c>
    </row>
    <row r="15" spans="1:4" ht="12.75">
      <c r="A15" s="2" t="s">
        <v>10</v>
      </c>
      <c r="B15" s="1" t="s">
        <v>37</v>
      </c>
      <c r="C15" s="3">
        <v>17656</v>
      </c>
      <c r="D15" s="4">
        <f>C15*1.08</f>
        <v>19068.48</v>
      </c>
    </row>
    <row r="16" spans="1:4" ht="12.75">
      <c r="A16" s="2" t="s">
        <v>11</v>
      </c>
      <c r="B16" s="1" t="s">
        <v>38</v>
      </c>
      <c r="C16" s="3">
        <v>22244.5</v>
      </c>
      <c r="D16" s="4">
        <f>C16*1.08</f>
        <v>24024.06</v>
      </c>
    </row>
    <row r="17" spans="1:4" ht="12.75">
      <c r="A17" s="2" t="s">
        <v>12</v>
      </c>
      <c r="B17" s="1" t="s">
        <v>39</v>
      </c>
      <c r="C17" s="3">
        <v>6249.6</v>
      </c>
      <c r="D17" s="4">
        <f>C17*1.08</f>
        <v>6749.568000000001</v>
      </c>
    </row>
    <row r="18" spans="1:4" ht="12.75">
      <c r="A18" s="2" t="s">
        <v>13</v>
      </c>
      <c r="B18" s="1" t="s">
        <v>40</v>
      </c>
      <c r="C18" s="3">
        <v>14115</v>
      </c>
      <c r="D18" s="4">
        <f>C18*1.08</f>
        <v>15244.2</v>
      </c>
    </row>
    <row r="19" spans="1:4" ht="12.75">
      <c r="A19" s="2" t="s">
        <v>14</v>
      </c>
      <c r="B19" s="1" t="s">
        <v>41</v>
      </c>
      <c r="C19" s="3">
        <v>205377</v>
      </c>
      <c r="D19" s="4">
        <f>C19*1.08</f>
        <v>221807.16</v>
      </c>
    </row>
    <row r="20" spans="1:4" ht="12.75">
      <c r="A20" s="2" t="s">
        <v>15</v>
      </c>
      <c r="B20" s="1" t="s">
        <v>42</v>
      </c>
      <c r="C20" s="3">
        <v>73094</v>
      </c>
      <c r="D20" s="4">
        <f>C20*1.08</f>
        <v>78941.52</v>
      </c>
    </row>
    <row r="21" spans="1:4" ht="12.75">
      <c r="A21" s="2" t="s">
        <v>20</v>
      </c>
      <c r="B21" s="1" t="s">
        <v>43</v>
      </c>
      <c r="C21" s="5">
        <v>2648</v>
      </c>
      <c r="D21" s="4">
        <f>C21*1.08</f>
        <v>2859.84</v>
      </c>
    </row>
    <row r="22" spans="1:4" ht="12.75">
      <c r="A22" s="2" t="s">
        <v>21</v>
      </c>
      <c r="B22" s="1" t="s">
        <v>44</v>
      </c>
      <c r="C22" s="3">
        <v>8315</v>
      </c>
      <c r="D22" s="4">
        <f>C22*1.08</f>
        <v>8980.2</v>
      </c>
    </row>
    <row r="23" spans="1:4" ht="12.75">
      <c r="A23" s="2" t="s">
        <v>22</v>
      </c>
      <c r="B23" s="1" t="s">
        <v>45</v>
      </c>
      <c r="C23" s="3">
        <v>17900</v>
      </c>
      <c r="D23" s="4">
        <f>C23*1.08</f>
        <v>19332</v>
      </c>
    </row>
    <row r="24" spans="1:4" ht="12.75">
      <c r="A24" s="2" t="s">
        <v>23</v>
      </c>
      <c r="B24" s="1" t="s">
        <v>46</v>
      </c>
      <c r="C24" s="3">
        <v>90281.38</v>
      </c>
      <c r="D24" s="4">
        <f>C24*1.08</f>
        <v>97503.89040000002</v>
      </c>
    </row>
    <row r="25" spans="1:4" ht="12.75">
      <c r="A25" s="2" t="s">
        <v>24</v>
      </c>
      <c r="B25" s="1" t="s">
        <v>47</v>
      </c>
      <c r="C25" s="3">
        <v>26753</v>
      </c>
      <c r="D25" s="4">
        <f>C25*1.08</f>
        <v>28893.24</v>
      </c>
    </row>
    <row r="26" spans="1:4" ht="12.75">
      <c r="A26" s="2" t="s">
        <v>25</v>
      </c>
      <c r="B26" s="1" t="s">
        <v>48</v>
      </c>
      <c r="C26" s="3">
        <v>3502.25</v>
      </c>
      <c r="D26" s="4">
        <f>C26*1.08</f>
        <v>3782.4300000000003</v>
      </c>
    </row>
    <row r="27" spans="1:4" ht="12.75">
      <c r="A27" s="2" t="s">
        <v>26</v>
      </c>
      <c r="B27" s="1" t="s">
        <v>49</v>
      </c>
      <c r="C27" s="3">
        <v>7511</v>
      </c>
      <c r="D27" s="4">
        <f>C27*1.08</f>
        <v>8111.88</v>
      </c>
    </row>
    <row r="28" spans="1:4" ht="12.75">
      <c r="A28" s="2" t="s">
        <v>51</v>
      </c>
      <c r="B28" s="1" t="s">
        <v>54</v>
      </c>
      <c r="C28" s="3">
        <v>32140</v>
      </c>
      <c r="D28" s="4">
        <f>C28*1.08</f>
        <v>34711.200000000004</v>
      </c>
    </row>
    <row r="29" spans="1:4" ht="12.75">
      <c r="A29" s="2" t="s">
        <v>52</v>
      </c>
      <c r="B29" s="1" t="s">
        <v>55</v>
      </c>
      <c r="C29" s="3">
        <v>12450</v>
      </c>
      <c r="D29" s="4">
        <f>C29*1.08</f>
        <v>13446</v>
      </c>
    </row>
    <row r="30" spans="1:4" ht="12.75">
      <c r="A30" s="2" t="s">
        <v>53</v>
      </c>
      <c r="B30" s="1" t="s">
        <v>56</v>
      </c>
      <c r="C30" s="3">
        <v>14850</v>
      </c>
      <c r="D30" s="4">
        <f>C30*1.08</f>
        <v>16038.000000000002</v>
      </c>
    </row>
    <row r="31" spans="1:4" ht="12.75">
      <c r="A31" s="2" t="s">
        <v>57</v>
      </c>
      <c r="B31" s="1" t="s">
        <v>58</v>
      </c>
      <c r="C31" s="3">
        <v>431.25</v>
      </c>
      <c r="D31" s="4">
        <f>C31*1.08</f>
        <v>465.75000000000006</v>
      </c>
    </row>
    <row r="32" spans="1:4" ht="12.75">
      <c r="A32" s="2" t="s">
        <v>59</v>
      </c>
      <c r="B32" s="1" t="s">
        <v>60</v>
      </c>
      <c r="C32" s="3">
        <v>198</v>
      </c>
      <c r="D32" s="4">
        <f>C32*1.08</f>
        <v>213.84</v>
      </c>
    </row>
    <row r="33" spans="1:4" ht="12.75">
      <c r="A33" s="2" t="s">
        <v>61</v>
      </c>
      <c r="B33" s="1" t="s">
        <v>62</v>
      </c>
      <c r="C33" s="3">
        <v>23137.84</v>
      </c>
      <c r="D33" s="4">
        <f>C33*1.08</f>
        <v>24988.8672</v>
      </c>
    </row>
    <row r="34" spans="1:4" ht="12.75">
      <c r="A34" s="2" t="s">
        <v>63</v>
      </c>
      <c r="B34" s="1" t="s">
        <v>66</v>
      </c>
      <c r="C34" s="3">
        <v>23012.5</v>
      </c>
      <c r="D34" s="4">
        <f>C34*1.08</f>
        <v>24853.5</v>
      </c>
    </row>
    <row r="35" spans="1:4" ht="12.75">
      <c r="A35" s="2" t="s">
        <v>64</v>
      </c>
      <c r="B35" s="1" t="s">
        <v>67</v>
      </c>
      <c r="C35" s="3">
        <v>36225</v>
      </c>
      <c r="D35" s="4">
        <f>C35*1.08</f>
        <v>39123</v>
      </c>
    </row>
    <row r="36" spans="1:4" ht="12.75">
      <c r="A36" s="2" t="s">
        <v>65</v>
      </c>
      <c r="B36" s="1" t="s">
        <v>68</v>
      </c>
      <c r="C36" s="3">
        <v>16560</v>
      </c>
      <c r="D36" s="4">
        <f>C36*1.08</f>
        <v>17884.800000000003</v>
      </c>
    </row>
    <row r="37" spans="1:4" ht="12.75">
      <c r="A37" s="2" t="s">
        <v>69</v>
      </c>
      <c r="B37" s="1" t="s">
        <v>70</v>
      </c>
      <c r="C37" s="3">
        <v>20240.68</v>
      </c>
      <c r="D37" s="4">
        <f>C37*1.08</f>
        <v>21859.934400000002</v>
      </c>
    </row>
    <row r="38" spans="1:4" ht="12.75">
      <c r="A38" s="2" t="s">
        <v>72</v>
      </c>
      <c r="B38" s="1" t="s">
        <v>76</v>
      </c>
      <c r="C38" s="3">
        <v>20599</v>
      </c>
      <c r="D38" s="4">
        <f>C38*1.08</f>
        <v>22246.920000000002</v>
      </c>
    </row>
    <row r="39" spans="1:4" ht="12.75">
      <c r="A39" s="2" t="s">
        <v>73</v>
      </c>
      <c r="B39" s="1" t="s">
        <v>77</v>
      </c>
      <c r="C39" s="3">
        <v>7000</v>
      </c>
      <c r="D39" s="4">
        <f>C39*1.08</f>
        <v>7560.000000000001</v>
      </c>
    </row>
    <row r="40" spans="1:4" ht="12.75">
      <c r="A40" s="2" t="s">
        <v>74</v>
      </c>
      <c r="B40" s="1" t="s">
        <v>78</v>
      </c>
      <c r="C40" s="3">
        <v>14700</v>
      </c>
      <c r="D40" s="4">
        <f>C40*1.08</f>
        <v>15876.000000000002</v>
      </c>
    </row>
    <row r="41" spans="1:4" ht="12.75">
      <c r="A41" s="6" t="s">
        <v>75</v>
      </c>
      <c r="B41" s="7" t="s">
        <v>79</v>
      </c>
      <c r="C41" s="8">
        <v>11800</v>
      </c>
      <c r="D41" s="4">
        <f>C41*1.08</f>
        <v>12744</v>
      </c>
    </row>
    <row r="42" spans="1:4" ht="12.75">
      <c r="A42" s="6" t="s">
        <v>80</v>
      </c>
      <c r="B42" s="7" t="s">
        <v>81</v>
      </c>
      <c r="C42" s="8">
        <v>1690</v>
      </c>
      <c r="D42" s="4">
        <f>C42*1.08</f>
        <v>1825.2</v>
      </c>
    </row>
    <row r="43" spans="1:4" ht="12.75">
      <c r="A43" s="6" t="s">
        <v>82</v>
      </c>
      <c r="B43" s="7" t="s">
        <v>84</v>
      </c>
      <c r="C43" s="8">
        <v>3449.6</v>
      </c>
      <c r="D43" s="4">
        <f>C43*1.23</f>
        <v>4243.008</v>
      </c>
    </row>
    <row r="44" spans="1:4" ht="13.5" thickBot="1">
      <c r="A44" s="6" t="s">
        <v>83</v>
      </c>
      <c r="B44" s="7" t="s">
        <v>85</v>
      </c>
      <c r="C44" s="8">
        <v>8478.94</v>
      </c>
      <c r="D44" s="4">
        <f>C44*1.23</f>
        <v>10429.0962</v>
      </c>
    </row>
    <row r="45" spans="1:4" ht="13.5" thickBot="1">
      <c r="A45" s="11" t="s">
        <v>50</v>
      </c>
      <c r="B45" s="12"/>
      <c r="C45" s="9">
        <f>SUM(C5:C44)</f>
        <v>996181.7799999999</v>
      </c>
      <c r="D45" s="10">
        <f>SUM(D5:D44)</f>
        <v>1076994.4434</v>
      </c>
    </row>
  </sheetData>
  <sheetProtection/>
  <mergeCells count="2">
    <mergeCell ref="A45:B45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Informatyczny</dc:creator>
  <cp:keywords/>
  <dc:description/>
  <cp:lastModifiedBy>Eskulap</cp:lastModifiedBy>
  <cp:lastPrinted>2024-04-25T09:26:00Z</cp:lastPrinted>
  <dcterms:created xsi:type="dcterms:W3CDTF">1999-09-07T12:16:23Z</dcterms:created>
  <dcterms:modified xsi:type="dcterms:W3CDTF">2024-04-29T09:38:27Z</dcterms:modified>
  <cp:category/>
  <cp:version/>
  <cp:contentType/>
  <cp:contentStatus/>
</cp:coreProperties>
</file>