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4" activeTab="0"/>
  </bookViews>
  <sheets>
    <sheet name="Arkusz1" sheetId="1" r:id="rId1"/>
  </sheets>
  <definedNames>
    <definedName name="Excel_BuiltIn_Print_Area" localSheetId="0">'Arkusz1'!#REF!</definedName>
  </definedNames>
  <calcPr fullCalcOnLoad="1"/>
</workbook>
</file>

<file path=xl/sharedStrings.xml><?xml version="1.0" encoding="utf-8"?>
<sst xmlns="http://schemas.openxmlformats.org/spreadsheetml/2006/main" count="195" uniqueCount="103">
  <si>
    <t>CZĘŚĆ NR 1 – OPATRUNKI, KOMPRESY, PRZYLEPCE ORAZ INNE</t>
  </si>
  <si>
    <t>Przedmiot umowy</t>
  </si>
  <si>
    <t>nazwa handlowa</t>
  </si>
  <si>
    <t>jm</t>
  </si>
  <si>
    <t>szacunkowa ilość</t>
  </si>
  <si>
    <t>cena jedn. Netto (PLN)</t>
  </si>
  <si>
    <t>stawka
% VAT</t>
  </si>
  <si>
    <t>wartość   netto (PLN0</t>
  </si>
  <si>
    <t>wartość brutto (PLN)</t>
  </si>
  <si>
    <t>producent</t>
  </si>
  <si>
    <t xml:space="preserve">Antybakteryjny jałowy opatrunek z maścią zawierający srebro metaliczne, rozmiar 5cm x 5cm </t>
  </si>
  <si>
    <t>szt.</t>
  </si>
  <si>
    <t>Antybakteryjny jałowy opatrunek z maścią zawierający srebro metaliczne, rozmiar 10cm x 10cm</t>
  </si>
  <si>
    <t>Antybakteryjny jałowy opatrunek z maścią zawierający srebro metaliczne, rozmiar 10cm x 20cm</t>
  </si>
  <si>
    <t xml:space="preserve">Kompresy tracheotomijne wykonane z włókniny kompresowej, nie strzępiące się. Kształt kompresów z nacięciem  ,,Y"  służą do zabezpieczenia rurek tracheotomijnych, cewników oraz wkłuć, rozmiar 10cm x10cm a 50 szt                             </t>
  </si>
  <si>
    <t>op.</t>
  </si>
  <si>
    <t xml:space="preserve">Kompresy wysokochłonne posiadające pomiędzy zewnętrznymi warstwami włókniny pulpę celulozową, która w znaczący sposób zwiększy właściwości chłonne. Jałowe, rozmiar 10cmx 20cm. </t>
  </si>
  <si>
    <t>Kompresy 10x10 cm, 12 -warstwowe,  z gazy 17- nitkowej, z nitką RTG (po 40 sztuk w zestawie), jałowe. Nitka rtg wpleciona w osnowę kompresu, brzegi podwijane do środka. Opakowanie typu papier/folia z samoprzylepną naklejką do umieszczenia w dokumentacji medycznej</t>
  </si>
  <si>
    <t>Kompresy 7,5x7,5 cm, 12- warstwowe,  z gazy 17- nitkowej, z nitką RTG, (po 40 sztuk w zestawie), jałowe. Nitka rtg wpleciona w osnowę kompresu, brzegi podwijane do środka. Opakowanie typu papier/folia z samoprzylepną naklejką do umieszczenia w dokumentacji medycznej</t>
  </si>
  <si>
    <t>Kompresy 5x5 cm, 12-warstwowe, z gazy 17-nitkowej, sterylizowane parą wodną, pakowane po 10 szt., jałowe. Nitka rtg wpleciona w osnowę kompresu, brzegi podwijane do środka. Opakowanie typu papier/folia z samoprzylepną naklejką do umieszczenia w dokumentacji medycznej</t>
  </si>
  <si>
    <t>Kompresy 7,5x7,5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</si>
  <si>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7,5x7,5 cm, 12-warstwowe, z gazy 17-nitkowej, sterylizowane parą wodną, pakowane po 10 szt, jałowe. Bez nitki RTG , brzegi podwijane do środka. </t>
  </si>
  <si>
    <t>Kompresy 10x10 cm, 12-warstwowe, z gazy 17-nitkowej, sterylizowane parą wodną, pakowane po 10 szt, jałowe. Nitka RTG wpleciona w osnowę kompresu, brzegi podwijane do środka. Opakowanie typu papier/folia z samoprzylepną naklejką do umieszczenia w dokumentacji medycznej</t>
  </si>
  <si>
    <t xml:space="preserve">Kompresy 10x10 cm, 12-warstwowe, z gazy 17-nitkowej, sterylizowane parą wodną, pakowane po 10 szt, jałowe. Bez  nitki RTG , brzegi podwijane do środka. </t>
  </si>
  <si>
    <t>Kompresy 7,5x7,5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</si>
  <si>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10x10 cm, 12-warstwowe, z gazy 17-nitkowej, sterylizowane parą wodną, pakowane po 20 szt, jałowe. Nitka rtg wpleciona w osnowę kompresu, brzegi podwijane do środka. Opakowanie typu papier/folia z samoprzylepną naklejką do umieszczenia w dokumentacji medycznej</t>
  </si>
  <si>
    <t>Kompresy superchłonne, jałowe do opatrywania ran bardzo silne sączących. Warstwa chłonna z rozdrobnionej celulozy i poliakrylanu sodu, warstwa przylegająca do rany z hydrofilowej włókniny z PA. Rozmiar w cm 10 x 10</t>
  </si>
  <si>
    <t>Kompresy superchłonne, jałowe do opatrywania ran bardzo silne sączących. Warstwa chłonna z rozdrobnionej celulozy i poliakrylanu sodu, warstwa przylegająca do rany z hydrofilowej włókniny z PA. Rozmiar w cm 20 x 20</t>
  </si>
  <si>
    <t xml:space="preserve">Lignina bielona kg </t>
  </si>
  <si>
    <t>kg</t>
  </si>
  <si>
    <t>Opatrunek nasączany parafiną 10 cm x 20 cm np. Jelonet lub Grassolind lub równoważne</t>
  </si>
  <si>
    <t>Opatrunek nasączany parafiną 10 cm x 10 cm np. Jelonet lub Grassolind lub równoważne</t>
  </si>
  <si>
    <t>Opatrunek z włókien alginianów wapnia jałowy 5 cm x 5 cm</t>
  </si>
  <si>
    <t>Opatrunek z włókien alginianów wapnia jałowy 10 cm x 10 cm</t>
  </si>
  <si>
    <t>Opatrunek z włókien alginianów wapnia w formie tamponady, jałowy, 1g/ 30cm</t>
  </si>
  <si>
    <t>Opatrunek z włókien alginianów wapnia w formie tamponady, jałowy, 2g/ 30cm</t>
  </si>
  <si>
    <t>Opaska wyściełająca pod gips z waty syntetycznej 10 cm x 3 m</t>
  </si>
  <si>
    <t>Opaska wyściełająca pod gips z waty syntetycznej  15 cm x 3 m</t>
  </si>
  <si>
    <t>Opaska elastyczna 20cm x 5m (pakowane pojedynczo, w opakowania jednostkowe zabezpieczające produkt przed zabrudzeniem i uszkodzeniem oraz umożliwiające jego pełną identyfikację) .Opakowanie a 20 sztuk</t>
  </si>
  <si>
    <t xml:space="preserve">Plastry z opatrunkiem, dł. 5m, szer. 8 cm – tkanina  </t>
  </si>
  <si>
    <t>Przylepiec bez opatrunku - włóknina - szer. 2,5 cm, dł. 5m hypoalergiczny, charakteryzujący się wysoką przepuszczalnością powietrza i pary wodnej (pozwalający skórze oddychać), łatwy do dzielenia, nie pozostawiający zabrudzeń na skórze</t>
  </si>
  <si>
    <t>Przylepiec bez opatrunku - włóknina - szer. 1,25 cm, dł. 5 m hypoalergiczny, charakteryzujący się wysoką przepuszczalnością powietrza i pary wodnej (pozwalający skórze oddychać), łatwy do dzielenia, nie pozostawiający zabrudzeń na skórze</t>
  </si>
  <si>
    <t xml:space="preserve">Przylepiec bez opatrunku - tkanina - szer. 5 cm, dł. 5 m , przylepiec z tkaniny bawełnianej, pokrytej jednostronnie klejem hypoalergicznym
charakteryzujący się bardzo dużą wytrzymałością mechaniczną, wysoką przylepnością, przylepiec o wysokiej przylepności początkowej, natychmiast przyklejający się do skóry (nawet wilgotnej), nie pozostawiający zabrudzeń na skórze, odporny na wodę, nawinięty na szpulkę
</t>
  </si>
  <si>
    <t xml:space="preserve">Przylepiec jałowy do mocowania wenflonów 60 mm x 80 mm, posiadający zaokrąglone brzegi zapobiegające przypadkowemu odklejeniu się plastra i wyposażone w swobodnie dołączoną jałową włókninową podkładkę absorbcyjną </t>
  </si>
  <si>
    <t xml:space="preserve">Przylepiec włókninowy w rolce, rozciągliwy, hypoalergiczny 10 m x 5 cm </t>
  </si>
  <si>
    <t xml:space="preserve">Przylepiec włókninowy w rolce, rozciągliwy, hypoalergiczny 10 m x 15 cm </t>
  </si>
  <si>
    <t>Przezroczysty, samoprzylepny opatrunek z folii  poliuretanowej z warstwą chłonną  9 cm x15 cm, jałowy</t>
  </si>
  <si>
    <t>szt</t>
  </si>
  <si>
    <t xml:space="preserve">Przezroczysty, samoprzylepny opatrunek z folii  poliuretanowej 6cm x7cm, jałowy </t>
  </si>
  <si>
    <t>Przezroczysty, samoprzylepny opatrunek z folii  poliuretanowej 10cmx15cm, jałowy</t>
  </si>
  <si>
    <t>Samoprzylepny opatrunek z folii poliuretanowej z wcięciem dodatkowo wzmocniony włókniną 7 cm x 9 cm</t>
  </si>
  <si>
    <t>Samoprzylepnym opatrunkiem z folii poliuretanowej, przeznaczonym do mocowania pierwotnego opatrunku rany. Niesterylny opatrunek do przycinania do wymaganej długości. 10 cm x 10 m</t>
  </si>
  <si>
    <t xml:space="preserve">Samoprzylepne paski (plastry) do zamykania ran, hipoalergiczne, sterylne 3 mm x 76 mm </t>
  </si>
  <si>
    <t xml:space="preserve">Samoprzylepne paski (plastry) do zamykania ran, hipoalergiczne, sterylne 6 mm x 76 mm 
                                         </t>
  </si>
  <si>
    <t>Setony operacyjne jałowe w kolorze białym 90 x 8 cm z gazy bawełnianej z nitką RTG i tasiemką , bielone metodą bezchlorową ,4-warstwowe ,uszyte z jednego kawałka 20 n .Poddane praniu wstępnemu zwiększającemu ich chłonność.Pakowane po 2sztuki w op.typu papier/folia z samoprzylepną naklejką do umieszczenia w dokumentacji medycznej.Sterylizowane parą wodną .</t>
  </si>
  <si>
    <t xml:space="preserve">Sterylny opatrunek hydrożelowy 10 cm  x 10 cm </t>
  </si>
  <si>
    <t xml:space="preserve">Sterylny opatrunek hydrożelowy 20 cm x 20 cm 
</t>
  </si>
  <si>
    <t>Tupfer fasola 12 x 12 cm  z nitką RTG,  po 10 sztuk w zestawie, wykonane z jednego fragmentu gazy bawełnianej, dla zapewnienia bezpieczeństwa wszystkie brzegi gazy powinny być zawsze podwinięte do wnętrza tupfera, jałowe,gaza 24-nitkowa</t>
  </si>
  <si>
    <t>Tupfer fasola 8 x 8 cm  z nitką RTG,  po 10 sztuk w zestawie, wykonane z jednego fragmentu gazy bawełnianej, dla zapewnienia bezpieczeństwa wszystkie brzegi gazy powinny być zawsze podwinięte do wnętrza tupfera, jałowe,gaza 24-nitkowa</t>
  </si>
  <si>
    <t>Tupfer w kształcie kuli, rozmiar gazy przed zwinięciem 34 x 34 cm ( rozmiar bardzo duży)  z nitką RTG,  po 10 sztuk w zestawie, wykonane z jednego fragmentu gazy bawełnianej, dla zapewnienia bezpieczeństwa wszystkie brzegi gazy powinny być zawsze podwinięte do wnętrza tupfera, jałowe, gaza 20-nitkowa</t>
  </si>
  <si>
    <t>Tupfer w kształcie kuli, rozmiar gazy przed zwinięciem 24 x 24 cm ( rozmiar jajka)  z nitką RTG,  po 10 sztuk w zestawie, wykonane z jednego fragmentu gazy bawełnianej, dla zapewnienia bezpieczeństwa wszystkie brzegi gazy powinny być zawsze podwinięte do wnętrza tupfera, jałowe,gaza 20-nitkowa</t>
  </si>
  <si>
    <t xml:space="preserve">wata opatrunkowa bawełniano-wiskozowa 500 g, zawartość bawełny min 50% (1 op. 500 g) </t>
  </si>
  <si>
    <t>wata celulozowa 150 g</t>
  </si>
  <si>
    <t>WARTOŚĆ CZĘŚCI NR 1:</t>
  </si>
  <si>
    <t>CZĘŚĆ NR 2 - Terapia podciśnieniowa ran</t>
  </si>
  <si>
    <t>wartość   netto (PLN)</t>
  </si>
  <si>
    <t>1. Zestawy piankowe do terapii podciśnieniowej leczenia ran</t>
  </si>
  <si>
    <t>a</t>
  </si>
  <si>
    <t>b</t>
  </si>
  <si>
    <t>c</t>
  </si>
  <si>
    <t>d</t>
  </si>
  <si>
    <t xml:space="preserve">2. Zbiorniki – kanistry kompatybilne z urządzeniem do terapii podciśnieniowej </t>
  </si>
  <si>
    <t xml:space="preserve">3. Akcesoria do opatrunków terapii podciśnieniowej leczenia ran </t>
  </si>
  <si>
    <t>Dren miękki o długości 60-70cm rozmiar portu 8-10x8-10 cm– jednorazowy, sterylny, pakowany po 3szt</t>
  </si>
  <si>
    <t>Złącze w kształcie litery Y do łączenia 2 lub więcej opatrunków. Opakowanie 3 szt.</t>
  </si>
  <si>
    <t>Jednorazowy, sterylny, dwustronnie klejący opatrunek żelowy ułatwiający uszczelnienie opatrunku podciśnieniowego w trudnych do zaopatrzenia miejscach ciała. Opakowanie 10 szt.</t>
  </si>
  <si>
    <t xml:space="preserve">Sterylna silikonowa warstwa kontaktowa do ochrony wrażliwych tkanek rozmiar 7,5-8,0x10-12cm opakowanie 5szt </t>
  </si>
  <si>
    <t>e</t>
  </si>
  <si>
    <t xml:space="preserve">Sterylna silikonowa warstwa kontaktowa do ochrony wrażliwych tkanek rozmiar 10-12x20-25cm opakowanie 5szt </t>
  </si>
  <si>
    <t>WARTOŚĆ CZĘŚCI NR 2 :</t>
  </si>
  <si>
    <t>Opatrunek hydrowłóknisty o właściwościach niszczących biofilm bakteryjny i bakteriobójczy. Zbudowany z dwóch warstw włókien nietkanych (karboksymetyloceluloza sodowa) z jonami Ag, o działaniu wzmocnionym dodatkowymi subst. EDTA i BEC. Wysokie właściwości chłonne , wzmocnione przeszycia. Rozmiar w cm 10 x 10</t>
  </si>
  <si>
    <t>Sterylny kompres , z dwóch warstw karboksymetylocelulozy sodowej, wzmocniony przeszyciami, chłonny.                    Rozmiar w cm 10 x 10</t>
  </si>
  <si>
    <t xml:space="preserve">Przylepny opatrunek piankowy, regulujący wilgotność rany. Część chłonna dwuwarstwowa : pierwsza warstwa kontaktowa z hydrowłókien z(karboksymetyloceluloza sodowa) i druga warstwa z pianki poliuretanowej. Wodoodporna warstwa zewnętrzna z półprzepuszczalnej błony poliuretanowej. Warstwa klejąca silikonowa. Rozmiar w cm 12,5 x 12,5 </t>
  </si>
  <si>
    <t>Opatrunek hydrokoloidowy trójwarstwowy ( karboksymetyloceluloza sodowa, pektyna, żelatyna- zawieszone w polimerze). Wodoodporny, zapewnia wilgotne środowisko gojenia ran. Rozmiar w cm 10 x 10</t>
  </si>
  <si>
    <t>Opatrunek hydrokoloidowy trójwarstwowy ( karboksymetyloceluloza sodowa, pektyna, żelatyna- zawieszone w polimerze). Wodoodporny, zapewnia wilgotne środowisko gojenia ran. Rozmiar w cm 15 x 15</t>
  </si>
  <si>
    <t>Opatrunek hydrokoloidowy cienki i elastyczny, trójwarstwowy ( karboksymetyloceluloza sodowa, pektyna, żelatyna- zawieszone w polimerze). Półprzezroczysty, samoprzylepny. Wodoodporny, zapewnia wilgotne środowisko gojenia ran. Rozmiar w cm 10 x 10</t>
  </si>
  <si>
    <t>Opatrunek wielowarstwowy, nieprzylepny, do ran z dużym wysiękiem. 3-warstwowy (warstwa zewnętrzna wodoodporna, środkowa polimerowa – żelująca i pochłaniająca wysięk oraz wewnętrzna delikatna , odprowadzająca wysięk do warstwy środkowej). Opatrunek redukuje nadmiar metaloproteinaz. Elastyczny, dopasowuje się do ciała.                                                   Rozmiar 10 x 10</t>
  </si>
  <si>
    <t>Opatrunek wielowarstwowy, nieprzylepny, do ran z dużym wysiękiem. 3-warstwowy (warstwa zewnętrzna wodoodporna, środkowa polimerowa – żelująca i pochłaniająca wysięk oraz wewnętrzna delikatna , odprowadzająca wysięk do warstwy środkowej). Opatrunek redukuje nadmiar metaloproteinaz. Elastyczny, dopasowuje się do ciała.                                                   Rozmiar 15 x 15</t>
  </si>
  <si>
    <t>Sterylny, przezroczysty żel hydrokoloidowy. Składa się w 80% z wody, 15% glikolu propylenowego oraz 5% pektyny i karboksymetylocelulozy sodowej. Tuba a 15g</t>
  </si>
  <si>
    <t>WARTOŚĆ CZĘŚCI NR 3:</t>
  </si>
  <si>
    <t>CZĘŚĆ NR 3 – Opatrunki specjalistyczne</t>
  </si>
  <si>
    <t>Miejscowość, dnia...........</t>
  </si>
  <si>
    <r>
      <t xml:space="preserve">Opaska gipsowa szer. 12cm, dł. 3 m szybkowiążące, czas wiązania  gipsu do 5minut  (1 op. a 2 szt.)  </t>
    </r>
    <r>
      <rPr>
        <sz val="9"/>
        <color indexed="10"/>
        <rFont val="Arial"/>
        <family val="2"/>
      </rPr>
      <t xml:space="preserve">   </t>
    </r>
    <r>
      <rPr>
        <sz val="9"/>
        <rFont val="Arial"/>
        <family val="2"/>
      </rPr>
      <t xml:space="preserve">                                                                            </t>
    </r>
  </si>
  <si>
    <r>
      <t xml:space="preserve">Opaska gipsowa szer. 15 cm, dł. 3 m szybkowiążące, czas wiązania  gipsu do 5minut  (1 op. a 2 szt.)       </t>
    </r>
    <r>
      <rPr>
        <sz val="9"/>
        <color indexed="10"/>
        <rFont val="Arial"/>
        <family val="2"/>
      </rPr>
      <t xml:space="preserve">      </t>
    </r>
    <r>
      <rPr>
        <sz val="9"/>
        <rFont val="Arial"/>
        <family val="2"/>
      </rPr>
      <t xml:space="preserve">                                        </t>
    </r>
  </si>
  <si>
    <r>
      <t>Serwety operacyjne jałowe 45 x 45 cm z gazy bawełnianej, bielonej metodą bezchlorową , 4-warstwowe, uszyta z jednego kawałka 20nitek, gazy bawełnianej z elementem RTG i tasiemką. Poddana praniu wstępnemu zwiększającemu jej chłonność, pakowane po 2 sztuki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</si>
  <si>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>Serwety operacyjne jałowe w kolorze zielonym 45 x 45 cm z gazy bawełnianej, bielonej metodą bezchlorową , 4-warstwowe , uszyta z jednego kawałka 20nitek , gazy bawełnianej z elementem RTG i tasiemką. Barwiona barwnikiem kadziowym. Poddana praniu wstępnemu zwiększającemu jej chłonność, pakowane po 2 sztuki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zastosowanie: chirurgiczny inwazyjny wyrób medyczny do użytku krótkotrwałego,sterylizowane para wodną (op a 2szt). Opakowanie typu papier/folia z samoprzylepną naklejką do umieszczenia w dokumentacji medycznej </t>
    </r>
  </si>
  <si>
    <r>
      <t xml:space="preserve">Zestaw opatrunkowy </t>
    </r>
    <r>
      <rPr>
        <b/>
        <sz val="9"/>
        <rFont val="Arial"/>
        <family val="2"/>
      </rPr>
      <t>mały</t>
    </r>
    <r>
      <rPr>
        <sz val="9"/>
        <rFont val="Arial"/>
        <family val="2"/>
      </rPr>
      <t xml:space="preserve"> do podciśnieniowej terapii leczenia ran, składający się z:                                                                             a. opatrunku piankowego z elastycznej,czarnej pianki hydrofobowej o wymiarach 10-15cm x 7,0-8,0cm x 3,3-3,5cm                                                    b.samoprzylepnej podkładki z portem , połączonej z  dwuświatłowym drenem z silikonu                                                                             c.3 x samoprzylepnej, transparentnej  folii poliuretanowej 15-20cm x 20-25 cm. Całość jałowo pakowana, umieszczona na polipropylenowej tacce. Pakowane po 3szt</t>
    </r>
  </si>
  <si>
    <r>
      <t xml:space="preserve">Zestaw opatrunkowy </t>
    </r>
    <r>
      <rPr>
        <b/>
        <sz val="9"/>
        <rFont val="Arial"/>
        <family val="2"/>
      </rPr>
      <t>średni</t>
    </r>
    <r>
      <rPr>
        <sz val="9"/>
        <rFont val="Arial"/>
        <family val="2"/>
      </rPr>
      <t xml:space="preserve"> do podciśnieniowej terapii leczenia ran, składający się z:                                                                             a. opatrunku piankowego z elastycznej,czarnej pianki hydrofobowej o wymiarach 18-20cm x 12,0-13,0cm x 3,3-3,5cm                                                  b.samoprzylepnej podkładki z portem , połączonej z dwuświatłowym drenem z silikonu                                                                             c.2 x samoprzylepnej, transparentnej  folii poliuretanowej 20-25cm x 30-35 cm. Całość jałowo pakowana, umieszczona na polipropylenowej tacce. </t>
    </r>
    <r>
      <rPr>
        <sz val="9"/>
        <color indexed="8"/>
        <rFont val="Arial"/>
        <family val="2"/>
      </rPr>
      <t>Pakowane po 3szt</t>
    </r>
  </si>
  <si>
    <r>
      <t xml:space="preserve">Zestaw opatrunkowy </t>
    </r>
    <r>
      <rPr>
        <b/>
        <sz val="9"/>
        <rFont val="Arial"/>
        <family val="2"/>
      </rPr>
      <t xml:space="preserve">duży </t>
    </r>
    <r>
      <rPr>
        <sz val="9"/>
        <rFont val="Arial"/>
        <family val="2"/>
      </rPr>
      <t xml:space="preserve">do podciśnieniowej terapii leczenia ran, składający się z:                                                                              a. opatrunku piankowego z elastycznej,czarnej pianki hydrofobowej o wymiarach 25-30cm x 15-17cm x 3,3-3,5cm                                                   b.samoprzylepnej podkładki  z portem, połączonej z dwuświatłowym drenem z silikonu                                                                             c.3 x samoprzylepnej, transparentnej  folii poliuretanowej 20-25cm x 30-35 cm. Całość jałowo pakowana, umieszczona na polipropylenowej tacce. </t>
    </r>
    <r>
      <rPr>
        <sz val="9"/>
        <color indexed="8"/>
        <rFont val="Arial"/>
        <family val="2"/>
      </rPr>
      <t>Pakowane po 3szt</t>
    </r>
  </si>
  <si>
    <r>
      <t xml:space="preserve">Sterylny, jednorazowy zestaw do zaopatrywania jamy brzusznej składający się z: 2 jałowe opatrunki koloru czarnego wykonane z poliuretanu o otwartych porach z dużą zdolnością odprowadzania płynów, 1szt folia ochraniająca narządy jamy brzusznej o średnicy 65-70 cm z kieszeniami aplikacyjnymi, 6x samoprzylepna folia okluzyjna do mocowania uszczelniania opatrunku., 1x port odprowadzający wydzielinę i złącze do podłączenia do zbiornika. Pakowany pojedynczo jałowo </t>
    </r>
    <r>
      <rPr>
        <sz val="9"/>
        <color indexed="8"/>
        <rFont val="Arial"/>
        <family val="2"/>
      </rPr>
      <t xml:space="preserve">umieszczona na polipropylenowej tacce. </t>
    </r>
  </si>
  <si>
    <r>
      <t>Jałowy zbiornik  na wydzielinę  800 ml</t>
    </r>
    <r>
      <rPr>
        <sz val="9"/>
        <rFont val="Arial"/>
        <family val="2"/>
      </rPr>
      <t xml:space="preserve"> połączony z dwuświatłowym drenem z silikonu o długości 180-200cm pakowane po 3szt.</t>
    </r>
  </si>
  <si>
    <r>
      <t>Jałowy zbiornik  na wydzielinę</t>
    </r>
    <r>
      <rPr>
        <sz val="9"/>
        <rFont val="Arial"/>
        <family val="2"/>
      </rPr>
      <t xml:space="preserve">  </t>
    </r>
    <r>
      <rPr>
        <b/>
        <sz val="9"/>
        <rFont val="Arial"/>
        <family val="2"/>
      </rPr>
      <t xml:space="preserve">300 ml </t>
    </r>
    <r>
      <rPr>
        <sz val="9"/>
        <rFont val="Arial"/>
        <family val="2"/>
      </rPr>
      <t>połączony z dwuświatłowym drenem z silikonu o długości 180-200cm pakowane po 3szt.</t>
    </r>
  </si>
  <si>
    <t>Załącznik nr 1 do oferty (dodatek nr 2 do SWZ) na dostawę materiałów opatrunkowych i innych wyrobów medycznych , nr sprawy ZP/TP/16/22         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</si>
</sst>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\-#,##0.00\ [$zł-415]"/>
    <numFmt numFmtId="165" formatCode="\ #,##0.00&quot; zł &quot;;\-#,##0.00&quot; zł &quot;;&quot; -&quot;#&quot; zł &quot;;@\ 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9">
    <font>
      <sz val="10"/>
      <name val="Arial CE"/>
      <family val="2"/>
    </font>
    <font>
      <sz val="10"/>
      <name val="Arial"/>
      <family val="0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1" fontId="4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2" fontId="3" fillId="33" borderId="0" xfId="0" applyNumberFormat="1" applyFont="1" applyFill="1" applyBorder="1" applyAlignment="1">
      <alignment vertical="top" wrapText="1"/>
    </xf>
    <xf numFmtId="0" fontId="0" fillId="33" borderId="0" xfId="0" applyFill="1" applyBorder="1" applyAlignment="1">
      <alignment/>
    </xf>
    <xf numFmtId="0" fontId="3" fillId="34" borderId="10" xfId="0" applyFont="1" applyFill="1" applyBorder="1" applyAlignment="1">
      <alignment vertical="top" wrapText="1"/>
    </xf>
    <xf numFmtId="0" fontId="0" fillId="34" borderId="10" xfId="0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164" fontId="7" fillId="0" borderId="0" xfId="0" applyNumberFormat="1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2" fontId="10" fillId="35" borderId="10" xfId="0" applyNumberFormat="1" applyFont="1" applyFill="1" applyBorder="1" applyAlignment="1" applyProtection="1">
      <alignment horizontal="center" vertical="center" wrapText="1"/>
      <protection/>
    </xf>
    <xf numFmtId="1" fontId="10" fillId="35" borderId="10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2" fontId="10" fillId="33" borderId="10" xfId="0" applyNumberFormat="1" applyFont="1" applyFill="1" applyBorder="1" applyAlignment="1">
      <alignment vertical="center" wrapText="1"/>
    </xf>
    <xf numFmtId="1" fontId="10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vertical="center" wrapText="1"/>
    </xf>
    <xf numFmtId="2" fontId="10" fillId="33" borderId="12" xfId="0" applyNumberFormat="1" applyFont="1" applyFill="1" applyBorder="1" applyAlignment="1">
      <alignment vertical="center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2" fontId="10" fillId="35" borderId="11" xfId="0" applyNumberFormat="1" applyFont="1" applyFill="1" applyBorder="1" applyAlignment="1" applyProtection="1">
      <alignment horizontal="center" vertical="center" wrapText="1"/>
      <protection/>
    </xf>
    <xf numFmtId="1" fontId="10" fillId="35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1" fontId="10" fillId="33" borderId="10" xfId="0" applyNumberFormat="1" applyFont="1" applyFill="1" applyBorder="1" applyAlignment="1">
      <alignment vertical="center" wrapText="1"/>
    </xf>
    <xf numFmtId="2" fontId="10" fillId="0" borderId="10" xfId="0" applyNumberFormat="1" applyFont="1" applyBorder="1" applyAlignment="1" applyProtection="1">
      <alignment vertical="center" wrapText="1"/>
      <protection locked="0"/>
    </xf>
    <xf numFmtId="1" fontId="10" fillId="0" borderId="10" xfId="0" applyNumberFormat="1" applyFont="1" applyBorder="1" applyAlignment="1" applyProtection="1">
      <alignment horizontal="right" vertical="center" wrapText="1"/>
      <protection locked="0"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horizontal="right" vertical="center" wrapText="1"/>
    </xf>
    <xf numFmtId="0" fontId="28" fillId="33" borderId="10" xfId="0" applyFont="1" applyFill="1" applyBorder="1" applyAlignment="1">
      <alignment vertical="center" wrapText="1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center" vertical="center" wrapText="1"/>
    </xf>
    <xf numFmtId="1" fontId="28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 applyProtection="1">
      <alignment vertical="center" wrapText="1"/>
      <protection locked="0"/>
    </xf>
    <xf numFmtId="1" fontId="10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0" fillId="33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justify" vertical="center" wrapText="1"/>
    </xf>
    <xf numFmtId="0" fontId="2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justify" vertical="center" wrapText="1"/>
    </xf>
    <xf numFmtId="1" fontId="28" fillId="33" borderId="10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2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9" fillId="35" borderId="10" xfId="51" applyNumberFormat="1" applyFont="1" applyFill="1" applyBorder="1" applyAlignment="1" applyProtection="1">
      <alignment horizontal="center" vertical="center" wrapText="1"/>
      <protection/>
    </xf>
    <xf numFmtId="0" fontId="10" fillId="33" borderId="10" xfId="51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left" vertical="center" wrapText="1"/>
    </xf>
    <xf numFmtId="4" fontId="10" fillId="33" borderId="10" xfId="51" applyNumberFormat="1" applyFont="1" applyFill="1" applyBorder="1" applyAlignment="1" applyProtection="1">
      <alignment horizontal="right" vertical="center" wrapText="1"/>
      <protection/>
    </xf>
    <xf numFmtId="0" fontId="10" fillId="33" borderId="10" xfId="53" applyNumberFormat="1" applyFont="1" applyFill="1" applyBorder="1" applyAlignment="1" applyProtection="1">
      <alignment horizontal="right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2" fontId="10" fillId="33" borderId="10" xfId="51" applyNumberFormat="1" applyFont="1" applyFill="1" applyBorder="1" applyAlignment="1" applyProtection="1">
      <alignment horizontal="right" vertical="center" wrapText="1"/>
      <protection/>
    </xf>
    <xf numFmtId="165" fontId="10" fillId="33" borderId="10" xfId="51" applyNumberFormat="1" applyFont="1" applyFill="1" applyBorder="1" applyAlignment="1" applyProtection="1">
      <alignment horizontal="right" vertical="center" wrapText="1"/>
      <protection/>
    </xf>
    <xf numFmtId="0" fontId="10" fillId="33" borderId="10" xfId="51" applyNumberFormat="1" applyFont="1" applyFill="1" applyBorder="1" applyAlignment="1" applyProtection="1">
      <alignment horizontal="justify" vertical="center" wrapText="1"/>
      <protection/>
    </xf>
    <xf numFmtId="0" fontId="9" fillId="0" borderId="10" xfId="0" applyFont="1" applyBorder="1" applyAlignment="1">
      <alignment vertical="center" wrapText="1"/>
    </xf>
    <xf numFmtId="0" fontId="10" fillId="33" borderId="10" xfId="51" applyNumberFormat="1" applyFont="1" applyFill="1" applyBorder="1" applyAlignment="1" applyProtection="1">
      <alignment horizontal="right" vertical="center" wrapText="1"/>
      <protection/>
    </xf>
    <xf numFmtId="0" fontId="10" fillId="33" borderId="12" xfId="51" applyNumberFormat="1" applyFont="1" applyFill="1" applyBorder="1" applyAlignment="1" applyProtection="1">
      <alignment horizontal="center" vertical="center" wrapText="1"/>
      <protection/>
    </xf>
    <xf numFmtId="0" fontId="10" fillId="33" borderId="12" xfId="51" applyNumberFormat="1" applyFont="1" applyFill="1" applyBorder="1" applyAlignment="1" applyProtection="1">
      <alignment horizontal="justify" vertical="center" wrapText="1"/>
      <protection/>
    </xf>
    <xf numFmtId="0" fontId="10" fillId="33" borderId="12" xfId="53" applyNumberFormat="1" applyFont="1" applyFill="1" applyBorder="1" applyAlignment="1" applyProtection="1">
      <alignment horizontal="right" vertical="center" wrapText="1"/>
      <protection/>
    </xf>
    <xf numFmtId="4" fontId="10" fillId="33" borderId="12" xfId="51" applyNumberFormat="1" applyFont="1" applyFill="1" applyBorder="1" applyAlignment="1" applyProtection="1">
      <alignment horizontal="right" vertical="center" wrapText="1"/>
      <protection/>
    </xf>
    <xf numFmtId="0" fontId="31" fillId="33" borderId="10" xfId="0" applyFont="1" applyFill="1" applyBorder="1" applyAlignment="1">
      <alignment horizontal="left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right" vertical="center" wrapText="1"/>
    </xf>
    <xf numFmtId="2" fontId="9" fillId="35" borderId="15" xfId="0" applyNumberFormat="1" applyFont="1" applyFill="1" applyBorder="1" applyAlignment="1" applyProtection="1">
      <alignment horizontal="right" vertical="center" wrapText="1"/>
      <protection/>
    </xf>
    <xf numFmtId="0" fontId="10" fillId="0" borderId="12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right" vertical="center" wrapText="1"/>
    </xf>
    <xf numFmtId="166" fontId="10" fillId="0" borderId="10" xfId="0" applyNumberFormat="1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right" vertical="center" wrapText="1"/>
    </xf>
    <xf numFmtId="166" fontId="10" fillId="0" borderId="12" xfId="0" applyNumberFormat="1" applyFont="1" applyBorder="1" applyAlignment="1">
      <alignment vertical="center" wrapText="1"/>
    </xf>
    <xf numFmtId="0" fontId="9" fillId="35" borderId="17" xfId="0" applyFont="1" applyFill="1" applyBorder="1" applyAlignment="1">
      <alignment horizontal="right" vertical="center" wrapText="1"/>
    </xf>
    <xf numFmtId="0" fontId="9" fillId="35" borderId="18" xfId="0" applyFont="1" applyFill="1" applyBorder="1" applyAlignment="1">
      <alignment horizontal="right" vertical="center" wrapText="1"/>
    </xf>
    <xf numFmtId="4" fontId="9" fillId="35" borderId="19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0" fontId="10" fillId="0" borderId="16" xfId="0" applyFont="1" applyFill="1" applyBorder="1" applyAlignment="1">
      <alignment vertical="center" wrapText="1"/>
    </xf>
    <xf numFmtId="0" fontId="31" fillId="35" borderId="20" xfId="0" applyFont="1" applyFill="1" applyBorder="1" applyAlignment="1">
      <alignment horizontal="center" vertical="center" wrapText="1"/>
    </xf>
    <xf numFmtId="0" fontId="31" fillId="35" borderId="21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right" vertical="center" wrapText="1"/>
    </xf>
    <xf numFmtId="2" fontId="9" fillId="35" borderId="23" xfId="0" applyNumberFormat="1" applyFont="1" applyFill="1" applyBorder="1" applyAlignment="1">
      <alignment horizontal="right" vertical="center" wrapText="1"/>
    </xf>
    <xf numFmtId="2" fontId="9" fillId="35" borderId="23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horizontal="righ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0"/>
  <sheetViews>
    <sheetView tabSelected="1" zoomScalePageLayoutView="0" workbookViewId="0" topLeftCell="A1">
      <selection activeCell="O4" sqref="O4"/>
    </sheetView>
  </sheetViews>
  <sheetFormatPr defaultColWidth="9.00390625" defaultRowHeight="12.75"/>
  <cols>
    <col min="1" max="1" width="2.75390625" style="1" customWidth="1"/>
    <col min="2" max="2" width="49.75390625" style="2" customWidth="1"/>
    <col min="3" max="3" width="16.00390625" style="3" customWidth="1"/>
    <col min="4" max="4" width="9.125" style="3" customWidth="1"/>
    <col min="5" max="5" width="9.75390625" style="4" customWidth="1"/>
    <col min="6" max="6" width="10.00390625" style="5" customWidth="1"/>
    <col min="7" max="7" width="6.625" style="6" customWidth="1"/>
    <col min="8" max="8" width="11.75390625" style="7" customWidth="1"/>
    <col min="9" max="9" width="12.625" style="7" customWidth="1"/>
    <col min="10" max="10" width="12.00390625" style="1" customWidth="1"/>
    <col min="11" max="11" width="14.875" style="2" customWidth="1"/>
    <col min="12" max="12" width="12.625" style="2" customWidth="1"/>
    <col min="13" max="13" width="12.875" style="2" customWidth="1"/>
    <col min="14" max="14" width="14.00390625" style="2" customWidth="1"/>
    <col min="15" max="252" width="9.00390625" style="2" customWidth="1"/>
  </cols>
  <sheetData>
    <row r="1" spans="1:21" ht="66" customHeight="1">
      <c r="A1" s="95" t="s">
        <v>102</v>
      </c>
      <c r="B1" s="95"/>
      <c r="C1" s="95"/>
      <c r="D1" s="95"/>
      <c r="E1" s="95"/>
      <c r="F1" s="95"/>
      <c r="G1" s="95"/>
      <c r="H1" s="95"/>
      <c r="I1" s="95"/>
      <c r="J1" s="95"/>
      <c r="K1" s="8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27.75" customHeight="1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56" s="12" customFormat="1" ht="39.75" customHeight="1">
      <c r="A3" s="51" t="s">
        <v>1</v>
      </c>
      <c r="B3" s="51"/>
      <c r="C3" s="34" t="s">
        <v>2</v>
      </c>
      <c r="D3" s="34" t="s">
        <v>3</v>
      </c>
      <c r="E3" s="52" t="s">
        <v>4</v>
      </c>
      <c r="F3" s="53" t="s">
        <v>5</v>
      </c>
      <c r="G3" s="54" t="s">
        <v>6</v>
      </c>
      <c r="H3" s="53" t="s">
        <v>7</v>
      </c>
      <c r="I3" s="53" t="s">
        <v>8</v>
      </c>
      <c r="J3" s="34" t="s">
        <v>9</v>
      </c>
      <c r="K3" s="10"/>
      <c r="L3" s="10"/>
      <c r="M3" s="11"/>
      <c r="N3" s="10"/>
      <c r="O3" s="11"/>
      <c r="P3" s="11"/>
      <c r="Q3" s="11"/>
      <c r="R3" s="11"/>
      <c r="S3" s="11"/>
      <c r="T3" s="11"/>
      <c r="U3" s="11"/>
      <c r="IS3" s="13"/>
      <c r="IT3" s="13"/>
      <c r="IU3" s="13"/>
      <c r="IV3" s="13"/>
    </row>
    <row r="4" spans="1:256" s="16" customFormat="1" ht="37.5" customHeight="1">
      <c r="A4" s="56">
        <v>1</v>
      </c>
      <c r="B4" s="57" t="s">
        <v>10</v>
      </c>
      <c r="C4" s="58"/>
      <c r="D4" s="56" t="s">
        <v>11</v>
      </c>
      <c r="E4" s="59">
        <v>30</v>
      </c>
      <c r="F4" s="60"/>
      <c r="G4" s="61"/>
      <c r="H4" s="62">
        <f aca="true" t="shared" si="0" ref="H4:H56">E4*F4</f>
        <v>0</v>
      </c>
      <c r="I4" s="62">
        <f aca="true" t="shared" si="1" ref="I4:I56">H4+(H4*G4/100)</f>
        <v>0</v>
      </c>
      <c r="J4" s="56"/>
      <c r="K4" s="14"/>
      <c r="L4" s="14"/>
      <c r="M4" s="15"/>
      <c r="N4" s="14"/>
      <c r="O4" s="14"/>
      <c r="P4" s="14"/>
      <c r="Q4" s="14"/>
      <c r="R4" s="14"/>
      <c r="S4" s="14"/>
      <c r="T4" s="14"/>
      <c r="U4" s="14"/>
      <c r="IS4" s="13"/>
      <c r="IT4" s="13"/>
      <c r="IU4" s="13"/>
      <c r="IV4" s="13"/>
    </row>
    <row r="5" spans="1:256" s="16" customFormat="1" ht="35.25" customHeight="1">
      <c r="A5" s="56">
        <v>2</v>
      </c>
      <c r="B5" s="57" t="s">
        <v>12</v>
      </c>
      <c r="C5" s="58"/>
      <c r="D5" s="56" t="s">
        <v>11</v>
      </c>
      <c r="E5" s="59">
        <v>100</v>
      </c>
      <c r="F5" s="60"/>
      <c r="G5" s="61"/>
      <c r="H5" s="62">
        <f t="shared" si="0"/>
        <v>0</v>
      </c>
      <c r="I5" s="62">
        <f t="shared" si="1"/>
        <v>0</v>
      </c>
      <c r="J5" s="56"/>
      <c r="K5" s="14"/>
      <c r="L5" s="14"/>
      <c r="M5" s="15"/>
      <c r="N5" s="14"/>
      <c r="O5" s="14"/>
      <c r="P5" s="14"/>
      <c r="Q5" s="14"/>
      <c r="R5" s="14"/>
      <c r="S5" s="14"/>
      <c r="T5" s="14"/>
      <c r="U5" s="14"/>
      <c r="IS5" s="13"/>
      <c r="IT5" s="13"/>
      <c r="IU5" s="13"/>
      <c r="IV5" s="13"/>
    </row>
    <row r="6" spans="1:256" s="16" customFormat="1" ht="43.5" customHeight="1">
      <c r="A6" s="56">
        <v>3</v>
      </c>
      <c r="B6" s="57" t="s">
        <v>13</v>
      </c>
      <c r="C6" s="58"/>
      <c r="D6" s="56" t="s">
        <v>11</v>
      </c>
      <c r="E6" s="59">
        <v>80</v>
      </c>
      <c r="F6" s="60"/>
      <c r="G6" s="61"/>
      <c r="H6" s="62">
        <f t="shared" si="0"/>
        <v>0</v>
      </c>
      <c r="I6" s="62">
        <f t="shared" si="1"/>
        <v>0</v>
      </c>
      <c r="J6" s="56"/>
      <c r="K6" s="14"/>
      <c r="L6" s="14"/>
      <c r="M6" s="15"/>
      <c r="N6" s="14"/>
      <c r="O6" s="14"/>
      <c r="P6" s="14"/>
      <c r="Q6" s="14"/>
      <c r="R6" s="14"/>
      <c r="S6" s="14"/>
      <c r="T6" s="14"/>
      <c r="U6" s="14"/>
      <c r="IS6" s="13"/>
      <c r="IT6" s="13"/>
      <c r="IU6" s="13"/>
      <c r="IV6" s="13"/>
    </row>
    <row r="7" spans="1:21" s="13" customFormat="1" ht="57" customHeight="1">
      <c r="A7" s="56">
        <v>4</v>
      </c>
      <c r="B7" s="57" t="s">
        <v>14</v>
      </c>
      <c r="C7" s="56"/>
      <c r="D7" s="56" t="s">
        <v>15</v>
      </c>
      <c r="E7" s="37">
        <v>10</v>
      </c>
      <c r="F7" s="63"/>
      <c r="G7" s="64"/>
      <c r="H7" s="62">
        <f t="shared" si="0"/>
        <v>0</v>
      </c>
      <c r="I7" s="62">
        <f t="shared" si="1"/>
        <v>0</v>
      </c>
      <c r="J7" s="56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s="13" customFormat="1" ht="61.5" customHeight="1">
      <c r="A8" s="56">
        <v>5</v>
      </c>
      <c r="B8" s="36" t="s">
        <v>16</v>
      </c>
      <c r="C8" s="56"/>
      <c r="D8" s="56" t="s">
        <v>11</v>
      </c>
      <c r="E8" s="37">
        <v>750</v>
      </c>
      <c r="F8" s="63"/>
      <c r="G8" s="64"/>
      <c r="H8" s="62">
        <f t="shared" si="0"/>
        <v>0</v>
      </c>
      <c r="I8" s="62">
        <f t="shared" si="1"/>
        <v>0</v>
      </c>
      <c r="J8" s="56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</row>
    <row r="9" spans="1:256" s="18" customFormat="1" ht="72.75" customHeight="1">
      <c r="A9" s="56">
        <v>6</v>
      </c>
      <c r="B9" s="57" t="s">
        <v>17</v>
      </c>
      <c r="C9" s="56"/>
      <c r="D9" s="56" t="s">
        <v>15</v>
      </c>
      <c r="E9" s="37">
        <v>600</v>
      </c>
      <c r="F9" s="63"/>
      <c r="G9" s="64"/>
      <c r="H9" s="62">
        <f t="shared" si="0"/>
        <v>0</v>
      </c>
      <c r="I9" s="62">
        <f t="shared" si="1"/>
        <v>0</v>
      </c>
      <c r="J9" s="56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IS9" s="13"/>
      <c r="IT9" s="13"/>
      <c r="IU9" s="13"/>
      <c r="IV9" s="13"/>
    </row>
    <row r="10" spans="1:256" s="18" customFormat="1" ht="75.75" customHeight="1">
      <c r="A10" s="56">
        <v>7</v>
      </c>
      <c r="B10" s="57" t="s">
        <v>18</v>
      </c>
      <c r="C10" s="56"/>
      <c r="D10" s="56" t="s">
        <v>15</v>
      </c>
      <c r="E10" s="37">
        <v>40</v>
      </c>
      <c r="F10" s="63"/>
      <c r="G10" s="64"/>
      <c r="H10" s="62">
        <f t="shared" si="0"/>
        <v>0</v>
      </c>
      <c r="I10" s="62">
        <f t="shared" si="1"/>
        <v>0</v>
      </c>
      <c r="J10" s="56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IS10" s="13"/>
      <c r="IT10" s="13"/>
      <c r="IU10" s="13"/>
      <c r="IV10" s="13"/>
    </row>
    <row r="11" spans="1:256" s="18" customFormat="1" ht="75" customHeight="1">
      <c r="A11" s="56">
        <v>8</v>
      </c>
      <c r="B11" s="57" t="s">
        <v>19</v>
      </c>
      <c r="C11" s="56"/>
      <c r="D11" s="56" t="s">
        <v>15</v>
      </c>
      <c r="E11" s="37">
        <v>150</v>
      </c>
      <c r="F11" s="63"/>
      <c r="G11" s="64"/>
      <c r="H11" s="62">
        <f t="shared" si="0"/>
        <v>0</v>
      </c>
      <c r="I11" s="62">
        <f t="shared" si="1"/>
        <v>0</v>
      </c>
      <c r="J11" s="56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IS11" s="13"/>
      <c r="IT11" s="13"/>
      <c r="IU11" s="13"/>
      <c r="IV11" s="13"/>
    </row>
    <row r="12" spans="1:256" s="18" customFormat="1" ht="70.5" customHeight="1">
      <c r="A12" s="56">
        <v>9</v>
      </c>
      <c r="B12" s="57" t="s">
        <v>20</v>
      </c>
      <c r="C12" s="56"/>
      <c r="D12" s="56" t="s">
        <v>15</v>
      </c>
      <c r="E12" s="37">
        <v>1100</v>
      </c>
      <c r="F12" s="63"/>
      <c r="G12" s="64"/>
      <c r="H12" s="62">
        <f t="shared" si="0"/>
        <v>0</v>
      </c>
      <c r="I12" s="62">
        <f t="shared" si="1"/>
        <v>0</v>
      </c>
      <c r="J12" s="56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IS12" s="13"/>
      <c r="IT12" s="13"/>
      <c r="IU12" s="13"/>
      <c r="IV12" s="13"/>
    </row>
    <row r="13" spans="1:256" s="18" customFormat="1" ht="56.25" customHeight="1">
      <c r="A13" s="56">
        <v>10</v>
      </c>
      <c r="B13" s="57" t="s">
        <v>21</v>
      </c>
      <c r="C13" s="56"/>
      <c r="D13" s="56" t="s">
        <v>15</v>
      </c>
      <c r="E13" s="37">
        <v>9000</v>
      </c>
      <c r="F13" s="63"/>
      <c r="G13" s="64"/>
      <c r="H13" s="62">
        <f t="shared" si="0"/>
        <v>0</v>
      </c>
      <c r="I13" s="62">
        <f t="shared" si="1"/>
        <v>0</v>
      </c>
      <c r="J13" s="56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IS13" s="13"/>
      <c r="IT13" s="13"/>
      <c r="IU13" s="13"/>
      <c r="IV13" s="13"/>
    </row>
    <row r="14" spans="1:256" s="18" customFormat="1" ht="66.75" customHeight="1">
      <c r="A14" s="56">
        <v>11</v>
      </c>
      <c r="B14" s="57" t="s">
        <v>22</v>
      </c>
      <c r="C14" s="57"/>
      <c r="D14" s="56" t="s">
        <v>15</v>
      </c>
      <c r="E14" s="37">
        <v>1000</v>
      </c>
      <c r="F14" s="63"/>
      <c r="G14" s="64"/>
      <c r="H14" s="62">
        <f t="shared" si="0"/>
        <v>0</v>
      </c>
      <c r="I14" s="62">
        <f t="shared" si="1"/>
        <v>0</v>
      </c>
      <c r="J14" s="56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IS14" s="13"/>
      <c r="IT14" s="13"/>
      <c r="IU14" s="13"/>
      <c r="IV14" s="13"/>
    </row>
    <row r="15" spans="1:256" s="18" customFormat="1" ht="56.25" customHeight="1">
      <c r="A15" s="56">
        <v>12</v>
      </c>
      <c r="B15" s="57" t="s">
        <v>23</v>
      </c>
      <c r="C15" s="56"/>
      <c r="D15" s="56" t="s">
        <v>15</v>
      </c>
      <c r="E15" s="37">
        <v>2000</v>
      </c>
      <c r="F15" s="63"/>
      <c r="G15" s="64"/>
      <c r="H15" s="62">
        <f t="shared" si="0"/>
        <v>0</v>
      </c>
      <c r="I15" s="62">
        <f t="shared" si="1"/>
        <v>0</v>
      </c>
      <c r="J15" s="56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IS15" s="13"/>
      <c r="IT15" s="13"/>
      <c r="IU15" s="13"/>
      <c r="IV15" s="13"/>
    </row>
    <row r="16" spans="1:256" s="18" customFormat="1" ht="68.25" customHeight="1">
      <c r="A16" s="56">
        <v>13</v>
      </c>
      <c r="B16" s="57" t="s">
        <v>24</v>
      </c>
      <c r="C16" s="57"/>
      <c r="D16" s="56" t="s">
        <v>15</v>
      </c>
      <c r="E16" s="65">
        <v>50</v>
      </c>
      <c r="F16" s="63"/>
      <c r="G16" s="64"/>
      <c r="H16" s="62">
        <f t="shared" si="0"/>
        <v>0</v>
      </c>
      <c r="I16" s="62">
        <f t="shared" si="1"/>
        <v>0</v>
      </c>
      <c r="J16" s="56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IS16" s="13"/>
      <c r="IT16" s="13"/>
      <c r="IU16" s="13"/>
      <c r="IV16" s="13"/>
    </row>
    <row r="17" spans="1:256" s="18" customFormat="1" ht="75.75" customHeight="1">
      <c r="A17" s="56">
        <v>14</v>
      </c>
      <c r="B17" s="57" t="s">
        <v>25</v>
      </c>
      <c r="C17" s="56"/>
      <c r="D17" s="56" t="s">
        <v>15</v>
      </c>
      <c r="E17" s="37">
        <v>400</v>
      </c>
      <c r="F17" s="63"/>
      <c r="G17" s="64"/>
      <c r="H17" s="62">
        <f t="shared" si="0"/>
        <v>0</v>
      </c>
      <c r="I17" s="62">
        <f t="shared" si="1"/>
        <v>0</v>
      </c>
      <c r="J17" s="56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IS17" s="13"/>
      <c r="IT17" s="13"/>
      <c r="IU17" s="13"/>
      <c r="IV17" s="13"/>
    </row>
    <row r="18" spans="1:256" s="18" customFormat="1" ht="56.25" customHeight="1">
      <c r="A18" s="56">
        <v>15</v>
      </c>
      <c r="B18" s="57" t="s">
        <v>26</v>
      </c>
      <c r="C18" s="56"/>
      <c r="D18" s="56" t="s">
        <v>11</v>
      </c>
      <c r="E18" s="37">
        <v>120</v>
      </c>
      <c r="F18" s="63"/>
      <c r="G18" s="64"/>
      <c r="H18" s="62">
        <f t="shared" si="0"/>
        <v>0</v>
      </c>
      <c r="I18" s="62">
        <f t="shared" si="1"/>
        <v>0</v>
      </c>
      <c r="J18" s="56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IS18" s="13"/>
      <c r="IT18" s="13"/>
      <c r="IU18" s="13"/>
      <c r="IV18" s="13"/>
    </row>
    <row r="19" spans="1:256" s="18" customFormat="1" ht="56.25" customHeight="1">
      <c r="A19" s="56">
        <v>16</v>
      </c>
      <c r="B19" s="57" t="s">
        <v>27</v>
      </c>
      <c r="C19" s="56"/>
      <c r="D19" s="56" t="s">
        <v>11</v>
      </c>
      <c r="E19" s="37">
        <v>120</v>
      </c>
      <c r="F19" s="63"/>
      <c r="G19" s="64"/>
      <c r="H19" s="62">
        <f t="shared" si="0"/>
        <v>0</v>
      </c>
      <c r="I19" s="62">
        <f t="shared" si="1"/>
        <v>0</v>
      </c>
      <c r="J19" s="56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IS19" s="13"/>
      <c r="IT19" s="13"/>
      <c r="IU19" s="13"/>
      <c r="IV19" s="13"/>
    </row>
    <row r="20" spans="1:256" s="16" customFormat="1" ht="20.25" customHeight="1">
      <c r="A20" s="56">
        <v>17</v>
      </c>
      <c r="B20" s="36" t="s">
        <v>28</v>
      </c>
      <c r="C20" s="66"/>
      <c r="D20" s="67" t="s">
        <v>29</v>
      </c>
      <c r="E20" s="68">
        <v>800</v>
      </c>
      <c r="F20" s="60"/>
      <c r="G20" s="61"/>
      <c r="H20" s="62">
        <f t="shared" si="0"/>
        <v>0</v>
      </c>
      <c r="I20" s="62">
        <f t="shared" si="1"/>
        <v>0</v>
      </c>
      <c r="J20" s="58"/>
      <c r="K20" s="14"/>
      <c r="L20" s="14"/>
      <c r="M20" s="15"/>
      <c r="N20" s="14"/>
      <c r="O20" s="14"/>
      <c r="P20" s="14"/>
      <c r="Q20" s="14"/>
      <c r="R20" s="14"/>
      <c r="S20" s="14"/>
      <c r="T20" s="14"/>
      <c r="U20" s="14"/>
      <c r="IS20" s="13"/>
      <c r="IT20" s="13"/>
      <c r="IU20" s="13"/>
      <c r="IV20" s="13"/>
    </row>
    <row r="21" spans="1:256" s="18" customFormat="1" ht="42.75" customHeight="1">
      <c r="A21" s="56">
        <v>18</v>
      </c>
      <c r="B21" s="57" t="s">
        <v>30</v>
      </c>
      <c r="C21" s="56"/>
      <c r="D21" s="56" t="s">
        <v>11</v>
      </c>
      <c r="E21" s="37">
        <v>400</v>
      </c>
      <c r="F21" s="63"/>
      <c r="G21" s="64"/>
      <c r="H21" s="62">
        <f t="shared" si="0"/>
        <v>0</v>
      </c>
      <c r="I21" s="62">
        <f t="shared" si="1"/>
        <v>0</v>
      </c>
      <c r="J21" s="56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IS21" s="13"/>
      <c r="IT21" s="13"/>
      <c r="IU21" s="13"/>
      <c r="IV21" s="13"/>
    </row>
    <row r="22" spans="1:256" s="18" customFormat="1" ht="38.25" customHeight="1">
      <c r="A22" s="56">
        <v>19</v>
      </c>
      <c r="B22" s="57" t="s">
        <v>31</v>
      </c>
      <c r="C22" s="56"/>
      <c r="D22" s="56" t="s">
        <v>11</v>
      </c>
      <c r="E22" s="37">
        <v>200</v>
      </c>
      <c r="F22" s="63"/>
      <c r="G22" s="64"/>
      <c r="H22" s="62">
        <f t="shared" si="0"/>
        <v>0</v>
      </c>
      <c r="I22" s="62">
        <f t="shared" si="1"/>
        <v>0</v>
      </c>
      <c r="J22" s="56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IS22" s="13"/>
      <c r="IT22" s="13"/>
      <c r="IU22" s="13"/>
      <c r="IV22" s="13"/>
    </row>
    <row r="23" spans="1:256" s="19" customFormat="1" ht="24" customHeight="1">
      <c r="A23" s="56">
        <v>20</v>
      </c>
      <c r="B23" s="37" t="s">
        <v>32</v>
      </c>
      <c r="C23" s="69"/>
      <c r="D23" s="70" t="s">
        <v>11</v>
      </c>
      <c r="E23" s="59">
        <v>15</v>
      </c>
      <c r="F23" s="71"/>
      <c r="G23" s="72"/>
      <c r="H23" s="62">
        <f t="shared" si="0"/>
        <v>0</v>
      </c>
      <c r="I23" s="62">
        <f t="shared" si="1"/>
        <v>0</v>
      </c>
      <c r="J23" s="56"/>
      <c r="K23" s="14"/>
      <c r="L23" s="14"/>
      <c r="M23" s="15"/>
      <c r="N23" s="14"/>
      <c r="O23" s="14"/>
      <c r="P23" s="14"/>
      <c r="Q23" s="14"/>
      <c r="R23" s="14"/>
      <c r="S23" s="14"/>
      <c r="T23" s="14"/>
      <c r="U23" s="14"/>
      <c r="IS23" s="20"/>
      <c r="IT23" s="20"/>
      <c r="IU23" s="20"/>
      <c r="IV23" s="20"/>
    </row>
    <row r="24" spans="1:256" s="16" customFormat="1" ht="32.25" customHeight="1">
      <c r="A24" s="56">
        <v>21</v>
      </c>
      <c r="B24" s="57" t="s">
        <v>33</v>
      </c>
      <c r="C24" s="58"/>
      <c r="D24" s="56" t="s">
        <v>11</v>
      </c>
      <c r="E24" s="59">
        <v>15</v>
      </c>
      <c r="F24" s="60"/>
      <c r="G24" s="61"/>
      <c r="H24" s="62">
        <f t="shared" si="0"/>
        <v>0</v>
      </c>
      <c r="I24" s="62">
        <f t="shared" si="1"/>
        <v>0</v>
      </c>
      <c r="J24" s="56"/>
      <c r="K24" s="14"/>
      <c r="L24" s="14"/>
      <c r="M24" s="15"/>
      <c r="N24" s="14"/>
      <c r="O24" s="14"/>
      <c r="P24" s="14"/>
      <c r="Q24" s="14"/>
      <c r="R24" s="14"/>
      <c r="S24" s="14"/>
      <c r="T24" s="14"/>
      <c r="U24" s="14"/>
      <c r="IS24" s="13"/>
      <c r="IT24" s="13"/>
      <c r="IU24" s="13"/>
      <c r="IV24" s="13"/>
    </row>
    <row r="25" spans="1:256" s="19" customFormat="1" ht="30" customHeight="1">
      <c r="A25" s="56">
        <v>22</v>
      </c>
      <c r="B25" s="37" t="s">
        <v>34</v>
      </c>
      <c r="C25" s="69"/>
      <c r="D25" s="70" t="s">
        <v>11</v>
      </c>
      <c r="E25" s="59">
        <v>5</v>
      </c>
      <c r="F25" s="71"/>
      <c r="G25" s="72"/>
      <c r="H25" s="62">
        <f t="shared" si="0"/>
        <v>0</v>
      </c>
      <c r="I25" s="62">
        <f t="shared" si="1"/>
        <v>0</v>
      </c>
      <c r="J25" s="56"/>
      <c r="K25" s="14"/>
      <c r="L25" s="14"/>
      <c r="M25" s="15"/>
      <c r="N25" s="14"/>
      <c r="O25" s="14"/>
      <c r="P25" s="14"/>
      <c r="Q25" s="14"/>
      <c r="R25" s="14"/>
      <c r="S25" s="14"/>
      <c r="T25" s="14"/>
      <c r="U25" s="14"/>
      <c r="IS25" s="20"/>
      <c r="IT25" s="20"/>
      <c r="IU25" s="20"/>
      <c r="IV25" s="20"/>
    </row>
    <row r="26" spans="1:256" s="19" customFormat="1" ht="33" customHeight="1">
      <c r="A26" s="56">
        <v>23</v>
      </c>
      <c r="B26" s="37" t="s">
        <v>35</v>
      </c>
      <c r="C26" s="69"/>
      <c r="D26" s="70" t="s">
        <v>11</v>
      </c>
      <c r="E26" s="59">
        <v>5</v>
      </c>
      <c r="F26" s="71"/>
      <c r="G26" s="72"/>
      <c r="H26" s="62">
        <f t="shared" si="0"/>
        <v>0</v>
      </c>
      <c r="I26" s="62">
        <f t="shared" si="1"/>
        <v>0</v>
      </c>
      <c r="J26" s="56"/>
      <c r="K26" s="14"/>
      <c r="L26" s="14"/>
      <c r="M26" s="15"/>
      <c r="N26" s="14"/>
      <c r="O26" s="14"/>
      <c r="P26" s="14"/>
      <c r="Q26" s="14"/>
      <c r="R26" s="14"/>
      <c r="S26" s="14"/>
      <c r="T26" s="14"/>
      <c r="U26" s="14"/>
      <c r="IS26" s="20"/>
      <c r="IT26" s="20"/>
      <c r="IU26" s="20"/>
      <c r="IV26" s="20"/>
    </row>
    <row r="27" spans="1:256" s="16" customFormat="1" ht="33.75" customHeight="1">
      <c r="A27" s="56">
        <v>24</v>
      </c>
      <c r="B27" s="57" t="s">
        <v>92</v>
      </c>
      <c r="C27" s="58"/>
      <c r="D27" s="56" t="s">
        <v>15</v>
      </c>
      <c r="E27" s="59">
        <v>450</v>
      </c>
      <c r="F27" s="60"/>
      <c r="G27" s="61"/>
      <c r="H27" s="62">
        <f t="shared" si="0"/>
        <v>0</v>
      </c>
      <c r="I27" s="62">
        <f t="shared" si="1"/>
        <v>0</v>
      </c>
      <c r="J27" s="56"/>
      <c r="K27" s="14"/>
      <c r="L27" s="14"/>
      <c r="M27" s="15"/>
      <c r="N27" s="14"/>
      <c r="O27" s="14"/>
      <c r="P27" s="14"/>
      <c r="Q27" s="14"/>
      <c r="R27" s="14"/>
      <c r="S27" s="14"/>
      <c r="T27" s="14"/>
      <c r="U27" s="14"/>
      <c r="IS27" s="13"/>
      <c r="IT27" s="13"/>
      <c r="IU27" s="13"/>
      <c r="IV27" s="13"/>
    </row>
    <row r="28" spans="1:256" s="16" customFormat="1" ht="32.25" customHeight="1">
      <c r="A28" s="56">
        <v>25</v>
      </c>
      <c r="B28" s="57" t="s">
        <v>93</v>
      </c>
      <c r="C28" s="58"/>
      <c r="D28" s="56" t="s">
        <v>15</v>
      </c>
      <c r="E28" s="59">
        <v>500</v>
      </c>
      <c r="F28" s="60"/>
      <c r="G28" s="61"/>
      <c r="H28" s="62">
        <f t="shared" si="0"/>
        <v>0</v>
      </c>
      <c r="I28" s="62">
        <f t="shared" si="1"/>
        <v>0</v>
      </c>
      <c r="J28" s="56"/>
      <c r="K28" s="14"/>
      <c r="L28" s="14"/>
      <c r="M28" s="15"/>
      <c r="N28" s="14"/>
      <c r="O28" s="14"/>
      <c r="P28" s="14"/>
      <c r="Q28" s="14"/>
      <c r="R28" s="14"/>
      <c r="S28" s="14"/>
      <c r="T28" s="14"/>
      <c r="U28" s="14"/>
      <c r="IS28" s="13"/>
      <c r="IT28" s="13"/>
      <c r="IU28" s="13"/>
      <c r="IV28" s="13"/>
    </row>
    <row r="29" spans="1:256" s="16" customFormat="1" ht="31.5" customHeight="1">
      <c r="A29" s="56">
        <v>26</v>
      </c>
      <c r="B29" s="57" t="s">
        <v>36</v>
      </c>
      <c r="C29" s="58"/>
      <c r="D29" s="56" t="s">
        <v>11</v>
      </c>
      <c r="E29" s="59">
        <v>1500</v>
      </c>
      <c r="F29" s="60"/>
      <c r="G29" s="61"/>
      <c r="H29" s="62">
        <f t="shared" si="0"/>
        <v>0</v>
      </c>
      <c r="I29" s="62">
        <f t="shared" si="1"/>
        <v>0</v>
      </c>
      <c r="J29" s="58"/>
      <c r="K29" s="14"/>
      <c r="L29" s="14"/>
      <c r="M29" s="15"/>
      <c r="N29" s="14"/>
      <c r="O29" s="14"/>
      <c r="P29" s="14"/>
      <c r="Q29" s="14"/>
      <c r="R29" s="14"/>
      <c r="S29" s="14"/>
      <c r="T29" s="14"/>
      <c r="U29" s="14"/>
      <c r="IS29" s="13"/>
      <c r="IT29" s="13"/>
      <c r="IU29" s="13"/>
      <c r="IV29" s="13"/>
    </row>
    <row r="30" spans="1:256" s="16" customFormat="1" ht="27.75" customHeight="1">
      <c r="A30" s="56">
        <v>27</v>
      </c>
      <c r="B30" s="37" t="s">
        <v>37</v>
      </c>
      <c r="C30" s="58"/>
      <c r="D30" s="56" t="s">
        <v>11</v>
      </c>
      <c r="E30" s="59">
        <v>1500</v>
      </c>
      <c r="F30" s="60"/>
      <c r="G30" s="61"/>
      <c r="H30" s="62">
        <f t="shared" si="0"/>
        <v>0</v>
      </c>
      <c r="I30" s="62">
        <f t="shared" si="1"/>
        <v>0</v>
      </c>
      <c r="J30" s="58"/>
      <c r="K30" s="14"/>
      <c r="L30" s="14"/>
      <c r="M30" s="15"/>
      <c r="N30" s="14"/>
      <c r="O30" s="14"/>
      <c r="P30" s="14"/>
      <c r="Q30" s="14"/>
      <c r="R30" s="14"/>
      <c r="S30" s="14"/>
      <c r="T30" s="14"/>
      <c r="U30" s="14"/>
      <c r="IS30" s="13"/>
      <c r="IT30" s="13"/>
      <c r="IU30" s="13"/>
      <c r="IV30" s="13"/>
    </row>
    <row r="31" spans="1:256" s="19" customFormat="1" ht="59.25" customHeight="1">
      <c r="A31" s="56">
        <v>28</v>
      </c>
      <c r="B31" s="37" t="s">
        <v>38</v>
      </c>
      <c r="C31" s="69"/>
      <c r="D31" s="70" t="s">
        <v>15</v>
      </c>
      <c r="E31" s="59">
        <v>10</v>
      </c>
      <c r="F31" s="71"/>
      <c r="G31" s="72"/>
      <c r="H31" s="62">
        <f t="shared" si="0"/>
        <v>0</v>
      </c>
      <c r="I31" s="62">
        <f t="shared" si="1"/>
        <v>0</v>
      </c>
      <c r="J31" s="69"/>
      <c r="K31" s="21"/>
      <c r="L31" s="21"/>
      <c r="M31" s="22"/>
      <c r="N31" s="23"/>
      <c r="O31" s="21"/>
      <c r="P31" s="21"/>
      <c r="Q31" s="21"/>
      <c r="R31" s="21"/>
      <c r="S31" s="21"/>
      <c r="T31" s="21"/>
      <c r="U31" s="21"/>
      <c r="IS31" s="20"/>
      <c r="IT31" s="20"/>
      <c r="IU31" s="20"/>
      <c r="IV31" s="20"/>
    </row>
    <row r="32" spans="1:256" s="16" customFormat="1" ht="27.75" customHeight="1">
      <c r="A32" s="56">
        <v>29</v>
      </c>
      <c r="B32" s="57" t="s">
        <v>39</v>
      </c>
      <c r="C32" s="58"/>
      <c r="D32" s="56" t="s">
        <v>15</v>
      </c>
      <c r="E32" s="59">
        <v>20</v>
      </c>
      <c r="F32" s="60"/>
      <c r="G32" s="61"/>
      <c r="H32" s="62">
        <f t="shared" si="0"/>
        <v>0</v>
      </c>
      <c r="I32" s="62">
        <f t="shared" si="1"/>
        <v>0</v>
      </c>
      <c r="J32" s="69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IS32" s="13"/>
      <c r="IT32" s="13"/>
      <c r="IU32" s="13"/>
      <c r="IV32" s="13"/>
    </row>
    <row r="33" spans="1:256" s="16" customFormat="1" ht="74.25" customHeight="1">
      <c r="A33" s="56">
        <v>30</v>
      </c>
      <c r="B33" s="36" t="s">
        <v>40</v>
      </c>
      <c r="C33" s="58"/>
      <c r="D33" s="56" t="s">
        <v>11</v>
      </c>
      <c r="E33" s="59">
        <v>1600</v>
      </c>
      <c r="F33" s="60"/>
      <c r="G33" s="61"/>
      <c r="H33" s="62">
        <f t="shared" si="0"/>
        <v>0</v>
      </c>
      <c r="I33" s="62">
        <f t="shared" si="1"/>
        <v>0</v>
      </c>
      <c r="J33" s="69"/>
      <c r="K33" s="14"/>
      <c r="L33" s="14"/>
      <c r="M33" s="14"/>
      <c r="N33" s="17"/>
      <c r="O33" s="14"/>
      <c r="P33" s="14"/>
      <c r="Q33" s="14"/>
      <c r="R33" s="14"/>
      <c r="S33" s="14"/>
      <c r="T33" s="14"/>
      <c r="U33" s="14"/>
      <c r="IS33" s="13"/>
      <c r="IT33" s="13"/>
      <c r="IU33" s="13"/>
      <c r="IV33" s="13"/>
    </row>
    <row r="34" spans="1:256" s="19" customFormat="1" ht="73.5" customHeight="1">
      <c r="A34" s="56">
        <v>31</v>
      </c>
      <c r="B34" s="37" t="s">
        <v>41</v>
      </c>
      <c r="C34" s="58"/>
      <c r="D34" s="70" t="s">
        <v>11</v>
      </c>
      <c r="E34" s="59">
        <v>10</v>
      </c>
      <c r="F34" s="71"/>
      <c r="G34" s="72"/>
      <c r="H34" s="62">
        <f t="shared" si="0"/>
        <v>0</v>
      </c>
      <c r="I34" s="62">
        <f t="shared" si="1"/>
        <v>0</v>
      </c>
      <c r="J34" s="69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IS34" s="20"/>
      <c r="IT34" s="20"/>
      <c r="IU34" s="20"/>
      <c r="IV34" s="20"/>
    </row>
    <row r="35" spans="1:256" s="16" customFormat="1" ht="115.5" customHeight="1">
      <c r="A35" s="56">
        <v>32</v>
      </c>
      <c r="B35" s="36" t="s">
        <v>42</v>
      </c>
      <c r="C35" s="58"/>
      <c r="D35" s="56" t="s">
        <v>11</v>
      </c>
      <c r="E35" s="59">
        <v>160</v>
      </c>
      <c r="F35" s="60"/>
      <c r="G35" s="61"/>
      <c r="H35" s="62">
        <f t="shared" si="0"/>
        <v>0</v>
      </c>
      <c r="I35" s="62">
        <f t="shared" si="1"/>
        <v>0</v>
      </c>
      <c r="J35" s="69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IS35" s="13"/>
      <c r="IT35" s="13"/>
      <c r="IU35" s="13"/>
      <c r="IV35" s="13"/>
    </row>
    <row r="36" spans="1:256" s="19" customFormat="1" ht="69.75" customHeight="1">
      <c r="A36" s="56">
        <v>33</v>
      </c>
      <c r="B36" s="37" t="s">
        <v>43</v>
      </c>
      <c r="C36" s="69"/>
      <c r="D36" s="70" t="s">
        <v>11</v>
      </c>
      <c r="E36" s="59">
        <v>20000</v>
      </c>
      <c r="F36" s="71"/>
      <c r="G36" s="72"/>
      <c r="H36" s="62">
        <f t="shared" si="0"/>
        <v>0</v>
      </c>
      <c r="I36" s="62">
        <f t="shared" si="1"/>
        <v>0</v>
      </c>
      <c r="J36" s="69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IS36" s="20"/>
      <c r="IT36" s="20"/>
      <c r="IU36" s="20"/>
      <c r="IV36" s="20"/>
    </row>
    <row r="37" spans="1:256" s="19" customFormat="1" ht="35.25" customHeight="1">
      <c r="A37" s="56">
        <v>34</v>
      </c>
      <c r="B37" s="37" t="s">
        <v>44</v>
      </c>
      <c r="C37" s="70"/>
      <c r="D37" s="70" t="s">
        <v>11</v>
      </c>
      <c r="E37" s="37">
        <v>15</v>
      </c>
      <c r="F37" s="38"/>
      <c r="G37" s="73"/>
      <c r="H37" s="62">
        <f t="shared" si="0"/>
        <v>0</v>
      </c>
      <c r="I37" s="62">
        <f t="shared" si="1"/>
        <v>0</v>
      </c>
      <c r="J37" s="69"/>
      <c r="K37" s="21"/>
      <c r="L37" s="21"/>
      <c r="M37" s="22"/>
      <c r="N37" s="21"/>
      <c r="O37" s="21"/>
      <c r="P37" s="21"/>
      <c r="Q37" s="21"/>
      <c r="R37" s="21"/>
      <c r="S37" s="21"/>
      <c r="T37" s="21"/>
      <c r="U37" s="21"/>
      <c r="IS37" s="20"/>
      <c r="IT37" s="20"/>
      <c r="IU37" s="20"/>
      <c r="IV37" s="20"/>
    </row>
    <row r="38" spans="1:256" s="19" customFormat="1" ht="34.5" customHeight="1">
      <c r="A38" s="56">
        <v>35</v>
      </c>
      <c r="B38" s="37" t="s">
        <v>45</v>
      </c>
      <c r="C38" s="70"/>
      <c r="D38" s="70" t="s">
        <v>11</v>
      </c>
      <c r="E38" s="37">
        <v>25</v>
      </c>
      <c r="F38" s="38"/>
      <c r="G38" s="73"/>
      <c r="H38" s="62">
        <f t="shared" si="0"/>
        <v>0</v>
      </c>
      <c r="I38" s="62">
        <f t="shared" si="1"/>
        <v>0</v>
      </c>
      <c r="J38" s="69"/>
      <c r="K38" s="21"/>
      <c r="L38" s="21"/>
      <c r="M38" s="22"/>
      <c r="N38" s="21"/>
      <c r="O38" s="21"/>
      <c r="P38" s="21"/>
      <c r="Q38" s="21"/>
      <c r="R38" s="21"/>
      <c r="S38" s="21"/>
      <c r="T38" s="21"/>
      <c r="U38" s="21"/>
      <c r="IS38" s="20"/>
      <c r="IT38" s="20"/>
      <c r="IU38" s="20"/>
      <c r="IV38" s="20"/>
    </row>
    <row r="39" spans="1:256" s="19" customFormat="1" ht="38.25" customHeight="1">
      <c r="A39" s="56">
        <v>36</v>
      </c>
      <c r="B39" s="37" t="s">
        <v>46</v>
      </c>
      <c r="C39" s="58"/>
      <c r="D39" s="70" t="s">
        <v>47</v>
      </c>
      <c r="E39" s="59">
        <v>50</v>
      </c>
      <c r="F39" s="71"/>
      <c r="G39" s="72"/>
      <c r="H39" s="62">
        <f t="shared" si="0"/>
        <v>0</v>
      </c>
      <c r="I39" s="62">
        <f t="shared" si="1"/>
        <v>0</v>
      </c>
      <c r="J39" s="69"/>
      <c r="K39" s="14"/>
      <c r="L39" s="14"/>
      <c r="M39" s="15"/>
      <c r="N39" s="14"/>
      <c r="O39" s="14"/>
      <c r="P39" s="14"/>
      <c r="Q39" s="14"/>
      <c r="R39" s="14"/>
      <c r="S39" s="14"/>
      <c r="T39" s="14"/>
      <c r="U39" s="14"/>
      <c r="IS39" s="20"/>
      <c r="IT39" s="20"/>
      <c r="IU39" s="20"/>
      <c r="IV39" s="20"/>
    </row>
    <row r="40" spans="1:256" s="16" customFormat="1" ht="33.75" customHeight="1">
      <c r="A40" s="56">
        <v>37</v>
      </c>
      <c r="B40" s="57" t="s">
        <v>48</v>
      </c>
      <c r="C40" s="67"/>
      <c r="D40" s="56" t="s">
        <v>47</v>
      </c>
      <c r="E40" s="59">
        <v>50</v>
      </c>
      <c r="F40" s="60"/>
      <c r="G40" s="61"/>
      <c r="H40" s="62">
        <f t="shared" si="0"/>
        <v>0</v>
      </c>
      <c r="I40" s="62">
        <f t="shared" si="1"/>
        <v>0</v>
      </c>
      <c r="J40" s="69"/>
      <c r="K40" s="14"/>
      <c r="L40" s="14"/>
      <c r="M40" s="15"/>
      <c r="N40" s="14"/>
      <c r="O40" s="14"/>
      <c r="P40" s="14"/>
      <c r="Q40" s="14"/>
      <c r="R40" s="14"/>
      <c r="S40" s="14"/>
      <c r="T40" s="14"/>
      <c r="U40" s="14"/>
      <c r="IS40" s="13"/>
      <c r="IT40" s="13"/>
      <c r="IU40" s="13"/>
      <c r="IV40" s="13"/>
    </row>
    <row r="41" spans="1:256" s="16" customFormat="1" ht="36.75" customHeight="1">
      <c r="A41" s="56">
        <v>38</v>
      </c>
      <c r="B41" s="57" t="s">
        <v>49</v>
      </c>
      <c r="C41" s="58"/>
      <c r="D41" s="56" t="s">
        <v>47</v>
      </c>
      <c r="E41" s="59">
        <v>150</v>
      </c>
      <c r="F41" s="60"/>
      <c r="G41" s="61"/>
      <c r="H41" s="62">
        <f t="shared" si="0"/>
        <v>0</v>
      </c>
      <c r="I41" s="62">
        <f t="shared" si="1"/>
        <v>0</v>
      </c>
      <c r="J41" s="69"/>
      <c r="K41" s="14"/>
      <c r="L41" s="14"/>
      <c r="M41" s="15"/>
      <c r="N41" s="14"/>
      <c r="O41" s="14"/>
      <c r="P41" s="14"/>
      <c r="Q41" s="14"/>
      <c r="R41" s="14"/>
      <c r="S41" s="14"/>
      <c r="T41" s="14"/>
      <c r="U41" s="14"/>
      <c r="IS41" s="13"/>
      <c r="IT41" s="13"/>
      <c r="IU41" s="13"/>
      <c r="IV41" s="13"/>
    </row>
    <row r="42" spans="1:256" s="16" customFormat="1" ht="36" customHeight="1">
      <c r="A42" s="56">
        <v>39</v>
      </c>
      <c r="B42" s="57" t="s">
        <v>50</v>
      </c>
      <c r="C42" s="58"/>
      <c r="D42" s="56" t="s">
        <v>47</v>
      </c>
      <c r="E42" s="59">
        <v>50</v>
      </c>
      <c r="F42" s="60"/>
      <c r="G42" s="61"/>
      <c r="H42" s="62">
        <f t="shared" si="0"/>
        <v>0</v>
      </c>
      <c r="I42" s="62">
        <f t="shared" si="1"/>
        <v>0</v>
      </c>
      <c r="J42" s="69"/>
      <c r="K42" s="14"/>
      <c r="L42" s="14"/>
      <c r="M42" s="15"/>
      <c r="N42" s="14"/>
      <c r="O42" s="14"/>
      <c r="P42" s="14"/>
      <c r="Q42" s="14"/>
      <c r="R42" s="14"/>
      <c r="S42" s="14"/>
      <c r="T42" s="14"/>
      <c r="U42" s="14"/>
      <c r="IS42" s="13"/>
      <c r="IT42" s="13"/>
      <c r="IU42" s="13"/>
      <c r="IV42" s="13"/>
    </row>
    <row r="43" spans="1:256" s="24" customFormat="1" ht="57.75" customHeight="1">
      <c r="A43" s="56">
        <v>40</v>
      </c>
      <c r="B43" s="74" t="s">
        <v>51</v>
      </c>
      <c r="C43" s="58"/>
      <c r="D43" s="75" t="s">
        <v>47</v>
      </c>
      <c r="E43" s="59">
        <v>10</v>
      </c>
      <c r="F43" s="71"/>
      <c r="G43" s="72"/>
      <c r="H43" s="62">
        <f t="shared" si="0"/>
        <v>0</v>
      </c>
      <c r="I43" s="62">
        <f t="shared" si="1"/>
        <v>0</v>
      </c>
      <c r="J43" s="69"/>
      <c r="K43" s="14"/>
      <c r="L43" s="14"/>
      <c r="M43" s="15"/>
      <c r="N43" s="14"/>
      <c r="O43" s="14"/>
      <c r="P43" s="14"/>
      <c r="Q43" s="14"/>
      <c r="R43" s="14"/>
      <c r="S43" s="14"/>
      <c r="T43" s="14"/>
      <c r="U43" s="14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IS43" s="25"/>
      <c r="IT43" s="25"/>
      <c r="IU43" s="25"/>
      <c r="IV43" s="25"/>
    </row>
    <row r="44" spans="1:256" s="16" customFormat="1" ht="33.75" customHeight="1">
      <c r="A44" s="56">
        <v>41</v>
      </c>
      <c r="B44" s="74" t="s">
        <v>52</v>
      </c>
      <c r="C44" s="58"/>
      <c r="D44" s="56" t="s">
        <v>47</v>
      </c>
      <c r="E44" s="37">
        <v>900</v>
      </c>
      <c r="F44" s="63"/>
      <c r="G44" s="64"/>
      <c r="H44" s="62">
        <f t="shared" si="0"/>
        <v>0</v>
      </c>
      <c r="I44" s="62">
        <f t="shared" si="1"/>
        <v>0</v>
      </c>
      <c r="J44" s="69"/>
      <c r="K44" s="14"/>
      <c r="L44" s="14"/>
      <c r="M44" s="15"/>
      <c r="N44" s="14"/>
      <c r="O44" s="14"/>
      <c r="P44" s="14"/>
      <c r="Q44" s="14"/>
      <c r="R44" s="14"/>
      <c r="S44" s="14"/>
      <c r="T44" s="14"/>
      <c r="U44" s="14"/>
      <c r="IS44" s="13"/>
      <c r="IT44" s="13"/>
      <c r="IU44" s="13"/>
      <c r="IV44" s="13"/>
    </row>
    <row r="45" spans="1:256" s="19" customFormat="1" ht="43.5" customHeight="1">
      <c r="A45" s="56">
        <v>42</v>
      </c>
      <c r="B45" s="76" t="s">
        <v>53</v>
      </c>
      <c r="C45" s="56"/>
      <c r="D45" s="70" t="s">
        <v>47</v>
      </c>
      <c r="E45" s="37">
        <v>1600</v>
      </c>
      <c r="F45" s="38"/>
      <c r="G45" s="77"/>
      <c r="H45" s="62">
        <f t="shared" si="0"/>
        <v>0</v>
      </c>
      <c r="I45" s="62">
        <f t="shared" si="1"/>
        <v>0</v>
      </c>
      <c r="J45" s="69"/>
      <c r="K45" s="14"/>
      <c r="L45" s="14"/>
      <c r="M45" s="15"/>
      <c r="N45" s="14"/>
      <c r="O45" s="14"/>
      <c r="P45" s="14"/>
      <c r="Q45" s="14"/>
      <c r="R45" s="14"/>
      <c r="S45" s="14"/>
      <c r="T45" s="14"/>
      <c r="U45" s="14"/>
      <c r="IS45" s="20"/>
      <c r="IT45" s="20"/>
      <c r="IU45" s="20"/>
      <c r="IV45" s="20"/>
    </row>
    <row r="46" spans="1:256" s="18" customFormat="1" ht="120.75" customHeight="1">
      <c r="A46" s="56">
        <v>43</v>
      </c>
      <c r="B46" s="57" t="s">
        <v>94</v>
      </c>
      <c r="C46" s="56"/>
      <c r="D46" s="56" t="s">
        <v>15</v>
      </c>
      <c r="E46" s="59">
        <v>600</v>
      </c>
      <c r="F46" s="60"/>
      <c r="G46" s="61"/>
      <c r="H46" s="62">
        <f t="shared" si="0"/>
        <v>0</v>
      </c>
      <c r="I46" s="62">
        <f t="shared" si="1"/>
        <v>0</v>
      </c>
      <c r="J46" s="6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IS46" s="13"/>
      <c r="IT46" s="13"/>
      <c r="IU46" s="13"/>
      <c r="IV46" s="13"/>
    </row>
    <row r="47" spans="1:256" s="18" customFormat="1" ht="127.5" customHeight="1">
      <c r="A47" s="56">
        <v>44</v>
      </c>
      <c r="B47" s="57" t="s">
        <v>95</v>
      </c>
      <c r="C47" s="56"/>
      <c r="D47" s="56" t="s">
        <v>15</v>
      </c>
      <c r="E47" s="59">
        <v>600</v>
      </c>
      <c r="F47" s="60"/>
      <c r="G47" s="61"/>
      <c r="H47" s="62">
        <f t="shared" si="0"/>
        <v>0</v>
      </c>
      <c r="I47" s="62">
        <f t="shared" si="1"/>
        <v>0</v>
      </c>
      <c r="J47" s="6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IS47" s="13"/>
      <c r="IT47" s="13"/>
      <c r="IU47" s="13"/>
      <c r="IV47" s="13"/>
    </row>
    <row r="48" spans="1:256" s="18" customFormat="1" ht="93" customHeight="1">
      <c r="A48" s="56">
        <v>45</v>
      </c>
      <c r="B48" s="37" t="s">
        <v>54</v>
      </c>
      <c r="C48" s="56"/>
      <c r="D48" s="56" t="s">
        <v>15</v>
      </c>
      <c r="E48" s="59">
        <v>50</v>
      </c>
      <c r="F48" s="60"/>
      <c r="G48" s="61"/>
      <c r="H48" s="62">
        <f t="shared" si="0"/>
        <v>0</v>
      </c>
      <c r="I48" s="62">
        <f t="shared" si="1"/>
        <v>0</v>
      </c>
      <c r="J48" s="6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IS48" s="13"/>
      <c r="IT48" s="13"/>
      <c r="IU48" s="13"/>
      <c r="IV48" s="13"/>
    </row>
    <row r="49" spans="1:256" s="16" customFormat="1" ht="25.5" customHeight="1">
      <c r="A49" s="56">
        <v>46</v>
      </c>
      <c r="B49" s="57" t="s">
        <v>55</v>
      </c>
      <c r="C49" s="56"/>
      <c r="D49" s="56" t="s">
        <v>11</v>
      </c>
      <c r="E49" s="59">
        <v>10</v>
      </c>
      <c r="F49" s="60"/>
      <c r="G49" s="61"/>
      <c r="H49" s="62">
        <f t="shared" si="0"/>
        <v>0</v>
      </c>
      <c r="I49" s="62">
        <f t="shared" si="1"/>
        <v>0</v>
      </c>
      <c r="J49" s="69"/>
      <c r="K49" s="14"/>
      <c r="L49" s="14"/>
      <c r="M49" s="15"/>
      <c r="N49" s="14"/>
      <c r="O49" s="14"/>
      <c r="P49" s="14"/>
      <c r="Q49" s="14"/>
      <c r="R49" s="14"/>
      <c r="S49" s="14"/>
      <c r="T49" s="14"/>
      <c r="U49" s="14"/>
      <c r="IS49" s="13"/>
      <c r="IT49" s="13"/>
      <c r="IU49" s="13"/>
      <c r="IV49" s="13"/>
    </row>
    <row r="50" spans="1:256" s="19" customFormat="1" ht="39" customHeight="1">
      <c r="A50" s="56">
        <v>47</v>
      </c>
      <c r="B50" s="37" t="s">
        <v>56</v>
      </c>
      <c r="C50" s="58"/>
      <c r="D50" s="70" t="s">
        <v>11</v>
      </c>
      <c r="E50" s="59">
        <v>10</v>
      </c>
      <c r="F50" s="71"/>
      <c r="G50" s="72"/>
      <c r="H50" s="62">
        <f t="shared" si="0"/>
        <v>0</v>
      </c>
      <c r="I50" s="62">
        <f t="shared" si="1"/>
        <v>0</v>
      </c>
      <c r="J50" s="69"/>
      <c r="K50" s="14"/>
      <c r="L50" s="14"/>
      <c r="M50" s="15"/>
      <c r="N50" s="14"/>
      <c r="O50" s="14"/>
      <c r="P50" s="14"/>
      <c r="Q50" s="14"/>
      <c r="R50" s="14"/>
      <c r="S50" s="14"/>
      <c r="T50" s="14"/>
      <c r="U50" s="14"/>
      <c r="IS50" s="20"/>
      <c r="IT50" s="20"/>
      <c r="IU50" s="20"/>
      <c r="IV50" s="20"/>
    </row>
    <row r="51" spans="1:256" s="18" customFormat="1" ht="69.75" customHeight="1">
      <c r="A51" s="56">
        <v>48</v>
      </c>
      <c r="B51" s="57" t="s">
        <v>57</v>
      </c>
      <c r="C51" s="58"/>
      <c r="D51" s="56" t="s">
        <v>15</v>
      </c>
      <c r="E51" s="37">
        <v>200</v>
      </c>
      <c r="F51" s="63"/>
      <c r="G51" s="64"/>
      <c r="H51" s="62">
        <f t="shared" si="0"/>
        <v>0</v>
      </c>
      <c r="I51" s="62">
        <f t="shared" si="1"/>
        <v>0</v>
      </c>
      <c r="J51" s="6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IS51" s="13"/>
      <c r="IT51" s="13"/>
      <c r="IU51" s="13"/>
      <c r="IV51" s="13"/>
    </row>
    <row r="52" spans="1:256" s="26" customFormat="1" ht="71.25" customHeight="1">
      <c r="A52" s="56">
        <v>49</v>
      </c>
      <c r="B52" s="37" t="s">
        <v>58</v>
      </c>
      <c r="C52" s="58"/>
      <c r="D52" s="70" t="s">
        <v>15</v>
      </c>
      <c r="E52" s="37">
        <v>100</v>
      </c>
      <c r="F52" s="38"/>
      <c r="G52" s="73"/>
      <c r="H52" s="62">
        <f t="shared" si="0"/>
        <v>0</v>
      </c>
      <c r="I52" s="62">
        <f t="shared" si="1"/>
        <v>0</v>
      </c>
      <c r="J52" s="6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IS52" s="20"/>
      <c r="IT52" s="20"/>
      <c r="IU52" s="20"/>
      <c r="IV52" s="20"/>
    </row>
    <row r="53" spans="1:256" s="26" customFormat="1" ht="81" customHeight="1">
      <c r="A53" s="56">
        <v>50</v>
      </c>
      <c r="B53" s="37" t="s">
        <v>59</v>
      </c>
      <c r="C53" s="58"/>
      <c r="D53" s="70" t="s">
        <v>15</v>
      </c>
      <c r="E53" s="37">
        <v>50</v>
      </c>
      <c r="F53" s="38"/>
      <c r="G53" s="73"/>
      <c r="H53" s="62">
        <f t="shared" si="0"/>
        <v>0</v>
      </c>
      <c r="I53" s="62">
        <f t="shared" si="1"/>
        <v>0</v>
      </c>
      <c r="J53" s="6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IS53" s="20"/>
      <c r="IT53" s="20"/>
      <c r="IU53" s="20"/>
      <c r="IV53" s="20"/>
    </row>
    <row r="54" spans="1:256" s="18" customFormat="1" ht="84.75" customHeight="1">
      <c r="A54" s="56">
        <v>51</v>
      </c>
      <c r="B54" s="78" t="s">
        <v>60</v>
      </c>
      <c r="C54" s="56"/>
      <c r="D54" s="56" t="s">
        <v>15</v>
      </c>
      <c r="E54" s="37">
        <v>50</v>
      </c>
      <c r="F54" s="63"/>
      <c r="G54" s="64"/>
      <c r="H54" s="62">
        <f t="shared" si="0"/>
        <v>0</v>
      </c>
      <c r="I54" s="62">
        <f t="shared" si="1"/>
        <v>0</v>
      </c>
      <c r="J54" s="6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IS54" s="13"/>
      <c r="IT54" s="13"/>
      <c r="IU54" s="13"/>
      <c r="IV54" s="13"/>
    </row>
    <row r="55" spans="1:256" s="16" customFormat="1" ht="42" customHeight="1">
      <c r="A55" s="56">
        <v>52</v>
      </c>
      <c r="B55" s="57" t="s">
        <v>61</v>
      </c>
      <c r="C55" s="69"/>
      <c r="D55" s="67" t="s">
        <v>11</v>
      </c>
      <c r="E55" s="68">
        <v>5</v>
      </c>
      <c r="F55" s="60"/>
      <c r="G55" s="61"/>
      <c r="H55" s="62">
        <f t="shared" si="0"/>
        <v>0</v>
      </c>
      <c r="I55" s="62">
        <f t="shared" si="1"/>
        <v>0</v>
      </c>
      <c r="J55" s="58"/>
      <c r="K55" s="14"/>
      <c r="L55" s="14"/>
      <c r="M55" s="15"/>
      <c r="N55" s="14"/>
      <c r="O55" s="14"/>
      <c r="P55" s="14"/>
      <c r="Q55" s="14"/>
      <c r="R55" s="14"/>
      <c r="S55" s="14"/>
      <c r="T55" s="14"/>
      <c r="U55" s="14"/>
      <c r="IS55" s="13"/>
      <c r="IT55" s="13"/>
      <c r="IU55" s="13"/>
      <c r="IV55" s="13"/>
    </row>
    <row r="56" spans="1:256" s="19" customFormat="1" ht="28.5" customHeight="1">
      <c r="A56" s="56">
        <v>53</v>
      </c>
      <c r="B56" s="37" t="s">
        <v>62</v>
      </c>
      <c r="C56" s="56"/>
      <c r="D56" s="70" t="s">
        <v>11</v>
      </c>
      <c r="E56" s="59">
        <v>40</v>
      </c>
      <c r="F56" s="71"/>
      <c r="G56" s="72"/>
      <c r="H56" s="62">
        <f t="shared" si="0"/>
        <v>0</v>
      </c>
      <c r="I56" s="62">
        <f t="shared" si="1"/>
        <v>0</v>
      </c>
      <c r="J56" s="69"/>
      <c r="K56" s="14"/>
      <c r="L56" s="14"/>
      <c r="M56" s="15"/>
      <c r="N56" s="14"/>
      <c r="O56" s="14"/>
      <c r="P56" s="14"/>
      <c r="Q56" s="14"/>
      <c r="R56" s="14"/>
      <c r="S56" s="14"/>
      <c r="T56" s="14"/>
      <c r="U56" s="14"/>
      <c r="IS56" s="20"/>
      <c r="IT56" s="20"/>
      <c r="IU56" s="20"/>
      <c r="IV56" s="20"/>
    </row>
    <row r="57" spans="1:256" s="18" customFormat="1" ht="27.75" customHeight="1">
      <c r="A57" s="97" t="s">
        <v>63</v>
      </c>
      <c r="B57" s="97"/>
      <c r="C57" s="97"/>
      <c r="D57" s="97"/>
      <c r="E57" s="97"/>
      <c r="F57" s="97"/>
      <c r="G57" s="97"/>
      <c r="H57" s="98">
        <f>SUM(H4:H56)</f>
        <v>0</v>
      </c>
      <c r="I57" s="98">
        <f>SUM(I4:I56)</f>
        <v>0</v>
      </c>
      <c r="J57" s="99"/>
      <c r="K57" s="9"/>
      <c r="L57" s="9"/>
      <c r="M57" s="27"/>
      <c r="N57" s="28"/>
      <c r="O57" s="9"/>
      <c r="P57" s="9"/>
      <c r="Q57" s="9"/>
      <c r="R57" s="9"/>
      <c r="S57" s="9"/>
      <c r="T57" s="9"/>
      <c r="U57" s="9"/>
      <c r="IS57" s="13"/>
      <c r="IT57" s="13"/>
      <c r="IU57" s="13"/>
      <c r="IV57" s="13"/>
    </row>
    <row r="58" spans="1:256" ht="27.7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9"/>
      <c r="L58" s="9"/>
      <c r="M58" s="27"/>
      <c r="N58" s="28"/>
      <c r="O58" s="9"/>
      <c r="P58" s="9"/>
      <c r="Q58" s="9"/>
      <c r="R58" s="9"/>
      <c r="S58" s="9"/>
      <c r="T58" s="9"/>
      <c r="U58" s="9"/>
      <c r="IS58" s="29"/>
      <c r="IT58" s="29"/>
      <c r="IU58" s="29"/>
      <c r="IV58" s="29"/>
    </row>
    <row r="59" spans="1:252" ht="30.75" customHeight="1">
      <c r="A59" s="101" t="s">
        <v>64</v>
      </c>
      <c r="B59" s="101"/>
      <c r="C59" s="101"/>
      <c r="D59" s="101"/>
      <c r="E59" s="101"/>
      <c r="F59" s="101"/>
      <c r="G59" s="101"/>
      <c r="H59" s="101"/>
      <c r="I59" s="101"/>
      <c r="J59" s="101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33.75" customHeight="1">
      <c r="A60" s="50" t="s">
        <v>1</v>
      </c>
      <c r="B60" s="50"/>
      <c r="C60" s="30" t="s">
        <v>2</v>
      </c>
      <c r="D60" s="30" t="s">
        <v>3</v>
      </c>
      <c r="E60" s="31" t="s">
        <v>4</v>
      </c>
      <c r="F60" s="32" t="s">
        <v>5</v>
      </c>
      <c r="G60" s="33" t="s">
        <v>6</v>
      </c>
      <c r="H60" s="32" t="s">
        <v>65</v>
      </c>
      <c r="I60" s="79" t="s">
        <v>8</v>
      </c>
      <c r="J60" s="30" t="s">
        <v>9</v>
      </c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37.5" customHeight="1">
      <c r="A61" s="80" t="s">
        <v>66</v>
      </c>
      <c r="B61" s="80"/>
      <c r="C61" s="80"/>
      <c r="D61" s="80"/>
      <c r="E61" s="80"/>
      <c r="F61" s="80"/>
      <c r="G61" s="80"/>
      <c r="H61" s="80"/>
      <c r="I61" s="80"/>
      <c r="J61" s="80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119.25" customHeight="1">
      <c r="A62" s="81" t="s">
        <v>67</v>
      </c>
      <c r="B62" s="82" t="s">
        <v>96</v>
      </c>
      <c r="C62" s="56"/>
      <c r="D62" s="81" t="s">
        <v>15</v>
      </c>
      <c r="E62" s="37">
        <v>8</v>
      </c>
      <c r="F62" s="83"/>
      <c r="G62" s="84"/>
      <c r="H62" s="83">
        <f>E62*F62</f>
        <v>0</v>
      </c>
      <c r="I62" s="83">
        <f>H62+(H62*G62/100)</f>
        <v>0</v>
      </c>
      <c r="J62" s="85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123" customHeight="1">
      <c r="A63" s="81" t="s">
        <v>68</v>
      </c>
      <c r="B63" s="82" t="s">
        <v>97</v>
      </c>
      <c r="C63" s="56"/>
      <c r="D63" s="81" t="s">
        <v>15</v>
      </c>
      <c r="E63" s="37">
        <v>8</v>
      </c>
      <c r="F63" s="86"/>
      <c r="G63" s="84"/>
      <c r="H63" s="83">
        <f>E63*F63</f>
        <v>0</v>
      </c>
      <c r="I63" s="83">
        <f>H63+(H63*G63/100)</f>
        <v>0</v>
      </c>
      <c r="J63" s="85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118.5" customHeight="1">
      <c r="A64" s="81" t="s">
        <v>69</v>
      </c>
      <c r="B64" s="82" t="s">
        <v>98</v>
      </c>
      <c r="C64" s="56"/>
      <c r="D64" s="81" t="s">
        <v>15</v>
      </c>
      <c r="E64" s="37">
        <v>4</v>
      </c>
      <c r="F64" s="87"/>
      <c r="G64" s="84"/>
      <c r="H64" s="83">
        <f>E64*F64</f>
        <v>0</v>
      </c>
      <c r="I64" s="83">
        <f>H64+(H64*G64/100)</f>
        <v>0</v>
      </c>
      <c r="J64" s="85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122.25" customHeight="1">
      <c r="A65" s="81" t="s">
        <v>70</v>
      </c>
      <c r="B65" s="88" t="s">
        <v>99</v>
      </c>
      <c r="C65" s="56"/>
      <c r="D65" s="81" t="s">
        <v>11</v>
      </c>
      <c r="E65" s="37">
        <v>5</v>
      </c>
      <c r="F65" s="87"/>
      <c r="G65" s="84"/>
      <c r="H65" s="83">
        <f>E65*F65</f>
        <v>0</v>
      </c>
      <c r="I65" s="83">
        <f>H65+(H65*G65/100)</f>
        <v>0</v>
      </c>
      <c r="J65" s="8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30.75" customHeight="1">
      <c r="A66" s="80" t="s">
        <v>71</v>
      </c>
      <c r="B66" s="80"/>
      <c r="C66" s="80"/>
      <c r="D66" s="80"/>
      <c r="E66" s="80"/>
      <c r="F66" s="80"/>
      <c r="G66" s="80"/>
      <c r="H66" s="80"/>
      <c r="I66" s="80"/>
      <c r="J66" s="80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60" customHeight="1">
      <c r="A67" s="81" t="s">
        <v>67</v>
      </c>
      <c r="B67" s="89" t="s">
        <v>100</v>
      </c>
      <c r="C67" s="56"/>
      <c r="D67" s="81" t="s">
        <v>15</v>
      </c>
      <c r="E67" s="90">
        <v>8</v>
      </c>
      <c r="F67" s="87">
        <v>450</v>
      </c>
      <c r="G67" s="84">
        <v>8</v>
      </c>
      <c r="H67" s="83">
        <f>E67*F67</f>
        <v>3600</v>
      </c>
      <c r="I67" s="83">
        <f>H67+(H67*G67/100)</f>
        <v>3888</v>
      </c>
      <c r="J67" s="85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57" customHeight="1">
      <c r="A68" s="81" t="s">
        <v>68</v>
      </c>
      <c r="B68" s="89" t="s">
        <v>101</v>
      </c>
      <c r="C68" s="56"/>
      <c r="D68" s="81" t="s">
        <v>15</v>
      </c>
      <c r="E68" s="90">
        <v>8</v>
      </c>
      <c r="F68" s="87">
        <v>388.8</v>
      </c>
      <c r="G68" s="84">
        <v>8</v>
      </c>
      <c r="H68" s="83">
        <f>E68*F68</f>
        <v>3110.4</v>
      </c>
      <c r="I68" s="83">
        <f>H68+(H68*G68/100)</f>
        <v>3359.232</v>
      </c>
      <c r="J68" s="85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34.5" customHeight="1">
      <c r="A69" s="80" t="s">
        <v>72</v>
      </c>
      <c r="B69" s="80"/>
      <c r="C69" s="80"/>
      <c r="D69" s="80"/>
      <c r="E69" s="80"/>
      <c r="F69" s="80"/>
      <c r="G69" s="80"/>
      <c r="H69" s="80"/>
      <c r="I69" s="80"/>
      <c r="J69" s="80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39" customHeight="1">
      <c r="A70" s="81" t="s">
        <v>67</v>
      </c>
      <c r="B70" s="88" t="s">
        <v>73</v>
      </c>
      <c r="C70" s="56"/>
      <c r="D70" s="56" t="s">
        <v>15</v>
      </c>
      <c r="E70" s="102">
        <v>4</v>
      </c>
      <c r="F70" s="103"/>
      <c r="G70" s="84"/>
      <c r="H70" s="83">
        <f>E70*F70</f>
        <v>0</v>
      </c>
      <c r="I70" s="83">
        <f>H70+(H70*G70/100)</f>
        <v>0</v>
      </c>
      <c r="J70" s="85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41.25" customHeight="1">
      <c r="A71" s="81" t="s">
        <v>68</v>
      </c>
      <c r="B71" s="88" t="s">
        <v>74</v>
      </c>
      <c r="C71" s="56"/>
      <c r="D71" s="56" t="s">
        <v>15</v>
      </c>
      <c r="E71" s="102">
        <v>2</v>
      </c>
      <c r="F71" s="103"/>
      <c r="G71" s="84"/>
      <c r="H71" s="83">
        <f>E71*F71</f>
        <v>0</v>
      </c>
      <c r="I71" s="83">
        <f>H71+(H71*G71/100)</f>
        <v>0</v>
      </c>
      <c r="J71" s="85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46.5" customHeight="1">
      <c r="A72" s="81" t="s">
        <v>69</v>
      </c>
      <c r="B72" s="88" t="s">
        <v>75</v>
      </c>
      <c r="C72" s="56"/>
      <c r="D72" s="56" t="s">
        <v>15</v>
      </c>
      <c r="E72" s="102">
        <v>1</v>
      </c>
      <c r="F72" s="103"/>
      <c r="G72" s="84"/>
      <c r="H72" s="83">
        <f>E72*F72</f>
        <v>0</v>
      </c>
      <c r="I72" s="83">
        <f>H72+(H72*G72/100)</f>
        <v>0</v>
      </c>
      <c r="J72" s="85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51.75" customHeight="1">
      <c r="A73" s="81" t="s">
        <v>70</v>
      </c>
      <c r="B73" s="88" t="s">
        <v>76</v>
      </c>
      <c r="C73" s="56"/>
      <c r="D73" s="56" t="s">
        <v>15</v>
      </c>
      <c r="E73" s="102">
        <v>2</v>
      </c>
      <c r="F73" s="103"/>
      <c r="G73" s="84"/>
      <c r="H73" s="83">
        <f>E73*F73</f>
        <v>0</v>
      </c>
      <c r="I73" s="83">
        <f>H73+(H73*G73/100)</f>
        <v>0</v>
      </c>
      <c r="J73" s="85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64.5" customHeight="1">
      <c r="A74" s="91" t="s">
        <v>77</v>
      </c>
      <c r="B74" s="92" t="s">
        <v>78</v>
      </c>
      <c r="C74" s="104"/>
      <c r="D74" s="104" t="s">
        <v>15</v>
      </c>
      <c r="E74" s="105">
        <v>2</v>
      </c>
      <c r="F74" s="106"/>
      <c r="G74" s="93"/>
      <c r="H74" s="94">
        <f>E74*F74</f>
        <v>0</v>
      </c>
      <c r="I74" s="94">
        <f>H74+(H74*G74/100)</f>
        <v>0</v>
      </c>
      <c r="J74" s="85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27" customHeight="1">
      <c r="A75" s="107" t="s">
        <v>79</v>
      </c>
      <c r="B75" s="108"/>
      <c r="C75" s="108"/>
      <c r="D75" s="108"/>
      <c r="E75" s="108"/>
      <c r="F75" s="108"/>
      <c r="G75" s="108"/>
      <c r="H75" s="109">
        <f>SUM(H62:H74)</f>
        <v>6710.4</v>
      </c>
      <c r="I75" s="109">
        <f>SUM(I62:I74)</f>
        <v>7247.232</v>
      </c>
      <c r="J75" s="49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27" customHeight="1">
      <c r="A76" s="110"/>
      <c r="B76" s="110"/>
      <c r="C76" s="110"/>
      <c r="D76" s="110"/>
      <c r="E76" s="110"/>
      <c r="F76" s="110"/>
      <c r="G76" s="110"/>
      <c r="H76" s="111"/>
      <c r="I76" s="111"/>
      <c r="J76" s="112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30.75" customHeight="1">
      <c r="A77" s="113" t="s">
        <v>90</v>
      </c>
      <c r="B77" s="114"/>
      <c r="C77" s="114"/>
      <c r="D77" s="114"/>
      <c r="E77" s="114"/>
      <c r="F77" s="114"/>
      <c r="G77" s="114"/>
      <c r="H77" s="114"/>
      <c r="I77" s="114"/>
      <c r="J77" s="115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10" ht="39" customHeight="1">
      <c r="A78" s="51" t="s">
        <v>1</v>
      </c>
      <c r="B78" s="51"/>
      <c r="C78" s="34" t="s">
        <v>2</v>
      </c>
      <c r="D78" s="52" t="s">
        <v>3</v>
      </c>
      <c r="E78" s="52" t="s">
        <v>4</v>
      </c>
      <c r="F78" s="53" t="s">
        <v>5</v>
      </c>
      <c r="G78" s="54" t="s">
        <v>6</v>
      </c>
      <c r="H78" s="53" t="s">
        <v>65</v>
      </c>
      <c r="I78" s="53" t="s">
        <v>8</v>
      </c>
      <c r="J78" s="34" t="s">
        <v>9</v>
      </c>
    </row>
    <row r="79" spans="1:256" s="42" customFormat="1" ht="99.75" customHeight="1">
      <c r="A79" s="35">
        <v>1</v>
      </c>
      <c r="B79" s="36" t="s">
        <v>80</v>
      </c>
      <c r="C79" s="35"/>
      <c r="D79" s="35" t="s">
        <v>11</v>
      </c>
      <c r="E79" s="37">
        <v>240</v>
      </c>
      <c r="F79" s="38"/>
      <c r="G79" s="39"/>
      <c r="H79" s="40">
        <f aca="true" t="shared" si="2" ref="H79:H87">E79*F79</f>
        <v>0</v>
      </c>
      <c r="I79" s="40">
        <f aca="true" t="shared" si="3" ref="I79:I87">H79+(H79*G79/100)</f>
        <v>0</v>
      </c>
      <c r="J79" s="41"/>
      <c r="K79" s="14"/>
      <c r="L79" s="14"/>
      <c r="M79" s="15"/>
      <c r="N79" s="14"/>
      <c r="O79" s="14"/>
      <c r="P79" s="14"/>
      <c r="Q79" s="14"/>
      <c r="R79" s="14"/>
      <c r="S79" s="14"/>
      <c r="T79" s="14"/>
      <c r="U79" s="14"/>
      <c r="IS79" s="43"/>
      <c r="IT79" s="43"/>
      <c r="IU79" s="43"/>
      <c r="IV79" s="43"/>
    </row>
    <row r="80" spans="1:256" s="42" customFormat="1" ht="70.5" customHeight="1">
      <c r="A80" s="35">
        <v>2</v>
      </c>
      <c r="B80" s="36" t="s">
        <v>81</v>
      </c>
      <c r="C80" s="35"/>
      <c r="D80" s="35" t="s">
        <v>11</v>
      </c>
      <c r="E80" s="37">
        <v>120</v>
      </c>
      <c r="F80" s="38"/>
      <c r="G80" s="39"/>
      <c r="H80" s="40">
        <f t="shared" si="2"/>
        <v>0</v>
      </c>
      <c r="I80" s="40">
        <f t="shared" si="3"/>
        <v>0</v>
      </c>
      <c r="J80" s="41"/>
      <c r="K80" s="14"/>
      <c r="L80" s="14"/>
      <c r="M80" s="15"/>
      <c r="N80" s="14"/>
      <c r="O80" s="14"/>
      <c r="P80" s="14"/>
      <c r="Q80" s="14"/>
      <c r="R80" s="14"/>
      <c r="S80" s="14"/>
      <c r="T80" s="14"/>
      <c r="U80" s="14"/>
      <c r="IS80" s="43"/>
      <c r="IT80" s="43"/>
      <c r="IU80" s="43"/>
      <c r="IV80" s="43"/>
    </row>
    <row r="81" spans="1:256" s="42" customFormat="1" ht="95.25" customHeight="1">
      <c r="A81" s="35">
        <v>3</v>
      </c>
      <c r="B81" s="36" t="s">
        <v>82</v>
      </c>
      <c r="C81" s="35"/>
      <c r="D81" s="35" t="s">
        <v>11</v>
      </c>
      <c r="E81" s="37">
        <v>40</v>
      </c>
      <c r="F81" s="38"/>
      <c r="G81" s="39"/>
      <c r="H81" s="40">
        <f t="shared" si="2"/>
        <v>0</v>
      </c>
      <c r="I81" s="40">
        <f t="shared" si="3"/>
        <v>0</v>
      </c>
      <c r="J81" s="41"/>
      <c r="K81" s="14"/>
      <c r="L81" s="14"/>
      <c r="M81" s="15"/>
      <c r="N81" s="14"/>
      <c r="O81" s="14"/>
      <c r="P81" s="14"/>
      <c r="Q81" s="14"/>
      <c r="R81" s="14"/>
      <c r="S81" s="14"/>
      <c r="T81" s="14"/>
      <c r="U81" s="14"/>
      <c r="IS81" s="43"/>
      <c r="IT81" s="43"/>
      <c r="IU81" s="43"/>
      <c r="IV81" s="43"/>
    </row>
    <row r="82" spans="1:256" s="42" customFormat="1" ht="70.5" customHeight="1">
      <c r="A82" s="35">
        <v>4</v>
      </c>
      <c r="B82" s="36" t="s">
        <v>83</v>
      </c>
      <c r="C82" s="35"/>
      <c r="D82" s="35" t="s">
        <v>11</v>
      </c>
      <c r="E82" s="37">
        <v>110</v>
      </c>
      <c r="F82" s="38"/>
      <c r="G82" s="39"/>
      <c r="H82" s="40">
        <f t="shared" si="2"/>
        <v>0</v>
      </c>
      <c r="I82" s="40">
        <f t="shared" si="3"/>
        <v>0</v>
      </c>
      <c r="J82" s="41"/>
      <c r="K82" s="14"/>
      <c r="L82" s="14"/>
      <c r="M82" s="15"/>
      <c r="N82" s="14"/>
      <c r="O82" s="14"/>
      <c r="P82" s="14"/>
      <c r="Q82" s="14"/>
      <c r="R82" s="14"/>
      <c r="S82" s="14"/>
      <c r="T82" s="14"/>
      <c r="U82" s="14"/>
      <c r="IS82" s="43"/>
      <c r="IT82" s="43"/>
      <c r="IU82" s="43"/>
      <c r="IV82" s="43"/>
    </row>
    <row r="83" spans="1:256" s="42" customFormat="1" ht="66.75" customHeight="1">
      <c r="A83" s="35">
        <v>5</v>
      </c>
      <c r="B83" s="36" t="s">
        <v>84</v>
      </c>
      <c r="C83" s="35"/>
      <c r="D83" s="35" t="s">
        <v>47</v>
      </c>
      <c r="E83" s="37">
        <v>40</v>
      </c>
      <c r="F83" s="38"/>
      <c r="G83" s="39"/>
      <c r="H83" s="40">
        <f t="shared" si="2"/>
        <v>0</v>
      </c>
      <c r="I83" s="40">
        <f t="shared" si="3"/>
        <v>0</v>
      </c>
      <c r="J83" s="41"/>
      <c r="K83" s="14"/>
      <c r="L83" s="14"/>
      <c r="M83" s="15"/>
      <c r="N83" s="14"/>
      <c r="O83" s="14"/>
      <c r="P83" s="14"/>
      <c r="Q83" s="14"/>
      <c r="R83" s="14"/>
      <c r="S83" s="14"/>
      <c r="T83" s="14"/>
      <c r="U83" s="14"/>
      <c r="IS83" s="43"/>
      <c r="IT83" s="43"/>
      <c r="IU83" s="43"/>
      <c r="IV83" s="43"/>
    </row>
    <row r="84" spans="1:256" s="42" customFormat="1" ht="87.75" customHeight="1">
      <c r="A84" s="35">
        <v>6</v>
      </c>
      <c r="B84" s="36" t="s">
        <v>85</v>
      </c>
      <c r="C84" s="35"/>
      <c r="D84" s="35" t="s">
        <v>11</v>
      </c>
      <c r="E84" s="37">
        <v>55</v>
      </c>
      <c r="F84" s="38"/>
      <c r="G84" s="39"/>
      <c r="H84" s="40">
        <f t="shared" si="2"/>
        <v>0</v>
      </c>
      <c r="I84" s="40">
        <f t="shared" si="3"/>
        <v>0</v>
      </c>
      <c r="J84" s="41"/>
      <c r="K84" s="14"/>
      <c r="L84" s="14"/>
      <c r="M84" s="15"/>
      <c r="N84" s="14"/>
      <c r="O84" s="14"/>
      <c r="P84" s="14"/>
      <c r="Q84" s="14"/>
      <c r="R84" s="14"/>
      <c r="S84" s="14"/>
      <c r="T84" s="14"/>
      <c r="U84" s="14"/>
      <c r="IS84" s="43"/>
      <c r="IT84" s="43"/>
      <c r="IU84" s="43"/>
      <c r="IV84" s="43"/>
    </row>
    <row r="85" spans="1:256" s="42" customFormat="1" ht="94.5" customHeight="1">
      <c r="A85" s="35">
        <v>7</v>
      </c>
      <c r="B85" s="36" t="s">
        <v>86</v>
      </c>
      <c r="C85" s="35"/>
      <c r="D85" s="35" t="s">
        <v>47</v>
      </c>
      <c r="E85" s="37">
        <v>40</v>
      </c>
      <c r="F85" s="38"/>
      <c r="G85" s="39"/>
      <c r="H85" s="40">
        <f t="shared" si="2"/>
        <v>0</v>
      </c>
      <c r="I85" s="40">
        <f t="shared" si="3"/>
        <v>0</v>
      </c>
      <c r="J85" s="41"/>
      <c r="K85" s="14"/>
      <c r="L85" s="14"/>
      <c r="M85" s="15"/>
      <c r="N85" s="14"/>
      <c r="O85" s="14"/>
      <c r="P85" s="14"/>
      <c r="Q85" s="14"/>
      <c r="R85" s="14"/>
      <c r="S85" s="14"/>
      <c r="T85" s="14"/>
      <c r="U85" s="14"/>
      <c r="IS85" s="43"/>
      <c r="IT85" s="43"/>
      <c r="IU85" s="43"/>
      <c r="IV85" s="43"/>
    </row>
    <row r="86" spans="1:256" s="42" customFormat="1" ht="98.25" customHeight="1">
      <c r="A86" s="35">
        <v>8</v>
      </c>
      <c r="B86" s="36" t="s">
        <v>87</v>
      </c>
      <c r="C86" s="35"/>
      <c r="D86" s="35" t="s">
        <v>47</v>
      </c>
      <c r="E86" s="37">
        <v>40</v>
      </c>
      <c r="F86" s="38"/>
      <c r="G86" s="39"/>
      <c r="H86" s="40">
        <f t="shared" si="2"/>
        <v>0</v>
      </c>
      <c r="I86" s="40">
        <f t="shared" si="3"/>
        <v>0</v>
      </c>
      <c r="J86" s="41"/>
      <c r="K86" s="14"/>
      <c r="L86" s="14"/>
      <c r="M86" s="15"/>
      <c r="N86" s="14"/>
      <c r="O86" s="14"/>
      <c r="P86" s="14"/>
      <c r="Q86" s="14"/>
      <c r="R86" s="14"/>
      <c r="S86" s="14"/>
      <c r="T86" s="14"/>
      <c r="U86" s="14"/>
      <c r="IS86" s="43"/>
      <c r="IT86" s="43"/>
      <c r="IU86" s="43"/>
      <c r="IV86" s="43"/>
    </row>
    <row r="87" spans="1:256" s="42" customFormat="1" ht="67.5" customHeight="1">
      <c r="A87" s="35">
        <v>9</v>
      </c>
      <c r="B87" s="44" t="s">
        <v>88</v>
      </c>
      <c r="C87" s="45"/>
      <c r="D87" s="45" t="s">
        <v>11</v>
      </c>
      <c r="E87" s="46">
        <v>20</v>
      </c>
      <c r="F87" s="47"/>
      <c r="G87" s="48"/>
      <c r="H87" s="40">
        <f t="shared" si="2"/>
        <v>0</v>
      </c>
      <c r="I87" s="40">
        <f t="shared" si="3"/>
        <v>0</v>
      </c>
      <c r="J87" s="41"/>
      <c r="K87" s="14"/>
      <c r="L87" s="14"/>
      <c r="M87" s="15"/>
      <c r="N87" s="14"/>
      <c r="O87" s="14"/>
      <c r="P87" s="14"/>
      <c r="Q87" s="14"/>
      <c r="R87" s="14"/>
      <c r="S87" s="14"/>
      <c r="T87" s="14"/>
      <c r="U87" s="14"/>
      <c r="IS87" s="43"/>
      <c r="IT87" s="43"/>
      <c r="IU87" s="43"/>
      <c r="IV87" s="43"/>
    </row>
    <row r="88" spans="1:10" ht="27.75" customHeight="1">
      <c r="A88" s="116" t="s">
        <v>89</v>
      </c>
      <c r="B88" s="116"/>
      <c r="C88" s="116"/>
      <c r="D88" s="116"/>
      <c r="E88" s="116"/>
      <c r="F88" s="116"/>
      <c r="G88" s="116"/>
      <c r="H88" s="117">
        <f>SUM(H79:H87)</f>
        <v>0</v>
      </c>
      <c r="I88" s="118">
        <f>SUM(I79:I87)</f>
        <v>0</v>
      </c>
      <c r="J88" s="49"/>
    </row>
    <row r="89" spans="1:10" ht="27" customHeight="1">
      <c r="A89" s="55"/>
      <c r="B89" s="55"/>
      <c r="C89" s="119"/>
      <c r="D89" s="119"/>
      <c r="E89" s="120"/>
      <c r="F89" s="121"/>
      <c r="G89" s="122"/>
      <c r="H89" s="121"/>
      <c r="I89" s="121"/>
      <c r="J89" s="55"/>
    </row>
    <row r="90" spans="1:10" ht="12.75">
      <c r="A90" s="55"/>
      <c r="B90" s="55" t="s">
        <v>91</v>
      </c>
      <c r="C90" s="119"/>
      <c r="D90" s="119"/>
      <c r="E90" s="120"/>
      <c r="F90" s="121"/>
      <c r="G90" s="122"/>
      <c r="H90" s="121"/>
      <c r="I90" s="121"/>
      <c r="J90" s="55"/>
    </row>
  </sheetData>
  <sheetProtection selectLockedCells="1" selectUnlockedCells="1"/>
  <mergeCells count="14">
    <mergeCell ref="A78:B78"/>
    <mergeCell ref="A88:G88"/>
    <mergeCell ref="A60:B60"/>
    <mergeCell ref="A61:J61"/>
    <mergeCell ref="A66:J66"/>
    <mergeCell ref="A69:J69"/>
    <mergeCell ref="A75:G75"/>
    <mergeCell ref="A77:J77"/>
    <mergeCell ref="A1:J1"/>
    <mergeCell ref="A2:J2"/>
    <mergeCell ref="A3:B3"/>
    <mergeCell ref="A57:G57"/>
    <mergeCell ref="A58:J58"/>
    <mergeCell ref="A59:J59"/>
  </mergeCells>
  <printOptions/>
  <pageMargins left="0.39375" right="0.27569444444444446" top="0.39375" bottom="0.5604166666666667" header="0.5118055555555555" footer="0.39375"/>
  <pageSetup horizontalDpi="300" verticalDpi="300" orientation="landscape" paperSize="9" r:id="rId1"/>
  <headerFooter alignWithMargins="0">
    <oddFooter>&amp;C&amp;"Times New Roman,Normalny"&amp;12&amp;P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dcterms:created xsi:type="dcterms:W3CDTF">2022-09-29T05:57:21Z</dcterms:created>
  <dcterms:modified xsi:type="dcterms:W3CDTF">2022-09-29T12:00:38Z</dcterms:modified>
  <cp:category/>
  <cp:version/>
  <cp:contentType/>
  <cp:contentStatus/>
</cp:coreProperties>
</file>