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455" yWindow="-75" windowWidth="1749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3" i="1" l="1"/>
  <c r="G102" i="1"/>
  <c r="G101" i="1"/>
  <c r="G96" i="1"/>
  <c r="G77" i="1"/>
  <c r="G67" i="1"/>
  <c r="G14" i="1" l="1"/>
  <c r="G152" i="1" l="1"/>
  <c r="G9" i="1" l="1"/>
  <c r="G10" i="1"/>
  <c r="G11" i="1"/>
  <c r="G12" i="1"/>
  <c r="G13" i="1"/>
  <c r="G23" i="1"/>
  <c r="G24" i="1"/>
  <c r="G27" i="1"/>
  <c r="G29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9" i="1"/>
  <c r="G70" i="1"/>
  <c r="G71" i="1"/>
  <c r="G76" i="1"/>
  <c r="G81" i="1"/>
  <c r="G82" i="1"/>
  <c r="G83" i="1"/>
  <c r="G86" i="1"/>
  <c r="G87" i="1"/>
  <c r="G89" i="1"/>
  <c r="G90" i="1"/>
  <c r="G91" i="1"/>
  <c r="G92" i="1"/>
  <c r="G93" i="1"/>
  <c r="G94" i="1"/>
  <c r="G95" i="1"/>
  <c r="G97" i="1"/>
  <c r="G98" i="1"/>
  <c r="G99" i="1"/>
  <c r="G100" i="1"/>
  <c r="G105" i="1"/>
  <c r="G106" i="1"/>
  <c r="G107" i="1"/>
  <c r="G108" i="1"/>
  <c r="G110" i="1"/>
  <c r="G112" i="1"/>
  <c r="G113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3" i="1"/>
  <c r="G145" i="1"/>
  <c r="G146" i="1"/>
  <c r="G147" i="1"/>
  <c r="G151" i="1"/>
  <c r="G158" i="1"/>
  <c r="G159" i="1"/>
  <c r="G161" i="1"/>
  <c r="G162" i="1"/>
  <c r="G164" i="1"/>
  <c r="G165" i="1"/>
  <c r="G166" i="1"/>
  <c r="G167" i="1"/>
  <c r="G168" i="1"/>
  <c r="G7" i="1"/>
  <c r="G153" i="1" l="1"/>
  <c r="G154" i="1"/>
  <c r="G116" i="1"/>
  <c r="G109" i="1"/>
  <c r="G148" i="1" l="1"/>
  <c r="G117" i="1"/>
  <c r="G115" i="1"/>
  <c r="G72" i="1" l="1"/>
  <c r="G75" i="1"/>
  <c r="G25" i="1"/>
  <c r="G26" i="1" l="1"/>
  <c r="G78" i="1"/>
  <c r="G157" i="1" l="1"/>
  <c r="G156" i="1" l="1"/>
  <c r="G85" i="1"/>
  <c r="G155" i="1" l="1"/>
  <c r="G150" i="1"/>
  <c r="G84" i="1"/>
  <c r="G74" i="1"/>
  <c r="G79" i="1"/>
  <c r="G21" i="1"/>
  <c r="G28" i="1" l="1"/>
  <c r="G20" i="1"/>
  <c r="G18" i="1"/>
  <c r="G19" i="1"/>
  <c r="G17" i="1"/>
  <c r="G16" i="1" l="1"/>
  <c r="G15" i="1"/>
  <c r="G169" i="1" l="1"/>
  <c r="G171" i="1" s="1"/>
</calcChain>
</file>

<file path=xl/sharedStrings.xml><?xml version="1.0" encoding="utf-8"?>
<sst xmlns="http://schemas.openxmlformats.org/spreadsheetml/2006/main" count="470" uniqueCount="250">
  <si>
    <t>LP</t>
  </si>
  <si>
    <t>OPIS ROBÓT</t>
  </si>
  <si>
    <t>JM</t>
  </si>
  <si>
    <t>ILOŚĆ</t>
  </si>
  <si>
    <t>szt</t>
  </si>
  <si>
    <t>-</t>
  </si>
  <si>
    <t>Przygotowanie podłoża pod malowanie - ściany:</t>
  </si>
  <si>
    <t>mb</t>
  </si>
  <si>
    <t>Zagospodarowanie / utylizacja materiałów powstałych w trakcie wykonywania robót stanowią własność Wykonawcy</t>
  </si>
  <si>
    <t>kpl</t>
  </si>
  <si>
    <t>dwukrotne szpachlowanie ścian gładzią gipsową</t>
  </si>
  <si>
    <t>CJ</t>
  </si>
  <si>
    <t>WARTOŚĆ</t>
  </si>
  <si>
    <t>"Modernizacja pomieszczeń w budynku Ochotniczej Straży Pożarnej Krosno - Suchodół"</t>
  </si>
  <si>
    <t>Netto</t>
  </si>
  <si>
    <t>Vat</t>
  </si>
  <si>
    <t>Brutto</t>
  </si>
  <si>
    <t>Sala szkoleniowa - parter</t>
  </si>
  <si>
    <t>Demontaż paneli podłogowych wraz z podkładem</t>
  </si>
  <si>
    <t>Wykonanie warstwy betonu gr. 10cm C12/15, zbrojona siatką fi 4mm, oczka 15x15cm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</si>
  <si>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</si>
  <si>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Wykonanie posadzki betonowej gr. 8cm C16/20</t>
  </si>
  <si>
    <t xml:space="preserve"> -</t>
  </si>
  <si>
    <t xml:space="preserve">Montaż oświetlenia: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</si>
  <si>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instalacji dla oświetlenia: kinkiety, wykonanie instalacji z wykuciem i uzupełnieniem bruzd na przegrodach pionowych, podział na cztery strefy</t>
  </si>
  <si>
    <t>Gruntowanie i podwójne malowanie ściany, kolor biały. Materiał: powłoka odporna na czyszczenie na mokro, stopień połysku: matowa</t>
  </si>
  <si>
    <t>Demontaż grzejnika</t>
  </si>
  <si>
    <t>wykonanie instalacji dla gniazda internetowego, wykonanie instalacji z wykuciem i uzupełnieniem bruzd oraz montażem w puszkach obudowy gniazd</t>
  </si>
  <si>
    <t>Montaż kanału podtynkowego na przewody o wymiarach 110x55mm</t>
  </si>
  <si>
    <t>Wyposażenie: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</si>
  <si>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</si>
  <si>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</si>
  <si>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</si>
  <si>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</si>
  <si>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</si>
  <si>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</si>
  <si>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</si>
  <si>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</si>
  <si>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</si>
  <si>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</si>
  <si>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</si>
  <si>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</si>
  <si>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</si>
  <si>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</si>
  <si>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</si>
  <si>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</si>
  <si>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</si>
  <si>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</si>
  <si>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</si>
  <si>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</si>
  <si>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</si>
  <si>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</si>
  <si>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</si>
  <si>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>Sala szkoleniowa - piętro</t>
  </si>
  <si>
    <t>Demontaż ościeżnicy stalowej</t>
  </si>
  <si>
    <t>usunięcie odspajającego tynku, farby oraz zanieczyszczeń ograniczających przyczepność farby z uzupełnieniem ubytków wraz zabezpieczeniem powierzchni gruntem wzmacniającym</t>
  </si>
  <si>
    <t>Malowanie rur z wcześniejszym przygotowaniem powierzchni pod malowanie, materiał: powłoka odporna na czyszczenie na mokro, kolor - biały, stopień połysku - matowa</t>
  </si>
  <si>
    <t>montaż narożników alumionowych 30x30x0,4mm przy szpaletach okiennych / drzwiowych</t>
  </si>
  <si>
    <t xml:space="preserve"> 2.1</t>
  </si>
  <si>
    <t xml:space="preserve"> 2.2</t>
  </si>
  <si>
    <t xml:space="preserve"> 2.3</t>
  </si>
  <si>
    <t xml:space="preserve"> 2.4</t>
  </si>
  <si>
    <t>Przygotowanie podłoża pod malowanie - sufit:</t>
  </si>
  <si>
    <t xml:space="preserve"> 2.5</t>
  </si>
  <si>
    <t>Demontaż listew przypodłogowych</t>
  </si>
  <si>
    <t xml:space="preserve"> 2.6</t>
  </si>
  <si>
    <t>Gruntowanie i podwójne malowanie sufit, kolor biały. Materiał: powłoka odporna na czyszczenie na mokro, stopień połysku: matowa</t>
  </si>
  <si>
    <t>Demontaż lamp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</si>
  <si>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</si>
  <si>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</si>
  <si>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</si>
  <si>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</si>
  <si>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</si>
  <si>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</si>
  <si>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</si>
  <si>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>Montaż listew przypodłogowych PVC w kolorze paneli podłogowych</t>
  </si>
  <si>
    <t xml:space="preserve"> 2.14</t>
  </si>
  <si>
    <t xml:space="preserve"> 2.15</t>
  </si>
  <si>
    <t xml:space="preserve"> 2.16</t>
  </si>
  <si>
    <t>Łazienka</t>
  </si>
  <si>
    <t xml:space="preserve">Demontaż karnisza </t>
  </si>
  <si>
    <t xml:space="preserve"> 2.17</t>
  </si>
  <si>
    <t>Demontaż muszli WC</t>
  </si>
  <si>
    <t>Demontaż umywalki, baterii wraz z zaślepieniem punktów wod-kan</t>
  </si>
  <si>
    <t>Demontaż baterii prysznicowej</t>
  </si>
  <si>
    <t>Zaślepienie wpustu podłogowego z przebudową fragmentu instalacji kanalizacji sanitarnej rurą fi 50, długości ~200cm</t>
  </si>
  <si>
    <t>Demontaż płytek z powierzchni podłogi</t>
  </si>
  <si>
    <t>Demontaż płytek z powierzchni ścian</t>
  </si>
  <si>
    <t>Demontaż stolarki okiennej o wymiarach ~150x85cm</t>
  </si>
  <si>
    <t xml:space="preserve">montaż narożników alumionowych 30x30x0,4mm przy szpaletach </t>
  </si>
  <si>
    <t>dwukrotne szpachlowanie gładzią gipsową z przygotowaniem podłoża</t>
  </si>
  <si>
    <t>uzupełnienie ubytków i nierówności wraz z przygotowaniem podłoża pod malowanie</t>
  </si>
  <si>
    <t xml:space="preserve">Montaż miski WC kompaktowej z deską sedesową </t>
  </si>
  <si>
    <t>Montaż umywalki nablatowej, kolor biały wraz z baterią nablatową w kolorze chrom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</si>
  <si>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</si>
  <si>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</si>
  <si>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</si>
  <si>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</si>
  <si>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</si>
  <si>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</si>
  <si>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</si>
  <si>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</si>
  <si>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</si>
  <si>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</si>
  <si>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</si>
  <si>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</si>
  <si>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</si>
  <si>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</si>
  <si>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</si>
  <si>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</si>
  <si>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</si>
  <si>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</si>
  <si>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</si>
  <si>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</si>
  <si>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</si>
  <si>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>Komunikacja</t>
  </si>
  <si>
    <t>Demontaż barierki</t>
  </si>
  <si>
    <t>usunięcie tynku żywicznego wraz z przygotowaniem podłoża pod nałożenie nowej warstwy</t>
  </si>
  <si>
    <t>Demontaż stolarki okiennej o wymiarach ~120x85cm</t>
  </si>
  <si>
    <t xml:space="preserve"> 3.22</t>
  </si>
  <si>
    <t>Demontaż płytek z powierzchni schodów</t>
  </si>
  <si>
    <t>Oznakowanie dróg ewakuacyjnych</t>
  </si>
  <si>
    <t>Zabezpieczenie i oznakowanie granic terenu za pomocą tablic ostrzegawczych</t>
  </si>
  <si>
    <t>Pomieszczenie gospodarcze</t>
  </si>
  <si>
    <r>
      <t>Montaż stolarki okiennej w istniejącym otworze, profil PCV w kolorze białym obustronnym, o współczynniku Uw nie większym niż 0,9 W/m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K, uchylne, wyposażone w klamkę</t>
    </r>
  </si>
  <si>
    <t xml:space="preserve"> 5.1</t>
  </si>
  <si>
    <t xml:space="preserve"> 5.2</t>
  </si>
  <si>
    <t xml:space="preserve"> 5.3</t>
  </si>
  <si>
    <t>Uzupełnienie ubytków w szpalecie po montażu okna wraz z podwójnym malowaniem</t>
  </si>
  <si>
    <t xml:space="preserve"> 1.24</t>
  </si>
  <si>
    <t>Demontaż grzejnika wraz z usunięciem fragmentu instalacji</t>
  </si>
  <si>
    <t>Wybranie do 25cm warstw podkładowych, do poziomu zrównania wykończenia docelowej posadzki z istniejącą posadzką pomieszczenia sąsiadujacego z wywiezieniem urobku i przygotowaniem podłoża do warstw posadzkowych</t>
  </si>
  <si>
    <t>Montaż warstwy przeciwwilgociowej z dwóch warstw foli izolacyjnej gr. 0,3mm dla pojedyńczej warstwy</t>
  </si>
  <si>
    <t>Gruntowanie i podwójne malowanie ścian, kolor biały. Materiał: powłoka odporna na czyszczenie na mokro, stopień połysku: matowa</t>
  </si>
  <si>
    <t>Montaż sufitu podwieszanego typu Armstrong, profile i płyty w kolorze bieli, wymiar płyt 600x600x12mm</t>
  </si>
  <si>
    <t xml:space="preserve">wykonanie gniazda podłogowego wraz z fragmenetem instalacji: internetowym, hdmi, 2 x gniazdo 230V </t>
  </si>
  <si>
    <t>wykonanie instalacji dla gniazd podtynkowych, podwójnych, 230V z uziemieniem, wykonanie instalacji z wykuciem i uzupełnieniem bruzd oraz montażem w puszkach obudowy gniazd</t>
  </si>
  <si>
    <t xml:space="preserve">wykonanie instalacji dla gniazda antenowego, wykonanie instalacji z wykuciem i uzupełnieniem bruzd oraz montażem w puszkach obudowy gniazd </t>
  </si>
  <si>
    <t>zestaw dwóch mikrofonów bezprzewodowych zintegrowanych z głośnikami</t>
  </si>
  <si>
    <t>Demontaż skrzydła i ościeżnicy stalowej</t>
  </si>
  <si>
    <t>Demontaż kinkietów</t>
  </si>
  <si>
    <t>Demontaż i ponowny montaż grzejników</t>
  </si>
  <si>
    <t xml:space="preserve"> 2.18</t>
  </si>
  <si>
    <t xml:space="preserve"> 2.19</t>
  </si>
  <si>
    <t xml:space="preserve">wykonanie instalacji dla gniazd podtynkowych, podwójnych, 230V z uziemieniem, wykonanie instalacji z wykuciem i uzupełnieniem bruzd oraz montażem w puszkach obudowy gniazd </t>
  </si>
  <si>
    <t>Montaż grzejnika aluminiowego płytowego z podpięciem bocznym, zaworem odcinającym wraz z dostosowaniem istniejącej instalacji, o wymiarach 60x120 cm, kolor: biały, wyposażony w głowicę termostatyczną,</t>
  </si>
  <si>
    <t xml:space="preserve"> 3.23</t>
  </si>
  <si>
    <t xml:space="preserve"> 3.24</t>
  </si>
  <si>
    <t xml:space="preserve"> 3.25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</si>
  <si>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</si>
  <si>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</si>
  <si>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</si>
  <si>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</si>
  <si>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</si>
  <si>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</si>
  <si>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</si>
  <si>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</si>
  <si>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</si>
  <si>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</si>
  <si>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3.26</t>
  </si>
  <si>
    <t xml:space="preserve"> 3.27</t>
  </si>
  <si>
    <t xml:space="preserve"> 3.28</t>
  </si>
  <si>
    <t xml:space="preserve"> 3.29</t>
  </si>
  <si>
    <t>Montaż płyty w kolorze białym wykończonym obrzeżem meblowym w miejsce istniejącego wyłazu na strych o wymiarach ~60x80cm  z wykończeniem istniejacych krawędzi płyty sufitowej</t>
  </si>
  <si>
    <t xml:space="preserve"> 4.11</t>
  </si>
  <si>
    <t xml:space="preserve"> 4.12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</si>
  <si>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</si>
  <si>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</si>
  <si>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</si>
  <si>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</si>
  <si>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</si>
  <si>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</si>
  <si>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</si>
  <si>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</si>
  <si>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>Skucie posadzki betonowej niezbrojonej do 12cm</t>
  </si>
  <si>
    <t xml:space="preserve"> 2.20</t>
  </si>
  <si>
    <t>wykonanie fragmentu instalacji elektrycznej od istniejącej tablicy głównej do remontowanego pomieszczenia, prowadzone natynkowo w korytkach ~5mb wraz z wbudowaniem zabezpieczeń dla nowych obwodów</t>
  </si>
  <si>
    <t xml:space="preserve"> 4.21</t>
  </si>
  <si>
    <t xml:space="preserve"> 4.22</t>
  </si>
  <si>
    <t xml:space="preserve"> 3.30</t>
  </si>
  <si>
    <t xml:space="preserve">panel led, napięcie wejściowe 220-240V, moc oprawy 50W, strumień świetlny ~4500lm, temperatura barwowa ~4000K, klasa szczelności co najmniej IP20, wymiary orientacyjne (dł/szer) 600/600mm, kolor oprawy: biały      </t>
  </si>
  <si>
    <r>
      <t>laptop, parametry: procesor ~1.30-4.60 GHz (10 rdzeni, 12 wątków, 12MB cache), pamięć RAM 32GB, dysk SSD 1000GB, typ ekranu: niedotykowy, matowy (led, ips), przekątna ekranu 15,6", rozdzielczość ekranu 1920 x 1080 (Full HD), jasność matrycy 250 cd/m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, łączność: Wi-Fi 6, moduł bluetooth 5.3, złącza: usb 3.2 gen. 1 - 2szt, usb typu C - 1szt, HDMI 1.4b - 1szt, wyście audio, typ baterii: litowo-polimerowa, system operacyjny: brak, wymiary: wys/szer/gł ~ 18/36/24 cm</t>
    </r>
    <r>
      <rPr>
        <vertAlign val="superscript"/>
        <sz val="12"/>
        <rFont val="Times New Roman"/>
        <family val="1"/>
        <charset val="238"/>
      </rPr>
      <t xml:space="preserve"> </t>
    </r>
  </si>
  <si>
    <t>drukarka laserowa kolorowa, parametry: maksymalny format druku: A4, rozdzielczość w kolorze (dpi): 600x600, Wi-Fi, szybkość druku (str/min) min: 18 w czerni , 4 w kolorze, podajnik papieru min: 150 arkuszy, obsługiwane systemy: Windows</t>
  </si>
  <si>
    <t>Montaż paneli podłogowych wraz z podkładem xps łączna grubość panelu i podkładu dostosowana do wysokości istniejących posadzek w pomieszczaniach sąsiednich, klasa ścieralności AC6, fazowane v-fuga 4 stronna, struktura drewna, kolor: naturalne drewno</t>
  </si>
  <si>
    <t>Montaż płytek na powierzchni ścian do wysokości 200cm o wymiarach: 25-30 x 60 cm, wykończenie powierzchni: matowa, kolor: odcienie szarości, narożniki zewnętrzne i wykończenie poziome wykonane listwami aluminiowymi</t>
  </si>
  <si>
    <t>Montaż płytek na powierzchni podłogi o wymiarach: 60 x 60 cm, antypoślizgowość: R12, klasa ścieralności: V, wykończenie powierzchni: matowa, kolor: odcienie szarości</t>
  </si>
  <si>
    <t xml:space="preserve"> 3.31</t>
  </si>
  <si>
    <t>Montaż wentylatora z czujnikiem wilgoci w istniejącym kanale wentylacyjnym z wykonaniem rozety dostosowanej do wymiaru kanału wentylacyjnego wraz z wykonaniem fragmentu instalacji elektrycznej</t>
  </si>
  <si>
    <r>
      <t xml:space="preserve">Izolacja termiczna z styropianu EPS100 gr. 15cm, </t>
    </r>
    <r>
      <rPr>
        <sz val="12"/>
        <color theme="1"/>
        <rFont val="Calibri"/>
        <family val="2"/>
        <charset val="238"/>
      </rPr>
      <t>λ</t>
    </r>
    <r>
      <rPr>
        <sz val="12"/>
        <color theme="1"/>
        <rFont val="Times New Roman"/>
        <family val="1"/>
        <charset val="238"/>
      </rPr>
      <t>=0,036 W/(m*K)</t>
    </r>
  </si>
  <si>
    <t xml:space="preserve">wykonanie instalacji dla oświetlenia: panel led, wykonanie instalacji z wykuciem i uzupełnieniem bruzd na przegrodach pionowych, podział na trzy strefy </t>
  </si>
  <si>
    <t>Montaż drzwi wewnętrznych stalowych EIS30 wraz z przygotowaniem otworu do montażu (poszerzenie otworu, wykonanie nadproża), wymiar w świetle przejścia 90/200cm, kolor skrzydła - ral 7035, ościeżnica stalowa,  wyposażone w zamek na wkładkę patentową i szyld oraz automatyczną uszczelkę opadającą, uzupełnienie ubytków w szpalecie po montażu drzwi wraz z podwójnym malowaniem</t>
  </si>
  <si>
    <t>Montaż grzejnika aluminiowego płytowego z podpięciem dolnym, zaworem odcinającym wraz z dostosowaniem istniejącej instalacji, o wymiarach 60x160 cm, kolor: biały, wyposażony w głowicę termostatyczną</t>
  </si>
  <si>
    <t xml:space="preserve"> 1.25</t>
  </si>
  <si>
    <t>Montaż nowych obudów gniazd i przełączników, kolor biały</t>
  </si>
  <si>
    <t xml:space="preserve"> 1.26</t>
  </si>
  <si>
    <t>Montaż kratek wentylacyjnych w istniejących otworach, materiał PVC, kolor biały</t>
  </si>
  <si>
    <t>Montaż obudowy gniazda podłogowego z wyposażeniem</t>
  </si>
  <si>
    <t>wykonanie instalacji dla oświetlenia: kinkiety dwie sztuki, wykonanie instalacji z wykuciem i uzupełnieniem bruzd</t>
  </si>
  <si>
    <t>Montaż punktu czerpalnego wody wraz z kranikiem</t>
  </si>
  <si>
    <t>Montaż nowych obudów gniazd z osłona bryzgoszczelną i przełączników, kolor biały</t>
  </si>
  <si>
    <r>
      <t>Montaż stolarki okiennej w istniejącym otworze ~150x85cm, profil PCV w kolorze białym obustronnym, o współczynniku Uw nie większym niż 0,9 W/m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K, uchylne, wyposażone w klamkę</t>
    </r>
  </si>
  <si>
    <r>
      <t>Montaż stolarki okiennej w istniejącym otworze ~120x85cm, profil PCV w kolorze białym obustronnym, o współczynniku Uw nie większym niż 0,9 W/m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K, uchylne, wyposażone w klamkę</t>
    </r>
  </si>
  <si>
    <t>Montaż płytek na powierzchni schodów, antypoślizgowość: R12, klasa ścieralności: V, wykończenie powierzchni: matowa, kolor: odcienie szarości</t>
  </si>
  <si>
    <t xml:space="preserve">panel led, napięcie wejściowe 220-240V, moc oprawy 50W, strumień świetlny ~4500lm, temperatura barwowa ~4000K, klasa szczelności co najmniej IP44, wymiary orientacyjne (dł/szer) 600/600mm, kolor oprawy: biały      </t>
  </si>
  <si>
    <t>wykonanie instalacji dla głośników (4szt), wykonanie instalacji z wykuciem i uzupełnieniem bruzd na przegrodach pionowych, punkt zbiorczy w szafce na urządzenia telekomunikacyjne</t>
  </si>
  <si>
    <r>
      <t>monitor interaktywny / TV, parametry: przekątna: 75"-86", rozdzielczość ekranu: ~3840x2160 UHD 4K, format ekranu: 16:9, kąt widzenia: ~150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>-180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>, złącza: ~HDMI 2.0 x 3, ~USB (A,B,C) - 3szt, VGA - 1szt, mini jack - 1szt, RJ45 - 2szt, głośniki: ~2x16W, WiFi, obsługiwane systemy operacyjne z systemem Windows, powierzchnia antyodblaskowa</t>
    </r>
  </si>
  <si>
    <r>
      <t xml:space="preserve">Montaż płytek podłogowych o wymiarach: 15-20 x 90-120 cm, antypoślizgowość: </t>
    </r>
    <r>
      <rPr>
        <sz val="12"/>
        <rFont val="Calibri"/>
        <family val="2"/>
        <charset val="238"/>
      </rPr>
      <t>≥</t>
    </r>
    <r>
      <rPr>
        <sz val="12"/>
        <rFont val="Times New Roman"/>
        <family val="1"/>
        <charset val="238"/>
      </rPr>
      <t>R11, klasa ścieralności: ≥4, wykończenie powierzchni: matowa, kolor: drewnopodobna wraz z cokolikiem na wysokość 10cm</t>
    </r>
  </si>
  <si>
    <t>Montaż płytek na powierzchni podłogi o wymiarach: 60 x 60 cm, antypoślizgowość: R12, klasa ścieralności: V, wykończenie powierzchni: matowa, kolor: odcienie szarości wraz z wpustem podłogowym, kratka z stali nierdzewnej</t>
  </si>
  <si>
    <t>Montaż balustrady, wysokość od poziomu spocznika / stopnia 110cm, przy zachowaniu światła przejścia 120cm, maksymalny prześwit lub wymiar otworu pomiędzy elementami wypełnienia balustrady 20cm, mocowanie boczne, poręcz fi 42,4mm, wypełnienie fi 12mm, materiał stal nierdzewna, powierzchnia szlifowana</t>
  </si>
  <si>
    <t>Montaż poręczy, wysokość od poziomu stopnia 110cm, przy zachowaniu światła przejścia 120cm, poręcz fi 42,4mm, odsunięta od ściany 5cm, materiał stal nierdzewna, powierzchnia szlifowana</t>
  </si>
  <si>
    <t xml:space="preserve"> 1.27</t>
  </si>
  <si>
    <t>Malowanie rur z wcześniejszym przygotowaniem powierzchni pod malowanie, materiał: powłoka odporna na czyszczenie na mokro, kolor - biały, stopień połysku: matowa</t>
  </si>
  <si>
    <t>Montaż kratki wentylacyjnej PVC na płycie sufitu wraz z wykonaniem fragmentu kanału o długości ~ 100cm do istniejącego otworu w szachcie kominowym</t>
  </si>
  <si>
    <t>wykonanie instalacji dla oświetlenia: panel led, wykonanie instalacji z wykuciem i uzupełnieniem bruzd, podział na trzy strefy</t>
  </si>
  <si>
    <t>kinkiety, napięcie wejściowe 220-240V, moc oprawy 20W, strumień świetlny ~4500lm, temperatura barwowa ~4000, klasa szczelności co najmniej IP20, wymiary orientacyjne (wys/szer/gł) 170/80/40 mm, kolor oprawy: czarny</t>
  </si>
  <si>
    <t>głosniki do montażu w podwieszanym suficie, parametry: moc ~240W, moc rms ~40W, średnica kosza głośnika ~170mm, wzmacniacz w zestawie z głośnikami</t>
  </si>
  <si>
    <t>montaż półki na puchary, płyta o gr. 18mm, szerokości 25cm, kolor okleiny dąb złoty</t>
  </si>
  <si>
    <t xml:space="preserve">dostawa stołu o wymiarach blatu ~300x120cm i wysokości ~75cm, blat wykonany z płyty laminowanej dwustronnej w kolorze dąb złoty, podstawa ramowa ze stali/drewno, nogi o przekroju kwadratowym ~8x8cm </t>
  </si>
  <si>
    <t xml:space="preserve">dostawa krzeseł tapicerowanych w kolorze ciemny szary, stelarz stalowy w kolorze czarny </t>
  </si>
  <si>
    <t>kinkiety, napięcie wejściowe 220-240V, moc oprawy 20W, strumień świetlny ~4500lm, temperatura barwowa ~4000K, klasa szczelności co najmniej IP20, wymiary orientacyjne (wys/szer/gł) 170/80/40 mm, kolor oprawy: czarny</t>
  </si>
  <si>
    <t>Montaż drzwi wewnętrznych wraz z przygotowaniem otworu do montażu, wymiar w świetle przejścia 90/200cm, wypełnienie plaster miodu, kolor skrzydła - szary, ościeżnica stała MDF, wyposażone w zamek na wkładkę patentową i szyld z uzupełnieniem ubytków w szpalecie po montażu drzwi wraz z podwójnym malowaniem</t>
  </si>
  <si>
    <t>Montaż drzwi wewnętrznych wraz z przygotowaniem otworu do montażu, wymiar w świetle przejścia 80/200cm  z podcięciem wentylacyjnym, wypełnienie plaster miodu, kolor skrzydła - szary, ościeżnica stała MDF, wyposażone w zamek na wkładkę WC i szyld</t>
  </si>
  <si>
    <t>Montaż szafki umywalkowej wiszącej na pełną szerokosć wnęki ~130cm, płyta gr. 18mm, blat przystosowany do pomieszczeń o dużej wilgotności, kolorystyka: jasny szary</t>
  </si>
  <si>
    <t xml:space="preserve">panel led, napięcie wejściowe 220-240V, moc oprawy 50W, strumień świetlny ~4500lm, temperatura barwowa ~4000K, klasa szczelności co najmniej IP44, wymiary orientacyjne (wys/szer) 600/600 mm, kolor oprawy: biały      </t>
  </si>
  <si>
    <t xml:space="preserve">panel led, napięcie wejściowe 220-240V, moc oprawy 30W, strumień świetlny ~4500lm, temperatura barwowa ~4000K, klasa szczelności co najmniej IP44, wyposażone w czujnik obecności, wymiary orientacyjne (wys/szer) 600/600 mm, kolor oprawy: biały      </t>
  </si>
  <si>
    <t>kinkiety, napięcie wejściowe 220-240V, moc oprawy 50W, strumień świetlny ~4500lm, temperatura barwowa ~4000K, klasa szczelności co najmniej IP44, wymiary orientacyjne (wys/szer/gł) 170/80/40 mm, kolor oprawy: czarny</t>
  </si>
  <si>
    <t>Montaż lustra ściennego o wymiarach ~120x80 cm w czarnej ramie</t>
  </si>
  <si>
    <t>Montaż drzwi wewnętrznych wraz z przygotowaniem otworu do montażu, wymiar w świetle przejścia 80/200cm, wypełnienie plaster miodu, kolor skrzydła - szary, ościeżnica stała MDF, wyposażone w zamek na wkładkę patentową i szyld z uzupełnieniem ubytków w szpalecie po montażu drzwi wraz z podwójnym malowaniem</t>
  </si>
  <si>
    <t>Nałożenie tynku żywicznego na wysokość od poziomu posadzki 110 cm, frakcja 1,5 mm, kolor: jasny szary</t>
  </si>
  <si>
    <r>
      <t>Montaż okna dachowego w istniejącym otworze, profil PCV w kolorze białym obustronnym z osią obrotu umieszczoną w połowie ramy ościeżnicy, wyposażone w kołnierz uszczelniający, współczynniku Uw nie większym niż 1,1 W/m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K, wyposażone w klamkę</t>
    </r>
  </si>
  <si>
    <t>Montaż drzwi wewnętrznych wraz z przygotowaniem otworu do montażu, wymiar w świetle przejścia 90/200cm z podcięciem wentylacyjnym, wypełnienie plaster miodu, kolor skrzydła - szary, ościeżnica kątowa, wyposażone w zamek na wkładkę WC i szyld</t>
  </si>
  <si>
    <t>Demontaż okna dachowego o wymiarach ~78x118cm</t>
  </si>
  <si>
    <t xml:space="preserve"> 2.21</t>
  </si>
  <si>
    <t xml:space="preserve"> 2.22</t>
  </si>
  <si>
    <t>Rozbiórka ściany działowej</t>
  </si>
  <si>
    <t xml:space="preserve"> 3.32</t>
  </si>
  <si>
    <t>Montaż nadproży prefabrykowanych na otwór drzwiowy w świetle przejścia 80/200</t>
  </si>
  <si>
    <t>Wzmocnienie szachtu wentylacyjnego</t>
  </si>
  <si>
    <t xml:space="preserve"> 3.33</t>
  </si>
  <si>
    <t xml:space="preserve"> 3.34</t>
  </si>
  <si>
    <t xml:space="preserve"> 3.35</t>
  </si>
  <si>
    <t>Demontaż i ponowny montaż parapetów</t>
  </si>
  <si>
    <t>Montaż drzwi wewnętrznych wraz z przygotowaniem otworu do montażu, wymiar w świetle przejścia 70/200cm, wypełnienie plaster miodu, kolor skrzydła - szary, ościeżnica stała MDF, wyposażone w zamek na wkładkę patentową i szyld z uzupełnieniem ubytków w szpalecie po montażu drzwi wraz z podwójnym malowaniem</t>
  </si>
  <si>
    <t xml:space="preserve"> 4.23</t>
  </si>
  <si>
    <t xml:space="preserve">Wykonanie instalacji elektrycznej (zgodnie z załącznikiem nr 9):                                       </t>
  </si>
  <si>
    <t>montaż szafy na ubrania 360x300x65cm, płyta o gr. 18mm, kolor okleiny: dąb złoty, drzwi przesuwne, podział wewnętrzny szafy zgodnie z załącznikiem nr 10</t>
  </si>
  <si>
    <t>montaż szafki na urządzenia telekomunikacyjne, płyta o gr. 18mm, kolor okleiny: dąb złoty, podział wewnętrzny szafki zgodnie z załącznikiem nr 11</t>
  </si>
  <si>
    <t xml:space="preserve">Wykonanie instalacji eketrycznej (zgodnie z załącznikiem nr 12):                                              </t>
  </si>
  <si>
    <t>Wykonanie ściany działowej na pełną wysokość, wydzielając ustęp o szerokości 1,0m (wymiar po wykonaniu okładziny ścian)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</si>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</sst>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4"/>
  <sheetViews>
    <sheetView tabSelected="1" zoomScale="90" zoomScaleNormal="90" workbookViewId="0">
      <selection activeCell="J166" sqref="J166"/>
    </sheetView>
  </sheetViews>
  <sheetFormatPr defaultRowHeight="15.75" x14ac:dyDescent="0.25"/>
  <cols>
    <col min="1" max="1" width="9.140625" style="1"/>
    <col min="2" max="2" width="5.7109375" style="3" customWidth="1"/>
    <col min="3" max="3" width="68.42578125" style="7" customWidth="1"/>
    <col min="4" max="4" width="9.140625" style="3"/>
    <col min="5" max="5" width="9.140625" style="19"/>
    <col min="6" max="6" width="11.140625" style="3" bestFit="1" customWidth="1"/>
    <col min="7" max="7" width="13.85546875" style="3" customWidth="1"/>
    <col min="8" max="16384" width="9.140625" style="1"/>
  </cols>
  <sheetData>
    <row r="2" spans="2:7" ht="18.75" x14ac:dyDescent="0.25">
      <c r="B2" s="35" t="s">
        <v>249</v>
      </c>
      <c r="C2" s="35"/>
      <c r="D2" s="35"/>
      <c r="E2" s="35"/>
      <c r="F2" s="35"/>
      <c r="G2" s="35"/>
    </row>
    <row r="3" spans="2:7" ht="9" customHeight="1" x14ac:dyDescent="0.25"/>
    <row r="4" spans="2:7" ht="50.25" customHeight="1" x14ac:dyDescent="0.25">
      <c r="B4" s="34" t="s">
        <v>13</v>
      </c>
      <c r="C4" s="34"/>
      <c r="D4" s="34"/>
      <c r="E4" s="34"/>
      <c r="F4" s="34"/>
      <c r="G4" s="34"/>
    </row>
    <row r="5" spans="2:7" ht="8.25" customHeight="1" x14ac:dyDescent="0.25">
      <c r="B5" s="2"/>
      <c r="C5" s="6"/>
      <c r="D5" s="2"/>
      <c r="E5" s="20"/>
    </row>
    <row r="6" spans="2:7" x14ac:dyDescent="0.25">
      <c r="B6" s="5" t="s">
        <v>0</v>
      </c>
      <c r="C6" s="8" t="s">
        <v>1</v>
      </c>
      <c r="D6" s="5" t="s">
        <v>2</v>
      </c>
      <c r="E6" s="21" t="s">
        <v>3</v>
      </c>
      <c r="F6" s="5" t="s">
        <v>11</v>
      </c>
      <c r="G6" s="5" t="s">
        <v>12</v>
      </c>
    </row>
    <row r="7" spans="2:7" ht="31.5" x14ac:dyDescent="0.25">
      <c r="B7" s="29">
        <v>0</v>
      </c>
      <c r="C7" s="12" t="s">
        <v>122</v>
      </c>
      <c r="D7" s="4" t="s">
        <v>9</v>
      </c>
      <c r="E7" s="22">
        <v>1</v>
      </c>
      <c r="F7" s="32">
        <v>0</v>
      </c>
      <c r="G7" s="32">
        <f>E7*F7</f>
        <v>0</v>
      </c>
    </row>
    <row r="8" spans="2:7" x14ac:dyDescent="0.25">
      <c r="B8" s="5">
        <v>1</v>
      </c>
      <c r="C8" s="8" t="s">
        <v>17</v>
      </c>
      <c r="D8" s="5"/>
      <c r="E8" s="22"/>
      <c r="F8" s="32"/>
      <c r="G8" s="32"/>
    </row>
    <row r="9" spans="2:7" x14ac:dyDescent="0.25">
      <c r="B9" s="24" t="s">
        <v>30</v>
      </c>
      <c r="C9" s="13" t="s">
        <v>139</v>
      </c>
      <c r="D9" s="14" t="s">
        <v>9</v>
      </c>
      <c r="E9" s="22">
        <v>1</v>
      </c>
      <c r="F9" s="32">
        <v>0</v>
      </c>
      <c r="G9" s="32">
        <f t="shared" ref="G9:G72" si="0">E9*F9</f>
        <v>0</v>
      </c>
    </row>
    <row r="10" spans="2:7" x14ac:dyDescent="0.25">
      <c r="B10" s="24" t="s">
        <v>31</v>
      </c>
      <c r="C10" s="13" t="s">
        <v>130</v>
      </c>
      <c r="D10" s="14" t="s">
        <v>9</v>
      </c>
      <c r="E10" s="22">
        <v>1</v>
      </c>
      <c r="F10" s="32">
        <v>0</v>
      </c>
      <c r="G10" s="32">
        <f t="shared" si="0"/>
        <v>0</v>
      </c>
    </row>
    <row r="11" spans="2:7" x14ac:dyDescent="0.25">
      <c r="B11" s="24" t="s">
        <v>32</v>
      </c>
      <c r="C11" s="13" t="s">
        <v>26</v>
      </c>
      <c r="D11" s="14" t="s">
        <v>4</v>
      </c>
      <c r="E11" s="22">
        <v>2</v>
      </c>
      <c r="F11" s="32">
        <v>0</v>
      </c>
      <c r="G11" s="32">
        <f t="shared" si="0"/>
        <v>0</v>
      </c>
    </row>
    <row r="12" spans="2:7" x14ac:dyDescent="0.25">
      <c r="B12" s="24" t="s">
        <v>33</v>
      </c>
      <c r="C12" s="13" t="s">
        <v>64</v>
      </c>
      <c r="D12" s="14" t="s">
        <v>7</v>
      </c>
      <c r="E12" s="22">
        <v>20.8</v>
      </c>
      <c r="F12" s="32">
        <v>0</v>
      </c>
      <c r="G12" s="32">
        <f t="shared" si="0"/>
        <v>0</v>
      </c>
    </row>
    <row r="13" spans="2:7" ht="18.75" x14ac:dyDescent="0.25">
      <c r="B13" s="24" t="s">
        <v>34</v>
      </c>
      <c r="C13" s="9" t="s">
        <v>18</v>
      </c>
      <c r="D13" s="14" t="s">
        <v>20</v>
      </c>
      <c r="E13" s="22">
        <v>27.88</v>
      </c>
      <c r="F13" s="32">
        <v>0</v>
      </c>
      <c r="G13" s="32">
        <f t="shared" si="0"/>
        <v>0</v>
      </c>
    </row>
    <row r="14" spans="2:7" x14ac:dyDescent="0.25">
      <c r="B14" s="24" t="s">
        <v>35</v>
      </c>
      <c r="C14" s="9" t="s">
        <v>67</v>
      </c>
      <c r="D14" s="14" t="s">
        <v>4</v>
      </c>
      <c r="E14" s="22">
        <v>4</v>
      </c>
      <c r="F14" s="32">
        <v>0</v>
      </c>
      <c r="G14" s="32">
        <f t="shared" si="0"/>
        <v>0</v>
      </c>
    </row>
    <row r="15" spans="2:7" ht="18.75" x14ac:dyDescent="0.25">
      <c r="B15" s="24" t="s">
        <v>36</v>
      </c>
      <c r="C15" s="9" t="s">
        <v>174</v>
      </c>
      <c r="D15" s="14" t="s">
        <v>20</v>
      </c>
      <c r="E15" s="22">
        <v>27.88</v>
      </c>
      <c r="F15" s="32">
        <v>0</v>
      </c>
      <c r="G15" s="32">
        <f t="shared" si="0"/>
        <v>0</v>
      </c>
    </row>
    <row r="16" spans="2:7" ht="63" x14ac:dyDescent="0.25">
      <c r="B16" s="24" t="s">
        <v>37</v>
      </c>
      <c r="C16" s="12" t="s">
        <v>131</v>
      </c>
      <c r="D16" s="14" t="s">
        <v>20</v>
      </c>
      <c r="E16" s="22">
        <v>27.88</v>
      </c>
      <c r="F16" s="32">
        <v>0</v>
      </c>
      <c r="G16" s="32">
        <f t="shared" si="0"/>
        <v>0</v>
      </c>
    </row>
    <row r="17" spans="2:7" ht="31.5" x14ac:dyDescent="0.25">
      <c r="B17" s="24" t="s">
        <v>38</v>
      </c>
      <c r="C17" s="10" t="s">
        <v>19</v>
      </c>
      <c r="D17" s="14" t="s">
        <v>20</v>
      </c>
      <c r="E17" s="22">
        <v>27.88</v>
      </c>
      <c r="F17" s="32">
        <v>0</v>
      </c>
      <c r="G17" s="32">
        <f t="shared" si="0"/>
        <v>0</v>
      </c>
    </row>
    <row r="18" spans="2:7" ht="31.5" x14ac:dyDescent="0.25">
      <c r="B18" s="24" t="s">
        <v>39</v>
      </c>
      <c r="C18" s="10" t="s">
        <v>132</v>
      </c>
      <c r="D18" s="14" t="s">
        <v>20</v>
      </c>
      <c r="E18" s="22">
        <v>27.88</v>
      </c>
      <c r="F18" s="32">
        <v>0</v>
      </c>
      <c r="G18" s="32">
        <f t="shared" si="0"/>
        <v>0</v>
      </c>
    </row>
    <row r="19" spans="2:7" ht="18.75" x14ac:dyDescent="0.25">
      <c r="B19" s="24" t="s">
        <v>40</v>
      </c>
      <c r="C19" s="9" t="s">
        <v>188</v>
      </c>
      <c r="D19" s="14" t="s">
        <v>20</v>
      </c>
      <c r="E19" s="22">
        <v>27.88</v>
      </c>
      <c r="F19" s="32">
        <v>0</v>
      </c>
      <c r="G19" s="32">
        <f t="shared" si="0"/>
        <v>0</v>
      </c>
    </row>
    <row r="20" spans="2:7" ht="18.75" x14ac:dyDescent="0.25">
      <c r="B20" s="24" t="s">
        <v>41</v>
      </c>
      <c r="C20" s="9" t="s">
        <v>21</v>
      </c>
      <c r="D20" s="14" t="s">
        <v>20</v>
      </c>
      <c r="E20" s="22">
        <v>27.88</v>
      </c>
      <c r="F20" s="32">
        <v>0</v>
      </c>
      <c r="G20" s="32">
        <f t="shared" si="0"/>
        <v>0</v>
      </c>
    </row>
    <row r="21" spans="2:7" ht="50.25" customHeight="1" x14ac:dyDescent="0.25">
      <c r="B21" s="24" t="s">
        <v>42</v>
      </c>
      <c r="C21" s="13" t="s">
        <v>206</v>
      </c>
      <c r="D21" s="14" t="s">
        <v>20</v>
      </c>
      <c r="E21" s="22">
        <v>29.96</v>
      </c>
      <c r="F21" s="32">
        <v>0</v>
      </c>
      <c r="G21" s="32">
        <f t="shared" si="0"/>
        <v>0</v>
      </c>
    </row>
    <row r="22" spans="2:7" ht="15.75" customHeight="1" x14ac:dyDescent="0.25">
      <c r="B22" s="24" t="s">
        <v>43</v>
      </c>
      <c r="C22" s="13" t="s">
        <v>6</v>
      </c>
      <c r="D22" s="14"/>
      <c r="E22" s="22"/>
      <c r="F22" s="32"/>
      <c r="G22" s="32"/>
    </row>
    <row r="23" spans="2:7" ht="47.25" x14ac:dyDescent="0.25">
      <c r="B23" s="24" t="s">
        <v>22</v>
      </c>
      <c r="C23" s="12" t="s">
        <v>55</v>
      </c>
      <c r="D23" s="14" t="s">
        <v>20</v>
      </c>
      <c r="E23" s="22">
        <v>57.4</v>
      </c>
      <c r="F23" s="32">
        <v>0</v>
      </c>
      <c r="G23" s="32">
        <f t="shared" si="0"/>
        <v>0</v>
      </c>
    </row>
    <row r="24" spans="2:7" ht="31.5" x14ac:dyDescent="0.25">
      <c r="B24" s="24" t="s">
        <v>5</v>
      </c>
      <c r="C24" s="12" t="s">
        <v>57</v>
      </c>
      <c r="D24" s="14" t="s">
        <v>7</v>
      </c>
      <c r="E24" s="22">
        <v>15</v>
      </c>
      <c r="F24" s="32">
        <v>0</v>
      </c>
      <c r="G24" s="32">
        <f t="shared" si="0"/>
        <v>0</v>
      </c>
    </row>
    <row r="25" spans="2:7" ht="18.75" x14ac:dyDescent="0.25">
      <c r="B25" s="24" t="s">
        <v>5</v>
      </c>
      <c r="C25" s="15" t="s">
        <v>10</v>
      </c>
      <c r="D25" s="14" t="s">
        <v>20</v>
      </c>
      <c r="E25" s="22">
        <v>57.4</v>
      </c>
      <c r="F25" s="32">
        <v>0</v>
      </c>
      <c r="G25" s="32">
        <f t="shared" si="0"/>
        <v>0</v>
      </c>
    </row>
    <row r="26" spans="2:7" ht="31.5" x14ac:dyDescent="0.25">
      <c r="B26" s="24" t="s">
        <v>44</v>
      </c>
      <c r="C26" s="13" t="s">
        <v>133</v>
      </c>
      <c r="D26" s="14" t="s">
        <v>20</v>
      </c>
      <c r="E26" s="22">
        <v>57.4</v>
      </c>
      <c r="F26" s="32">
        <v>0</v>
      </c>
      <c r="G26" s="32">
        <f t="shared" si="0"/>
        <v>0</v>
      </c>
    </row>
    <row r="27" spans="2:7" ht="47.25" x14ac:dyDescent="0.25">
      <c r="B27" s="24" t="s">
        <v>45</v>
      </c>
      <c r="C27" s="13" t="s">
        <v>211</v>
      </c>
      <c r="D27" s="14" t="s">
        <v>7</v>
      </c>
      <c r="E27" s="22">
        <v>19.2</v>
      </c>
      <c r="F27" s="32">
        <v>0</v>
      </c>
      <c r="G27" s="32">
        <f t="shared" si="0"/>
        <v>0</v>
      </c>
    </row>
    <row r="28" spans="2:7" ht="31.5" x14ac:dyDescent="0.25">
      <c r="B28" s="24" t="s">
        <v>46</v>
      </c>
      <c r="C28" s="13" t="s">
        <v>134</v>
      </c>
      <c r="D28" s="14" t="s">
        <v>20</v>
      </c>
      <c r="E28" s="22">
        <v>27.88</v>
      </c>
      <c r="F28" s="32">
        <v>0</v>
      </c>
      <c r="G28" s="32">
        <f t="shared" si="0"/>
        <v>0</v>
      </c>
    </row>
    <row r="29" spans="2:7" ht="48.75" customHeight="1" x14ac:dyDescent="0.25">
      <c r="B29" s="24" t="s">
        <v>47</v>
      </c>
      <c r="C29" s="13" t="s">
        <v>212</v>
      </c>
      <c r="D29" s="14" t="s">
        <v>9</v>
      </c>
      <c r="E29" s="22">
        <v>1</v>
      </c>
      <c r="F29" s="32">
        <v>0</v>
      </c>
      <c r="G29" s="32">
        <f t="shared" si="0"/>
        <v>0</v>
      </c>
    </row>
    <row r="30" spans="2:7" x14ac:dyDescent="0.25">
      <c r="B30" s="24" t="s">
        <v>48</v>
      </c>
      <c r="C30" s="13" t="s">
        <v>244</v>
      </c>
      <c r="D30" s="14"/>
      <c r="E30" s="22"/>
      <c r="F30" s="32"/>
      <c r="G30" s="32"/>
    </row>
    <row r="31" spans="2:7" ht="47.25" x14ac:dyDescent="0.25">
      <c r="B31" s="24" t="s">
        <v>22</v>
      </c>
      <c r="C31" s="13" t="s">
        <v>176</v>
      </c>
      <c r="D31" s="14" t="s">
        <v>9</v>
      </c>
      <c r="E31" s="22">
        <v>1</v>
      </c>
      <c r="F31" s="32">
        <v>0</v>
      </c>
      <c r="G31" s="32">
        <f t="shared" si="0"/>
        <v>0</v>
      </c>
    </row>
    <row r="32" spans="2:7" ht="47.25" x14ac:dyDescent="0.25">
      <c r="B32" s="4" t="s">
        <v>22</v>
      </c>
      <c r="C32" s="13" t="s">
        <v>136</v>
      </c>
      <c r="D32" s="14" t="s">
        <v>4</v>
      </c>
      <c r="E32" s="22">
        <v>9</v>
      </c>
      <c r="F32" s="32">
        <v>0</v>
      </c>
      <c r="G32" s="32">
        <f t="shared" si="0"/>
        <v>0</v>
      </c>
    </row>
    <row r="33" spans="2:9" ht="47.25" x14ac:dyDescent="0.25">
      <c r="B33" s="4" t="s">
        <v>22</v>
      </c>
      <c r="C33" s="13" t="s">
        <v>27</v>
      </c>
      <c r="D33" s="14" t="s">
        <v>4</v>
      </c>
      <c r="E33" s="22">
        <v>2</v>
      </c>
      <c r="F33" s="32">
        <v>0</v>
      </c>
      <c r="G33" s="32">
        <f t="shared" si="0"/>
        <v>0</v>
      </c>
      <c r="I33" s="16"/>
    </row>
    <row r="34" spans="2:9" ht="47.25" x14ac:dyDescent="0.25">
      <c r="B34" s="4" t="s">
        <v>22</v>
      </c>
      <c r="C34" s="13" t="s">
        <v>137</v>
      </c>
      <c r="D34" s="14" t="s">
        <v>4</v>
      </c>
      <c r="E34" s="22">
        <v>1</v>
      </c>
      <c r="F34" s="32">
        <v>0</v>
      </c>
      <c r="G34" s="32">
        <f t="shared" si="0"/>
        <v>0</v>
      </c>
      <c r="I34" s="16"/>
    </row>
    <row r="35" spans="2:9" ht="47.25" x14ac:dyDescent="0.25">
      <c r="B35" s="4" t="s">
        <v>22</v>
      </c>
      <c r="C35" s="13" t="s">
        <v>189</v>
      </c>
      <c r="D35" s="14" t="s">
        <v>4</v>
      </c>
      <c r="E35" s="22">
        <v>6</v>
      </c>
      <c r="F35" s="32">
        <v>0</v>
      </c>
      <c r="G35" s="32">
        <f t="shared" si="0"/>
        <v>0</v>
      </c>
    </row>
    <row r="36" spans="2:9" ht="47.25" x14ac:dyDescent="0.25">
      <c r="B36" s="4" t="s">
        <v>22</v>
      </c>
      <c r="C36" s="13" t="s">
        <v>24</v>
      </c>
      <c r="D36" s="14" t="s">
        <v>4</v>
      </c>
      <c r="E36" s="22">
        <v>4</v>
      </c>
      <c r="F36" s="32">
        <v>0</v>
      </c>
      <c r="G36" s="32">
        <f t="shared" si="0"/>
        <v>0</v>
      </c>
    </row>
    <row r="37" spans="2:9" ht="31.5" x14ac:dyDescent="0.25">
      <c r="B37" s="4" t="s">
        <v>22</v>
      </c>
      <c r="C37" s="13" t="s">
        <v>135</v>
      </c>
      <c r="D37" s="14" t="s">
        <v>9</v>
      </c>
      <c r="E37" s="22">
        <v>1</v>
      </c>
      <c r="F37" s="32">
        <v>0</v>
      </c>
      <c r="G37" s="32">
        <f t="shared" si="0"/>
        <v>0</v>
      </c>
    </row>
    <row r="38" spans="2:9" ht="47.25" x14ac:dyDescent="0.25">
      <c r="B38" s="4" t="s">
        <v>22</v>
      </c>
      <c r="C38" s="13" t="s">
        <v>204</v>
      </c>
      <c r="D38" s="14" t="s">
        <v>9</v>
      </c>
      <c r="E38" s="22">
        <v>1</v>
      </c>
      <c r="F38" s="32">
        <v>0</v>
      </c>
      <c r="G38" s="32">
        <f t="shared" si="0"/>
        <v>0</v>
      </c>
    </row>
    <row r="39" spans="2:9" x14ac:dyDescent="0.25">
      <c r="B39" s="24" t="s">
        <v>49</v>
      </c>
      <c r="C39" s="13" t="s">
        <v>28</v>
      </c>
      <c r="D39" s="14" t="s">
        <v>7</v>
      </c>
      <c r="E39" s="22">
        <v>1.5</v>
      </c>
      <c r="F39" s="32">
        <v>0</v>
      </c>
      <c r="G39" s="32">
        <f t="shared" si="0"/>
        <v>0</v>
      </c>
    </row>
    <row r="40" spans="2:9" ht="94.5" x14ac:dyDescent="0.25">
      <c r="B40" s="24" t="s">
        <v>50</v>
      </c>
      <c r="C40" s="13" t="s">
        <v>190</v>
      </c>
      <c r="D40" s="14" t="s">
        <v>9</v>
      </c>
      <c r="E40" s="17">
        <v>1</v>
      </c>
      <c r="F40" s="32">
        <v>0</v>
      </c>
      <c r="G40" s="32">
        <f t="shared" si="0"/>
        <v>0</v>
      </c>
    </row>
    <row r="41" spans="2:9" x14ac:dyDescent="0.25">
      <c r="B41" s="24" t="s">
        <v>51</v>
      </c>
      <c r="C41" s="13" t="s">
        <v>23</v>
      </c>
      <c r="D41" s="4"/>
      <c r="E41" s="22"/>
      <c r="F41" s="32"/>
      <c r="G41" s="32"/>
    </row>
    <row r="42" spans="2:9" ht="63" x14ac:dyDescent="0.25">
      <c r="B42" s="4" t="s">
        <v>22</v>
      </c>
      <c r="C42" s="13" t="s">
        <v>180</v>
      </c>
      <c r="D42" s="4" t="s">
        <v>4</v>
      </c>
      <c r="E42" s="22">
        <v>6</v>
      </c>
      <c r="F42" s="32">
        <v>0</v>
      </c>
      <c r="G42" s="32">
        <f t="shared" si="0"/>
        <v>0</v>
      </c>
    </row>
    <row r="43" spans="2:9" ht="63" x14ac:dyDescent="0.25">
      <c r="B43" s="4" t="s">
        <v>22</v>
      </c>
      <c r="C43" s="13" t="s">
        <v>214</v>
      </c>
      <c r="D43" s="4" t="s">
        <v>4</v>
      </c>
      <c r="E43" s="22">
        <v>4</v>
      </c>
      <c r="F43" s="32">
        <v>0</v>
      </c>
      <c r="G43" s="32">
        <f t="shared" si="0"/>
        <v>0</v>
      </c>
    </row>
    <row r="44" spans="2:9" ht="47.25" x14ac:dyDescent="0.25">
      <c r="B44" s="24" t="s">
        <v>52</v>
      </c>
      <c r="C44" s="13" t="s">
        <v>215</v>
      </c>
      <c r="D44" s="4" t="s">
        <v>4</v>
      </c>
      <c r="E44" s="22">
        <v>4</v>
      </c>
      <c r="F44" s="32">
        <v>0</v>
      </c>
      <c r="G44" s="32">
        <f t="shared" si="0"/>
        <v>0</v>
      </c>
    </row>
    <row r="45" spans="2:9" ht="54.75" customHeight="1" x14ac:dyDescent="0.25">
      <c r="B45" s="24" t="s">
        <v>129</v>
      </c>
      <c r="C45" s="13" t="s">
        <v>191</v>
      </c>
      <c r="D45" s="4" t="s">
        <v>9</v>
      </c>
      <c r="E45" s="22">
        <v>2</v>
      </c>
      <c r="F45" s="32">
        <v>0</v>
      </c>
      <c r="G45" s="32">
        <f t="shared" si="0"/>
        <v>0</v>
      </c>
    </row>
    <row r="46" spans="2:9" ht="18.75" customHeight="1" x14ac:dyDescent="0.25">
      <c r="B46" s="24" t="s">
        <v>192</v>
      </c>
      <c r="C46" s="13" t="s">
        <v>193</v>
      </c>
      <c r="D46" s="4" t="s">
        <v>9</v>
      </c>
      <c r="E46" s="22">
        <v>10</v>
      </c>
      <c r="F46" s="32">
        <v>0</v>
      </c>
      <c r="G46" s="32">
        <f t="shared" si="0"/>
        <v>0</v>
      </c>
    </row>
    <row r="47" spans="2:9" ht="18.75" customHeight="1" x14ac:dyDescent="0.25">
      <c r="B47" s="24" t="s">
        <v>194</v>
      </c>
      <c r="C47" s="13" t="s">
        <v>196</v>
      </c>
      <c r="D47" s="4" t="s">
        <v>9</v>
      </c>
      <c r="E47" s="22">
        <v>1</v>
      </c>
      <c r="F47" s="32">
        <v>0</v>
      </c>
      <c r="G47" s="32">
        <f t="shared" si="0"/>
        <v>0</v>
      </c>
    </row>
    <row r="48" spans="2:9" x14ac:dyDescent="0.25">
      <c r="B48" s="24" t="s">
        <v>210</v>
      </c>
      <c r="C48" s="13" t="s">
        <v>29</v>
      </c>
      <c r="D48" s="4"/>
      <c r="E48" s="22"/>
      <c r="F48" s="32"/>
      <c r="G48" s="32"/>
    </row>
    <row r="49" spans="2:7" ht="47.25" x14ac:dyDescent="0.25">
      <c r="B49" s="4" t="s">
        <v>22</v>
      </c>
      <c r="C49" s="13" t="s">
        <v>245</v>
      </c>
      <c r="D49" s="4" t="s">
        <v>9</v>
      </c>
      <c r="E49" s="22">
        <v>1</v>
      </c>
      <c r="F49" s="32">
        <v>0</v>
      </c>
      <c r="G49" s="32">
        <f t="shared" si="0"/>
        <v>0</v>
      </c>
    </row>
    <row r="50" spans="2:7" ht="31.5" x14ac:dyDescent="0.25">
      <c r="B50" s="4" t="s">
        <v>22</v>
      </c>
      <c r="C50" s="13" t="s">
        <v>246</v>
      </c>
      <c r="D50" s="4" t="s">
        <v>9</v>
      </c>
      <c r="E50" s="22">
        <v>1</v>
      </c>
      <c r="F50" s="32">
        <v>0</v>
      </c>
      <c r="G50" s="32">
        <f t="shared" si="0"/>
        <v>0</v>
      </c>
    </row>
    <row r="51" spans="2:7" ht="31.5" x14ac:dyDescent="0.25">
      <c r="B51" s="4" t="s">
        <v>22</v>
      </c>
      <c r="C51" s="13" t="s">
        <v>216</v>
      </c>
      <c r="D51" s="4" t="s">
        <v>7</v>
      </c>
      <c r="E51" s="22">
        <v>16</v>
      </c>
      <c r="F51" s="32">
        <v>0</v>
      </c>
      <c r="G51" s="32">
        <f t="shared" si="0"/>
        <v>0</v>
      </c>
    </row>
    <row r="52" spans="2:7" ht="47.25" x14ac:dyDescent="0.25">
      <c r="B52" s="4" t="s">
        <v>22</v>
      </c>
      <c r="C52" s="13" t="s">
        <v>217</v>
      </c>
      <c r="D52" s="4" t="s">
        <v>4</v>
      </c>
      <c r="E52" s="22">
        <v>1</v>
      </c>
      <c r="F52" s="32">
        <v>0</v>
      </c>
      <c r="G52" s="32">
        <f t="shared" si="0"/>
        <v>0</v>
      </c>
    </row>
    <row r="53" spans="2:7" ht="31.5" x14ac:dyDescent="0.25">
      <c r="B53" s="4" t="s">
        <v>22</v>
      </c>
      <c r="C53" s="13" t="s">
        <v>218</v>
      </c>
      <c r="D53" s="4" t="s">
        <v>4</v>
      </c>
      <c r="E53" s="22">
        <v>10</v>
      </c>
      <c r="F53" s="32">
        <v>0</v>
      </c>
      <c r="G53" s="32">
        <f t="shared" si="0"/>
        <v>0</v>
      </c>
    </row>
    <row r="54" spans="2:7" ht="33.75" customHeight="1" x14ac:dyDescent="0.25">
      <c r="B54" s="4" t="s">
        <v>22</v>
      </c>
      <c r="C54" s="13" t="s">
        <v>138</v>
      </c>
      <c r="D54" s="4" t="s">
        <v>9</v>
      </c>
      <c r="E54" s="22">
        <v>1</v>
      </c>
      <c r="F54" s="32">
        <v>0</v>
      </c>
      <c r="G54" s="32">
        <f t="shared" si="0"/>
        <v>0</v>
      </c>
    </row>
    <row r="55" spans="2:7" ht="118.5" customHeight="1" x14ac:dyDescent="0.25">
      <c r="B55" s="4" t="s">
        <v>22</v>
      </c>
      <c r="C55" s="13" t="s">
        <v>181</v>
      </c>
      <c r="D55" s="4" t="s">
        <v>4</v>
      </c>
      <c r="E55" s="22">
        <v>1</v>
      </c>
      <c r="F55" s="32">
        <v>0</v>
      </c>
      <c r="G55" s="32">
        <f t="shared" si="0"/>
        <v>0</v>
      </c>
    </row>
    <row r="56" spans="2:7" ht="90" customHeight="1" x14ac:dyDescent="0.25">
      <c r="B56" s="4" t="s">
        <v>22</v>
      </c>
      <c r="C56" s="13" t="s">
        <v>205</v>
      </c>
      <c r="D56" s="4" t="s">
        <v>4</v>
      </c>
      <c r="E56" s="22">
        <v>1</v>
      </c>
      <c r="F56" s="32">
        <v>0</v>
      </c>
      <c r="G56" s="32">
        <f t="shared" si="0"/>
        <v>0</v>
      </c>
    </row>
    <row r="57" spans="2:7" ht="63" customHeight="1" x14ac:dyDescent="0.25">
      <c r="B57" s="4" t="s">
        <v>22</v>
      </c>
      <c r="C57" s="13" t="s">
        <v>182</v>
      </c>
      <c r="D57" s="4" t="s">
        <v>4</v>
      </c>
      <c r="E57" s="22">
        <v>1</v>
      </c>
      <c r="F57" s="32">
        <v>0</v>
      </c>
      <c r="G57" s="32">
        <f t="shared" si="0"/>
        <v>0</v>
      </c>
    </row>
    <row r="58" spans="2:7" x14ac:dyDescent="0.25">
      <c r="B58" s="18">
        <v>2</v>
      </c>
      <c r="C58" s="8" t="s">
        <v>53</v>
      </c>
      <c r="D58" s="4"/>
      <c r="E58" s="22"/>
      <c r="F58" s="32"/>
      <c r="G58" s="32"/>
    </row>
    <row r="59" spans="2:7" x14ac:dyDescent="0.25">
      <c r="B59" s="4" t="s">
        <v>58</v>
      </c>
      <c r="C59" s="13" t="s">
        <v>54</v>
      </c>
      <c r="D59" s="4" t="s">
        <v>4</v>
      </c>
      <c r="E59" s="22">
        <v>1</v>
      </c>
      <c r="F59" s="32">
        <v>0</v>
      </c>
      <c r="G59" s="32">
        <f t="shared" si="0"/>
        <v>0</v>
      </c>
    </row>
    <row r="60" spans="2:7" x14ac:dyDescent="0.25">
      <c r="B60" s="4" t="s">
        <v>59</v>
      </c>
      <c r="C60" s="13" t="s">
        <v>139</v>
      </c>
      <c r="D60" s="14" t="s">
        <v>9</v>
      </c>
      <c r="E60" s="22">
        <v>1</v>
      </c>
      <c r="F60" s="32">
        <v>0</v>
      </c>
      <c r="G60" s="32">
        <f t="shared" si="0"/>
        <v>0</v>
      </c>
    </row>
    <row r="61" spans="2:7" x14ac:dyDescent="0.25">
      <c r="B61" s="4" t="s">
        <v>60</v>
      </c>
      <c r="C61" s="13" t="s">
        <v>64</v>
      </c>
      <c r="D61" s="14" t="s">
        <v>7</v>
      </c>
      <c r="E61" s="22">
        <v>40.35</v>
      </c>
      <c r="F61" s="32">
        <v>0</v>
      </c>
      <c r="G61" s="32">
        <f t="shared" si="0"/>
        <v>0</v>
      </c>
    </row>
    <row r="62" spans="2:7" ht="18.75" x14ac:dyDescent="0.25">
      <c r="B62" s="4" t="s">
        <v>61</v>
      </c>
      <c r="C62" s="9" t="s">
        <v>18</v>
      </c>
      <c r="D62" s="14" t="s">
        <v>20</v>
      </c>
      <c r="E62" s="22">
        <v>61.8</v>
      </c>
      <c r="F62" s="32">
        <v>0</v>
      </c>
      <c r="G62" s="32">
        <f t="shared" si="0"/>
        <v>0</v>
      </c>
    </row>
    <row r="63" spans="2:7" x14ac:dyDescent="0.25">
      <c r="B63" s="4" t="s">
        <v>63</v>
      </c>
      <c r="C63" s="9" t="s">
        <v>67</v>
      </c>
      <c r="D63" s="14" t="s">
        <v>4</v>
      </c>
      <c r="E63" s="22">
        <v>7</v>
      </c>
      <c r="F63" s="32">
        <v>0</v>
      </c>
      <c r="G63" s="32">
        <f t="shared" si="0"/>
        <v>0</v>
      </c>
    </row>
    <row r="64" spans="2:7" x14ac:dyDescent="0.25">
      <c r="B64" s="4" t="s">
        <v>65</v>
      </c>
      <c r="C64" s="9" t="s">
        <v>140</v>
      </c>
      <c r="D64" s="14" t="s">
        <v>4</v>
      </c>
      <c r="E64" s="22">
        <v>3</v>
      </c>
      <c r="F64" s="32">
        <v>0</v>
      </c>
      <c r="G64" s="32">
        <f t="shared" si="0"/>
        <v>0</v>
      </c>
    </row>
    <row r="65" spans="2:9" x14ac:dyDescent="0.25">
      <c r="B65" s="4" t="s">
        <v>68</v>
      </c>
      <c r="C65" s="9" t="s">
        <v>80</v>
      </c>
      <c r="D65" s="14" t="s">
        <v>4</v>
      </c>
      <c r="E65" s="22">
        <v>3</v>
      </c>
      <c r="F65" s="32">
        <v>0</v>
      </c>
      <c r="G65" s="32">
        <f t="shared" si="0"/>
        <v>0</v>
      </c>
    </row>
    <row r="66" spans="2:9" x14ac:dyDescent="0.25">
      <c r="B66" s="4" t="s">
        <v>69</v>
      </c>
      <c r="C66" s="9" t="s">
        <v>141</v>
      </c>
      <c r="D66" s="14" t="s">
        <v>4</v>
      </c>
      <c r="E66" s="22">
        <v>4</v>
      </c>
      <c r="F66" s="32">
        <v>0</v>
      </c>
      <c r="G66" s="32">
        <f t="shared" si="0"/>
        <v>0</v>
      </c>
    </row>
    <row r="67" spans="2:9" x14ac:dyDescent="0.25">
      <c r="B67" s="4" t="s">
        <v>70</v>
      </c>
      <c r="C67" s="13" t="s">
        <v>231</v>
      </c>
      <c r="D67" s="4" t="s">
        <v>4</v>
      </c>
      <c r="E67" s="22">
        <v>1</v>
      </c>
      <c r="F67" s="32">
        <v>0</v>
      </c>
      <c r="G67" s="32">
        <f t="shared" si="0"/>
        <v>0</v>
      </c>
    </row>
    <row r="68" spans="2:9" x14ac:dyDescent="0.25">
      <c r="B68" s="4" t="s">
        <v>71</v>
      </c>
      <c r="C68" s="13" t="s">
        <v>6</v>
      </c>
      <c r="D68" s="14"/>
      <c r="E68" s="22"/>
      <c r="F68" s="32"/>
      <c r="G68" s="32"/>
    </row>
    <row r="69" spans="2:9" ht="31.5" x14ac:dyDescent="0.25">
      <c r="B69" s="4" t="s">
        <v>22</v>
      </c>
      <c r="C69" s="13" t="s">
        <v>117</v>
      </c>
      <c r="D69" s="14" t="s">
        <v>20</v>
      </c>
      <c r="E69" s="22">
        <v>38.35</v>
      </c>
      <c r="F69" s="32">
        <v>0</v>
      </c>
      <c r="G69" s="32">
        <f t="shared" si="0"/>
        <v>0</v>
      </c>
    </row>
    <row r="70" spans="2:9" ht="47.25" x14ac:dyDescent="0.25">
      <c r="B70" s="24" t="s">
        <v>22</v>
      </c>
      <c r="C70" s="12" t="s">
        <v>55</v>
      </c>
      <c r="D70" s="14" t="s">
        <v>20</v>
      </c>
      <c r="E70" s="22">
        <v>57.53</v>
      </c>
      <c r="F70" s="32">
        <v>0</v>
      </c>
      <c r="G70" s="32">
        <f t="shared" si="0"/>
        <v>0</v>
      </c>
    </row>
    <row r="71" spans="2:9" ht="31.5" x14ac:dyDescent="0.25">
      <c r="B71" s="24" t="s">
        <v>5</v>
      </c>
      <c r="C71" s="12" t="s">
        <v>57</v>
      </c>
      <c r="D71" s="14" t="s">
        <v>7</v>
      </c>
      <c r="E71" s="22">
        <v>25</v>
      </c>
      <c r="F71" s="32">
        <v>0</v>
      </c>
      <c r="G71" s="32">
        <f t="shared" si="0"/>
        <v>0</v>
      </c>
    </row>
    <row r="72" spans="2:9" ht="18.75" x14ac:dyDescent="0.25">
      <c r="B72" s="24" t="s">
        <v>5</v>
      </c>
      <c r="C72" s="15" t="s">
        <v>10</v>
      </c>
      <c r="D72" s="14" t="s">
        <v>20</v>
      </c>
      <c r="E72" s="22">
        <v>57.53</v>
      </c>
      <c r="F72" s="32">
        <v>0</v>
      </c>
      <c r="G72" s="32">
        <f t="shared" si="0"/>
        <v>0</v>
      </c>
    </row>
    <row r="73" spans="2:9" x14ac:dyDescent="0.25">
      <c r="B73" s="25" t="s">
        <v>72</v>
      </c>
      <c r="C73" s="13" t="s">
        <v>62</v>
      </c>
      <c r="D73" s="14"/>
      <c r="E73" s="22"/>
      <c r="F73" s="32"/>
      <c r="G73" s="32"/>
    </row>
    <row r="74" spans="2:9" ht="31.5" x14ac:dyDescent="0.25">
      <c r="B74" s="24" t="s">
        <v>22</v>
      </c>
      <c r="C74" s="12" t="s">
        <v>91</v>
      </c>
      <c r="D74" s="14" t="s">
        <v>20</v>
      </c>
      <c r="E74" s="22">
        <v>61.8</v>
      </c>
      <c r="F74" s="32">
        <v>0</v>
      </c>
      <c r="G74" s="32">
        <f t="shared" ref="G74:G142" si="1">E74*F74</f>
        <v>0</v>
      </c>
    </row>
    <row r="75" spans="2:9" ht="31.5" x14ac:dyDescent="0.25">
      <c r="B75" s="24" t="s">
        <v>73</v>
      </c>
      <c r="C75" s="12" t="s">
        <v>228</v>
      </c>
      <c r="D75" s="14" t="s">
        <v>20</v>
      </c>
      <c r="E75" s="22">
        <v>38.35</v>
      </c>
      <c r="F75" s="32">
        <v>0</v>
      </c>
      <c r="G75" s="32">
        <f t="shared" si="1"/>
        <v>0</v>
      </c>
      <c r="I75" s="26"/>
    </row>
    <row r="76" spans="2:9" ht="47.25" x14ac:dyDescent="0.25">
      <c r="B76" s="24" t="s">
        <v>74</v>
      </c>
      <c r="C76" s="13" t="s">
        <v>56</v>
      </c>
      <c r="D76" s="14" t="s">
        <v>7</v>
      </c>
      <c r="E76" s="22">
        <v>14</v>
      </c>
      <c r="F76" s="32">
        <v>0</v>
      </c>
      <c r="G76" s="32">
        <f t="shared" si="1"/>
        <v>0</v>
      </c>
      <c r="I76" s="26"/>
    </row>
    <row r="77" spans="2:9" ht="66" x14ac:dyDescent="0.25">
      <c r="B77" s="24" t="s">
        <v>76</v>
      </c>
      <c r="C77" s="13" t="s">
        <v>229</v>
      </c>
      <c r="D77" s="4" t="s">
        <v>9</v>
      </c>
      <c r="E77" s="22">
        <v>1</v>
      </c>
      <c r="F77" s="32">
        <v>0</v>
      </c>
      <c r="G77" s="32">
        <f t="shared" si="1"/>
        <v>0</v>
      </c>
      <c r="I77" s="26"/>
    </row>
    <row r="78" spans="2:9" ht="31.5" x14ac:dyDescent="0.25">
      <c r="B78" s="24" t="s">
        <v>77</v>
      </c>
      <c r="C78" s="13" t="s">
        <v>25</v>
      </c>
      <c r="D78" s="14" t="s">
        <v>20</v>
      </c>
      <c r="E78" s="22">
        <v>57.53</v>
      </c>
      <c r="F78" s="32">
        <v>0</v>
      </c>
      <c r="G78" s="32">
        <f t="shared" si="1"/>
        <v>0</v>
      </c>
    </row>
    <row r="79" spans="2:9" ht="31.5" x14ac:dyDescent="0.25">
      <c r="B79" s="24" t="s">
        <v>78</v>
      </c>
      <c r="C79" s="13" t="s">
        <v>66</v>
      </c>
      <c r="D79" s="14" t="s">
        <v>20</v>
      </c>
      <c r="E79" s="22">
        <v>61.8</v>
      </c>
      <c r="F79" s="32">
        <v>0</v>
      </c>
      <c r="G79" s="32">
        <f t="shared" si="1"/>
        <v>0</v>
      </c>
    </row>
    <row r="80" spans="2:9" x14ac:dyDescent="0.25">
      <c r="B80" s="24" t="s">
        <v>81</v>
      </c>
      <c r="C80" s="13" t="s">
        <v>23</v>
      </c>
      <c r="D80" s="4"/>
      <c r="E80" s="22"/>
      <c r="F80" s="32"/>
      <c r="G80" s="32"/>
    </row>
    <row r="81" spans="2:9" ht="63" x14ac:dyDescent="0.25">
      <c r="B81" s="4" t="s">
        <v>22</v>
      </c>
      <c r="C81" s="13" t="s">
        <v>180</v>
      </c>
      <c r="D81" s="4" t="s">
        <v>9</v>
      </c>
      <c r="E81" s="22">
        <v>7</v>
      </c>
      <c r="F81" s="32">
        <v>0</v>
      </c>
      <c r="G81" s="32">
        <f t="shared" si="1"/>
        <v>0</v>
      </c>
    </row>
    <row r="82" spans="2:9" ht="63" x14ac:dyDescent="0.25">
      <c r="B82" s="4" t="s">
        <v>22</v>
      </c>
      <c r="C82" s="13" t="s">
        <v>219</v>
      </c>
      <c r="D82" s="4" t="s">
        <v>4</v>
      </c>
      <c r="E82" s="22">
        <v>3</v>
      </c>
      <c r="F82" s="32">
        <v>0</v>
      </c>
      <c r="G82" s="32">
        <f t="shared" si="1"/>
        <v>0</v>
      </c>
    </row>
    <row r="83" spans="2:9" x14ac:dyDescent="0.25">
      <c r="B83" s="4" t="s">
        <v>142</v>
      </c>
      <c r="C83" s="13" t="s">
        <v>193</v>
      </c>
      <c r="D83" s="4" t="s">
        <v>9</v>
      </c>
      <c r="E83" s="22">
        <v>9</v>
      </c>
      <c r="F83" s="32">
        <v>0</v>
      </c>
      <c r="G83" s="32">
        <f t="shared" si="1"/>
        <v>0</v>
      </c>
      <c r="I83" s="26"/>
    </row>
    <row r="84" spans="2:9" ht="63" x14ac:dyDescent="0.25">
      <c r="B84" s="4" t="s">
        <v>143</v>
      </c>
      <c r="C84" s="13" t="s">
        <v>183</v>
      </c>
      <c r="D84" s="14" t="s">
        <v>20</v>
      </c>
      <c r="E84" s="22">
        <v>61.8</v>
      </c>
      <c r="F84" s="32">
        <v>0</v>
      </c>
      <c r="G84" s="32">
        <f t="shared" si="1"/>
        <v>0</v>
      </c>
    </row>
    <row r="85" spans="2:9" x14ac:dyDescent="0.25">
      <c r="B85" s="4" t="s">
        <v>175</v>
      </c>
      <c r="C85" s="13" t="s">
        <v>75</v>
      </c>
      <c r="D85" s="14" t="s">
        <v>7</v>
      </c>
      <c r="E85" s="22">
        <v>40.35</v>
      </c>
      <c r="F85" s="32">
        <v>0</v>
      </c>
      <c r="G85" s="32">
        <f t="shared" si="1"/>
        <v>0</v>
      </c>
    </row>
    <row r="86" spans="2:9" ht="31.5" x14ac:dyDescent="0.25">
      <c r="B86" s="4" t="s">
        <v>232</v>
      </c>
      <c r="C86" s="13" t="s">
        <v>195</v>
      </c>
      <c r="D86" s="14" t="s">
        <v>4</v>
      </c>
      <c r="E86" s="22">
        <v>3</v>
      </c>
      <c r="F86" s="32">
        <v>0</v>
      </c>
      <c r="G86" s="32">
        <f t="shared" si="1"/>
        <v>0</v>
      </c>
    </row>
    <row r="87" spans="2:9" ht="78.75" x14ac:dyDescent="0.25">
      <c r="B87" s="4" t="s">
        <v>233</v>
      </c>
      <c r="C87" s="13" t="s">
        <v>220</v>
      </c>
      <c r="D87" s="4" t="s">
        <v>9</v>
      </c>
      <c r="E87" s="22">
        <v>1</v>
      </c>
      <c r="F87" s="32">
        <v>0</v>
      </c>
      <c r="G87" s="32">
        <f t="shared" si="1"/>
        <v>0</v>
      </c>
    </row>
    <row r="88" spans="2:9" x14ac:dyDescent="0.25">
      <c r="B88" s="18">
        <v>3</v>
      </c>
      <c r="C88" s="8" t="s">
        <v>79</v>
      </c>
      <c r="D88" s="4"/>
      <c r="E88" s="22"/>
      <c r="F88" s="32"/>
      <c r="G88" s="32"/>
    </row>
    <row r="89" spans="2:9" x14ac:dyDescent="0.25">
      <c r="B89" s="4" t="s">
        <v>94</v>
      </c>
      <c r="C89" s="13" t="s">
        <v>139</v>
      </c>
      <c r="D89" s="14" t="s">
        <v>9</v>
      </c>
      <c r="E89" s="22">
        <v>3</v>
      </c>
      <c r="F89" s="32">
        <v>0</v>
      </c>
      <c r="G89" s="32">
        <f t="shared" si="1"/>
        <v>0</v>
      </c>
    </row>
    <row r="90" spans="2:9" x14ac:dyDescent="0.25">
      <c r="B90" s="4" t="s">
        <v>95</v>
      </c>
      <c r="C90" s="13" t="s">
        <v>82</v>
      </c>
      <c r="D90" s="4" t="s">
        <v>4</v>
      </c>
      <c r="E90" s="22">
        <v>2</v>
      </c>
      <c r="F90" s="32">
        <v>0</v>
      </c>
      <c r="G90" s="32">
        <f t="shared" si="1"/>
        <v>0</v>
      </c>
    </row>
    <row r="91" spans="2:9" x14ac:dyDescent="0.25">
      <c r="B91" s="4" t="s">
        <v>96</v>
      </c>
      <c r="C91" s="13" t="s">
        <v>83</v>
      </c>
      <c r="D91" s="4" t="s">
        <v>9</v>
      </c>
      <c r="E91" s="22">
        <v>1</v>
      </c>
      <c r="F91" s="32">
        <v>0</v>
      </c>
      <c r="G91" s="32">
        <f t="shared" si="1"/>
        <v>0</v>
      </c>
    </row>
    <row r="92" spans="2:9" x14ac:dyDescent="0.25">
      <c r="B92" s="4" t="s">
        <v>97</v>
      </c>
      <c r="C92" s="13" t="s">
        <v>84</v>
      </c>
      <c r="D92" s="4" t="s">
        <v>9</v>
      </c>
      <c r="E92" s="22">
        <v>1</v>
      </c>
      <c r="F92" s="32">
        <v>0</v>
      </c>
      <c r="G92" s="32">
        <f t="shared" si="1"/>
        <v>0</v>
      </c>
    </row>
    <row r="93" spans="2:9" x14ac:dyDescent="0.25">
      <c r="B93" s="4" t="s">
        <v>98</v>
      </c>
      <c r="C93" s="9" t="s">
        <v>67</v>
      </c>
      <c r="D93" s="14" t="s">
        <v>4</v>
      </c>
      <c r="E93" s="22">
        <v>1</v>
      </c>
      <c r="F93" s="32">
        <v>0</v>
      </c>
      <c r="G93" s="32">
        <f t="shared" si="1"/>
        <v>0</v>
      </c>
    </row>
    <row r="94" spans="2:9" x14ac:dyDescent="0.25">
      <c r="B94" s="4" t="s">
        <v>99</v>
      </c>
      <c r="C94" s="9" t="s">
        <v>140</v>
      </c>
      <c r="D94" s="14" t="s">
        <v>4</v>
      </c>
      <c r="E94" s="22">
        <v>1</v>
      </c>
      <c r="F94" s="32">
        <v>0</v>
      </c>
      <c r="G94" s="32">
        <f t="shared" si="1"/>
        <v>0</v>
      </c>
    </row>
    <row r="95" spans="2:9" x14ac:dyDescent="0.25">
      <c r="B95" s="4" t="s">
        <v>100</v>
      </c>
      <c r="C95" s="13" t="s">
        <v>26</v>
      </c>
      <c r="D95" s="14" t="s">
        <v>4</v>
      </c>
      <c r="E95" s="22">
        <v>1</v>
      </c>
      <c r="F95" s="32">
        <v>0</v>
      </c>
      <c r="G95" s="32">
        <f t="shared" si="1"/>
        <v>0</v>
      </c>
    </row>
    <row r="96" spans="2:9" ht="18.75" x14ac:dyDescent="0.25">
      <c r="B96" s="4" t="s">
        <v>101</v>
      </c>
      <c r="C96" s="13" t="s">
        <v>234</v>
      </c>
      <c r="D96" s="14" t="s">
        <v>20</v>
      </c>
      <c r="E96" s="22">
        <v>6.4</v>
      </c>
      <c r="F96" s="32">
        <v>0</v>
      </c>
      <c r="G96" s="32">
        <f t="shared" si="1"/>
        <v>0</v>
      </c>
    </row>
    <row r="97" spans="2:7" ht="31.5" x14ac:dyDescent="0.25">
      <c r="B97" s="4" t="s">
        <v>102</v>
      </c>
      <c r="C97" s="13" t="s">
        <v>85</v>
      </c>
      <c r="D97" s="4" t="s">
        <v>9</v>
      </c>
      <c r="E97" s="22">
        <v>1</v>
      </c>
      <c r="F97" s="32">
        <v>0</v>
      </c>
      <c r="G97" s="32">
        <f t="shared" si="1"/>
        <v>0</v>
      </c>
    </row>
    <row r="98" spans="2:7" ht="18.75" x14ac:dyDescent="0.25">
      <c r="B98" s="4" t="s">
        <v>103</v>
      </c>
      <c r="C98" s="13" t="s">
        <v>86</v>
      </c>
      <c r="D98" s="14" t="s">
        <v>20</v>
      </c>
      <c r="E98" s="22">
        <v>11.1</v>
      </c>
      <c r="F98" s="32">
        <v>0</v>
      </c>
      <c r="G98" s="32">
        <f t="shared" si="1"/>
        <v>0</v>
      </c>
    </row>
    <row r="99" spans="2:7" ht="18.75" x14ac:dyDescent="0.25">
      <c r="B99" s="4" t="s">
        <v>104</v>
      </c>
      <c r="C99" s="13" t="s">
        <v>87</v>
      </c>
      <c r="D99" s="14" t="s">
        <v>20</v>
      </c>
      <c r="E99" s="22">
        <v>29.44</v>
      </c>
      <c r="F99" s="32">
        <v>0</v>
      </c>
      <c r="G99" s="32">
        <f t="shared" si="1"/>
        <v>0</v>
      </c>
    </row>
    <row r="100" spans="2:7" x14ac:dyDescent="0.25">
      <c r="B100" s="4" t="s">
        <v>105</v>
      </c>
      <c r="C100" s="13" t="s">
        <v>88</v>
      </c>
      <c r="D100" s="4" t="s">
        <v>4</v>
      </c>
      <c r="E100" s="22">
        <v>1</v>
      </c>
      <c r="F100" s="32">
        <v>0</v>
      </c>
      <c r="G100" s="32">
        <f t="shared" si="1"/>
        <v>0</v>
      </c>
    </row>
    <row r="101" spans="2:7" ht="31.5" x14ac:dyDescent="0.25">
      <c r="B101" s="4" t="s">
        <v>106</v>
      </c>
      <c r="C101" s="13" t="s">
        <v>248</v>
      </c>
      <c r="D101" s="14" t="s">
        <v>20</v>
      </c>
      <c r="E101" s="22">
        <v>6.4</v>
      </c>
      <c r="F101" s="32">
        <v>0</v>
      </c>
      <c r="G101" s="32">
        <f t="shared" si="1"/>
        <v>0</v>
      </c>
    </row>
    <row r="102" spans="2:7" ht="31.5" x14ac:dyDescent="0.25">
      <c r="B102" s="4" t="s">
        <v>107</v>
      </c>
      <c r="C102" s="13" t="s">
        <v>236</v>
      </c>
      <c r="D102" s="14" t="s">
        <v>4</v>
      </c>
      <c r="E102" s="22">
        <v>2</v>
      </c>
      <c r="F102" s="32">
        <v>0</v>
      </c>
      <c r="G102" s="32">
        <f t="shared" si="1"/>
        <v>0</v>
      </c>
    </row>
    <row r="103" spans="2:7" x14ac:dyDescent="0.25">
      <c r="B103" s="4" t="s">
        <v>108</v>
      </c>
      <c r="C103" s="13" t="s">
        <v>237</v>
      </c>
      <c r="D103" s="14" t="s">
        <v>9</v>
      </c>
      <c r="E103" s="22">
        <v>1</v>
      </c>
      <c r="F103" s="32">
        <v>0</v>
      </c>
      <c r="G103" s="32">
        <f t="shared" si="1"/>
        <v>0</v>
      </c>
    </row>
    <row r="104" spans="2:7" x14ac:dyDescent="0.25">
      <c r="B104" s="4" t="s">
        <v>109</v>
      </c>
      <c r="C104" s="13" t="s">
        <v>247</v>
      </c>
      <c r="D104" s="14"/>
      <c r="E104" s="22"/>
      <c r="F104" s="32"/>
      <c r="G104" s="32"/>
    </row>
    <row r="105" spans="2:7" ht="47.25" x14ac:dyDescent="0.25">
      <c r="B105" s="4" t="s">
        <v>22</v>
      </c>
      <c r="C105" s="13" t="s">
        <v>144</v>
      </c>
      <c r="D105" s="14" t="s">
        <v>9</v>
      </c>
      <c r="E105" s="22">
        <v>2</v>
      </c>
      <c r="F105" s="32">
        <v>0</v>
      </c>
      <c r="G105" s="32">
        <f t="shared" si="1"/>
        <v>0</v>
      </c>
    </row>
    <row r="106" spans="2:7" ht="31.5" x14ac:dyDescent="0.25">
      <c r="B106" s="4" t="s">
        <v>22</v>
      </c>
      <c r="C106" s="13" t="s">
        <v>213</v>
      </c>
      <c r="D106" s="14" t="s">
        <v>9</v>
      </c>
      <c r="E106" s="22">
        <v>3</v>
      </c>
      <c r="F106" s="32">
        <v>0</v>
      </c>
      <c r="G106" s="32">
        <f t="shared" si="1"/>
        <v>0</v>
      </c>
    </row>
    <row r="107" spans="2:7" ht="31.5" x14ac:dyDescent="0.25">
      <c r="B107" s="4" t="s">
        <v>22</v>
      </c>
      <c r="C107" s="13" t="s">
        <v>197</v>
      </c>
      <c r="D107" s="14" t="s">
        <v>9</v>
      </c>
      <c r="E107" s="22">
        <v>1</v>
      </c>
      <c r="F107" s="32">
        <v>0</v>
      </c>
      <c r="G107" s="32">
        <f t="shared" si="1"/>
        <v>0</v>
      </c>
    </row>
    <row r="108" spans="2:7" x14ac:dyDescent="0.25">
      <c r="B108" s="4" t="s">
        <v>110</v>
      </c>
      <c r="C108" s="13" t="s">
        <v>198</v>
      </c>
      <c r="D108" s="14" t="s">
        <v>9</v>
      </c>
      <c r="E108" s="22">
        <v>1</v>
      </c>
      <c r="F108" s="32">
        <v>0</v>
      </c>
      <c r="G108" s="32">
        <f t="shared" si="1"/>
        <v>0</v>
      </c>
    </row>
    <row r="109" spans="2:7" ht="63" x14ac:dyDescent="0.25">
      <c r="B109" s="4" t="s">
        <v>111</v>
      </c>
      <c r="C109" s="13" t="s">
        <v>207</v>
      </c>
      <c r="D109" s="14" t="s">
        <v>20</v>
      </c>
      <c r="E109" s="22">
        <v>11.1</v>
      </c>
      <c r="F109" s="32">
        <v>0</v>
      </c>
      <c r="G109" s="32">
        <f t="shared" si="1"/>
        <v>0</v>
      </c>
    </row>
    <row r="110" spans="2:7" ht="63" x14ac:dyDescent="0.25">
      <c r="B110" s="4" t="s">
        <v>112</v>
      </c>
      <c r="C110" s="13" t="s">
        <v>184</v>
      </c>
      <c r="D110" s="14" t="s">
        <v>20</v>
      </c>
      <c r="E110" s="22">
        <v>38.4</v>
      </c>
      <c r="F110" s="32">
        <v>0</v>
      </c>
      <c r="G110" s="32">
        <f t="shared" si="1"/>
        <v>0</v>
      </c>
    </row>
    <row r="111" spans="2:7" x14ac:dyDescent="0.25">
      <c r="B111" s="4" t="s">
        <v>113</v>
      </c>
      <c r="C111" s="13" t="s">
        <v>6</v>
      </c>
      <c r="D111" s="14"/>
      <c r="E111" s="22"/>
      <c r="F111" s="32"/>
      <c r="G111" s="32"/>
    </row>
    <row r="112" spans="2:7" x14ac:dyDescent="0.25">
      <c r="B112" s="4" t="s">
        <v>22</v>
      </c>
      <c r="C112" s="13" t="s">
        <v>89</v>
      </c>
      <c r="D112" s="14" t="s">
        <v>7</v>
      </c>
      <c r="E112" s="22">
        <v>11.5</v>
      </c>
      <c r="F112" s="32">
        <v>0</v>
      </c>
      <c r="G112" s="32">
        <f t="shared" si="1"/>
        <v>0</v>
      </c>
    </row>
    <row r="113" spans="2:9" ht="18.75" x14ac:dyDescent="0.25">
      <c r="B113" s="4" t="s">
        <v>22</v>
      </c>
      <c r="C113" s="13" t="s">
        <v>90</v>
      </c>
      <c r="D113" s="14" t="s">
        <v>20</v>
      </c>
      <c r="E113" s="22">
        <v>9.6</v>
      </c>
      <c r="F113" s="32">
        <v>0</v>
      </c>
      <c r="G113" s="32">
        <f t="shared" si="1"/>
        <v>0</v>
      </c>
    </row>
    <row r="114" spans="2:9" x14ac:dyDescent="0.25">
      <c r="B114" s="4" t="s">
        <v>114</v>
      </c>
      <c r="C114" s="13" t="s">
        <v>62</v>
      </c>
      <c r="D114" s="14"/>
      <c r="E114" s="22"/>
      <c r="F114" s="32"/>
      <c r="G114" s="32"/>
    </row>
    <row r="115" spans="2:9" ht="18.75" x14ac:dyDescent="0.25">
      <c r="B115" s="4" t="s">
        <v>22</v>
      </c>
      <c r="C115" s="13" t="s">
        <v>90</v>
      </c>
      <c r="D115" s="14" t="s">
        <v>20</v>
      </c>
      <c r="E115" s="22">
        <v>11.1</v>
      </c>
      <c r="F115" s="32">
        <v>0</v>
      </c>
      <c r="G115" s="32">
        <f t="shared" si="1"/>
        <v>0</v>
      </c>
    </row>
    <row r="116" spans="2:9" ht="31.5" x14ac:dyDescent="0.25">
      <c r="B116" s="4" t="s">
        <v>119</v>
      </c>
      <c r="C116" s="13" t="s">
        <v>25</v>
      </c>
      <c r="D116" s="14" t="s">
        <v>20</v>
      </c>
      <c r="E116" s="22">
        <v>9.6</v>
      </c>
      <c r="F116" s="32">
        <v>0</v>
      </c>
      <c r="G116" s="32">
        <f t="shared" si="1"/>
        <v>0</v>
      </c>
    </row>
    <row r="117" spans="2:9" ht="31.5" x14ac:dyDescent="0.25">
      <c r="B117" s="4" t="s">
        <v>146</v>
      </c>
      <c r="C117" s="13" t="s">
        <v>66</v>
      </c>
      <c r="D117" s="14" t="s">
        <v>20</v>
      </c>
      <c r="E117" s="22">
        <v>11.1</v>
      </c>
      <c r="F117" s="32">
        <v>0</v>
      </c>
      <c r="G117" s="32">
        <f t="shared" si="1"/>
        <v>0</v>
      </c>
    </row>
    <row r="118" spans="2:9" ht="50.25" x14ac:dyDescent="0.25">
      <c r="B118" s="4" t="s">
        <v>147</v>
      </c>
      <c r="C118" s="13" t="s">
        <v>124</v>
      </c>
      <c r="D118" s="4" t="s">
        <v>9</v>
      </c>
      <c r="E118" s="22">
        <v>1</v>
      </c>
      <c r="F118" s="32">
        <v>0</v>
      </c>
      <c r="G118" s="32">
        <f t="shared" si="1"/>
        <v>0</v>
      </c>
    </row>
    <row r="119" spans="2:9" ht="63" x14ac:dyDescent="0.25">
      <c r="B119" s="4" t="s">
        <v>148</v>
      </c>
      <c r="C119" s="13" t="s">
        <v>230</v>
      </c>
      <c r="D119" s="14" t="s">
        <v>9</v>
      </c>
      <c r="E119" s="17">
        <v>1</v>
      </c>
      <c r="F119" s="32">
        <v>0</v>
      </c>
      <c r="G119" s="32">
        <f t="shared" si="1"/>
        <v>0</v>
      </c>
      <c r="I119" s="30"/>
    </row>
    <row r="120" spans="2:9" ht="63" x14ac:dyDescent="0.25">
      <c r="B120" s="4" t="s">
        <v>159</v>
      </c>
      <c r="C120" s="13" t="s">
        <v>221</v>
      </c>
      <c r="D120" s="14" t="s">
        <v>9</v>
      </c>
      <c r="E120" s="17">
        <v>2</v>
      </c>
      <c r="F120" s="32">
        <v>0</v>
      </c>
      <c r="G120" s="32">
        <f t="shared" si="1"/>
        <v>0</v>
      </c>
    </row>
    <row r="121" spans="2:9" x14ac:dyDescent="0.25">
      <c r="B121" s="4" t="s">
        <v>160</v>
      </c>
      <c r="C121" s="13" t="s">
        <v>92</v>
      </c>
      <c r="D121" s="4" t="s">
        <v>9</v>
      </c>
      <c r="E121" s="22">
        <v>2</v>
      </c>
      <c r="F121" s="32">
        <v>0</v>
      </c>
      <c r="G121" s="32">
        <f t="shared" si="1"/>
        <v>0</v>
      </c>
    </row>
    <row r="122" spans="2:9" ht="31.5" x14ac:dyDescent="0.25">
      <c r="B122" s="4" t="s">
        <v>161</v>
      </c>
      <c r="C122" s="13" t="s">
        <v>93</v>
      </c>
      <c r="D122" s="4" t="s">
        <v>9</v>
      </c>
      <c r="E122" s="22">
        <v>1</v>
      </c>
      <c r="F122" s="32">
        <v>0</v>
      </c>
      <c r="G122" s="32">
        <f t="shared" si="1"/>
        <v>0</v>
      </c>
    </row>
    <row r="123" spans="2:9" ht="47.25" x14ac:dyDescent="0.25">
      <c r="B123" s="4" t="s">
        <v>162</v>
      </c>
      <c r="C123" s="13" t="s">
        <v>222</v>
      </c>
      <c r="D123" s="4" t="s">
        <v>9</v>
      </c>
      <c r="E123" s="22">
        <v>1</v>
      </c>
      <c r="F123" s="32">
        <v>0</v>
      </c>
      <c r="G123" s="32">
        <f t="shared" si="1"/>
        <v>0</v>
      </c>
    </row>
    <row r="124" spans="2:9" ht="63" x14ac:dyDescent="0.25">
      <c r="B124" s="4" t="s">
        <v>179</v>
      </c>
      <c r="C124" s="13" t="s">
        <v>145</v>
      </c>
      <c r="D124" s="4" t="s">
        <v>9</v>
      </c>
      <c r="E124" s="22">
        <v>1</v>
      </c>
      <c r="F124" s="32">
        <v>0</v>
      </c>
      <c r="G124" s="32">
        <f t="shared" si="1"/>
        <v>0</v>
      </c>
    </row>
    <row r="125" spans="2:9" x14ac:dyDescent="0.25">
      <c r="B125" s="4" t="s">
        <v>186</v>
      </c>
      <c r="C125" s="13" t="s">
        <v>23</v>
      </c>
      <c r="D125" s="4"/>
      <c r="E125" s="22"/>
      <c r="F125" s="32"/>
      <c r="G125" s="32"/>
    </row>
    <row r="126" spans="2:9" ht="63" x14ac:dyDescent="0.25">
      <c r="B126" s="4" t="s">
        <v>22</v>
      </c>
      <c r="C126" s="13" t="s">
        <v>223</v>
      </c>
      <c r="D126" s="4" t="s">
        <v>4</v>
      </c>
      <c r="E126" s="22">
        <v>2</v>
      </c>
      <c r="F126" s="32">
        <v>0</v>
      </c>
      <c r="G126" s="32">
        <f t="shared" si="1"/>
        <v>0</v>
      </c>
    </row>
    <row r="127" spans="2:9" ht="63" x14ac:dyDescent="0.25">
      <c r="B127" s="4" t="s">
        <v>22</v>
      </c>
      <c r="C127" s="13" t="s">
        <v>224</v>
      </c>
      <c r="D127" s="4" t="s">
        <v>4</v>
      </c>
      <c r="E127" s="22">
        <v>2</v>
      </c>
      <c r="F127" s="32">
        <v>0</v>
      </c>
      <c r="G127" s="32">
        <f t="shared" si="1"/>
        <v>0</v>
      </c>
    </row>
    <row r="128" spans="2:9" ht="63" x14ac:dyDescent="0.25">
      <c r="B128" s="4" t="s">
        <v>22</v>
      </c>
      <c r="C128" s="13" t="s">
        <v>225</v>
      </c>
      <c r="D128" s="4" t="s">
        <v>4</v>
      </c>
      <c r="E128" s="22">
        <v>2</v>
      </c>
      <c r="F128" s="32">
        <v>0</v>
      </c>
      <c r="G128" s="32">
        <f t="shared" si="1"/>
        <v>0</v>
      </c>
    </row>
    <row r="129" spans="2:8" ht="49.5" customHeight="1" x14ac:dyDescent="0.25">
      <c r="B129" s="4" t="s">
        <v>235</v>
      </c>
      <c r="C129" s="13" t="s">
        <v>187</v>
      </c>
      <c r="D129" s="4" t="s">
        <v>9</v>
      </c>
      <c r="E129" s="22">
        <v>1</v>
      </c>
      <c r="F129" s="32">
        <v>0</v>
      </c>
      <c r="G129" s="32">
        <f t="shared" si="1"/>
        <v>0</v>
      </c>
    </row>
    <row r="130" spans="2:8" ht="31.5" x14ac:dyDescent="0.25">
      <c r="B130" s="4" t="s">
        <v>238</v>
      </c>
      <c r="C130" s="13" t="s">
        <v>199</v>
      </c>
      <c r="D130" s="4" t="s">
        <v>9</v>
      </c>
      <c r="E130" s="22">
        <v>6</v>
      </c>
      <c r="F130" s="32">
        <v>0</v>
      </c>
      <c r="G130" s="32">
        <f t="shared" si="1"/>
        <v>0</v>
      </c>
    </row>
    <row r="131" spans="2:8" ht="47.25" x14ac:dyDescent="0.25">
      <c r="B131" s="4" t="s">
        <v>239</v>
      </c>
      <c r="C131" s="13" t="s">
        <v>163</v>
      </c>
      <c r="D131" s="4" t="s">
        <v>9</v>
      </c>
      <c r="E131" s="22">
        <v>1</v>
      </c>
      <c r="F131" s="32">
        <v>0</v>
      </c>
      <c r="G131" s="32">
        <f t="shared" si="1"/>
        <v>0</v>
      </c>
    </row>
    <row r="132" spans="2:8" x14ac:dyDescent="0.25">
      <c r="B132" s="4" t="s">
        <v>240</v>
      </c>
      <c r="C132" s="13" t="s">
        <v>226</v>
      </c>
      <c r="D132" s="4" t="s">
        <v>4</v>
      </c>
      <c r="E132" s="22">
        <v>1</v>
      </c>
      <c r="F132" s="32">
        <v>0</v>
      </c>
      <c r="G132" s="32">
        <f t="shared" si="1"/>
        <v>0</v>
      </c>
    </row>
    <row r="133" spans="2:8" x14ac:dyDescent="0.25">
      <c r="B133" s="23">
        <v>4</v>
      </c>
      <c r="C133" s="8" t="s">
        <v>115</v>
      </c>
      <c r="D133" s="4"/>
      <c r="E133" s="22"/>
      <c r="F133" s="32"/>
      <c r="G133" s="32"/>
    </row>
    <row r="134" spans="2:8" x14ac:dyDescent="0.25">
      <c r="B134" s="4" t="s">
        <v>149</v>
      </c>
      <c r="C134" s="9" t="s">
        <v>116</v>
      </c>
      <c r="D134" s="4" t="s">
        <v>7</v>
      </c>
      <c r="E134" s="22">
        <v>3</v>
      </c>
      <c r="F134" s="32">
        <v>0</v>
      </c>
      <c r="G134" s="32">
        <f t="shared" si="1"/>
        <v>0</v>
      </c>
      <c r="H134" s="26"/>
    </row>
    <row r="135" spans="2:8" x14ac:dyDescent="0.25">
      <c r="B135" s="4" t="s">
        <v>150</v>
      </c>
      <c r="C135" s="13" t="s">
        <v>88</v>
      </c>
      <c r="D135" s="4" t="s">
        <v>4</v>
      </c>
      <c r="E135" s="22">
        <v>1</v>
      </c>
      <c r="F135" s="32">
        <v>0</v>
      </c>
      <c r="G135" s="32">
        <f t="shared" si="1"/>
        <v>0</v>
      </c>
    </row>
    <row r="136" spans="2:8" x14ac:dyDescent="0.25">
      <c r="B136" s="4" t="s">
        <v>151</v>
      </c>
      <c r="C136" s="13" t="s">
        <v>118</v>
      </c>
      <c r="D136" s="4" t="s">
        <v>4</v>
      </c>
      <c r="E136" s="22">
        <v>1</v>
      </c>
      <c r="F136" s="32">
        <v>0</v>
      </c>
      <c r="G136" s="32">
        <f t="shared" si="1"/>
        <v>0</v>
      </c>
    </row>
    <row r="137" spans="2:8" ht="18.75" x14ac:dyDescent="0.25">
      <c r="B137" s="4" t="s">
        <v>152</v>
      </c>
      <c r="C137" s="13" t="s">
        <v>120</v>
      </c>
      <c r="D137" s="14" t="s">
        <v>20</v>
      </c>
      <c r="E137" s="22">
        <v>7.14</v>
      </c>
      <c r="F137" s="32">
        <v>0</v>
      </c>
      <c r="G137" s="32">
        <f t="shared" si="1"/>
        <v>0</v>
      </c>
    </row>
    <row r="138" spans="2:8" ht="18.75" x14ac:dyDescent="0.25">
      <c r="B138" s="4" t="s">
        <v>153</v>
      </c>
      <c r="C138" s="13" t="s">
        <v>86</v>
      </c>
      <c r="D138" s="14" t="s">
        <v>20</v>
      </c>
      <c r="E138" s="22">
        <v>10.39</v>
      </c>
      <c r="F138" s="32">
        <v>0</v>
      </c>
      <c r="G138" s="32">
        <f t="shared" si="1"/>
        <v>0</v>
      </c>
    </row>
    <row r="139" spans="2:8" x14ac:dyDescent="0.25">
      <c r="B139" s="4" t="s">
        <v>154</v>
      </c>
      <c r="C139" s="9" t="s">
        <v>80</v>
      </c>
      <c r="D139" s="14" t="s">
        <v>4</v>
      </c>
      <c r="E139" s="22">
        <v>2</v>
      </c>
      <c r="F139" s="32">
        <v>0</v>
      </c>
      <c r="G139" s="32">
        <f t="shared" si="1"/>
        <v>0</v>
      </c>
    </row>
    <row r="140" spans="2:8" x14ac:dyDescent="0.25">
      <c r="B140" s="4" t="s">
        <v>155</v>
      </c>
      <c r="C140" s="13" t="s">
        <v>139</v>
      </c>
      <c r="D140" s="14" t="s">
        <v>9</v>
      </c>
      <c r="E140" s="22">
        <v>2</v>
      </c>
      <c r="F140" s="32">
        <v>0</v>
      </c>
      <c r="G140" s="32">
        <f t="shared" si="1"/>
        <v>0</v>
      </c>
    </row>
    <row r="141" spans="2:8" ht="50.25" x14ac:dyDescent="0.25">
      <c r="B141" s="4" t="s">
        <v>156</v>
      </c>
      <c r="C141" s="13" t="s">
        <v>200</v>
      </c>
      <c r="D141" s="4" t="s">
        <v>9</v>
      </c>
      <c r="E141" s="22">
        <v>1</v>
      </c>
      <c r="F141" s="32">
        <v>0</v>
      </c>
      <c r="G141" s="32">
        <f t="shared" si="1"/>
        <v>0</v>
      </c>
    </row>
    <row r="142" spans="2:8" ht="50.25" x14ac:dyDescent="0.25">
      <c r="B142" s="4" t="s">
        <v>157</v>
      </c>
      <c r="C142" s="13" t="s">
        <v>201</v>
      </c>
      <c r="D142" s="4" t="s">
        <v>9</v>
      </c>
      <c r="E142" s="22">
        <v>1</v>
      </c>
      <c r="F142" s="32">
        <v>0</v>
      </c>
      <c r="G142" s="32">
        <f t="shared" si="1"/>
        <v>0</v>
      </c>
    </row>
    <row r="143" spans="2:8" x14ac:dyDescent="0.25">
      <c r="B143" s="4" t="s">
        <v>158</v>
      </c>
      <c r="C143" s="13" t="s">
        <v>241</v>
      </c>
      <c r="D143" s="4" t="s">
        <v>9</v>
      </c>
      <c r="E143" s="22">
        <v>2</v>
      </c>
      <c r="F143" s="32">
        <v>0</v>
      </c>
      <c r="G143" s="32">
        <f t="shared" ref="G143:G168" si="2">E143*F143</f>
        <v>0</v>
      </c>
    </row>
    <row r="144" spans="2:8" x14ac:dyDescent="0.25">
      <c r="B144" s="4" t="s">
        <v>164</v>
      </c>
      <c r="C144" s="13" t="s">
        <v>6</v>
      </c>
      <c r="D144" s="14"/>
      <c r="E144" s="22"/>
      <c r="F144" s="32"/>
      <c r="G144" s="32"/>
    </row>
    <row r="145" spans="2:7" ht="31.5" x14ac:dyDescent="0.25">
      <c r="B145" s="4" t="s">
        <v>22</v>
      </c>
      <c r="C145" s="13" t="s">
        <v>117</v>
      </c>
      <c r="D145" s="14" t="s">
        <v>20</v>
      </c>
      <c r="E145" s="22">
        <v>21.25</v>
      </c>
      <c r="F145" s="32">
        <v>0</v>
      </c>
      <c r="G145" s="32">
        <f t="shared" si="2"/>
        <v>0</v>
      </c>
    </row>
    <row r="146" spans="2:7" ht="47.25" x14ac:dyDescent="0.25">
      <c r="B146" s="24" t="s">
        <v>22</v>
      </c>
      <c r="C146" s="12" t="s">
        <v>55</v>
      </c>
      <c r="D146" s="14" t="s">
        <v>20</v>
      </c>
      <c r="E146" s="22">
        <v>42.5</v>
      </c>
      <c r="F146" s="32">
        <v>0</v>
      </c>
      <c r="G146" s="32">
        <f t="shared" si="2"/>
        <v>0</v>
      </c>
    </row>
    <row r="147" spans="2:7" ht="31.5" x14ac:dyDescent="0.25">
      <c r="B147" s="24" t="s">
        <v>5</v>
      </c>
      <c r="C147" s="12" t="s">
        <v>57</v>
      </c>
      <c r="D147" s="14" t="s">
        <v>7</v>
      </c>
      <c r="E147" s="22">
        <v>26.1</v>
      </c>
      <c r="F147" s="32">
        <v>0</v>
      </c>
      <c r="G147" s="32">
        <f t="shared" si="2"/>
        <v>0</v>
      </c>
    </row>
    <row r="148" spans="2:7" ht="18.75" x14ac:dyDescent="0.25">
      <c r="B148" s="24" t="s">
        <v>5</v>
      </c>
      <c r="C148" s="15" t="s">
        <v>10</v>
      </c>
      <c r="D148" s="14" t="s">
        <v>20</v>
      </c>
      <c r="E148" s="22">
        <v>42.5</v>
      </c>
      <c r="F148" s="32">
        <v>0</v>
      </c>
      <c r="G148" s="32">
        <f t="shared" si="2"/>
        <v>0</v>
      </c>
    </row>
    <row r="149" spans="2:7" x14ac:dyDescent="0.25">
      <c r="B149" s="31" t="s">
        <v>165</v>
      </c>
      <c r="C149" s="13" t="s">
        <v>62</v>
      </c>
      <c r="D149" s="14"/>
      <c r="E149" s="22"/>
      <c r="F149" s="32"/>
      <c r="G149" s="32"/>
    </row>
    <row r="150" spans="2:7" ht="18.75" x14ac:dyDescent="0.25">
      <c r="B150" s="24" t="s">
        <v>22</v>
      </c>
      <c r="C150" s="13" t="s">
        <v>90</v>
      </c>
      <c r="D150" s="14" t="s">
        <v>20</v>
      </c>
      <c r="E150" s="22">
        <v>17.53</v>
      </c>
      <c r="F150" s="32">
        <v>0</v>
      </c>
      <c r="G150" s="32">
        <f t="shared" si="2"/>
        <v>0</v>
      </c>
    </row>
    <row r="151" spans="2:7" ht="78.75" x14ac:dyDescent="0.25">
      <c r="B151" s="24" t="s">
        <v>166</v>
      </c>
      <c r="C151" s="13" t="s">
        <v>227</v>
      </c>
      <c r="D151" s="14" t="s">
        <v>9</v>
      </c>
      <c r="E151" s="22">
        <v>1</v>
      </c>
      <c r="F151" s="32">
        <v>0</v>
      </c>
      <c r="G151" s="32">
        <f t="shared" si="2"/>
        <v>0</v>
      </c>
    </row>
    <row r="152" spans="2:7" ht="78.75" x14ac:dyDescent="0.25">
      <c r="B152" s="24" t="s">
        <v>167</v>
      </c>
      <c r="C152" s="13" t="s">
        <v>242</v>
      </c>
      <c r="D152" s="14" t="s">
        <v>9</v>
      </c>
      <c r="E152" s="22">
        <v>1</v>
      </c>
      <c r="F152" s="32">
        <v>0</v>
      </c>
      <c r="G152" s="32">
        <f t="shared" si="2"/>
        <v>0</v>
      </c>
    </row>
    <row r="153" spans="2:7" ht="31.5" x14ac:dyDescent="0.25">
      <c r="B153" s="24" t="s">
        <v>168</v>
      </c>
      <c r="C153" s="12" t="s">
        <v>228</v>
      </c>
      <c r="D153" s="14" t="s">
        <v>20</v>
      </c>
      <c r="E153" s="22">
        <v>21.25</v>
      </c>
      <c r="F153" s="32">
        <v>0</v>
      </c>
      <c r="G153" s="32">
        <f t="shared" si="2"/>
        <v>0</v>
      </c>
    </row>
    <row r="154" spans="2:7" ht="31.5" x14ac:dyDescent="0.25">
      <c r="B154" s="24" t="s">
        <v>169</v>
      </c>
      <c r="C154" s="13" t="s">
        <v>25</v>
      </c>
      <c r="D154" s="14" t="s">
        <v>20</v>
      </c>
      <c r="E154" s="22">
        <v>42.5</v>
      </c>
      <c r="F154" s="32">
        <v>0</v>
      </c>
      <c r="G154" s="32">
        <f t="shared" si="2"/>
        <v>0</v>
      </c>
    </row>
    <row r="155" spans="2:7" ht="31.5" x14ac:dyDescent="0.25">
      <c r="B155" s="24" t="s">
        <v>170</v>
      </c>
      <c r="C155" s="13" t="s">
        <v>66</v>
      </c>
      <c r="D155" s="14" t="s">
        <v>20</v>
      </c>
      <c r="E155" s="22">
        <v>17.53</v>
      </c>
      <c r="F155" s="32">
        <v>0</v>
      </c>
      <c r="G155" s="32">
        <f t="shared" si="2"/>
        <v>0</v>
      </c>
    </row>
    <row r="156" spans="2:7" ht="45.75" customHeight="1" x14ac:dyDescent="0.25">
      <c r="B156" s="24" t="s">
        <v>171</v>
      </c>
      <c r="C156" s="13" t="s">
        <v>202</v>
      </c>
      <c r="D156" s="14" t="s">
        <v>20</v>
      </c>
      <c r="E156" s="22">
        <v>7.14</v>
      </c>
      <c r="F156" s="32">
        <v>0</v>
      </c>
      <c r="G156" s="32">
        <f t="shared" si="2"/>
        <v>0</v>
      </c>
    </row>
    <row r="157" spans="2:7" ht="47.25" x14ac:dyDescent="0.25">
      <c r="B157" s="24" t="s">
        <v>172</v>
      </c>
      <c r="C157" s="13" t="s">
        <v>185</v>
      </c>
      <c r="D157" s="14" t="s">
        <v>20</v>
      </c>
      <c r="E157" s="22">
        <v>10.39</v>
      </c>
      <c r="F157" s="32">
        <v>0</v>
      </c>
      <c r="G157" s="32">
        <f t="shared" si="2"/>
        <v>0</v>
      </c>
    </row>
    <row r="158" spans="2:7" ht="78.75" x14ac:dyDescent="0.25">
      <c r="B158" s="24" t="s">
        <v>173</v>
      </c>
      <c r="C158" s="10" t="s">
        <v>208</v>
      </c>
      <c r="D158" s="4" t="s">
        <v>7</v>
      </c>
      <c r="E158" s="22">
        <v>3</v>
      </c>
      <c r="F158" s="32">
        <v>0</v>
      </c>
      <c r="G158" s="32">
        <f t="shared" si="2"/>
        <v>0</v>
      </c>
    </row>
    <row r="159" spans="2:7" ht="48.75" customHeight="1" x14ac:dyDescent="0.25">
      <c r="B159" s="24" t="s">
        <v>177</v>
      </c>
      <c r="C159" s="13" t="s">
        <v>209</v>
      </c>
      <c r="D159" s="4" t="s">
        <v>7</v>
      </c>
      <c r="E159" s="22">
        <v>3</v>
      </c>
      <c r="F159" s="32">
        <v>0</v>
      </c>
      <c r="G159" s="32">
        <f t="shared" si="2"/>
        <v>0</v>
      </c>
    </row>
    <row r="160" spans="2:7" x14ac:dyDescent="0.25">
      <c r="B160" s="24" t="s">
        <v>178</v>
      </c>
      <c r="C160" s="13" t="s">
        <v>23</v>
      </c>
      <c r="D160" s="4"/>
      <c r="E160" s="22"/>
      <c r="F160" s="32"/>
      <c r="G160" s="32"/>
    </row>
    <row r="161" spans="2:7" ht="63" x14ac:dyDescent="0.25">
      <c r="B161" s="4" t="s">
        <v>22</v>
      </c>
      <c r="C161" s="13" t="s">
        <v>203</v>
      </c>
      <c r="D161" s="4" t="s">
        <v>4</v>
      </c>
      <c r="E161" s="22">
        <v>3</v>
      </c>
      <c r="F161" s="32">
        <v>0</v>
      </c>
      <c r="G161" s="32">
        <f t="shared" si="2"/>
        <v>0</v>
      </c>
    </row>
    <row r="162" spans="2:7" x14ac:dyDescent="0.25">
      <c r="B162" s="4" t="s">
        <v>243</v>
      </c>
      <c r="C162" s="13" t="s">
        <v>193</v>
      </c>
      <c r="D162" s="4" t="s">
        <v>9</v>
      </c>
      <c r="E162" s="22">
        <v>6</v>
      </c>
      <c r="F162" s="32">
        <v>0</v>
      </c>
      <c r="G162" s="32">
        <f t="shared" si="2"/>
        <v>0</v>
      </c>
    </row>
    <row r="163" spans="2:7" x14ac:dyDescent="0.25">
      <c r="B163" s="28">
        <v>5</v>
      </c>
      <c r="C163" s="8" t="s">
        <v>123</v>
      </c>
      <c r="D163" s="4"/>
      <c r="E163" s="22"/>
      <c r="F163" s="32"/>
      <c r="G163" s="32"/>
    </row>
    <row r="164" spans="2:7" x14ac:dyDescent="0.25">
      <c r="B164" s="4" t="s">
        <v>125</v>
      </c>
      <c r="C164" s="13" t="s">
        <v>231</v>
      </c>
      <c r="D164" s="4" t="s">
        <v>4</v>
      </c>
      <c r="E164" s="22">
        <v>1</v>
      </c>
      <c r="F164" s="32">
        <v>0</v>
      </c>
      <c r="G164" s="32">
        <f t="shared" si="2"/>
        <v>0</v>
      </c>
    </row>
    <row r="165" spans="2:7" ht="66" x14ac:dyDescent="0.25">
      <c r="B165" s="4" t="s">
        <v>126</v>
      </c>
      <c r="C165" s="13" t="s">
        <v>229</v>
      </c>
      <c r="D165" s="4" t="s">
        <v>9</v>
      </c>
      <c r="E165" s="22">
        <v>1</v>
      </c>
      <c r="F165" s="32">
        <v>0</v>
      </c>
      <c r="G165" s="32">
        <f t="shared" si="2"/>
        <v>0</v>
      </c>
    </row>
    <row r="166" spans="2:7" ht="31.5" x14ac:dyDescent="0.25">
      <c r="B166" s="4" t="s">
        <v>127</v>
      </c>
      <c r="C166" s="13" t="s">
        <v>128</v>
      </c>
      <c r="D166" s="4" t="s">
        <v>9</v>
      </c>
      <c r="E166" s="22">
        <v>1</v>
      </c>
      <c r="F166" s="32">
        <v>0</v>
      </c>
      <c r="G166" s="32">
        <f t="shared" si="2"/>
        <v>0</v>
      </c>
    </row>
    <row r="167" spans="2:7" x14ac:dyDescent="0.25">
      <c r="B167" s="28">
        <v>6</v>
      </c>
      <c r="C167" s="13" t="s">
        <v>121</v>
      </c>
      <c r="D167" s="4" t="s">
        <v>9</v>
      </c>
      <c r="E167" s="22">
        <v>1</v>
      </c>
      <c r="F167" s="32">
        <v>0</v>
      </c>
      <c r="G167" s="32">
        <f t="shared" si="2"/>
        <v>0</v>
      </c>
    </row>
    <row r="168" spans="2:7" ht="31.5" x14ac:dyDescent="0.25">
      <c r="B168" s="28">
        <v>7</v>
      </c>
      <c r="C168" s="12" t="s">
        <v>8</v>
      </c>
      <c r="D168" s="14" t="s">
        <v>9</v>
      </c>
      <c r="E168" s="17">
        <v>1</v>
      </c>
      <c r="F168" s="33">
        <v>0</v>
      </c>
      <c r="G168" s="32">
        <f t="shared" si="2"/>
        <v>0</v>
      </c>
    </row>
    <row r="169" spans="2:7" x14ac:dyDescent="0.25">
      <c r="B169" s="1"/>
      <c r="C169" s="1"/>
      <c r="D169" s="1"/>
      <c r="E169" s="36" t="s">
        <v>14</v>
      </c>
      <c r="F169" s="36"/>
      <c r="G169" s="27">
        <f>SUM(G7:G168)</f>
        <v>0</v>
      </c>
    </row>
    <row r="170" spans="2:7" x14ac:dyDescent="0.25">
      <c r="B170" s="1"/>
      <c r="C170" s="1"/>
      <c r="D170" s="1"/>
      <c r="E170" s="37" t="s">
        <v>15</v>
      </c>
      <c r="F170" s="37"/>
      <c r="G170" s="11">
        <v>0.23</v>
      </c>
    </row>
    <row r="171" spans="2:7" x14ac:dyDescent="0.25">
      <c r="B171" s="1"/>
      <c r="C171" s="1"/>
      <c r="D171" s="1"/>
      <c r="E171" s="37" t="s">
        <v>16</v>
      </c>
      <c r="F171" s="37"/>
      <c r="G171" s="27">
        <f>G169+G169*G170</f>
        <v>0</v>
      </c>
    </row>
    <row r="172" spans="2:7" x14ac:dyDescent="0.25">
      <c r="B172" s="1"/>
      <c r="C172" s="1"/>
      <c r="D172" s="1"/>
      <c r="E172" s="1"/>
      <c r="F172" s="1"/>
      <c r="G172" s="1"/>
    </row>
    <row r="173" spans="2:7" x14ac:dyDescent="0.25">
      <c r="B173" s="1"/>
      <c r="C173" s="1"/>
      <c r="D173" s="1"/>
      <c r="E173" s="1"/>
      <c r="F173" s="1"/>
      <c r="G173" s="1"/>
    </row>
    <row r="174" spans="2:7" x14ac:dyDescent="0.25">
      <c r="B174" s="1"/>
      <c r="C174" s="1"/>
      <c r="D174" s="1"/>
      <c r="E174" s="1"/>
      <c r="F174" s="1"/>
      <c r="G174" s="1"/>
    </row>
  </sheetData>
  <mergeCells count="5">
    <mergeCell ref="B4:G4"/>
    <mergeCell ref="B2:G2"/>
    <mergeCell ref="E169:F169"/>
    <mergeCell ref="E170:F170"/>
    <mergeCell ref="E171:F171"/>
  </mergeCells>
  <pageMargins left="1" right="1" top="1" bottom="1" header="0.5" footer="0.5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2024-02-22T09:23:50Z</dcterms:modified>
</cp:coreProperties>
</file>